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39.xml" ContentType="application/vnd.openxmlformats-officedocument.drawingml.chartshap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ml.chartshapes+xml"/>
  <Override PartName="/xl/drawings/drawing46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35.xml" ContentType="application/vnd.openxmlformats-officedocument.drawing+xml"/>
  <Override PartName="/xl/drawings/drawing53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drawings/drawing42.xml" ContentType="application/vnd.openxmlformats-officedocument.drawing+xml"/>
  <Override PartName="/xl/externalLinks/externalLink1.xml" ContentType="application/vnd.openxmlformats-officedocument.spreadsheetml.externalLink+xml"/>
  <Override PartName="/xl/drawings/drawing2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+xml"/>
  <Override PartName="/xl/charts/chart34.xml" ContentType="application/vnd.openxmlformats-officedocument.drawingml.chart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29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Override PartName="/xl/drawings/drawing18.xml" ContentType="application/vnd.openxmlformats-officedocument.drawing+xml"/>
  <Override PartName="/xl/drawings/drawing36.xml" ContentType="application/vnd.openxmlformats-officedocument.drawing+xml"/>
  <Override PartName="/xl/drawings/drawing4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25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ml.chartshapes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drawings/drawing14.xml" ContentType="application/vnd.openxmlformats-officedocument.drawing+xml"/>
  <Override PartName="/xl/drawings/drawing32.xml" ContentType="application/vnd.openxmlformats-officedocument.drawing+xml"/>
  <Override PartName="/xl/charts/chart28.xml" ContentType="application/vnd.openxmlformats-officedocument.drawingml.chart+xml"/>
  <Override PartName="/xl/worksheets/sheet59.xml" ContentType="application/vnd.openxmlformats-officedocument.spreadsheetml.worksheet+xml"/>
  <Default Extension="vml" ContentType="application/vnd.openxmlformats-officedocument.vmlDrawing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drawings/drawing50.xml" ContentType="application/vnd.openxmlformats-officedocument.drawing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ml.chartshapes+xml"/>
  <Override PartName="/xl/drawings/drawing19.xml" ContentType="application/vnd.openxmlformats-officedocument.drawing+xml"/>
  <Override PartName="/xl/drawings/drawing48.xml" ContentType="application/vnd.openxmlformats-officedocument.drawingml.chartshapes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37.xml" ContentType="application/vnd.openxmlformats-officedocument.drawing+xml"/>
  <Override PartName="/xl/drawings/drawing55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charts/chart29.xml" ContentType="application/vnd.openxmlformats-officedocument.drawingml.chart+xml"/>
  <Override PartName="/xl/embeddings/oleObject2.bin" ContentType="application/vnd.openxmlformats-officedocument.oleObject"/>
  <Override PartName="/xl/drawings/drawing2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charts/chart36.xml" ContentType="application/vnd.openxmlformats-officedocument.drawingml.char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charts/chart21.xml" ContentType="application/vnd.openxmlformats-officedocument.drawingml.char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ml.chartshapes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27.xml" ContentType="application/vnd.openxmlformats-officedocument.drawing+xml"/>
  <Override PartName="/xl/drawings/drawing45.xml" ContentType="application/vnd.openxmlformats-officedocument.drawingml.chartshapes+xml"/>
  <Default Extension="jpeg" ContentType="image/jpeg"/>
  <Override PartName="/xl/drawings/drawing16.xml" ContentType="application/vnd.openxmlformats-officedocument.drawing+xml"/>
  <Override PartName="/xl/drawings/drawing34.xml" ContentType="application/vnd.openxmlformats-officedocument.drawing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drawings/drawing41.xml" ContentType="application/vnd.openxmlformats-officedocument.drawing+xml"/>
  <Override PartName="/xl/drawings/drawing52.xml" ContentType="application/vnd.openxmlformats-officedocument.drawingml.chartshapes+xml"/>
  <Override PartName="/xl/charts/chart37.xml" ContentType="application/vnd.openxmlformats-officedocument.drawingml.chart+xml"/>
  <Override PartName="/xl/worksheets/sheet68.xml" ContentType="application/vnd.openxmlformats-officedocument.spreadsheetml.worksheet+xml"/>
  <Override PartName="/xl/drawings/drawing12.xml" ContentType="application/vnd.openxmlformats-officedocument.drawing+xml"/>
  <Override PartName="/xl/drawings/drawing30.xml" ContentType="application/vnd.openxmlformats-officedocument.drawing+xml"/>
  <Override PartName="/xl/charts/chart26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60" windowWidth="16335" windowHeight="9555" activeTab="1"/>
  </bookViews>
  <sheets>
    <sheet name="PAG1 INTEGRANTES " sheetId="58" r:id="rId1"/>
    <sheet name="PAGS2-3-4 IND.ESP. " sheetId="59" r:id="rId2"/>
    <sheet name="PAG5 DAT.GRALES." sheetId="60" r:id="rId3"/>
    <sheet name="PAG6" sheetId="1" r:id="rId4"/>
    <sheet name="PAG7" sheetId="2" r:id="rId5"/>
    <sheet name="PAG8 " sheetId="11" r:id="rId6"/>
    <sheet name="PAG8-A" sheetId="23" r:id="rId7"/>
    <sheet name="PAG9" sheetId="5" r:id="rId8"/>
    <sheet name="PAG10" sheetId="14" r:id="rId9"/>
    <sheet name="PAG11" sheetId="20" r:id="rId10"/>
    <sheet name="PAG12 MORB." sheetId="61" r:id="rId11"/>
    <sheet name="PAG13" sheetId="24" r:id="rId12"/>
    <sheet name="PAG14-15" sheetId="22" r:id="rId13"/>
    <sheet name="PAG16" sheetId="26" r:id="rId14"/>
    <sheet name="PAG17" sheetId="8" r:id="rId15"/>
    <sheet name="PAG18" sheetId="16" r:id="rId16"/>
    <sheet name="PAG19" sheetId="55" r:id="rId17"/>
    <sheet name="PAG20" sheetId="56" r:id="rId18"/>
    <sheet name="PAG21" sheetId="57" r:id="rId19"/>
    <sheet name="PAG22" sheetId="21" r:id="rId20"/>
    <sheet name="PAG23 " sheetId="36" r:id="rId21"/>
    <sheet name="PAG24" sheetId="25" r:id="rId22"/>
    <sheet name="PAG25" sheetId="27" r:id="rId23"/>
    <sheet name="PAG26" sheetId="28" r:id="rId24"/>
    <sheet name="PAG27" sheetId="29" r:id="rId25"/>
    <sheet name="PAG28" sheetId="37" r:id="rId26"/>
    <sheet name="PAG29" sheetId="38" r:id="rId27"/>
    <sheet name="PAG30" sheetId="39" r:id="rId28"/>
    <sheet name="PAG31" sheetId="40" r:id="rId29"/>
    <sheet name="PAG32" sheetId="41" r:id="rId30"/>
    <sheet name="PAG33" sheetId="42" r:id="rId31"/>
    <sheet name="PAG34" sheetId="43" r:id="rId32"/>
    <sheet name="PAG35" sheetId="44" r:id="rId33"/>
    <sheet name="PAG36" sheetId="45" r:id="rId34"/>
    <sheet name="PAG37" sheetId="46" r:id="rId35"/>
    <sheet name="PAG38" sheetId="47" r:id="rId36"/>
    <sheet name="PAG39" sheetId="48" r:id="rId37"/>
    <sheet name="PAG40" sheetId="49" r:id="rId38"/>
    <sheet name="PAG41" sheetId="50" r:id="rId39"/>
    <sheet name="PAG42" sheetId="51" r:id="rId40"/>
    <sheet name="PAG43" sheetId="52" r:id="rId41"/>
    <sheet name="CANCER PEDIATRICO" sheetId="62" r:id="rId42"/>
    <sheet name="PAG45" sheetId="54" r:id="rId43"/>
    <sheet name="PAG46" sheetId="53" r:id="rId44"/>
    <sheet name="PAG47 MORT." sheetId="64" r:id="rId45"/>
    <sheet name="PAG48" sheetId="65" r:id="rId46"/>
    <sheet name="PAG49 " sheetId="66" r:id="rId47"/>
    <sheet name="PAG50 " sheetId="67" r:id="rId48"/>
    <sheet name="PAG51 " sheetId="68" r:id="rId49"/>
    <sheet name="PAG52 " sheetId="69" r:id="rId50"/>
    <sheet name="PAG53 " sheetId="70" r:id="rId51"/>
    <sheet name="PAG54 " sheetId="71" r:id="rId52"/>
    <sheet name="PAG55 " sheetId="72" r:id="rId53"/>
    <sheet name="PAG56  " sheetId="73" r:id="rId54"/>
    <sheet name="PAG57 " sheetId="74" r:id="rId55"/>
    <sheet name="PAG58 " sheetId="75" r:id="rId56"/>
    <sheet name="PAG59 " sheetId="76" r:id="rId57"/>
    <sheet name="PAG60 " sheetId="77" r:id="rId58"/>
    <sheet name="PAG61" sheetId="78" r:id="rId59"/>
    <sheet name="PAG62 RED NOTIF. " sheetId="89" r:id="rId60"/>
    <sheet name="PAG63 HOSP.OF." sheetId="90" r:id="rId61"/>
    <sheet name="PAG64 HOSP.PART." sheetId="91" r:id="rId62"/>
    <sheet name="PAG65 MED.PAT." sheetId="92" r:id="rId63"/>
    <sheet name="PAG66 MED.PAT. (2)" sheetId="93" r:id="rId64"/>
    <sheet name="PAG67 MED.HEM." sheetId="94" r:id="rId65"/>
    <sheet name="PAG68 MED.ONC." sheetId="95" r:id="rId66"/>
    <sheet name="PAG69 MED. ONC. (2)" sheetId="96" r:id="rId67"/>
    <sheet name="PAG71 COMITE EDITORIAL" sheetId="98" r:id="rId68"/>
  </sheets>
  <externalReferences>
    <externalReference r:id="rId69"/>
    <externalReference r:id="rId70"/>
  </externalReferences>
  <definedNames>
    <definedName name="_xlnm._FilterDatabase" localSheetId="16" hidden="1">'PAG19'!$C$34:$P$34</definedName>
    <definedName name="_xlnm._FilterDatabase" localSheetId="21" hidden="1">'PAG24'!$T$14:$W$20</definedName>
    <definedName name="_xlnm._FilterDatabase" localSheetId="62" hidden="1">'PAG65 MED.PAT.'!$F$11:$G$70</definedName>
    <definedName name="_xlnm.Print_Area" localSheetId="41">'CANCER PEDIATRICO'!$A$1:$IV$65536</definedName>
    <definedName name="_xlnm.Print_Area" localSheetId="8">'PAG10'!$A$1:$U$53</definedName>
    <definedName name="_xlnm.Print_Area" localSheetId="9">'PAG11'!$A$1:$U$58</definedName>
    <definedName name="_xlnm.Print_Area" localSheetId="10">'PAG12 MORB.'!$A$1:$IV$65536</definedName>
    <definedName name="_xlnm.Print_Area" localSheetId="11">'PAG13'!$A$1:$W$49</definedName>
    <definedName name="_xlnm.Print_Area" localSheetId="12">'PAG14-15'!$A$1:$AG$99</definedName>
    <definedName name="_xlnm.Print_Area" localSheetId="13">'PAG16'!$A$1:$AN$50</definedName>
    <definedName name="_xlnm.Print_Area" localSheetId="14">'PAG17'!$A$1:$AJ$44</definedName>
    <definedName name="_xlnm.Print_Area" localSheetId="15">'PAG18'!$A$1:$AC$45</definedName>
    <definedName name="_xlnm.Print_Area" localSheetId="16">'PAG19'!$A$1:$S$53</definedName>
    <definedName name="_xlnm.Print_Area" localSheetId="17">'PAG20'!$A$1:$Z$50</definedName>
    <definedName name="_xlnm.Print_Area" localSheetId="18">'PAG21'!$A$1:$Z$50</definedName>
    <definedName name="_xlnm.Print_Area" localSheetId="19">'PAG22'!$A$1:$AM$54</definedName>
    <definedName name="_xlnm.Print_Area" localSheetId="20">'PAG23 '!$A$1:$AB$50</definedName>
    <definedName name="_xlnm.Print_Area" localSheetId="21">'PAG24'!$A$1:$O$68</definedName>
    <definedName name="_xlnm.Print_Area" localSheetId="22">'PAG25'!$A$1:$V$44</definedName>
    <definedName name="_xlnm.Print_Area" localSheetId="23">'PAG26'!$A$1:$Y$47</definedName>
    <definedName name="_xlnm.Print_Area" localSheetId="25">'PAG28'!$A$1:$W$45</definedName>
    <definedName name="_xlnm.Print_Area" localSheetId="26">'PAG29'!$A$1:$W$51</definedName>
    <definedName name="_xlnm.Print_Area" localSheetId="27">'PAG30'!$A$1:$V$52</definedName>
    <definedName name="_xlnm.Print_Area" localSheetId="28">'PAG31'!$A$1:$AM$52</definedName>
    <definedName name="_xlnm.Print_Area" localSheetId="29">'PAG32'!$A$1:$AM$50</definedName>
    <definedName name="_xlnm.Print_Area" localSheetId="30">'PAG33'!$A$1:$AM$48</definedName>
    <definedName name="_xlnm.Print_Area" localSheetId="31">'PAG34'!$A$1:$W$45</definedName>
    <definedName name="_xlnm.Print_Area" localSheetId="33">'PAG36'!$A$1:$AO$55</definedName>
    <definedName name="_xlnm.Print_Area" localSheetId="34">'PAG37'!$A$1:$AO$55</definedName>
    <definedName name="_xlnm.Print_Area" localSheetId="35">'PAG38'!$A$1:$AO$54</definedName>
    <definedName name="_xlnm.Print_Area" localSheetId="36">'PAG39'!$A$1:$AO$56</definedName>
    <definedName name="_xlnm.Print_Area" localSheetId="37">'PAG40'!$A$1:$AO$55</definedName>
    <definedName name="_xlnm.Print_Area" localSheetId="38">'PAG41'!$A$1:$AO$53</definedName>
    <definedName name="_xlnm.Print_Area" localSheetId="39">'PAG42'!$A$1:$AO$54</definedName>
    <definedName name="_xlnm.Print_Area" localSheetId="40">'PAG43'!$A$1:$AO$53</definedName>
    <definedName name="_xlnm.Print_Area" localSheetId="42">'PAG45'!$A$1:$U$56</definedName>
    <definedName name="_xlnm.Print_Area" localSheetId="43">'PAG46'!$A$1:$Z$53</definedName>
    <definedName name="_xlnm.Print_Area" localSheetId="44">'PAG47 MORT.'!$A$1:$IV$65536</definedName>
    <definedName name="_xlnm.Print_Area" localSheetId="45">'PAG48'!$A$1:$S$50</definedName>
    <definedName name="_xlnm.Print_Area" localSheetId="48">'PAG51 '!$A$1:$AN$51</definedName>
    <definedName name="_xlnm.Print_Area" localSheetId="49">'PAG52 '!$A$1:$AA$48</definedName>
    <definedName name="_xlnm.Print_Area" localSheetId="50">'PAG53 '!$A$1:$AA$46</definedName>
    <definedName name="_xlnm.Print_Area" localSheetId="51">'PAG54 '!$A$1:$AA$47</definedName>
    <definedName name="_xlnm.Print_Area" localSheetId="52">'PAG55 '!$A$1:$V$50</definedName>
    <definedName name="_xlnm.Print_Area" localSheetId="53">'PAG56  '!$A$1:$BM$59</definedName>
    <definedName name="_xlnm.Print_Area" localSheetId="54">'PAG57 '!$A$1:$BM$59</definedName>
    <definedName name="_xlnm.Print_Area" localSheetId="55">'PAG58 '!$A$1:$BA$52</definedName>
    <definedName name="_xlnm.Print_Area" localSheetId="56">'PAG59 '!$A$1:$BA$49</definedName>
    <definedName name="_xlnm.Print_Area" localSheetId="3">'PAG6'!$A$1:$S$45</definedName>
    <definedName name="_xlnm.Print_Area" localSheetId="63">'PAG66 MED.PAT. (2)'!$A$1:$I$76</definedName>
    <definedName name="_xlnm.Print_Area" localSheetId="65">'PAG68 MED.ONC.'!$A$1:$I$76</definedName>
    <definedName name="_xlnm.Print_Area" localSheetId="66">'PAG69 MED. ONC. (2)'!$A$1:$I$76</definedName>
    <definedName name="_xlnm.Print_Area" localSheetId="4">'PAG7'!$A$1:$P$42</definedName>
    <definedName name="_xlnm.Print_Area" localSheetId="5">'PAG8 '!$A$1:$AE$56</definedName>
    <definedName name="Excel_BuiltIn_Print_Area_10" localSheetId="41">#REF!</definedName>
    <definedName name="Excel_BuiltIn_Print_Area_10" localSheetId="0">#REF!</definedName>
    <definedName name="Excel_BuiltIn_Print_Area_10" localSheetId="8">#REF!</definedName>
    <definedName name="Excel_BuiltIn_Print_Area_10" localSheetId="9">#REF!</definedName>
    <definedName name="Excel_BuiltIn_Print_Area_10" localSheetId="10">#REF!</definedName>
    <definedName name="Excel_BuiltIn_Print_Area_10" localSheetId="11">#REF!</definedName>
    <definedName name="Excel_BuiltIn_Print_Area_10" localSheetId="12">#REF!</definedName>
    <definedName name="Excel_BuiltIn_Print_Area_10" localSheetId="13">#REF!</definedName>
    <definedName name="Excel_BuiltIn_Print_Area_10" localSheetId="14">#REF!</definedName>
    <definedName name="Excel_BuiltIn_Print_Area_10" localSheetId="15">#REF!</definedName>
    <definedName name="Excel_BuiltIn_Print_Area_10" localSheetId="16">#REF!</definedName>
    <definedName name="Excel_BuiltIn_Print_Area_10" localSheetId="17">#REF!</definedName>
    <definedName name="Excel_BuiltIn_Print_Area_10" localSheetId="18">#REF!</definedName>
    <definedName name="Excel_BuiltIn_Print_Area_10" localSheetId="19">#REF!</definedName>
    <definedName name="Excel_BuiltIn_Print_Area_10" localSheetId="20">#REF!</definedName>
    <definedName name="Excel_BuiltIn_Print_Area_10" localSheetId="21">#REF!</definedName>
    <definedName name="Excel_BuiltIn_Print_Area_10" localSheetId="22">#REF!</definedName>
    <definedName name="Excel_BuiltIn_Print_Area_10" localSheetId="23">#REF!</definedName>
    <definedName name="Excel_BuiltIn_Print_Area_10" localSheetId="24">#REF!</definedName>
    <definedName name="Excel_BuiltIn_Print_Area_10" localSheetId="25">#REF!</definedName>
    <definedName name="Excel_BuiltIn_Print_Area_10" localSheetId="26">#REF!</definedName>
    <definedName name="Excel_BuiltIn_Print_Area_10" localSheetId="27">#REF!</definedName>
    <definedName name="Excel_BuiltIn_Print_Area_10" localSheetId="28">#REF!</definedName>
    <definedName name="Excel_BuiltIn_Print_Area_10" localSheetId="29">#REF!</definedName>
    <definedName name="Excel_BuiltIn_Print_Area_10" localSheetId="30">#REF!</definedName>
    <definedName name="Excel_BuiltIn_Print_Area_10" localSheetId="31">#REF!</definedName>
    <definedName name="Excel_BuiltIn_Print_Area_10" localSheetId="32">#REF!</definedName>
    <definedName name="Excel_BuiltIn_Print_Area_10" localSheetId="33">#REF!</definedName>
    <definedName name="Excel_BuiltIn_Print_Area_10" localSheetId="34">#REF!</definedName>
    <definedName name="Excel_BuiltIn_Print_Area_10" localSheetId="35">#REF!</definedName>
    <definedName name="Excel_BuiltIn_Print_Area_10" localSheetId="36">#REF!</definedName>
    <definedName name="Excel_BuiltIn_Print_Area_10" localSheetId="37">#REF!</definedName>
    <definedName name="Excel_BuiltIn_Print_Area_10" localSheetId="38">#REF!</definedName>
    <definedName name="Excel_BuiltIn_Print_Area_10" localSheetId="39">#REF!</definedName>
    <definedName name="Excel_BuiltIn_Print_Area_10" localSheetId="40">#REF!</definedName>
    <definedName name="Excel_BuiltIn_Print_Area_10" localSheetId="42">#REF!</definedName>
    <definedName name="Excel_BuiltIn_Print_Area_10" localSheetId="43">#REF!</definedName>
    <definedName name="Excel_BuiltIn_Print_Area_10" localSheetId="44">#REF!</definedName>
    <definedName name="Excel_BuiltIn_Print_Area_10" localSheetId="45">#REF!</definedName>
    <definedName name="Excel_BuiltIn_Print_Area_10" localSheetId="46">#REF!</definedName>
    <definedName name="Excel_BuiltIn_Print_Area_10" localSheetId="2">#REF!</definedName>
    <definedName name="Excel_BuiltIn_Print_Area_10" localSheetId="53">#REF!</definedName>
    <definedName name="Excel_BuiltIn_Print_Area_10" localSheetId="54">#REF!</definedName>
    <definedName name="Excel_BuiltIn_Print_Area_10" localSheetId="3">#REF!</definedName>
    <definedName name="Excel_BuiltIn_Print_Area_10" localSheetId="59">#REF!</definedName>
    <definedName name="Excel_BuiltIn_Print_Area_10" localSheetId="60">#REF!</definedName>
    <definedName name="Excel_BuiltIn_Print_Area_10" localSheetId="61">#REF!</definedName>
    <definedName name="Excel_BuiltIn_Print_Area_10" localSheetId="62">#REF!</definedName>
    <definedName name="Excel_BuiltIn_Print_Area_10" localSheetId="63">#REF!</definedName>
    <definedName name="Excel_BuiltIn_Print_Area_10" localSheetId="64">#REF!</definedName>
    <definedName name="Excel_BuiltIn_Print_Area_10" localSheetId="65">#REF!</definedName>
    <definedName name="Excel_BuiltIn_Print_Area_10" localSheetId="66">#REF!</definedName>
    <definedName name="Excel_BuiltIn_Print_Area_10" localSheetId="4">#REF!</definedName>
    <definedName name="Excel_BuiltIn_Print_Area_10" localSheetId="67">#REF!</definedName>
    <definedName name="Excel_BuiltIn_Print_Area_10" localSheetId="5">#REF!</definedName>
    <definedName name="Excel_BuiltIn_Print_Area_10" localSheetId="6">#REF!</definedName>
    <definedName name="Excel_BuiltIn_Print_Area_10" localSheetId="7">#REF!</definedName>
    <definedName name="Excel_BuiltIn_Print_Area_10" localSheetId="1">#REF!</definedName>
    <definedName name="Excel_BuiltIn_Print_Area_10">#REF!</definedName>
    <definedName name="Excel_BuiltIn_Print_Area_5" localSheetId="41">#REF!</definedName>
    <definedName name="Excel_BuiltIn_Print_Area_5" localSheetId="0">#REF!</definedName>
    <definedName name="Excel_BuiltIn_Print_Area_5" localSheetId="8">#REF!</definedName>
    <definedName name="Excel_BuiltIn_Print_Area_5" localSheetId="9">#REF!</definedName>
    <definedName name="Excel_BuiltIn_Print_Area_5" localSheetId="10">#REF!</definedName>
    <definedName name="Excel_BuiltIn_Print_Area_5" localSheetId="11">#REF!</definedName>
    <definedName name="Excel_BuiltIn_Print_Area_5" localSheetId="12">#REF!</definedName>
    <definedName name="Excel_BuiltIn_Print_Area_5" localSheetId="13">#REF!</definedName>
    <definedName name="Excel_BuiltIn_Print_Area_5" localSheetId="14">#REF!</definedName>
    <definedName name="Excel_BuiltIn_Print_Area_5" localSheetId="15">#REF!</definedName>
    <definedName name="Excel_BuiltIn_Print_Area_5" localSheetId="16">#REF!</definedName>
    <definedName name="Excel_BuiltIn_Print_Area_5" localSheetId="17">#REF!</definedName>
    <definedName name="Excel_BuiltIn_Print_Area_5" localSheetId="18">#REF!</definedName>
    <definedName name="Excel_BuiltIn_Print_Area_5" localSheetId="19">#REF!</definedName>
    <definedName name="Excel_BuiltIn_Print_Area_5" localSheetId="20">#REF!</definedName>
    <definedName name="Excel_BuiltIn_Print_Area_5" localSheetId="21">#REF!</definedName>
    <definedName name="Excel_BuiltIn_Print_Area_5" localSheetId="22">#REF!</definedName>
    <definedName name="Excel_BuiltIn_Print_Area_5" localSheetId="23">#REF!</definedName>
    <definedName name="Excel_BuiltIn_Print_Area_5" localSheetId="24">#REF!</definedName>
    <definedName name="Excel_BuiltIn_Print_Area_5" localSheetId="25">#REF!</definedName>
    <definedName name="Excel_BuiltIn_Print_Area_5" localSheetId="26">#REF!</definedName>
    <definedName name="Excel_BuiltIn_Print_Area_5" localSheetId="27">#REF!</definedName>
    <definedName name="Excel_BuiltIn_Print_Area_5" localSheetId="28">#REF!</definedName>
    <definedName name="Excel_BuiltIn_Print_Area_5" localSheetId="29">#REF!</definedName>
    <definedName name="Excel_BuiltIn_Print_Area_5" localSheetId="30">#REF!</definedName>
    <definedName name="Excel_BuiltIn_Print_Area_5" localSheetId="31">#REF!</definedName>
    <definedName name="Excel_BuiltIn_Print_Area_5" localSheetId="32">#REF!</definedName>
    <definedName name="Excel_BuiltIn_Print_Area_5" localSheetId="33">#REF!</definedName>
    <definedName name="Excel_BuiltIn_Print_Area_5" localSheetId="34">#REF!</definedName>
    <definedName name="Excel_BuiltIn_Print_Area_5" localSheetId="35">#REF!</definedName>
    <definedName name="Excel_BuiltIn_Print_Area_5" localSheetId="36">#REF!</definedName>
    <definedName name="Excel_BuiltIn_Print_Area_5" localSheetId="37">#REF!</definedName>
    <definedName name="Excel_BuiltIn_Print_Area_5" localSheetId="38">#REF!</definedName>
    <definedName name="Excel_BuiltIn_Print_Area_5" localSheetId="39">#REF!</definedName>
    <definedName name="Excel_BuiltIn_Print_Area_5" localSheetId="40">#REF!</definedName>
    <definedName name="Excel_BuiltIn_Print_Area_5" localSheetId="42">#REF!</definedName>
    <definedName name="Excel_BuiltIn_Print_Area_5" localSheetId="43">#REF!</definedName>
    <definedName name="Excel_BuiltIn_Print_Area_5" localSheetId="44">#REF!</definedName>
    <definedName name="Excel_BuiltIn_Print_Area_5" localSheetId="45">#REF!</definedName>
    <definedName name="Excel_BuiltIn_Print_Area_5" localSheetId="46">#REF!</definedName>
    <definedName name="Excel_BuiltIn_Print_Area_5" localSheetId="2">#REF!</definedName>
    <definedName name="Excel_BuiltIn_Print_Area_5" localSheetId="53">#REF!</definedName>
    <definedName name="Excel_BuiltIn_Print_Area_5" localSheetId="54">#REF!</definedName>
    <definedName name="Excel_BuiltIn_Print_Area_5" localSheetId="3">#REF!</definedName>
    <definedName name="Excel_BuiltIn_Print_Area_5" localSheetId="59">#REF!</definedName>
    <definedName name="Excel_BuiltIn_Print_Area_5" localSheetId="60">#REF!</definedName>
    <definedName name="Excel_BuiltIn_Print_Area_5" localSheetId="61">#REF!</definedName>
    <definedName name="Excel_BuiltIn_Print_Area_5" localSheetId="62">#REF!</definedName>
    <definedName name="Excel_BuiltIn_Print_Area_5" localSheetId="63">#REF!</definedName>
    <definedName name="Excel_BuiltIn_Print_Area_5" localSheetId="64">#REF!</definedName>
    <definedName name="Excel_BuiltIn_Print_Area_5" localSheetId="65">#REF!</definedName>
    <definedName name="Excel_BuiltIn_Print_Area_5" localSheetId="66">#REF!</definedName>
    <definedName name="Excel_BuiltIn_Print_Area_5" localSheetId="4">#REF!</definedName>
    <definedName name="Excel_BuiltIn_Print_Area_5" localSheetId="67">#REF!</definedName>
    <definedName name="Excel_BuiltIn_Print_Area_5" localSheetId="5">#REF!</definedName>
    <definedName name="Excel_BuiltIn_Print_Area_5" localSheetId="6">#REF!</definedName>
    <definedName name="Excel_BuiltIn_Print_Area_5" localSheetId="7">#REF!</definedName>
    <definedName name="Excel_BuiltIn_Print_Area_5" localSheetId="1">#REF!</definedName>
    <definedName name="Excel_BuiltIn_Print_Area_5">#REF!</definedName>
    <definedName name="Excel_BuiltIn_Print_Area_7" localSheetId="41">#REF!</definedName>
    <definedName name="Excel_BuiltIn_Print_Area_7" localSheetId="0">#REF!</definedName>
    <definedName name="Excel_BuiltIn_Print_Area_7" localSheetId="8">#REF!</definedName>
    <definedName name="Excel_BuiltIn_Print_Area_7" localSheetId="9">#REF!</definedName>
    <definedName name="Excel_BuiltIn_Print_Area_7" localSheetId="10">#REF!</definedName>
    <definedName name="Excel_BuiltIn_Print_Area_7" localSheetId="11">#REF!</definedName>
    <definedName name="Excel_BuiltIn_Print_Area_7" localSheetId="12">#REF!</definedName>
    <definedName name="Excel_BuiltIn_Print_Area_7" localSheetId="13">#REF!</definedName>
    <definedName name="Excel_BuiltIn_Print_Area_7" localSheetId="14">#REF!</definedName>
    <definedName name="Excel_BuiltIn_Print_Area_7" localSheetId="15">#REF!</definedName>
    <definedName name="Excel_BuiltIn_Print_Area_7" localSheetId="16">#REF!</definedName>
    <definedName name="Excel_BuiltIn_Print_Area_7" localSheetId="17">#REF!</definedName>
    <definedName name="Excel_BuiltIn_Print_Area_7" localSheetId="18">#REF!</definedName>
    <definedName name="Excel_BuiltIn_Print_Area_7" localSheetId="19">#REF!</definedName>
    <definedName name="Excel_BuiltIn_Print_Area_7" localSheetId="20">#REF!</definedName>
    <definedName name="Excel_BuiltIn_Print_Area_7" localSheetId="21">#REF!</definedName>
    <definedName name="Excel_BuiltIn_Print_Area_7" localSheetId="22">#REF!</definedName>
    <definedName name="Excel_BuiltIn_Print_Area_7" localSheetId="23">#REF!</definedName>
    <definedName name="Excel_BuiltIn_Print_Area_7" localSheetId="24">#REF!</definedName>
    <definedName name="Excel_BuiltIn_Print_Area_7" localSheetId="25">#REF!</definedName>
    <definedName name="Excel_BuiltIn_Print_Area_7" localSheetId="26">#REF!</definedName>
    <definedName name="Excel_BuiltIn_Print_Area_7" localSheetId="27">#REF!</definedName>
    <definedName name="Excel_BuiltIn_Print_Area_7" localSheetId="28">#REF!</definedName>
    <definedName name="Excel_BuiltIn_Print_Area_7" localSheetId="29">#REF!</definedName>
    <definedName name="Excel_BuiltIn_Print_Area_7" localSheetId="30">#REF!</definedName>
    <definedName name="Excel_BuiltIn_Print_Area_7" localSheetId="31">#REF!</definedName>
    <definedName name="Excel_BuiltIn_Print_Area_7" localSheetId="32">#REF!</definedName>
    <definedName name="Excel_BuiltIn_Print_Area_7" localSheetId="33">#REF!</definedName>
    <definedName name="Excel_BuiltIn_Print_Area_7" localSheetId="34">#REF!</definedName>
    <definedName name="Excel_BuiltIn_Print_Area_7" localSheetId="35">#REF!</definedName>
    <definedName name="Excel_BuiltIn_Print_Area_7" localSheetId="36">#REF!</definedName>
    <definedName name="Excel_BuiltIn_Print_Area_7" localSheetId="37">#REF!</definedName>
    <definedName name="Excel_BuiltIn_Print_Area_7" localSheetId="38">#REF!</definedName>
    <definedName name="Excel_BuiltIn_Print_Area_7" localSheetId="39">#REF!</definedName>
    <definedName name="Excel_BuiltIn_Print_Area_7" localSheetId="40">#REF!</definedName>
    <definedName name="Excel_BuiltIn_Print_Area_7" localSheetId="42">#REF!</definedName>
    <definedName name="Excel_BuiltIn_Print_Area_7" localSheetId="43">#REF!</definedName>
    <definedName name="Excel_BuiltIn_Print_Area_7" localSheetId="44">#REF!</definedName>
    <definedName name="Excel_BuiltIn_Print_Area_7" localSheetId="45">#REF!</definedName>
    <definedName name="Excel_BuiltIn_Print_Area_7" localSheetId="46">#REF!</definedName>
    <definedName name="Excel_BuiltIn_Print_Area_7" localSheetId="2">#REF!</definedName>
    <definedName name="Excel_BuiltIn_Print_Area_7" localSheetId="53">#REF!</definedName>
    <definedName name="Excel_BuiltIn_Print_Area_7" localSheetId="54">#REF!</definedName>
    <definedName name="Excel_BuiltIn_Print_Area_7" localSheetId="3">#REF!</definedName>
    <definedName name="Excel_BuiltIn_Print_Area_7" localSheetId="59">#REF!</definedName>
    <definedName name="Excel_BuiltIn_Print_Area_7" localSheetId="60">#REF!</definedName>
    <definedName name="Excel_BuiltIn_Print_Area_7" localSheetId="61">#REF!</definedName>
    <definedName name="Excel_BuiltIn_Print_Area_7" localSheetId="62">#REF!</definedName>
    <definedName name="Excel_BuiltIn_Print_Area_7" localSheetId="63">#REF!</definedName>
    <definedName name="Excel_BuiltIn_Print_Area_7" localSheetId="64">#REF!</definedName>
    <definedName name="Excel_BuiltIn_Print_Area_7" localSheetId="65">#REF!</definedName>
    <definedName name="Excel_BuiltIn_Print_Area_7" localSheetId="66">#REF!</definedName>
    <definedName name="Excel_BuiltIn_Print_Area_7" localSheetId="4">#REF!</definedName>
    <definedName name="Excel_BuiltIn_Print_Area_7" localSheetId="67">#REF!</definedName>
    <definedName name="Excel_BuiltIn_Print_Area_7" localSheetId="5">#REF!</definedName>
    <definedName name="Excel_BuiltIn_Print_Area_7" localSheetId="6">#REF!</definedName>
    <definedName name="Excel_BuiltIn_Print_Area_7" localSheetId="7">#REF!</definedName>
    <definedName name="Excel_BuiltIn_Print_Area_7" localSheetId="1">#REF!</definedName>
    <definedName name="Excel_BuiltIn_Print_Area_7">#REF!</definedName>
    <definedName name="Excel_BuiltIn_Print_Titles_1" localSheetId="41">#REF!</definedName>
    <definedName name="Excel_BuiltIn_Print_Titles_1" localSheetId="0">#REF!</definedName>
    <definedName name="Excel_BuiltIn_Print_Titles_1" localSheetId="8">#REF!</definedName>
    <definedName name="Excel_BuiltIn_Print_Titles_1" localSheetId="9">#REF!</definedName>
    <definedName name="Excel_BuiltIn_Print_Titles_1" localSheetId="10">#REF!</definedName>
    <definedName name="Excel_BuiltIn_Print_Titles_1" localSheetId="11">#REF!</definedName>
    <definedName name="Excel_BuiltIn_Print_Titles_1" localSheetId="12">#REF!</definedName>
    <definedName name="Excel_BuiltIn_Print_Titles_1" localSheetId="13">#REF!</definedName>
    <definedName name="Excel_BuiltIn_Print_Titles_1" localSheetId="14">#REF!</definedName>
    <definedName name="Excel_BuiltIn_Print_Titles_1" localSheetId="15">#REF!</definedName>
    <definedName name="Excel_BuiltIn_Print_Titles_1" localSheetId="16">#REF!</definedName>
    <definedName name="Excel_BuiltIn_Print_Titles_1" localSheetId="17">#REF!</definedName>
    <definedName name="Excel_BuiltIn_Print_Titles_1" localSheetId="18">#REF!</definedName>
    <definedName name="Excel_BuiltIn_Print_Titles_1" localSheetId="19">#REF!</definedName>
    <definedName name="Excel_BuiltIn_Print_Titles_1" localSheetId="20">#REF!</definedName>
    <definedName name="Excel_BuiltIn_Print_Titles_1" localSheetId="21">#REF!</definedName>
    <definedName name="Excel_BuiltIn_Print_Titles_1" localSheetId="22">#REF!</definedName>
    <definedName name="Excel_BuiltIn_Print_Titles_1" localSheetId="23">#REF!</definedName>
    <definedName name="Excel_BuiltIn_Print_Titles_1" localSheetId="24">#REF!</definedName>
    <definedName name="Excel_BuiltIn_Print_Titles_1" localSheetId="25">#REF!</definedName>
    <definedName name="Excel_BuiltIn_Print_Titles_1" localSheetId="26">#REF!</definedName>
    <definedName name="Excel_BuiltIn_Print_Titles_1" localSheetId="27">#REF!</definedName>
    <definedName name="Excel_BuiltIn_Print_Titles_1" localSheetId="28">#REF!</definedName>
    <definedName name="Excel_BuiltIn_Print_Titles_1" localSheetId="29">#REF!</definedName>
    <definedName name="Excel_BuiltIn_Print_Titles_1" localSheetId="30">#REF!</definedName>
    <definedName name="Excel_BuiltIn_Print_Titles_1" localSheetId="31">#REF!</definedName>
    <definedName name="Excel_BuiltIn_Print_Titles_1" localSheetId="32">#REF!</definedName>
    <definedName name="Excel_BuiltIn_Print_Titles_1" localSheetId="33">#REF!</definedName>
    <definedName name="Excel_BuiltIn_Print_Titles_1" localSheetId="34">#REF!</definedName>
    <definedName name="Excel_BuiltIn_Print_Titles_1" localSheetId="35">#REF!</definedName>
    <definedName name="Excel_BuiltIn_Print_Titles_1" localSheetId="36">#REF!</definedName>
    <definedName name="Excel_BuiltIn_Print_Titles_1" localSheetId="37">#REF!</definedName>
    <definedName name="Excel_BuiltIn_Print_Titles_1" localSheetId="38">#REF!</definedName>
    <definedName name="Excel_BuiltIn_Print_Titles_1" localSheetId="39">#REF!</definedName>
    <definedName name="Excel_BuiltIn_Print_Titles_1" localSheetId="40">#REF!</definedName>
    <definedName name="Excel_BuiltIn_Print_Titles_1" localSheetId="42">#REF!</definedName>
    <definedName name="Excel_BuiltIn_Print_Titles_1" localSheetId="43">#REF!</definedName>
    <definedName name="Excel_BuiltIn_Print_Titles_1" localSheetId="44">#REF!</definedName>
    <definedName name="Excel_BuiltIn_Print_Titles_1" localSheetId="45">#REF!</definedName>
    <definedName name="Excel_BuiltIn_Print_Titles_1" localSheetId="46">#REF!</definedName>
    <definedName name="Excel_BuiltIn_Print_Titles_1" localSheetId="2">#REF!</definedName>
    <definedName name="Excel_BuiltIn_Print_Titles_1" localSheetId="53">#REF!</definedName>
    <definedName name="Excel_BuiltIn_Print_Titles_1" localSheetId="54">#REF!</definedName>
    <definedName name="Excel_BuiltIn_Print_Titles_1" localSheetId="3">#REF!</definedName>
    <definedName name="Excel_BuiltIn_Print_Titles_1" localSheetId="59">#REF!</definedName>
    <definedName name="Excel_BuiltIn_Print_Titles_1" localSheetId="60">#REF!</definedName>
    <definedName name="Excel_BuiltIn_Print_Titles_1" localSheetId="61">#REF!</definedName>
    <definedName name="Excel_BuiltIn_Print_Titles_1" localSheetId="62">#REF!</definedName>
    <definedName name="Excel_BuiltIn_Print_Titles_1" localSheetId="63">#REF!</definedName>
    <definedName name="Excel_BuiltIn_Print_Titles_1" localSheetId="64">#REF!</definedName>
    <definedName name="Excel_BuiltIn_Print_Titles_1" localSheetId="65">#REF!</definedName>
    <definedName name="Excel_BuiltIn_Print_Titles_1" localSheetId="66">#REF!</definedName>
    <definedName name="Excel_BuiltIn_Print_Titles_1" localSheetId="4">#REF!</definedName>
    <definedName name="Excel_BuiltIn_Print_Titles_1" localSheetId="67">#REF!</definedName>
    <definedName name="Excel_BuiltIn_Print_Titles_1" localSheetId="5">#REF!</definedName>
    <definedName name="Excel_BuiltIn_Print_Titles_1" localSheetId="6">#REF!</definedName>
    <definedName name="Excel_BuiltIn_Print_Titles_1" localSheetId="7">#REF!</definedName>
    <definedName name="Excel_BuiltIn_Print_Titles_1" localSheetId="1">#REF!</definedName>
    <definedName name="Excel_BuiltIn_Print_Titles_1">#REF!</definedName>
    <definedName name="Excel_BuiltIn_Print_Titles_10" localSheetId="41">#REF!</definedName>
    <definedName name="Excel_BuiltIn_Print_Titles_10" localSheetId="0">#REF!</definedName>
    <definedName name="Excel_BuiltIn_Print_Titles_10" localSheetId="8">#REF!</definedName>
    <definedName name="Excel_BuiltIn_Print_Titles_10" localSheetId="9">#REF!</definedName>
    <definedName name="Excel_BuiltIn_Print_Titles_10" localSheetId="10">#REF!</definedName>
    <definedName name="Excel_BuiltIn_Print_Titles_10" localSheetId="11">#REF!</definedName>
    <definedName name="Excel_BuiltIn_Print_Titles_10" localSheetId="12">#REF!</definedName>
    <definedName name="Excel_BuiltIn_Print_Titles_10" localSheetId="13">#REF!</definedName>
    <definedName name="Excel_BuiltIn_Print_Titles_10" localSheetId="14">#REF!</definedName>
    <definedName name="Excel_BuiltIn_Print_Titles_10" localSheetId="15">#REF!</definedName>
    <definedName name="Excel_BuiltIn_Print_Titles_10" localSheetId="16">#REF!</definedName>
    <definedName name="Excel_BuiltIn_Print_Titles_10" localSheetId="17">#REF!</definedName>
    <definedName name="Excel_BuiltIn_Print_Titles_10" localSheetId="18">#REF!</definedName>
    <definedName name="Excel_BuiltIn_Print_Titles_10" localSheetId="19">#REF!</definedName>
    <definedName name="Excel_BuiltIn_Print_Titles_10" localSheetId="20">#REF!</definedName>
    <definedName name="Excel_BuiltIn_Print_Titles_10" localSheetId="21">#REF!</definedName>
    <definedName name="Excel_BuiltIn_Print_Titles_10" localSheetId="22">#REF!</definedName>
    <definedName name="Excel_BuiltIn_Print_Titles_10" localSheetId="23">#REF!</definedName>
    <definedName name="Excel_BuiltIn_Print_Titles_10" localSheetId="24">#REF!</definedName>
    <definedName name="Excel_BuiltIn_Print_Titles_10" localSheetId="25">#REF!</definedName>
    <definedName name="Excel_BuiltIn_Print_Titles_10" localSheetId="26">#REF!</definedName>
    <definedName name="Excel_BuiltIn_Print_Titles_10" localSheetId="27">#REF!</definedName>
    <definedName name="Excel_BuiltIn_Print_Titles_10" localSheetId="28">#REF!</definedName>
    <definedName name="Excel_BuiltIn_Print_Titles_10" localSheetId="29">#REF!</definedName>
    <definedName name="Excel_BuiltIn_Print_Titles_10" localSheetId="30">#REF!</definedName>
    <definedName name="Excel_BuiltIn_Print_Titles_10" localSheetId="31">#REF!</definedName>
    <definedName name="Excel_BuiltIn_Print_Titles_10" localSheetId="32">#REF!</definedName>
    <definedName name="Excel_BuiltIn_Print_Titles_10" localSheetId="33">#REF!</definedName>
    <definedName name="Excel_BuiltIn_Print_Titles_10" localSheetId="34">#REF!</definedName>
    <definedName name="Excel_BuiltIn_Print_Titles_10" localSheetId="35">#REF!</definedName>
    <definedName name="Excel_BuiltIn_Print_Titles_10" localSheetId="36">#REF!</definedName>
    <definedName name="Excel_BuiltIn_Print_Titles_10" localSheetId="37">#REF!</definedName>
    <definedName name="Excel_BuiltIn_Print_Titles_10" localSheetId="38">#REF!</definedName>
    <definedName name="Excel_BuiltIn_Print_Titles_10" localSheetId="39">#REF!</definedName>
    <definedName name="Excel_BuiltIn_Print_Titles_10" localSheetId="40">#REF!</definedName>
    <definedName name="Excel_BuiltIn_Print_Titles_10" localSheetId="42">#REF!</definedName>
    <definedName name="Excel_BuiltIn_Print_Titles_10" localSheetId="43">#REF!</definedName>
    <definedName name="Excel_BuiltIn_Print_Titles_10" localSheetId="44">#REF!</definedName>
    <definedName name="Excel_BuiltIn_Print_Titles_10" localSheetId="45">#REF!</definedName>
    <definedName name="Excel_BuiltIn_Print_Titles_10" localSheetId="46">#REF!</definedName>
    <definedName name="Excel_BuiltIn_Print_Titles_10" localSheetId="2">#REF!</definedName>
    <definedName name="Excel_BuiltIn_Print_Titles_10" localSheetId="53">#REF!</definedName>
    <definedName name="Excel_BuiltIn_Print_Titles_10" localSheetId="54">#REF!</definedName>
    <definedName name="Excel_BuiltIn_Print_Titles_10" localSheetId="3">#REF!</definedName>
    <definedName name="Excel_BuiltIn_Print_Titles_10" localSheetId="59">#REF!</definedName>
    <definedName name="Excel_BuiltIn_Print_Titles_10" localSheetId="60">#REF!</definedName>
    <definedName name="Excel_BuiltIn_Print_Titles_10" localSheetId="61">#REF!</definedName>
    <definedName name="Excel_BuiltIn_Print_Titles_10" localSheetId="62">#REF!</definedName>
    <definedName name="Excel_BuiltIn_Print_Titles_10" localSheetId="63">#REF!</definedName>
    <definedName name="Excel_BuiltIn_Print_Titles_10" localSheetId="64">#REF!</definedName>
    <definedName name="Excel_BuiltIn_Print_Titles_10" localSheetId="65">#REF!</definedName>
    <definedName name="Excel_BuiltIn_Print_Titles_10" localSheetId="66">#REF!</definedName>
    <definedName name="Excel_BuiltIn_Print_Titles_10" localSheetId="4">#REF!</definedName>
    <definedName name="Excel_BuiltIn_Print_Titles_10" localSheetId="67">#REF!</definedName>
    <definedName name="Excel_BuiltIn_Print_Titles_10" localSheetId="5">#REF!</definedName>
    <definedName name="Excel_BuiltIn_Print_Titles_10" localSheetId="6">#REF!</definedName>
    <definedName name="Excel_BuiltIn_Print_Titles_10" localSheetId="7">#REF!</definedName>
    <definedName name="Excel_BuiltIn_Print_Titles_10" localSheetId="1">#REF!</definedName>
    <definedName name="Excel_BuiltIn_Print_Titles_10">#REF!</definedName>
    <definedName name="Excel_BuiltIn_Print_Titles_11" localSheetId="41">#REF!</definedName>
    <definedName name="Excel_BuiltIn_Print_Titles_11" localSheetId="0">#REF!</definedName>
    <definedName name="Excel_BuiltIn_Print_Titles_11" localSheetId="8">#REF!</definedName>
    <definedName name="Excel_BuiltIn_Print_Titles_11" localSheetId="9">#REF!</definedName>
    <definedName name="Excel_BuiltIn_Print_Titles_11" localSheetId="10">#REF!</definedName>
    <definedName name="Excel_BuiltIn_Print_Titles_11" localSheetId="11">#REF!</definedName>
    <definedName name="Excel_BuiltIn_Print_Titles_11" localSheetId="12">#REF!</definedName>
    <definedName name="Excel_BuiltIn_Print_Titles_11" localSheetId="13">#REF!</definedName>
    <definedName name="Excel_BuiltIn_Print_Titles_11" localSheetId="14">#REF!</definedName>
    <definedName name="Excel_BuiltIn_Print_Titles_11" localSheetId="15">#REF!</definedName>
    <definedName name="Excel_BuiltIn_Print_Titles_11" localSheetId="16">#REF!</definedName>
    <definedName name="Excel_BuiltIn_Print_Titles_11" localSheetId="17">#REF!</definedName>
    <definedName name="Excel_BuiltIn_Print_Titles_11" localSheetId="18">#REF!</definedName>
    <definedName name="Excel_BuiltIn_Print_Titles_11" localSheetId="19">#REF!</definedName>
    <definedName name="Excel_BuiltIn_Print_Titles_11" localSheetId="20">#REF!</definedName>
    <definedName name="Excel_BuiltIn_Print_Titles_11" localSheetId="21">#REF!</definedName>
    <definedName name="Excel_BuiltIn_Print_Titles_11" localSheetId="22">#REF!</definedName>
    <definedName name="Excel_BuiltIn_Print_Titles_11" localSheetId="23">#REF!</definedName>
    <definedName name="Excel_BuiltIn_Print_Titles_11" localSheetId="24">#REF!</definedName>
    <definedName name="Excel_BuiltIn_Print_Titles_11" localSheetId="25">#REF!</definedName>
    <definedName name="Excel_BuiltIn_Print_Titles_11" localSheetId="26">#REF!</definedName>
    <definedName name="Excel_BuiltIn_Print_Titles_11" localSheetId="27">#REF!</definedName>
    <definedName name="Excel_BuiltIn_Print_Titles_11" localSheetId="28">#REF!</definedName>
    <definedName name="Excel_BuiltIn_Print_Titles_11" localSheetId="29">#REF!</definedName>
    <definedName name="Excel_BuiltIn_Print_Titles_11" localSheetId="30">#REF!</definedName>
    <definedName name="Excel_BuiltIn_Print_Titles_11" localSheetId="31">#REF!</definedName>
    <definedName name="Excel_BuiltIn_Print_Titles_11" localSheetId="32">#REF!</definedName>
    <definedName name="Excel_BuiltIn_Print_Titles_11" localSheetId="33">#REF!</definedName>
    <definedName name="Excel_BuiltIn_Print_Titles_11" localSheetId="34">#REF!</definedName>
    <definedName name="Excel_BuiltIn_Print_Titles_11" localSheetId="35">#REF!</definedName>
    <definedName name="Excel_BuiltIn_Print_Titles_11" localSheetId="36">#REF!</definedName>
    <definedName name="Excel_BuiltIn_Print_Titles_11" localSheetId="37">#REF!</definedName>
    <definedName name="Excel_BuiltIn_Print_Titles_11" localSheetId="38">#REF!</definedName>
    <definedName name="Excel_BuiltIn_Print_Titles_11" localSheetId="39">#REF!</definedName>
    <definedName name="Excel_BuiltIn_Print_Titles_11" localSheetId="40">#REF!</definedName>
    <definedName name="Excel_BuiltIn_Print_Titles_11" localSheetId="42">#REF!</definedName>
    <definedName name="Excel_BuiltIn_Print_Titles_11" localSheetId="43">#REF!</definedName>
    <definedName name="Excel_BuiltIn_Print_Titles_11" localSheetId="44">#REF!</definedName>
    <definedName name="Excel_BuiltIn_Print_Titles_11" localSheetId="45">#REF!</definedName>
    <definedName name="Excel_BuiltIn_Print_Titles_11" localSheetId="46">#REF!</definedName>
    <definedName name="Excel_BuiltIn_Print_Titles_11" localSheetId="2">#REF!</definedName>
    <definedName name="Excel_BuiltIn_Print_Titles_11" localSheetId="53">#REF!</definedName>
    <definedName name="Excel_BuiltIn_Print_Titles_11" localSheetId="54">#REF!</definedName>
    <definedName name="Excel_BuiltIn_Print_Titles_11" localSheetId="3">#REF!</definedName>
    <definedName name="Excel_BuiltIn_Print_Titles_11" localSheetId="59">#REF!</definedName>
    <definedName name="Excel_BuiltIn_Print_Titles_11" localSheetId="60">#REF!</definedName>
    <definedName name="Excel_BuiltIn_Print_Titles_11" localSheetId="61">#REF!</definedName>
    <definedName name="Excel_BuiltIn_Print_Titles_11" localSheetId="62">#REF!</definedName>
    <definedName name="Excel_BuiltIn_Print_Titles_11" localSheetId="63">#REF!</definedName>
    <definedName name="Excel_BuiltIn_Print_Titles_11" localSheetId="64">#REF!</definedName>
    <definedName name="Excel_BuiltIn_Print_Titles_11" localSheetId="65">#REF!</definedName>
    <definedName name="Excel_BuiltIn_Print_Titles_11" localSheetId="66">#REF!</definedName>
    <definedName name="Excel_BuiltIn_Print_Titles_11" localSheetId="4">#REF!</definedName>
    <definedName name="Excel_BuiltIn_Print_Titles_11" localSheetId="67">#REF!</definedName>
    <definedName name="Excel_BuiltIn_Print_Titles_11" localSheetId="5">#REF!</definedName>
    <definedName name="Excel_BuiltIn_Print_Titles_11" localSheetId="6">#REF!</definedName>
    <definedName name="Excel_BuiltIn_Print_Titles_11" localSheetId="7">#REF!</definedName>
    <definedName name="Excel_BuiltIn_Print_Titles_11" localSheetId="1">#REF!</definedName>
    <definedName name="Excel_BuiltIn_Print_Titles_11">#REF!</definedName>
    <definedName name="Excel_BuiltIn_Print_Titles_12" localSheetId="41">#REF!</definedName>
    <definedName name="Excel_BuiltIn_Print_Titles_12" localSheetId="0">#REF!</definedName>
    <definedName name="Excel_BuiltIn_Print_Titles_12" localSheetId="8">#REF!</definedName>
    <definedName name="Excel_BuiltIn_Print_Titles_12" localSheetId="9">#REF!</definedName>
    <definedName name="Excel_BuiltIn_Print_Titles_12" localSheetId="10">#REF!</definedName>
    <definedName name="Excel_BuiltIn_Print_Titles_12" localSheetId="11">#REF!</definedName>
    <definedName name="Excel_BuiltIn_Print_Titles_12" localSheetId="12">#REF!</definedName>
    <definedName name="Excel_BuiltIn_Print_Titles_12" localSheetId="13">#REF!</definedName>
    <definedName name="Excel_BuiltIn_Print_Titles_12" localSheetId="14">#REF!</definedName>
    <definedName name="Excel_BuiltIn_Print_Titles_12" localSheetId="15">#REF!</definedName>
    <definedName name="Excel_BuiltIn_Print_Titles_12" localSheetId="16">#REF!</definedName>
    <definedName name="Excel_BuiltIn_Print_Titles_12" localSheetId="17">#REF!</definedName>
    <definedName name="Excel_BuiltIn_Print_Titles_12" localSheetId="18">#REF!</definedName>
    <definedName name="Excel_BuiltIn_Print_Titles_12" localSheetId="19">#REF!</definedName>
    <definedName name="Excel_BuiltIn_Print_Titles_12" localSheetId="20">#REF!</definedName>
    <definedName name="Excel_BuiltIn_Print_Titles_12" localSheetId="21">#REF!</definedName>
    <definedName name="Excel_BuiltIn_Print_Titles_12" localSheetId="22">#REF!</definedName>
    <definedName name="Excel_BuiltIn_Print_Titles_12" localSheetId="23">#REF!</definedName>
    <definedName name="Excel_BuiltIn_Print_Titles_12" localSheetId="24">#REF!</definedName>
    <definedName name="Excel_BuiltIn_Print_Titles_12" localSheetId="25">#REF!</definedName>
    <definedName name="Excel_BuiltIn_Print_Titles_12" localSheetId="26">#REF!</definedName>
    <definedName name="Excel_BuiltIn_Print_Titles_12" localSheetId="27">#REF!</definedName>
    <definedName name="Excel_BuiltIn_Print_Titles_12" localSheetId="28">#REF!</definedName>
    <definedName name="Excel_BuiltIn_Print_Titles_12" localSheetId="29">#REF!</definedName>
    <definedName name="Excel_BuiltIn_Print_Titles_12" localSheetId="30">#REF!</definedName>
    <definedName name="Excel_BuiltIn_Print_Titles_12" localSheetId="31">#REF!</definedName>
    <definedName name="Excel_BuiltIn_Print_Titles_12" localSheetId="32">#REF!</definedName>
    <definedName name="Excel_BuiltIn_Print_Titles_12" localSheetId="33">#REF!</definedName>
    <definedName name="Excel_BuiltIn_Print_Titles_12" localSheetId="34">#REF!</definedName>
    <definedName name="Excel_BuiltIn_Print_Titles_12" localSheetId="35">#REF!</definedName>
    <definedName name="Excel_BuiltIn_Print_Titles_12" localSheetId="36">#REF!</definedName>
    <definedName name="Excel_BuiltIn_Print_Titles_12" localSheetId="37">#REF!</definedName>
    <definedName name="Excel_BuiltIn_Print_Titles_12" localSheetId="38">#REF!</definedName>
    <definedName name="Excel_BuiltIn_Print_Titles_12" localSheetId="39">#REF!</definedName>
    <definedName name="Excel_BuiltIn_Print_Titles_12" localSheetId="40">#REF!</definedName>
    <definedName name="Excel_BuiltIn_Print_Titles_12" localSheetId="42">#REF!</definedName>
    <definedName name="Excel_BuiltIn_Print_Titles_12" localSheetId="43">#REF!</definedName>
    <definedName name="Excel_BuiltIn_Print_Titles_12" localSheetId="44">#REF!</definedName>
    <definedName name="Excel_BuiltIn_Print_Titles_12" localSheetId="45">#REF!</definedName>
    <definedName name="Excel_BuiltIn_Print_Titles_12" localSheetId="46">#REF!</definedName>
    <definedName name="Excel_BuiltIn_Print_Titles_12" localSheetId="2">#REF!</definedName>
    <definedName name="Excel_BuiltIn_Print_Titles_12" localSheetId="53">#REF!</definedName>
    <definedName name="Excel_BuiltIn_Print_Titles_12" localSheetId="54">#REF!</definedName>
    <definedName name="Excel_BuiltIn_Print_Titles_12" localSheetId="3">#REF!</definedName>
    <definedName name="Excel_BuiltIn_Print_Titles_12" localSheetId="59">#REF!</definedName>
    <definedName name="Excel_BuiltIn_Print_Titles_12" localSheetId="60">#REF!</definedName>
    <definedName name="Excel_BuiltIn_Print_Titles_12" localSheetId="61">#REF!</definedName>
    <definedName name="Excel_BuiltIn_Print_Titles_12" localSheetId="62">#REF!</definedName>
    <definedName name="Excel_BuiltIn_Print_Titles_12" localSheetId="63">#REF!</definedName>
    <definedName name="Excel_BuiltIn_Print_Titles_12" localSheetId="64">#REF!</definedName>
    <definedName name="Excel_BuiltIn_Print_Titles_12" localSheetId="65">#REF!</definedName>
    <definedName name="Excel_BuiltIn_Print_Titles_12" localSheetId="66">#REF!</definedName>
    <definedName name="Excel_BuiltIn_Print_Titles_12" localSheetId="4">#REF!</definedName>
    <definedName name="Excel_BuiltIn_Print_Titles_12" localSheetId="67">#REF!</definedName>
    <definedName name="Excel_BuiltIn_Print_Titles_12" localSheetId="5">#REF!</definedName>
    <definedName name="Excel_BuiltIn_Print_Titles_12" localSheetId="6">#REF!</definedName>
    <definedName name="Excel_BuiltIn_Print_Titles_12" localSheetId="7">#REF!</definedName>
    <definedName name="Excel_BuiltIn_Print_Titles_12" localSheetId="1">#REF!</definedName>
    <definedName name="Excel_BuiltIn_Print_Titles_12">#REF!</definedName>
    <definedName name="Excel_BuiltIn_Print_Titles_13" localSheetId="41">#REF!</definedName>
    <definedName name="Excel_BuiltIn_Print_Titles_13" localSheetId="0">#REF!</definedName>
    <definedName name="Excel_BuiltIn_Print_Titles_13" localSheetId="8">#REF!</definedName>
    <definedName name="Excel_BuiltIn_Print_Titles_13" localSheetId="9">#REF!</definedName>
    <definedName name="Excel_BuiltIn_Print_Titles_13" localSheetId="10">#REF!</definedName>
    <definedName name="Excel_BuiltIn_Print_Titles_13" localSheetId="11">#REF!</definedName>
    <definedName name="Excel_BuiltIn_Print_Titles_13" localSheetId="12">#REF!</definedName>
    <definedName name="Excel_BuiltIn_Print_Titles_13" localSheetId="13">#REF!</definedName>
    <definedName name="Excel_BuiltIn_Print_Titles_13" localSheetId="14">#REF!</definedName>
    <definedName name="Excel_BuiltIn_Print_Titles_13" localSheetId="15">#REF!</definedName>
    <definedName name="Excel_BuiltIn_Print_Titles_13" localSheetId="16">#REF!</definedName>
    <definedName name="Excel_BuiltIn_Print_Titles_13" localSheetId="17">#REF!</definedName>
    <definedName name="Excel_BuiltIn_Print_Titles_13" localSheetId="18">#REF!</definedName>
    <definedName name="Excel_BuiltIn_Print_Titles_13" localSheetId="19">#REF!</definedName>
    <definedName name="Excel_BuiltIn_Print_Titles_13" localSheetId="20">#REF!</definedName>
    <definedName name="Excel_BuiltIn_Print_Titles_13" localSheetId="21">#REF!</definedName>
    <definedName name="Excel_BuiltIn_Print_Titles_13" localSheetId="22">#REF!</definedName>
    <definedName name="Excel_BuiltIn_Print_Titles_13" localSheetId="23">#REF!</definedName>
    <definedName name="Excel_BuiltIn_Print_Titles_13" localSheetId="24">#REF!</definedName>
    <definedName name="Excel_BuiltIn_Print_Titles_13" localSheetId="25">#REF!</definedName>
    <definedName name="Excel_BuiltIn_Print_Titles_13" localSheetId="26">#REF!</definedName>
    <definedName name="Excel_BuiltIn_Print_Titles_13" localSheetId="27">#REF!</definedName>
    <definedName name="Excel_BuiltIn_Print_Titles_13" localSheetId="28">#REF!</definedName>
    <definedName name="Excel_BuiltIn_Print_Titles_13" localSheetId="29">#REF!</definedName>
    <definedName name="Excel_BuiltIn_Print_Titles_13" localSheetId="30">#REF!</definedName>
    <definedName name="Excel_BuiltIn_Print_Titles_13" localSheetId="31">#REF!</definedName>
    <definedName name="Excel_BuiltIn_Print_Titles_13" localSheetId="32">#REF!</definedName>
    <definedName name="Excel_BuiltIn_Print_Titles_13" localSheetId="33">#REF!</definedName>
    <definedName name="Excel_BuiltIn_Print_Titles_13" localSheetId="34">#REF!</definedName>
    <definedName name="Excel_BuiltIn_Print_Titles_13" localSheetId="35">#REF!</definedName>
    <definedName name="Excel_BuiltIn_Print_Titles_13" localSheetId="36">#REF!</definedName>
    <definedName name="Excel_BuiltIn_Print_Titles_13" localSheetId="37">#REF!</definedName>
    <definedName name="Excel_BuiltIn_Print_Titles_13" localSheetId="38">#REF!</definedName>
    <definedName name="Excel_BuiltIn_Print_Titles_13" localSheetId="39">#REF!</definedName>
    <definedName name="Excel_BuiltIn_Print_Titles_13" localSheetId="40">#REF!</definedName>
    <definedName name="Excel_BuiltIn_Print_Titles_13" localSheetId="42">#REF!</definedName>
    <definedName name="Excel_BuiltIn_Print_Titles_13" localSheetId="43">#REF!</definedName>
    <definedName name="Excel_BuiltIn_Print_Titles_13" localSheetId="44">#REF!</definedName>
    <definedName name="Excel_BuiltIn_Print_Titles_13" localSheetId="45">#REF!</definedName>
    <definedName name="Excel_BuiltIn_Print_Titles_13" localSheetId="46">#REF!</definedName>
    <definedName name="Excel_BuiltIn_Print_Titles_13" localSheetId="2">#REF!</definedName>
    <definedName name="Excel_BuiltIn_Print_Titles_13" localSheetId="53">#REF!</definedName>
    <definedName name="Excel_BuiltIn_Print_Titles_13" localSheetId="54">#REF!</definedName>
    <definedName name="Excel_BuiltIn_Print_Titles_13" localSheetId="3">#REF!</definedName>
    <definedName name="Excel_BuiltIn_Print_Titles_13" localSheetId="59">#REF!</definedName>
    <definedName name="Excel_BuiltIn_Print_Titles_13" localSheetId="60">#REF!</definedName>
    <definedName name="Excel_BuiltIn_Print_Titles_13" localSheetId="61">#REF!</definedName>
    <definedName name="Excel_BuiltIn_Print_Titles_13" localSheetId="62">#REF!</definedName>
    <definedName name="Excel_BuiltIn_Print_Titles_13" localSheetId="63">#REF!</definedName>
    <definedName name="Excel_BuiltIn_Print_Titles_13" localSheetId="64">#REF!</definedName>
    <definedName name="Excel_BuiltIn_Print_Titles_13" localSheetId="65">#REF!</definedName>
    <definedName name="Excel_BuiltIn_Print_Titles_13" localSheetId="66">#REF!</definedName>
    <definedName name="Excel_BuiltIn_Print_Titles_13" localSheetId="4">#REF!</definedName>
    <definedName name="Excel_BuiltIn_Print_Titles_13" localSheetId="67">#REF!</definedName>
    <definedName name="Excel_BuiltIn_Print_Titles_13" localSheetId="5">#REF!</definedName>
    <definedName name="Excel_BuiltIn_Print_Titles_13" localSheetId="6">#REF!</definedName>
    <definedName name="Excel_BuiltIn_Print_Titles_13" localSheetId="7">#REF!</definedName>
    <definedName name="Excel_BuiltIn_Print_Titles_13" localSheetId="1">#REF!</definedName>
    <definedName name="Excel_BuiltIn_Print_Titles_13">#REF!</definedName>
    <definedName name="Excel_BuiltIn_Print_Titles_14" localSheetId="41">#REF!</definedName>
    <definedName name="Excel_BuiltIn_Print_Titles_14" localSheetId="0">#REF!</definedName>
    <definedName name="Excel_BuiltIn_Print_Titles_14" localSheetId="8">#REF!</definedName>
    <definedName name="Excel_BuiltIn_Print_Titles_14" localSheetId="9">#REF!</definedName>
    <definedName name="Excel_BuiltIn_Print_Titles_14" localSheetId="10">#REF!</definedName>
    <definedName name="Excel_BuiltIn_Print_Titles_14" localSheetId="11">#REF!</definedName>
    <definedName name="Excel_BuiltIn_Print_Titles_14" localSheetId="12">#REF!</definedName>
    <definedName name="Excel_BuiltIn_Print_Titles_14" localSheetId="13">#REF!</definedName>
    <definedName name="Excel_BuiltIn_Print_Titles_14" localSheetId="14">#REF!</definedName>
    <definedName name="Excel_BuiltIn_Print_Titles_14" localSheetId="15">#REF!</definedName>
    <definedName name="Excel_BuiltIn_Print_Titles_14" localSheetId="16">#REF!</definedName>
    <definedName name="Excel_BuiltIn_Print_Titles_14" localSheetId="17">#REF!</definedName>
    <definedName name="Excel_BuiltIn_Print_Titles_14" localSheetId="18">#REF!</definedName>
    <definedName name="Excel_BuiltIn_Print_Titles_14" localSheetId="19">#REF!</definedName>
    <definedName name="Excel_BuiltIn_Print_Titles_14" localSheetId="20">#REF!</definedName>
    <definedName name="Excel_BuiltIn_Print_Titles_14" localSheetId="21">#REF!</definedName>
    <definedName name="Excel_BuiltIn_Print_Titles_14" localSheetId="22">#REF!</definedName>
    <definedName name="Excel_BuiltIn_Print_Titles_14" localSheetId="23">#REF!</definedName>
    <definedName name="Excel_BuiltIn_Print_Titles_14" localSheetId="24">#REF!</definedName>
    <definedName name="Excel_BuiltIn_Print_Titles_14" localSheetId="25">#REF!</definedName>
    <definedName name="Excel_BuiltIn_Print_Titles_14" localSheetId="26">#REF!</definedName>
    <definedName name="Excel_BuiltIn_Print_Titles_14" localSheetId="27">#REF!</definedName>
    <definedName name="Excel_BuiltIn_Print_Titles_14" localSheetId="28">#REF!</definedName>
    <definedName name="Excel_BuiltIn_Print_Titles_14" localSheetId="29">#REF!</definedName>
    <definedName name="Excel_BuiltIn_Print_Titles_14" localSheetId="30">#REF!</definedName>
    <definedName name="Excel_BuiltIn_Print_Titles_14" localSheetId="31">#REF!</definedName>
    <definedName name="Excel_BuiltIn_Print_Titles_14" localSheetId="32">#REF!</definedName>
    <definedName name="Excel_BuiltIn_Print_Titles_14" localSheetId="33">#REF!</definedName>
    <definedName name="Excel_BuiltIn_Print_Titles_14" localSheetId="34">#REF!</definedName>
    <definedName name="Excel_BuiltIn_Print_Titles_14" localSheetId="35">#REF!</definedName>
    <definedName name="Excel_BuiltIn_Print_Titles_14" localSheetId="36">#REF!</definedName>
    <definedName name="Excel_BuiltIn_Print_Titles_14" localSheetId="37">#REF!</definedName>
    <definedName name="Excel_BuiltIn_Print_Titles_14" localSheetId="38">#REF!</definedName>
    <definedName name="Excel_BuiltIn_Print_Titles_14" localSheetId="39">#REF!</definedName>
    <definedName name="Excel_BuiltIn_Print_Titles_14" localSheetId="40">#REF!</definedName>
    <definedName name="Excel_BuiltIn_Print_Titles_14" localSheetId="42">#REF!</definedName>
    <definedName name="Excel_BuiltIn_Print_Titles_14" localSheetId="43">#REF!</definedName>
    <definedName name="Excel_BuiltIn_Print_Titles_14" localSheetId="44">#REF!</definedName>
    <definedName name="Excel_BuiltIn_Print_Titles_14" localSheetId="45">#REF!</definedName>
    <definedName name="Excel_BuiltIn_Print_Titles_14" localSheetId="46">#REF!</definedName>
    <definedName name="Excel_BuiltIn_Print_Titles_14" localSheetId="2">#REF!</definedName>
    <definedName name="Excel_BuiltIn_Print_Titles_14" localSheetId="53">#REF!</definedName>
    <definedName name="Excel_BuiltIn_Print_Titles_14" localSheetId="54">#REF!</definedName>
    <definedName name="Excel_BuiltIn_Print_Titles_14" localSheetId="3">#REF!</definedName>
    <definedName name="Excel_BuiltIn_Print_Titles_14" localSheetId="59">#REF!</definedName>
    <definedName name="Excel_BuiltIn_Print_Titles_14" localSheetId="60">#REF!</definedName>
    <definedName name="Excel_BuiltIn_Print_Titles_14" localSheetId="61">#REF!</definedName>
    <definedName name="Excel_BuiltIn_Print_Titles_14" localSheetId="62">#REF!</definedName>
    <definedName name="Excel_BuiltIn_Print_Titles_14" localSheetId="63">#REF!</definedName>
    <definedName name="Excel_BuiltIn_Print_Titles_14" localSheetId="64">#REF!</definedName>
    <definedName name="Excel_BuiltIn_Print_Titles_14" localSheetId="65">#REF!</definedName>
    <definedName name="Excel_BuiltIn_Print_Titles_14" localSheetId="66">#REF!</definedName>
    <definedName name="Excel_BuiltIn_Print_Titles_14" localSheetId="4">#REF!</definedName>
    <definedName name="Excel_BuiltIn_Print_Titles_14" localSheetId="67">#REF!</definedName>
    <definedName name="Excel_BuiltIn_Print_Titles_14" localSheetId="5">#REF!</definedName>
    <definedName name="Excel_BuiltIn_Print_Titles_14" localSheetId="6">#REF!</definedName>
    <definedName name="Excel_BuiltIn_Print_Titles_14" localSheetId="7">#REF!</definedName>
    <definedName name="Excel_BuiltIn_Print_Titles_14" localSheetId="1">#REF!</definedName>
    <definedName name="Excel_BuiltIn_Print_Titles_14">#REF!</definedName>
    <definedName name="Excel_BuiltIn_Print_Titles_4" localSheetId="41">#REF!</definedName>
    <definedName name="Excel_BuiltIn_Print_Titles_4" localSheetId="0">#REF!</definedName>
    <definedName name="Excel_BuiltIn_Print_Titles_4" localSheetId="8">#REF!</definedName>
    <definedName name="Excel_BuiltIn_Print_Titles_4" localSheetId="9">#REF!</definedName>
    <definedName name="Excel_BuiltIn_Print_Titles_4" localSheetId="10">#REF!</definedName>
    <definedName name="Excel_BuiltIn_Print_Titles_4" localSheetId="11">#REF!</definedName>
    <definedName name="Excel_BuiltIn_Print_Titles_4" localSheetId="12">#REF!</definedName>
    <definedName name="Excel_BuiltIn_Print_Titles_4" localSheetId="13">#REF!</definedName>
    <definedName name="Excel_BuiltIn_Print_Titles_4" localSheetId="14">#REF!</definedName>
    <definedName name="Excel_BuiltIn_Print_Titles_4" localSheetId="15">#REF!</definedName>
    <definedName name="Excel_BuiltIn_Print_Titles_4" localSheetId="16">#REF!</definedName>
    <definedName name="Excel_BuiltIn_Print_Titles_4" localSheetId="17">#REF!</definedName>
    <definedName name="Excel_BuiltIn_Print_Titles_4" localSheetId="18">#REF!</definedName>
    <definedName name="Excel_BuiltIn_Print_Titles_4" localSheetId="19">#REF!</definedName>
    <definedName name="Excel_BuiltIn_Print_Titles_4" localSheetId="20">#REF!</definedName>
    <definedName name="Excel_BuiltIn_Print_Titles_4" localSheetId="21">#REF!</definedName>
    <definedName name="Excel_BuiltIn_Print_Titles_4" localSheetId="22">#REF!</definedName>
    <definedName name="Excel_BuiltIn_Print_Titles_4" localSheetId="23">#REF!</definedName>
    <definedName name="Excel_BuiltIn_Print_Titles_4" localSheetId="24">#REF!</definedName>
    <definedName name="Excel_BuiltIn_Print_Titles_4" localSheetId="25">#REF!</definedName>
    <definedName name="Excel_BuiltIn_Print_Titles_4" localSheetId="26">#REF!</definedName>
    <definedName name="Excel_BuiltIn_Print_Titles_4" localSheetId="27">#REF!</definedName>
    <definedName name="Excel_BuiltIn_Print_Titles_4" localSheetId="28">#REF!</definedName>
    <definedName name="Excel_BuiltIn_Print_Titles_4" localSheetId="29">#REF!</definedName>
    <definedName name="Excel_BuiltIn_Print_Titles_4" localSheetId="30">#REF!</definedName>
    <definedName name="Excel_BuiltIn_Print_Titles_4" localSheetId="31">#REF!</definedName>
    <definedName name="Excel_BuiltIn_Print_Titles_4" localSheetId="32">#REF!</definedName>
    <definedName name="Excel_BuiltIn_Print_Titles_4" localSheetId="33">#REF!</definedName>
    <definedName name="Excel_BuiltIn_Print_Titles_4" localSheetId="34">#REF!</definedName>
    <definedName name="Excel_BuiltIn_Print_Titles_4" localSheetId="35">#REF!</definedName>
    <definedName name="Excel_BuiltIn_Print_Titles_4" localSheetId="36">#REF!</definedName>
    <definedName name="Excel_BuiltIn_Print_Titles_4" localSheetId="37">#REF!</definedName>
    <definedName name="Excel_BuiltIn_Print_Titles_4" localSheetId="38">#REF!</definedName>
    <definedName name="Excel_BuiltIn_Print_Titles_4" localSheetId="39">#REF!</definedName>
    <definedName name="Excel_BuiltIn_Print_Titles_4" localSheetId="40">#REF!</definedName>
    <definedName name="Excel_BuiltIn_Print_Titles_4" localSheetId="42">#REF!</definedName>
    <definedName name="Excel_BuiltIn_Print_Titles_4" localSheetId="43">#REF!</definedName>
    <definedName name="Excel_BuiltIn_Print_Titles_4" localSheetId="44">#REF!</definedName>
    <definedName name="Excel_BuiltIn_Print_Titles_4" localSheetId="45">#REF!</definedName>
    <definedName name="Excel_BuiltIn_Print_Titles_4" localSheetId="46">#REF!</definedName>
    <definedName name="Excel_BuiltIn_Print_Titles_4" localSheetId="2">#REF!</definedName>
    <definedName name="Excel_BuiltIn_Print_Titles_4" localSheetId="53">#REF!</definedName>
    <definedName name="Excel_BuiltIn_Print_Titles_4" localSheetId="54">#REF!</definedName>
    <definedName name="Excel_BuiltIn_Print_Titles_4" localSheetId="3">#REF!</definedName>
    <definedName name="Excel_BuiltIn_Print_Titles_4" localSheetId="59">#REF!</definedName>
    <definedName name="Excel_BuiltIn_Print_Titles_4" localSheetId="60">#REF!</definedName>
    <definedName name="Excel_BuiltIn_Print_Titles_4" localSheetId="61">#REF!</definedName>
    <definedName name="Excel_BuiltIn_Print_Titles_4" localSheetId="62">#REF!</definedName>
    <definedName name="Excel_BuiltIn_Print_Titles_4" localSheetId="63">#REF!</definedName>
    <definedName name="Excel_BuiltIn_Print_Titles_4" localSheetId="64">#REF!</definedName>
    <definedName name="Excel_BuiltIn_Print_Titles_4" localSheetId="65">#REF!</definedName>
    <definedName name="Excel_BuiltIn_Print_Titles_4" localSheetId="66">#REF!</definedName>
    <definedName name="Excel_BuiltIn_Print_Titles_4" localSheetId="4">#REF!</definedName>
    <definedName name="Excel_BuiltIn_Print_Titles_4" localSheetId="67">#REF!</definedName>
    <definedName name="Excel_BuiltIn_Print_Titles_4" localSheetId="5">#REF!</definedName>
    <definedName name="Excel_BuiltIn_Print_Titles_4" localSheetId="6">#REF!</definedName>
    <definedName name="Excel_BuiltIn_Print_Titles_4" localSheetId="7">#REF!</definedName>
    <definedName name="Excel_BuiltIn_Print_Titles_4" localSheetId="1">#REF!</definedName>
    <definedName name="Excel_BuiltIn_Print_Titles_4">#REF!</definedName>
    <definedName name="Excel_BuiltIn_Print_Titles_5" localSheetId="41">#REF!</definedName>
    <definedName name="Excel_BuiltIn_Print_Titles_5" localSheetId="0">#REF!</definedName>
    <definedName name="Excel_BuiltIn_Print_Titles_5" localSheetId="8">#REF!</definedName>
    <definedName name="Excel_BuiltIn_Print_Titles_5" localSheetId="9">#REF!</definedName>
    <definedName name="Excel_BuiltIn_Print_Titles_5" localSheetId="10">#REF!</definedName>
    <definedName name="Excel_BuiltIn_Print_Titles_5" localSheetId="11">#REF!</definedName>
    <definedName name="Excel_BuiltIn_Print_Titles_5" localSheetId="12">#REF!</definedName>
    <definedName name="Excel_BuiltIn_Print_Titles_5" localSheetId="13">#REF!</definedName>
    <definedName name="Excel_BuiltIn_Print_Titles_5" localSheetId="14">#REF!</definedName>
    <definedName name="Excel_BuiltIn_Print_Titles_5" localSheetId="15">#REF!</definedName>
    <definedName name="Excel_BuiltIn_Print_Titles_5" localSheetId="16">#REF!</definedName>
    <definedName name="Excel_BuiltIn_Print_Titles_5" localSheetId="17">#REF!</definedName>
    <definedName name="Excel_BuiltIn_Print_Titles_5" localSheetId="18">#REF!</definedName>
    <definedName name="Excel_BuiltIn_Print_Titles_5" localSheetId="19">#REF!</definedName>
    <definedName name="Excel_BuiltIn_Print_Titles_5" localSheetId="20">#REF!</definedName>
    <definedName name="Excel_BuiltIn_Print_Titles_5" localSheetId="21">#REF!</definedName>
    <definedName name="Excel_BuiltIn_Print_Titles_5" localSheetId="22">#REF!</definedName>
    <definedName name="Excel_BuiltIn_Print_Titles_5" localSheetId="23">#REF!</definedName>
    <definedName name="Excel_BuiltIn_Print_Titles_5" localSheetId="24">#REF!</definedName>
    <definedName name="Excel_BuiltIn_Print_Titles_5" localSheetId="25">#REF!</definedName>
    <definedName name="Excel_BuiltIn_Print_Titles_5" localSheetId="26">#REF!</definedName>
    <definedName name="Excel_BuiltIn_Print_Titles_5" localSheetId="27">#REF!</definedName>
    <definedName name="Excel_BuiltIn_Print_Titles_5" localSheetId="28">#REF!</definedName>
    <definedName name="Excel_BuiltIn_Print_Titles_5" localSheetId="29">#REF!</definedName>
    <definedName name="Excel_BuiltIn_Print_Titles_5" localSheetId="30">#REF!</definedName>
    <definedName name="Excel_BuiltIn_Print_Titles_5" localSheetId="31">#REF!</definedName>
    <definedName name="Excel_BuiltIn_Print_Titles_5" localSheetId="32">#REF!</definedName>
    <definedName name="Excel_BuiltIn_Print_Titles_5" localSheetId="33">#REF!</definedName>
    <definedName name="Excel_BuiltIn_Print_Titles_5" localSheetId="34">#REF!</definedName>
    <definedName name="Excel_BuiltIn_Print_Titles_5" localSheetId="35">#REF!</definedName>
    <definedName name="Excel_BuiltIn_Print_Titles_5" localSheetId="36">#REF!</definedName>
    <definedName name="Excel_BuiltIn_Print_Titles_5" localSheetId="37">#REF!</definedName>
    <definedName name="Excel_BuiltIn_Print_Titles_5" localSheetId="38">#REF!</definedName>
    <definedName name="Excel_BuiltIn_Print_Titles_5" localSheetId="39">#REF!</definedName>
    <definedName name="Excel_BuiltIn_Print_Titles_5" localSheetId="40">#REF!</definedName>
    <definedName name="Excel_BuiltIn_Print_Titles_5" localSheetId="42">#REF!</definedName>
    <definedName name="Excel_BuiltIn_Print_Titles_5" localSheetId="43">#REF!</definedName>
    <definedName name="Excel_BuiltIn_Print_Titles_5" localSheetId="44">#REF!</definedName>
    <definedName name="Excel_BuiltIn_Print_Titles_5" localSheetId="45">#REF!</definedName>
    <definedName name="Excel_BuiltIn_Print_Titles_5" localSheetId="46">#REF!</definedName>
    <definedName name="Excel_BuiltIn_Print_Titles_5" localSheetId="2">#REF!</definedName>
    <definedName name="Excel_BuiltIn_Print_Titles_5" localSheetId="53">#REF!</definedName>
    <definedName name="Excel_BuiltIn_Print_Titles_5" localSheetId="54">#REF!</definedName>
    <definedName name="Excel_BuiltIn_Print_Titles_5" localSheetId="3">#REF!</definedName>
    <definedName name="Excel_BuiltIn_Print_Titles_5" localSheetId="59">#REF!</definedName>
    <definedName name="Excel_BuiltIn_Print_Titles_5" localSheetId="60">#REF!</definedName>
    <definedName name="Excel_BuiltIn_Print_Titles_5" localSheetId="61">#REF!</definedName>
    <definedName name="Excel_BuiltIn_Print_Titles_5" localSheetId="62">#REF!</definedName>
    <definedName name="Excel_BuiltIn_Print_Titles_5" localSheetId="63">#REF!</definedName>
    <definedName name="Excel_BuiltIn_Print_Titles_5" localSheetId="64">#REF!</definedName>
    <definedName name="Excel_BuiltIn_Print_Titles_5" localSheetId="65">#REF!</definedName>
    <definedName name="Excel_BuiltIn_Print_Titles_5" localSheetId="66">#REF!</definedName>
    <definedName name="Excel_BuiltIn_Print_Titles_5" localSheetId="4">#REF!</definedName>
    <definedName name="Excel_BuiltIn_Print_Titles_5" localSheetId="67">#REF!</definedName>
    <definedName name="Excel_BuiltIn_Print_Titles_5" localSheetId="5">#REF!</definedName>
    <definedName name="Excel_BuiltIn_Print_Titles_5" localSheetId="6">#REF!</definedName>
    <definedName name="Excel_BuiltIn_Print_Titles_5" localSheetId="7">#REF!</definedName>
    <definedName name="Excel_BuiltIn_Print_Titles_5" localSheetId="1">#REF!</definedName>
    <definedName name="Excel_BuiltIn_Print_Titles_5">#REF!</definedName>
    <definedName name="Excel_BuiltIn_Print_Titles_7" localSheetId="41">#REF!</definedName>
    <definedName name="Excel_BuiltIn_Print_Titles_7" localSheetId="0">#REF!</definedName>
    <definedName name="Excel_BuiltIn_Print_Titles_7" localSheetId="8">#REF!</definedName>
    <definedName name="Excel_BuiltIn_Print_Titles_7" localSheetId="9">#REF!</definedName>
    <definedName name="Excel_BuiltIn_Print_Titles_7" localSheetId="10">#REF!</definedName>
    <definedName name="Excel_BuiltIn_Print_Titles_7" localSheetId="11">#REF!</definedName>
    <definedName name="Excel_BuiltIn_Print_Titles_7" localSheetId="12">#REF!</definedName>
    <definedName name="Excel_BuiltIn_Print_Titles_7" localSheetId="13">#REF!</definedName>
    <definedName name="Excel_BuiltIn_Print_Titles_7" localSheetId="14">#REF!</definedName>
    <definedName name="Excel_BuiltIn_Print_Titles_7" localSheetId="15">#REF!</definedName>
    <definedName name="Excel_BuiltIn_Print_Titles_7" localSheetId="16">#REF!</definedName>
    <definedName name="Excel_BuiltIn_Print_Titles_7" localSheetId="17">#REF!</definedName>
    <definedName name="Excel_BuiltIn_Print_Titles_7" localSheetId="18">#REF!</definedName>
    <definedName name="Excel_BuiltIn_Print_Titles_7" localSheetId="19">#REF!</definedName>
    <definedName name="Excel_BuiltIn_Print_Titles_7" localSheetId="20">#REF!</definedName>
    <definedName name="Excel_BuiltIn_Print_Titles_7" localSheetId="21">#REF!</definedName>
    <definedName name="Excel_BuiltIn_Print_Titles_7" localSheetId="22">#REF!</definedName>
    <definedName name="Excel_BuiltIn_Print_Titles_7" localSheetId="23">#REF!</definedName>
    <definedName name="Excel_BuiltIn_Print_Titles_7" localSheetId="24">#REF!</definedName>
    <definedName name="Excel_BuiltIn_Print_Titles_7" localSheetId="25">#REF!</definedName>
    <definedName name="Excel_BuiltIn_Print_Titles_7" localSheetId="26">#REF!</definedName>
    <definedName name="Excel_BuiltIn_Print_Titles_7" localSheetId="27">#REF!</definedName>
    <definedName name="Excel_BuiltIn_Print_Titles_7" localSheetId="28">#REF!</definedName>
    <definedName name="Excel_BuiltIn_Print_Titles_7" localSheetId="29">#REF!</definedName>
    <definedName name="Excel_BuiltIn_Print_Titles_7" localSheetId="30">#REF!</definedName>
    <definedName name="Excel_BuiltIn_Print_Titles_7" localSheetId="31">#REF!</definedName>
    <definedName name="Excel_BuiltIn_Print_Titles_7" localSheetId="32">#REF!</definedName>
    <definedName name="Excel_BuiltIn_Print_Titles_7" localSheetId="33">#REF!</definedName>
    <definedName name="Excel_BuiltIn_Print_Titles_7" localSheetId="34">#REF!</definedName>
    <definedName name="Excel_BuiltIn_Print_Titles_7" localSheetId="35">#REF!</definedName>
    <definedName name="Excel_BuiltIn_Print_Titles_7" localSheetId="36">#REF!</definedName>
    <definedName name="Excel_BuiltIn_Print_Titles_7" localSheetId="37">#REF!</definedName>
    <definedName name="Excel_BuiltIn_Print_Titles_7" localSheetId="38">#REF!</definedName>
    <definedName name="Excel_BuiltIn_Print_Titles_7" localSheetId="39">#REF!</definedName>
    <definedName name="Excel_BuiltIn_Print_Titles_7" localSheetId="40">#REF!</definedName>
    <definedName name="Excel_BuiltIn_Print_Titles_7" localSheetId="42">#REF!</definedName>
    <definedName name="Excel_BuiltIn_Print_Titles_7" localSheetId="43">#REF!</definedName>
    <definedName name="Excel_BuiltIn_Print_Titles_7" localSheetId="44">#REF!</definedName>
    <definedName name="Excel_BuiltIn_Print_Titles_7" localSheetId="45">#REF!</definedName>
    <definedName name="Excel_BuiltIn_Print_Titles_7" localSheetId="46">#REF!</definedName>
    <definedName name="Excel_BuiltIn_Print_Titles_7" localSheetId="2">#REF!</definedName>
    <definedName name="Excel_BuiltIn_Print_Titles_7" localSheetId="53">#REF!</definedName>
    <definedName name="Excel_BuiltIn_Print_Titles_7" localSheetId="54">#REF!</definedName>
    <definedName name="Excel_BuiltIn_Print_Titles_7" localSheetId="3">#REF!</definedName>
    <definedName name="Excel_BuiltIn_Print_Titles_7" localSheetId="59">#REF!</definedName>
    <definedName name="Excel_BuiltIn_Print_Titles_7" localSheetId="60">#REF!</definedName>
    <definedName name="Excel_BuiltIn_Print_Titles_7" localSheetId="61">#REF!</definedName>
    <definedName name="Excel_BuiltIn_Print_Titles_7" localSheetId="62">#REF!</definedName>
    <definedName name="Excel_BuiltIn_Print_Titles_7" localSheetId="63">#REF!</definedName>
    <definedName name="Excel_BuiltIn_Print_Titles_7" localSheetId="64">#REF!</definedName>
    <definedName name="Excel_BuiltIn_Print_Titles_7" localSheetId="65">#REF!</definedName>
    <definedName name="Excel_BuiltIn_Print_Titles_7" localSheetId="66">#REF!</definedName>
    <definedName name="Excel_BuiltIn_Print_Titles_7" localSheetId="4">#REF!</definedName>
    <definedName name="Excel_BuiltIn_Print_Titles_7" localSheetId="67">#REF!</definedName>
    <definedName name="Excel_BuiltIn_Print_Titles_7" localSheetId="5">#REF!</definedName>
    <definedName name="Excel_BuiltIn_Print_Titles_7" localSheetId="6">#REF!</definedName>
    <definedName name="Excel_BuiltIn_Print_Titles_7" localSheetId="7">#REF!</definedName>
    <definedName name="Excel_BuiltIn_Print_Titles_7" localSheetId="1">#REF!</definedName>
    <definedName name="Excel_BuiltIn_Print_Titles_7">#REF!</definedName>
    <definedName name="Excel_BuiltIn_Print_Titles_9" localSheetId="41">#REF!</definedName>
    <definedName name="Excel_BuiltIn_Print_Titles_9" localSheetId="0">#REF!</definedName>
    <definedName name="Excel_BuiltIn_Print_Titles_9" localSheetId="8">#REF!</definedName>
    <definedName name="Excel_BuiltIn_Print_Titles_9" localSheetId="9">#REF!</definedName>
    <definedName name="Excel_BuiltIn_Print_Titles_9" localSheetId="10">#REF!</definedName>
    <definedName name="Excel_BuiltIn_Print_Titles_9" localSheetId="11">#REF!</definedName>
    <definedName name="Excel_BuiltIn_Print_Titles_9" localSheetId="12">#REF!</definedName>
    <definedName name="Excel_BuiltIn_Print_Titles_9" localSheetId="13">#REF!</definedName>
    <definedName name="Excel_BuiltIn_Print_Titles_9" localSheetId="14">#REF!</definedName>
    <definedName name="Excel_BuiltIn_Print_Titles_9" localSheetId="15">#REF!</definedName>
    <definedName name="Excel_BuiltIn_Print_Titles_9" localSheetId="16">#REF!</definedName>
    <definedName name="Excel_BuiltIn_Print_Titles_9" localSheetId="17">#REF!</definedName>
    <definedName name="Excel_BuiltIn_Print_Titles_9" localSheetId="18">#REF!</definedName>
    <definedName name="Excel_BuiltIn_Print_Titles_9" localSheetId="19">#REF!</definedName>
    <definedName name="Excel_BuiltIn_Print_Titles_9" localSheetId="20">#REF!</definedName>
    <definedName name="Excel_BuiltIn_Print_Titles_9" localSheetId="21">#REF!</definedName>
    <definedName name="Excel_BuiltIn_Print_Titles_9" localSheetId="22">#REF!</definedName>
    <definedName name="Excel_BuiltIn_Print_Titles_9" localSheetId="23">#REF!</definedName>
    <definedName name="Excel_BuiltIn_Print_Titles_9" localSheetId="24">#REF!</definedName>
    <definedName name="Excel_BuiltIn_Print_Titles_9" localSheetId="25">#REF!</definedName>
    <definedName name="Excel_BuiltIn_Print_Titles_9" localSheetId="26">#REF!</definedName>
    <definedName name="Excel_BuiltIn_Print_Titles_9" localSheetId="27">#REF!</definedName>
    <definedName name="Excel_BuiltIn_Print_Titles_9" localSheetId="28">#REF!</definedName>
    <definedName name="Excel_BuiltIn_Print_Titles_9" localSheetId="29">#REF!</definedName>
    <definedName name="Excel_BuiltIn_Print_Titles_9" localSheetId="30">#REF!</definedName>
    <definedName name="Excel_BuiltIn_Print_Titles_9" localSheetId="31">#REF!</definedName>
    <definedName name="Excel_BuiltIn_Print_Titles_9" localSheetId="32">#REF!</definedName>
    <definedName name="Excel_BuiltIn_Print_Titles_9" localSheetId="33">#REF!</definedName>
    <definedName name="Excel_BuiltIn_Print_Titles_9" localSheetId="34">#REF!</definedName>
    <definedName name="Excel_BuiltIn_Print_Titles_9" localSheetId="35">#REF!</definedName>
    <definedName name="Excel_BuiltIn_Print_Titles_9" localSheetId="36">#REF!</definedName>
    <definedName name="Excel_BuiltIn_Print_Titles_9" localSheetId="37">#REF!</definedName>
    <definedName name="Excel_BuiltIn_Print_Titles_9" localSheetId="38">#REF!</definedName>
    <definedName name="Excel_BuiltIn_Print_Titles_9" localSheetId="39">#REF!</definedName>
    <definedName name="Excel_BuiltIn_Print_Titles_9" localSheetId="40">#REF!</definedName>
    <definedName name="Excel_BuiltIn_Print_Titles_9" localSheetId="42">#REF!</definedName>
    <definedName name="Excel_BuiltIn_Print_Titles_9" localSheetId="43">#REF!</definedName>
    <definedName name="Excel_BuiltIn_Print_Titles_9" localSheetId="44">#REF!</definedName>
    <definedName name="Excel_BuiltIn_Print_Titles_9" localSheetId="45">#REF!</definedName>
    <definedName name="Excel_BuiltIn_Print_Titles_9" localSheetId="46">#REF!</definedName>
    <definedName name="Excel_BuiltIn_Print_Titles_9" localSheetId="2">#REF!</definedName>
    <definedName name="Excel_BuiltIn_Print_Titles_9" localSheetId="53">#REF!</definedName>
    <definedName name="Excel_BuiltIn_Print_Titles_9" localSheetId="54">#REF!</definedName>
    <definedName name="Excel_BuiltIn_Print_Titles_9" localSheetId="3">#REF!</definedName>
    <definedName name="Excel_BuiltIn_Print_Titles_9" localSheetId="59">#REF!</definedName>
    <definedName name="Excel_BuiltIn_Print_Titles_9" localSheetId="60">#REF!</definedName>
    <definedName name="Excel_BuiltIn_Print_Titles_9" localSheetId="61">#REF!</definedName>
    <definedName name="Excel_BuiltIn_Print_Titles_9" localSheetId="62">#REF!</definedName>
    <definedName name="Excel_BuiltIn_Print_Titles_9" localSheetId="63">#REF!</definedName>
    <definedName name="Excel_BuiltIn_Print_Titles_9" localSheetId="64">#REF!</definedName>
    <definedName name="Excel_BuiltIn_Print_Titles_9" localSheetId="65">#REF!</definedName>
    <definedName name="Excel_BuiltIn_Print_Titles_9" localSheetId="66">#REF!</definedName>
    <definedName name="Excel_BuiltIn_Print_Titles_9" localSheetId="4">#REF!</definedName>
    <definedName name="Excel_BuiltIn_Print_Titles_9" localSheetId="67">#REF!</definedName>
    <definedName name="Excel_BuiltIn_Print_Titles_9" localSheetId="5">#REF!</definedName>
    <definedName name="Excel_BuiltIn_Print_Titles_9" localSheetId="6">#REF!</definedName>
    <definedName name="Excel_BuiltIn_Print_Titles_9" localSheetId="7">#REF!</definedName>
    <definedName name="Excel_BuiltIn_Print_Titles_9" localSheetId="1">#REF!</definedName>
    <definedName name="Excel_BuiltIn_Print_Titles_9">#REF!</definedName>
  </definedNames>
  <calcPr calcId="125725"/>
</workbook>
</file>

<file path=xl/calcChain.xml><?xml version="1.0" encoding="utf-8"?>
<calcChain xmlns="http://schemas.openxmlformats.org/spreadsheetml/2006/main">
  <c r="AX36" i="75"/>
  <c r="AU36"/>
  <c r="AR36"/>
  <c r="AO36"/>
  <c r="AL36"/>
  <c r="AI36"/>
  <c r="AF36"/>
  <c r="AC36"/>
  <c r="Z36"/>
  <c r="W36"/>
  <c r="T36"/>
  <c r="Q36"/>
  <c r="N36"/>
  <c r="K36"/>
  <c r="H36"/>
  <c r="E36"/>
  <c r="BY21"/>
  <c r="BY20"/>
  <c r="BY19"/>
  <c r="BY18"/>
  <c r="BY17"/>
  <c r="BY16"/>
  <c r="BY21" i="74"/>
  <c r="BY20"/>
  <c r="BY19"/>
  <c r="BY18"/>
  <c r="BY17"/>
  <c r="BY16"/>
  <c r="BY21" i="73"/>
  <c r="BY20"/>
  <c r="BY19"/>
  <c r="BY18"/>
  <c r="BY17"/>
  <c r="BY16"/>
  <c r="K39" i="72"/>
  <c r="J35" i="71"/>
  <c r="P35" s="1"/>
  <c r="M33"/>
  <c r="P32"/>
  <c r="M32"/>
  <c r="P31"/>
  <c r="M31"/>
  <c r="P30"/>
  <c r="M30"/>
  <c r="M29"/>
  <c r="P28"/>
  <c r="M28"/>
  <c r="P27"/>
  <c r="M27"/>
  <c r="P26"/>
  <c r="M26"/>
  <c r="P25"/>
  <c r="M25"/>
  <c r="P24"/>
  <c r="M24"/>
  <c r="P23"/>
  <c r="M23"/>
  <c r="P22"/>
  <c r="M22"/>
  <c r="P21"/>
  <c r="M21"/>
  <c r="P20"/>
  <c r="M20"/>
  <c r="P19"/>
  <c r="M19"/>
  <c r="P18"/>
  <c r="M18"/>
  <c r="P17"/>
  <c r="M17"/>
  <c r="P16"/>
  <c r="M16"/>
  <c r="J34" i="70"/>
  <c r="M34" s="1"/>
  <c r="M32"/>
  <c r="P30"/>
  <c r="M30"/>
  <c r="M29"/>
  <c r="M28"/>
  <c r="P27"/>
  <c r="M27"/>
  <c r="M26"/>
  <c r="M25"/>
  <c r="P24"/>
  <c r="M24"/>
  <c r="M23"/>
  <c r="P22"/>
  <c r="M22"/>
  <c r="P21"/>
  <c r="M21"/>
  <c r="M20"/>
  <c r="P19"/>
  <c r="M19"/>
  <c r="P18"/>
  <c r="M18"/>
  <c r="M17"/>
  <c r="P36" i="69"/>
  <c r="M36"/>
  <c r="P34"/>
  <c r="M34"/>
  <c r="P33"/>
  <c r="M33"/>
  <c r="P32"/>
  <c r="M32"/>
  <c r="P31"/>
  <c r="M31"/>
  <c r="P30"/>
  <c r="M30"/>
  <c r="P29"/>
  <c r="M29"/>
  <c r="P28"/>
  <c r="M28"/>
  <c r="P27"/>
  <c r="M27"/>
  <c r="P26"/>
  <c r="M26"/>
  <c r="P25"/>
  <c r="M25"/>
  <c r="P24"/>
  <c r="M24"/>
  <c r="P23"/>
  <c r="M23"/>
  <c r="P22"/>
  <c r="M22"/>
  <c r="P21"/>
  <c r="M21"/>
  <c r="P20"/>
  <c r="M20"/>
  <c r="P19"/>
  <c r="M19"/>
  <c r="P18"/>
  <c r="M18"/>
  <c r="P17"/>
  <c r="M17"/>
  <c r="AY39" i="68"/>
  <c r="AX39"/>
  <c r="AW39"/>
  <c r="AT39"/>
  <c r="N39"/>
  <c r="Q39" s="1"/>
  <c r="AS39" s="1"/>
  <c r="E39"/>
  <c r="H39" s="1"/>
  <c r="AR39" s="1"/>
  <c r="W37"/>
  <c r="W39" s="1"/>
  <c r="T37"/>
  <c r="AS36"/>
  <c r="Z36"/>
  <c r="AT36" s="1"/>
  <c r="T36"/>
  <c r="Q36"/>
  <c r="K36"/>
  <c r="H36"/>
  <c r="AR36" s="1"/>
  <c r="AS35"/>
  <c r="Z35"/>
  <c r="AT35" s="1"/>
  <c r="T35"/>
  <c r="Q35"/>
  <c r="K35"/>
  <c r="H35"/>
  <c r="AR35" s="1"/>
  <c r="AS34"/>
  <c r="Z34"/>
  <c r="AT34" s="1"/>
  <c r="T34"/>
  <c r="Q34"/>
  <c r="K34"/>
  <c r="H34"/>
  <c r="AR34" s="1"/>
  <c r="AS33"/>
  <c r="Z33"/>
  <c r="AT33" s="1"/>
  <c r="T33"/>
  <c r="Q33"/>
  <c r="K33"/>
  <c r="H33"/>
  <c r="AR33" s="1"/>
  <c r="AS32"/>
  <c r="Z32"/>
  <c r="AT32" s="1"/>
  <c r="T32"/>
  <c r="Q32"/>
  <c r="K32"/>
  <c r="H32"/>
  <c r="AR32" s="1"/>
  <c r="AS31"/>
  <c r="Z31"/>
  <c r="AT31" s="1"/>
  <c r="T31"/>
  <c r="Q31"/>
  <c r="K31"/>
  <c r="H31"/>
  <c r="AR31" s="1"/>
  <c r="AS30"/>
  <c r="Z30"/>
  <c r="AT30" s="1"/>
  <c r="T30"/>
  <c r="Q30"/>
  <c r="K30"/>
  <c r="H30"/>
  <c r="AR30" s="1"/>
  <c r="AS29"/>
  <c r="Z29"/>
  <c r="AT29" s="1"/>
  <c r="T29"/>
  <c r="Q29"/>
  <c r="K29"/>
  <c r="H29"/>
  <c r="AR29" s="1"/>
  <c r="AS28"/>
  <c r="Z28"/>
  <c r="AT28" s="1"/>
  <c r="T28"/>
  <c r="Q28"/>
  <c r="K28"/>
  <c r="H28"/>
  <c r="AR28" s="1"/>
  <c r="AS27"/>
  <c r="Z27"/>
  <c r="AT27" s="1"/>
  <c r="T27"/>
  <c r="Q27"/>
  <c r="K27"/>
  <c r="H27"/>
  <c r="AR27" s="1"/>
  <c r="AS26"/>
  <c r="Z26"/>
  <c r="AT26" s="1"/>
  <c r="T26"/>
  <c r="Q26"/>
  <c r="K26"/>
  <c r="H26"/>
  <c r="AR26" s="1"/>
  <c r="AS25"/>
  <c r="Z25"/>
  <c r="AT25" s="1"/>
  <c r="T25"/>
  <c r="Q25"/>
  <c r="K25"/>
  <c r="H25"/>
  <c r="AR25" s="1"/>
  <c r="AS24"/>
  <c r="Z24"/>
  <c r="AT24" s="1"/>
  <c r="T24"/>
  <c r="Q24"/>
  <c r="K24"/>
  <c r="H24"/>
  <c r="AR24" s="1"/>
  <c r="AS23"/>
  <c r="Z23"/>
  <c r="AT23" s="1"/>
  <c r="T23"/>
  <c r="Q23"/>
  <c r="K23"/>
  <c r="H23"/>
  <c r="AR23" s="1"/>
  <c r="AS22"/>
  <c r="Z22"/>
  <c r="AT22" s="1"/>
  <c r="T22"/>
  <c r="Q22"/>
  <c r="K22"/>
  <c r="H22"/>
  <c r="AR22" s="1"/>
  <c r="AS21"/>
  <c r="Z21"/>
  <c r="AT21" s="1"/>
  <c r="T21"/>
  <c r="Q21"/>
  <c r="K21"/>
  <c r="H21"/>
  <c r="AR21" s="1"/>
  <c r="AY20"/>
  <c r="Z20"/>
  <c r="AT20" s="1"/>
  <c r="T20"/>
  <c r="Q20"/>
  <c r="AS20" s="1"/>
  <c r="K20"/>
  <c r="H20"/>
  <c r="AR20" s="1"/>
  <c r="P40" i="65"/>
  <c r="M40"/>
  <c r="P38"/>
  <c r="M38"/>
  <c r="P37"/>
  <c r="M37"/>
  <c r="P36"/>
  <c r="M36"/>
  <c r="P35"/>
  <c r="M35"/>
  <c r="P34"/>
  <c r="M34"/>
  <c r="P33"/>
  <c r="M33"/>
  <c r="P32"/>
  <c r="M32"/>
  <c r="P31"/>
  <c r="M31"/>
  <c r="P30"/>
  <c r="M30"/>
  <c r="P29"/>
  <c r="M29"/>
  <c r="P28"/>
  <c r="M28"/>
  <c r="P27"/>
  <c r="M27"/>
  <c r="P26"/>
  <c r="M26"/>
  <c r="P25"/>
  <c r="M25"/>
  <c r="M24"/>
  <c r="M23"/>
  <c r="M22"/>
  <c r="M21"/>
  <c r="M20"/>
  <c r="P19"/>
  <c r="M19"/>
  <c r="P18"/>
  <c r="M18"/>
  <c r="P17"/>
  <c r="M17"/>
  <c r="P16"/>
  <c r="M16"/>
  <c r="P15"/>
  <c r="M15"/>
  <c r="P14"/>
  <c r="M14"/>
  <c r="P13"/>
  <c r="M13"/>
  <c r="P12"/>
  <c r="M12"/>
  <c r="AC20" i="68" l="1"/>
  <c r="Z39"/>
  <c r="AC36"/>
  <c r="AC35"/>
  <c r="AC34"/>
  <c r="AC33"/>
  <c r="AC32"/>
  <c r="AC31"/>
  <c r="AC30"/>
  <c r="AC29"/>
  <c r="AC28"/>
  <c r="AC27"/>
  <c r="AC26"/>
  <c r="AC25"/>
  <c r="AC24"/>
  <c r="AC23"/>
  <c r="AC22"/>
  <c r="AC21"/>
  <c r="AC39"/>
  <c r="AC37"/>
  <c r="K37"/>
  <c r="K39"/>
  <c r="T39"/>
  <c r="M35" i="71"/>
  <c r="P25" i="70"/>
  <c r="P28"/>
  <c r="P32"/>
  <c r="P34"/>
  <c r="P17"/>
  <c r="P20"/>
  <c r="P23"/>
  <c r="P26"/>
  <c r="P29"/>
  <c r="P33" i="71"/>
  <c r="M33" i="54" l="1"/>
  <c r="AA33" i="38"/>
  <c r="AA34"/>
  <c r="Z35"/>
  <c r="AA35" s="1"/>
  <c r="J42" i="57"/>
  <c r="M42" s="1"/>
  <c r="M40"/>
  <c r="P39"/>
  <c r="M39"/>
  <c r="M38"/>
  <c r="M37"/>
  <c r="P36"/>
  <c r="M36"/>
  <c r="M35"/>
  <c r="P34"/>
  <c r="M34"/>
  <c r="P33"/>
  <c r="M33"/>
  <c r="P32"/>
  <c r="M32"/>
  <c r="P31"/>
  <c r="M31"/>
  <c r="P30"/>
  <c r="M30"/>
  <c r="P29"/>
  <c r="M29"/>
  <c r="P28"/>
  <c r="M28"/>
  <c r="P27"/>
  <c r="M27"/>
  <c r="P26"/>
  <c r="M26"/>
  <c r="P25"/>
  <c r="M25"/>
  <c r="P24"/>
  <c r="M24"/>
  <c r="P23"/>
  <c r="M23"/>
  <c r="P22"/>
  <c r="M22"/>
  <c r="P21"/>
  <c r="M21"/>
  <c r="P20"/>
  <c r="M20"/>
  <c r="P19"/>
  <c r="M19"/>
  <c r="P18"/>
  <c r="M18"/>
  <c r="P17"/>
  <c r="M17"/>
  <c r="P16"/>
  <c r="M16"/>
  <c r="P15"/>
  <c r="M15"/>
  <c r="P14"/>
  <c r="M14"/>
  <c r="P13"/>
  <c r="M13"/>
  <c r="J42" i="56"/>
  <c r="M42" s="1"/>
  <c r="M40"/>
  <c r="P39"/>
  <c r="M39"/>
  <c r="P38"/>
  <c r="M38"/>
  <c r="M37"/>
  <c r="P36"/>
  <c r="M36"/>
  <c r="P35"/>
  <c r="M35"/>
  <c r="M34"/>
  <c r="P33"/>
  <c r="M33"/>
  <c r="P32"/>
  <c r="M32"/>
  <c r="M31"/>
  <c r="P30"/>
  <c r="M30"/>
  <c r="P29"/>
  <c r="M29"/>
  <c r="M28"/>
  <c r="P27"/>
  <c r="M27"/>
  <c r="P26"/>
  <c r="M26"/>
  <c r="M25"/>
  <c r="P24"/>
  <c r="M24"/>
  <c r="P23"/>
  <c r="M23"/>
  <c r="P22"/>
  <c r="M22"/>
  <c r="P21"/>
  <c r="M21"/>
  <c r="P20"/>
  <c r="M20"/>
  <c r="P19"/>
  <c r="M19"/>
  <c r="P18"/>
  <c r="M18"/>
  <c r="P17"/>
  <c r="M17"/>
  <c r="P16"/>
  <c r="M16"/>
  <c r="P15"/>
  <c r="M15"/>
  <c r="P14"/>
  <c r="M14"/>
  <c r="P13"/>
  <c r="M13"/>
  <c r="J42" i="55"/>
  <c r="M42" s="1"/>
  <c r="P40"/>
  <c r="M40"/>
  <c r="P39"/>
  <c r="M39"/>
  <c r="P38"/>
  <c r="M38"/>
  <c r="P37"/>
  <c r="M37"/>
  <c r="P36"/>
  <c r="M36"/>
  <c r="P35"/>
  <c r="M35"/>
  <c r="P34"/>
  <c r="M34"/>
  <c r="P33"/>
  <c r="M33"/>
  <c r="P32"/>
  <c r="M32"/>
  <c r="P31"/>
  <c r="M31"/>
  <c r="P30"/>
  <c r="M30"/>
  <c r="P29"/>
  <c r="M29"/>
  <c r="P28"/>
  <c r="M28"/>
  <c r="P27"/>
  <c r="M27"/>
  <c r="P26"/>
  <c r="M26"/>
  <c r="P25"/>
  <c r="M25"/>
  <c r="P24"/>
  <c r="M24"/>
  <c r="P23"/>
  <c r="M23"/>
  <c r="P22"/>
  <c r="M22"/>
  <c r="P21"/>
  <c r="M21"/>
  <c r="P20"/>
  <c r="M20"/>
  <c r="P19"/>
  <c r="M19"/>
  <c r="P18"/>
  <c r="M18"/>
  <c r="P17"/>
  <c r="M17"/>
  <c r="P16"/>
  <c r="M16"/>
  <c r="P15"/>
  <c r="M15"/>
  <c r="P14"/>
  <c r="M14"/>
  <c r="P13"/>
  <c r="M13"/>
  <c r="J48" i="54"/>
  <c r="G48"/>
  <c r="M46"/>
  <c r="M44"/>
  <c r="M43"/>
  <c r="M42"/>
  <c r="M41"/>
  <c r="M40"/>
  <c r="M39"/>
  <c r="M37"/>
  <c r="M36"/>
  <c r="M34"/>
  <c r="M32"/>
  <c r="M31"/>
  <c r="M30"/>
  <c r="M29"/>
  <c r="M28"/>
  <c r="M26"/>
  <c r="M25"/>
  <c r="M24"/>
  <c r="M22"/>
  <c r="M21"/>
  <c r="M19"/>
  <c r="M18"/>
  <c r="M16"/>
  <c r="M15"/>
  <c r="N45" i="53"/>
  <c r="E45"/>
  <c r="K39"/>
  <c r="K37"/>
  <c r="K35"/>
  <c r="K33"/>
  <c r="K31"/>
  <c r="K29"/>
  <c r="K27"/>
  <c r="K25"/>
  <c r="K23"/>
  <c r="K21"/>
  <c r="K19"/>
  <c r="K17"/>
  <c r="K15"/>
  <c r="T39" i="52"/>
  <c r="N39"/>
  <c r="K39"/>
  <c r="H39"/>
  <c r="E39"/>
  <c r="AY37"/>
  <c r="AX37"/>
  <c r="Q39" s="1"/>
  <c r="AW37"/>
  <c r="AT37"/>
  <c r="AS37"/>
  <c r="W37"/>
  <c r="T37"/>
  <c r="K37"/>
  <c r="AT36"/>
  <c r="AS36"/>
  <c r="W36"/>
  <c r="Z36" s="1"/>
  <c r="T36"/>
  <c r="Q36"/>
  <c r="K36"/>
  <c r="H36"/>
  <c r="AT35"/>
  <c r="AS35"/>
  <c r="Z35"/>
  <c r="W35"/>
  <c r="AU35" s="1"/>
  <c r="T35"/>
  <c r="Q35"/>
  <c r="K35"/>
  <c r="H35"/>
  <c r="AU34"/>
  <c r="AT34"/>
  <c r="AS34"/>
  <c r="Z34"/>
  <c r="W34"/>
  <c r="T34"/>
  <c r="Q34"/>
  <c r="K34"/>
  <c r="H34"/>
  <c r="AT33"/>
  <c r="AS33"/>
  <c r="W33"/>
  <c r="Z33" s="1"/>
  <c r="T33"/>
  <c r="Q33"/>
  <c r="K33"/>
  <c r="H33"/>
  <c r="AT32"/>
  <c r="AS32"/>
  <c r="Z32"/>
  <c r="W32"/>
  <c r="AU32" s="1"/>
  <c r="T32"/>
  <c r="Q32"/>
  <c r="K32"/>
  <c r="H32"/>
  <c r="AU31"/>
  <c r="AT31"/>
  <c r="AS31"/>
  <c r="Z31"/>
  <c r="W31"/>
  <c r="T31"/>
  <c r="Q31"/>
  <c r="K31"/>
  <c r="H31"/>
  <c r="AT30"/>
  <c r="AS30"/>
  <c r="W30"/>
  <c r="Z30" s="1"/>
  <c r="T30"/>
  <c r="Q30"/>
  <c r="K30"/>
  <c r="H30"/>
  <c r="AT29"/>
  <c r="AS29"/>
  <c r="Z29"/>
  <c r="W29"/>
  <c r="AU29" s="1"/>
  <c r="T29"/>
  <c r="Q29"/>
  <c r="K29"/>
  <c r="H29"/>
  <c r="AU28"/>
  <c r="AT28"/>
  <c r="AS28"/>
  <c r="Z28"/>
  <c r="W28"/>
  <c r="T28"/>
  <c r="Q28"/>
  <c r="K28"/>
  <c r="H28"/>
  <c r="AT27"/>
  <c r="AS27"/>
  <c r="W27"/>
  <c r="Z27" s="1"/>
  <c r="T27"/>
  <c r="Q27"/>
  <c r="K27"/>
  <c r="H27"/>
  <c r="AT26"/>
  <c r="AS26"/>
  <c r="Z26"/>
  <c r="W26"/>
  <c r="AU26" s="1"/>
  <c r="T26"/>
  <c r="Q26"/>
  <c r="K26"/>
  <c r="H26"/>
  <c r="AU25"/>
  <c r="AT25"/>
  <c r="AS25"/>
  <c r="Z25"/>
  <c r="W25"/>
  <c r="T25"/>
  <c r="Q25"/>
  <c r="K25"/>
  <c r="H25"/>
  <c r="AT24"/>
  <c r="AS24"/>
  <c r="W24"/>
  <c r="W39" s="1"/>
  <c r="T24"/>
  <c r="Q24"/>
  <c r="K24"/>
  <c r="H24"/>
  <c r="N40" i="51"/>
  <c r="T40" s="1"/>
  <c r="H40"/>
  <c r="E40"/>
  <c r="K40" s="1"/>
  <c r="AX38"/>
  <c r="AW38"/>
  <c r="Q40" s="1"/>
  <c r="AV38"/>
  <c r="AS38"/>
  <c r="AR38"/>
  <c r="W38"/>
  <c r="T38"/>
  <c r="AT37"/>
  <c r="AS37"/>
  <c r="AR37"/>
  <c r="Z37"/>
  <c r="W37"/>
  <c r="T37"/>
  <c r="Q37"/>
  <c r="H37"/>
  <c r="AS36"/>
  <c r="AR36"/>
  <c r="W36"/>
  <c r="Z36" s="1"/>
  <c r="T36"/>
  <c r="Q36"/>
  <c r="K36"/>
  <c r="H36"/>
  <c r="AS35"/>
  <c r="AR35"/>
  <c r="Z35"/>
  <c r="W35"/>
  <c r="AT35" s="1"/>
  <c r="Q35"/>
  <c r="K35"/>
  <c r="H35"/>
  <c r="AT34"/>
  <c r="AS34"/>
  <c r="AR34"/>
  <c r="Z34"/>
  <c r="W34"/>
  <c r="T34"/>
  <c r="Q34"/>
  <c r="H34"/>
  <c r="AS33"/>
  <c r="AR33"/>
  <c r="W33"/>
  <c r="Z33" s="1"/>
  <c r="T33"/>
  <c r="Q33"/>
  <c r="K33"/>
  <c r="H33"/>
  <c r="AS32"/>
  <c r="AR32"/>
  <c r="Z32"/>
  <c r="W32"/>
  <c r="AT32" s="1"/>
  <c r="Q32"/>
  <c r="K32"/>
  <c r="H32"/>
  <c r="AT31"/>
  <c r="AS31"/>
  <c r="AR31"/>
  <c r="Z31"/>
  <c r="W31"/>
  <c r="T31"/>
  <c r="Q31"/>
  <c r="H31"/>
  <c r="AS30"/>
  <c r="AR30"/>
  <c r="W30"/>
  <c r="Z30" s="1"/>
  <c r="T30"/>
  <c r="Q30"/>
  <c r="K30"/>
  <c r="H30"/>
  <c r="AS29"/>
  <c r="AR29"/>
  <c r="Z29"/>
  <c r="W29"/>
  <c r="AT29" s="1"/>
  <c r="Q29"/>
  <c r="K29"/>
  <c r="H29"/>
  <c r="AT28"/>
  <c r="AS28"/>
  <c r="AR28"/>
  <c r="Z28"/>
  <c r="W28"/>
  <c r="T28"/>
  <c r="Q28"/>
  <c r="H28"/>
  <c r="AS27"/>
  <c r="AR27"/>
  <c r="W27"/>
  <c r="Z27" s="1"/>
  <c r="T27"/>
  <c r="Q27"/>
  <c r="K27"/>
  <c r="H27"/>
  <c r="AS26"/>
  <c r="AR26"/>
  <c r="Z26"/>
  <c r="W26"/>
  <c r="AT26" s="1"/>
  <c r="Q26"/>
  <c r="K26"/>
  <c r="H26"/>
  <c r="AT25"/>
  <c r="AS25"/>
  <c r="AR25"/>
  <c r="Z25"/>
  <c r="W25"/>
  <c r="T25"/>
  <c r="Q25"/>
  <c r="H25"/>
  <c r="AS24"/>
  <c r="AR24"/>
  <c r="W24"/>
  <c r="Z24" s="1"/>
  <c r="T24"/>
  <c r="Q24"/>
  <c r="K24"/>
  <c r="H24"/>
  <c r="N40" i="50"/>
  <c r="T40" s="1"/>
  <c r="H40"/>
  <c r="E40"/>
  <c r="K40" s="1"/>
  <c r="AY38"/>
  <c r="AX38"/>
  <c r="Q40" s="1"/>
  <c r="AW38"/>
  <c r="AT38"/>
  <c r="AS38"/>
  <c r="W38"/>
  <c r="T38"/>
  <c r="AU37"/>
  <c r="AT37"/>
  <c r="AS37"/>
  <c r="Z37"/>
  <c r="W37"/>
  <c r="T37"/>
  <c r="Q37"/>
  <c r="H37"/>
  <c r="AT36"/>
  <c r="AS36"/>
  <c r="W36"/>
  <c r="Z36" s="1"/>
  <c r="T36"/>
  <c r="Q36"/>
  <c r="K36"/>
  <c r="H36"/>
  <c r="AT35"/>
  <c r="AS35"/>
  <c r="Z35"/>
  <c r="W35"/>
  <c r="AU35" s="1"/>
  <c r="Q35"/>
  <c r="K35"/>
  <c r="H35"/>
  <c r="AU34"/>
  <c r="AT34"/>
  <c r="AS34"/>
  <c r="Z34"/>
  <c r="W34"/>
  <c r="T34"/>
  <c r="Q34"/>
  <c r="H34"/>
  <c r="AT33"/>
  <c r="AS33"/>
  <c r="W33"/>
  <c r="Z33" s="1"/>
  <c r="T33"/>
  <c r="Q33"/>
  <c r="K33"/>
  <c r="H33"/>
  <c r="AT32"/>
  <c r="AS32"/>
  <c r="Z32"/>
  <c r="W32"/>
  <c r="AU32" s="1"/>
  <c r="Q32"/>
  <c r="K32"/>
  <c r="H32"/>
  <c r="AU31"/>
  <c r="AT31"/>
  <c r="AS31"/>
  <c r="Z31"/>
  <c r="W31"/>
  <c r="T31"/>
  <c r="Q31"/>
  <c r="H31"/>
  <c r="AT30"/>
  <c r="AS30"/>
  <c r="W30"/>
  <c r="Z30" s="1"/>
  <c r="T30"/>
  <c r="Q30"/>
  <c r="K30"/>
  <c r="H30"/>
  <c r="AT29"/>
  <c r="AS29"/>
  <c r="Z29"/>
  <c r="W29"/>
  <c r="AU29" s="1"/>
  <c r="Q29"/>
  <c r="K29"/>
  <c r="H29"/>
  <c r="AU28"/>
  <c r="AT28"/>
  <c r="AS28"/>
  <c r="Z28"/>
  <c r="W28"/>
  <c r="T28"/>
  <c r="Q28"/>
  <c r="H28"/>
  <c r="AT27"/>
  <c r="AS27"/>
  <c r="W27"/>
  <c r="Z27" s="1"/>
  <c r="T27"/>
  <c r="Q27"/>
  <c r="K27"/>
  <c r="H27"/>
  <c r="AT26"/>
  <c r="AS26"/>
  <c r="Z26"/>
  <c r="W26"/>
  <c r="AU26" s="1"/>
  <c r="Q26"/>
  <c r="K26"/>
  <c r="H26"/>
  <c r="AU25"/>
  <c r="AT25"/>
  <c r="AS25"/>
  <c r="Z25"/>
  <c r="W25"/>
  <c r="T25"/>
  <c r="Q25"/>
  <c r="H25"/>
  <c r="AT24"/>
  <c r="AS24"/>
  <c r="W24"/>
  <c r="Z24" s="1"/>
  <c r="T24"/>
  <c r="Q24"/>
  <c r="K24"/>
  <c r="H24"/>
  <c r="N41" i="49"/>
  <c r="T41" s="1"/>
  <c r="H41"/>
  <c r="E41"/>
  <c r="K41" s="1"/>
  <c r="AY39"/>
  <c r="AX39"/>
  <c r="Q41" s="1"/>
  <c r="AW39"/>
  <c r="AT39"/>
  <c r="AS39"/>
  <c r="W39"/>
  <c r="T39"/>
  <c r="AU38"/>
  <c r="AT38"/>
  <c r="AS38"/>
  <c r="Z38"/>
  <c r="W38"/>
  <c r="T38"/>
  <c r="Q38"/>
  <c r="H38"/>
  <c r="AT37"/>
  <c r="AS37"/>
  <c r="W37"/>
  <c r="Z37" s="1"/>
  <c r="T37"/>
  <c r="Q37"/>
  <c r="K37"/>
  <c r="H37"/>
  <c r="AT36"/>
  <c r="AS36"/>
  <c r="Z36"/>
  <c r="W36"/>
  <c r="AU36" s="1"/>
  <c r="Q36"/>
  <c r="K36"/>
  <c r="H36"/>
  <c r="AU35"/>
  <c r="AT35"/>
  <c r="AS35"/>
  <c r="Z35"/>
  <c r="W35"/>
  <c r="T35"/>
  <c r="Q35"/>
  <c r="H35"/>
  <c r="AT34"/>
  <c r="AS34"/>
  <c r="W34"/>
  <c r="Z34" s="1"/>
  <c r="T34"/>
  <c r="Q34"/>
  <c r="K34"/>
  <c r="H34"/>
  <c r="AT33"/>
  <c r="AS33"/>
  <c r="Z33"/>
  <c r="W33"/>
  <c r="AU33" s="1"/>
  <c r="Q33"/>
  <c r="K33"/>
  <c r="H33"/>
  <c r="AU32"/>
  <c r="AT32"/>
  <c r="AS32"/>
  <c r="Z32"/>
  <c r="W32"/>
  <c r="T32"/>
  <c r="Q32"/>
  <c r="H32"/>
  <c r="AT31"/>
  <c r="AS31"/>
  <c r="W31"/>
  <c r="Z31" s="1"/>
  <c r="T31"/>
  <c r="Q31"/>
  <c r="K31"/>
  <c r="H31"/>
  <c r="AT30"/>
  <c r="AS30"/>
  <c r="Z30"/>
  <c r="W30"/>
  <c r="AU30" s="1"/>
  <c r="Q30"/>
  <c r="K30"/>
  <c r="H30"/>
  <c r="AU29"/>
  <c r="AT29"/>
  <c r="AS29"/>
  <c r="Z29"/>
  <c r="W29"/>
  <c r="T29"/>
  <c r="Q29"/>
  <c r="H29"/>
  <c r="AT28"/>
  <c r="AS28"/>
  <c r="W28"/>
  <c r="Z28" s="1"/>
  <c r="T28"/>
  <c r="Q28"/>
  <c r="K28"/>
  <c r="H28"/>
  <c r="AT27"/>
  <c r="AS27"/>
  <c r="Z27"/>
  <c r="W27"/>
  <c r="AU27" s="1"/>
  <c r="Q27"/>
  <c r="K27"/>
  <c r="H27"/>
  <c r="AU26"/>
  <c r="AT26"/>
  <c r="AS26"/>
  <c r="Z26"/>
  <c r="W26"/>
  <c r="T26"/>
  <c r="Q26"/>
  <c r="H26"/>
  <c r="AT25"/>
  <c r="AS25"/>
  <c r="W25"/>
  <c r="Z25" s="1"/>
  <c r="T25"/>
  <c r="Q25"/>
  <c r="K25"/>
  <c r="H25"/>
  <c r="AT24"/>
  <c r="AS24"/>
  <c r="Z24"/>
  <c r="W24"/>
  <c r="AU24" s="1"/>
  <c r="Q24"/>
  <c r="K24"/>
  <c r="H24"/>
  <c r="T42" i="48"/>
  <c r="N42"/>
  <c r="K42"/>
  <c r="H42"/>
  <c r="E42"/>
  <c r="AX40"/>
  <c r="AW40"/>
  <c r="Q42" s="1"/>
  <c r="AV40"/>
  <c r="AS40"/>
  <c r="AR40"/>
  <c r="W40"/>
  <c r="T40"/>
  <c r="K40"/>
  <c r="AS39"/>
  <c r="AR39"/>
  <c r="W39"/>
  <c r="Z39" s="1"/>
  <c r="T39"/>
  <c r="Q39"/>
  <c r="K39"/>
  <c r="H39"/>
  <c r="AS38"/>
  <c r="AR38"/>
  <c r="Z38"/>
  <c r="W38"/>
  <c r="AT38" s="1"/>
  <c r="T38"/>
  <c r="Q38"/>
  <c r="K38"/>
  <c r="H38"/>
  <c r="AT37"/>
  <c r="AS37"/>
  <c r="AR37"/>
  <c r="Z37"/>
  <c r="W37"/>
  <c r="T37"/>
  <c r="Q37"/>
  <c r="K37"/>
  <c r="H37"/>
  <c r="AS36"/>
  <c r="AR36"/>
  <c r="W36"/>
  <c r="Z36" s="1"/>
  <c r="T36"/>
  <c r="Q36"/>
  <c r="K36"/>
  <c r="H36"/>
  <c r="AS35"/>
  <c r="AR35"/>
  <c r="Z35"/>
  <c r="W35"/>
  <c r="AT35" s="1"/>
  <c r="T35"/>
  <c r="Q35"/>
  <c r="K35"/>
  <c r="H35"/>
  <c r="AT34"/>
  <c r="AS34"/>
  <c r="AR34"/>
  <c r="Z34"/>
  <c r="W34"/>
  <c r="T34"/>
  <c r="Q34"/>
  <c r="K34"/>
  <c r="H34"/>
  <c r="AS33"/>
  <c r="AR33"/>
  <c r="W33"/>
  <c r="Z33" s="1"/>
  <c r="T33"/>
  <c r="Q33"/>
  <c r="K33"/>
  <c r="H33"/>
  <c r="AS32"/>
  <c r="AR32"/>
  <c r="Z32"/>
  <c r="W32"/>
  <c r="AT32" s="1"/>
  <c r="T32"/>
  <c r="Q32"/>
  <c r="K32"/>
  <c r="H32"/>
  <c r="AT31"/>
  <c r="AS31"/>
  <c r="AR31"/>
  <c r="Z31"/>
  <c r="W31"/>
  <c r="T31"/>
  <c r="Q31"/>
  <c r="K31"/>
  <c r="H31"/>
  <c r="AS30"/>
  <c r="AR30"/>
  <c r="W30"/>
  <c r="Z30" s="1"/>
  <c r="T30"/>
  <c r="Q30"/>
  <c r="K30"/>
  <c r="H30"/>
  <c r="AS29"/>
  <c r="AR29"/>
  <c r="Z29"/>
  <c r="W29"/>
  <c r="AT29" s="1"/>
  <c r="T29"/>
  <c r="Q29"/>
  <c r="K29"/>
  <c r="H29"/>
  <c r="AT28"/>
  <c r="AS28"/>
  <c r="AR28"/>
  <c r="Z28"/>
  <c r="W28"/>
  <c r="T28"/>
  <c r="Q28"/>
  <c r="K28"/>
  <c r="H28"/>
  <c r="AS27"/>
  <c r="AR27"/>
  <c r="W27"/>
  <c r="Z27" s="1"/>
  <c r="T27"/>
  <c r="Q27"/>
  <c r="K27"/>
  <c r="H27"/>
  <c r="AS26"/>
  <c r="AR26"/>
  <c r="Z26"/>
  <c r="W26"/>
  <c r="AT26" s="1"/>
  <c r="T26"/>
  <c r="Q26"/>
  <c r="K26"/>
  <c r="H26"/>
  <c r="AT25"/>
  <c r="AS25"/>
  <c r="AR25"/>
  <c r="Z25"/>
  <c r="W25"/>
  <c r="T25"/>
  <c r="Q25"/>
  <c r="K25"/>
  <c r="H25"/>
  <c r="AS24"/>
  <c r="AR24"/>
  <c r="W24"/>
  <c r="W42" s="1"/>
  <c r="T24"/>
  <c r="Q24"/>
  <c r="K24"/>
  <c r="H24"/>
  <c r="AY42" i="47"/>
  <c r="AX42"/>
  <c r="AW42"/>
  <c r="AT42"/>
  <c r="Q42"/>
  <c r="N42"/>
  <c r="T42" s="1"/>
  <c r="H42"/>
  <c r="E42"/>
  <c r="K42" s="1"/>
  <c r="W40"/>
  <c r="T40"/>
  <c r="AU39"/>
  <c r="AT39"/>
  <c r="AS39"/>
  <c r="Z39"/>
  <c r="W39"/>
  <c r="T39"/>
  <c r="Q39"/>
  <c r="H39"/>
  <c r="AT38"/>
  <c r="AS38"/>
  <c r="W38"/>
  <c r="Z38" s="1"/>
  <c r="T38"/>
  <c r="Q38"/>
  <c r="K38"/>
  <c r="H38"/>
  <c r="AT37"/>
  <c r="AS37"/>
  <c r="Z37"/>
  <c r="W37"/>
  <c r="AU37" s="1"/>
  <c r="Q37"/>
  <c r="K37"/>
  <c r="H37"/>
  <c r="AU36"/>
  <c r="AT36"/>
  <c r="AS36"/>
  <c r="Z36"/>
  <c r="W36"/>
  <c r="T36"/>
  <c r="Q36"/>
  <c r="H36"/>
  <c r="AT35"/>
  <c r="AS35"/>
  <c r="W35"/>
  <c r="Z35" s="1"/>
  <c r="T35"/>
  <c r="Q35"/>
  <c r="K35"/>
  <c r="H35"/>
  <c r="AT34"/>
  <c r="AS34"/>
  <c r="Z34"/>
  <c r="W34"/>
  <c r="AU34" s="1"/>
  <c r="Q34"/>
  <c r="K34"/>
  <c r="H34"/>
  <c r="AU33"/>
  <c r="AT33"/>
  <c r="AS33"/>
  <c r="Z33"/>
  <c r="W33"/>
  <c r="T33"/>
  <c r="Q33"/>
  <c r="H33"/>
  <c r="AT32"/>
  <c r="AS32"/>
  <c r="W32"/>
  <c r="Z32" s="1"/>
  <c r="T32"/>
  <c r="Q32"/>
  <c r="K32"/>
  <c r="H32"/>
  <c r="AT31"/>
  <c r="AS31"/>
  <c r="Z31"/>
  <c r="W31"/>
  <c r="AU31" s="1"/>
  <c r="Q31"/>
  <c r="K31"/>
  <c r="H31"/>
  <c r="AU30"/>
  <c r="AT30"/>
  <c r="AS30"/>
  <c r="Z30"/>
  <c r="W30"/>
  <c r="T30"/>
  <c r="Q30"/>
  <c r="H30"/>
  <c r="AT29"/>
  <c r="AS29"/>
  <c r="W29"/>
  <c r="Z29" s="1"/>
  <c r="T29"/>
  <c r="Q29"/>
  <c r="K29"/>
  <c r="H29"/>
  <c r="AT28"/>
  <c r="AS28"/>
  <c r="Z28"/>
  <c r="W28"/>
  <c r="AU28" s="1"/>
  <c r="Q28"/>
  <c r="K28"/>
  <c r="H28"/>
  <c r="AU27"/>
  <c r="AT27"/>
  <c r="AS27"/>
  <c r="Z27"/>
  <c r="W27"/>
  <c r="T27"/>
  <c r="Q27"/>
  <c r="H27"/>
  <c r="AT26"/>
  <c r="AS26"/>
  <c r="W26"/>
  <c r="Z26" s="1"/>
  <c r="T26"/>
  <c r="Q26"/>
  <c r="K26"/>
  <c r="H26"/>
  <c r="AT25"/>
  <c r="AS25"/>
  <c r="Z25"/>
  <c r="W25"/>
  <c r="AU25" s="1"/>
  <c r="Q25"/>
  <c r="K25"/>
  <c r="H25"/>
  <c r="AU24"/>
  <c r="AT24"/>
  <c r="AS24"/>
  <c r="Z24"/>
  <c r="W24"/>
  <c r="T24"/>
  <c r="Q24"/>
  <c r="H24"/>
  <c r="AY42" i="46"/>
  <c r="AX42"/>
  <c r="AW42"/>
  <c r="N42"/>
  <c r="AT42" s="1"/>
  <c r="E42"/>
  <c r="H42" s="1"/>
  <c r="W40"/>
  <c r="T40"/>
  <c r="AT39"/>
  <c r="AS39"/>
  <c r="Z39"/>
  <c r="W39"/>
  <c r="AU39" s="1"/>
  <c r="Q39"/>
  <c r="H39"/>
  <c r="AU38"/>
  <c r="AT38"/>
  <c r="AS38"/>
  <c r="Z38"/>
  <c r="W38"/>
  <c r="T38"/>
  <c r="Q38"/>
  <c r="H38"/>
  <c r="AT37"/>
  <c r="AS37"/>
  <c r="W37"/>
  <c r="Z37" s="1"/>
  <c r="Q37"/>
  <c r="K37"/>
  <c r="H37"/>
  <c r="AT36"/>
  <c r="AS36"/>
  <c r="Z36"/>
  <c r="W36"/>
  <c r="AU36" s="1"/>
  <c r="Q36"/>
  <c r="H36"/>
  <c r="AU35"/>
  <c r="AT35"/>
  <c r="AS35"/>
  <c r="Z35"/>
  <c r="W35"/>
  <c r="T35"/>
  <c r="Q35"/>
  <c r="H35"/>
  <c r="AT34"/>
  <c r="AS34"/>
  <c r="W34"/>
  <c r="Z34" s="1"/>
  <c r="T34"/>
  <c r="Q34"/>
  <c r="K34"/>
  <c r="H34"/>
  <c r="AT33"/>
  <c r="AS33"/>
  <c r="Z33"/>
  <c r="W33"/>
  <c r="AU33" s="1"/>
  <c r="Q33"/>
  <c r="K33"/>
  <c r="H33"/>
  <c r="AU32"/>
  <c r="AT32"/>
  <c r="AS32"/>
  <c r="Z32"/>
  <c r="W32"/>
  <c r="T32"/>
  <c r="Q32"/>
  <c r="H32"/>
  <c r="AT31"/>
  <c r="AS31"/>
  <c r="W31"/>
  <c r="Z31" s="1"/>
  <c r="T31"/>
  <c r="Q31"/>
  <c r="K31"/>
  <c r="H31"/>
  <c r="AT30"/>
  <c r="AS30"/>
  <c r="Z30"/>
  <c r="W30"/>
  <c r="AU30" s="1"/>
  <c r="Q30"/>
  <c r="K30"/>
  <c r="H30"/>
  <c r="AU29"/>
  <c r="AT29"/>
  <c r="AS29"/>
  <c r="Z29"/>
  <c r="W29"/>
  <c r="T29"/>
  <c r="Q29"/>
  <c r="H29"/>
  <c r="AT28"/>
  <c r="AS28"/>
  <c r="W28"/>
  <c r="Z28" s="1"/>
  <c r="T28"/>
  <c r="Q28"/>
  <c r="K28"/>
  <c r="H28"/>
  <c r="AT27"/>
  <c r="AS27"/>
  <c r="Z27"/>
  <c r="W27"/>
  <c r="AU27" s="1"/>
  <c r="Q27"/>
  <c r="K27"/>
  <c r="H27"/>
  <c r="AU26"/>
  <c r="AT26"/>
  <c r="AS26"/>
  <c r="Z26"/>
  <c r="W26"/>
  <c r="T26"/>
  <c r="Q26"/>
  <c r="H26"/>
  <c r="AT25"/>
  <c r="AS25"/>
  <c r="W25"/>
  <c r="Z25" s="1"/>
  <c r="T25"/>
  <c r="Q25"/>
  <c r="K25"/>
  <c r="H25"/>
  <c r="AT24"/>
  <c r="AS24"/>
  <c r="Z24"/>
  <c r="W24"/>
  <c r="AU24" s="1"/>
  <c r="Q24"/>
  <c r="K24"/>
  <c r="H24"/>
  <c r="AY42" i="45"/>
  <c r="AX42"/>
  <c r="AW42"/>
  <c r="AT42"/>
  <c r="T42"/>
  <c r="Q42"/>
  <c r="N42"/>
  <c r="E42"/>
  <c r="AS42" s="1"/>
  <c r="W40"/>
  <c r="T40"/>
  <c r="K40"/>
  <c r="AT39"/>
  <c r="AS39"/>
  <c r="W39"/>
  <c r="Z39" s="1"/>
  <c r="T39"/>
  <c r="Q39"/>
  <c r="K39"/>
  <c r="H39"/>
  <c r="AT38"/>
  <c r="AS38"/>
  <c r="Z38"/>
  <c r="W38"/>
  <c r="AU38" s="1"/>
  <c r="T38"/>
  <c r="Q38"/>
  <c r="H38"/>
  <c r="AU37"/>
  <c r="AT37"/>
  <c r="AS37"/>
  <c r="Z37"/>
  <c r="W37"/>
  <c r="T37"/>
  <c r="Q37"/>
  <c r="H37"/>
  <c r="AT36"/>
  <c r="AS36"/>
  <c r="W36"/>
  <c r="Z36" s="1"/>
  <c r="T36"/>
  <c r="Q36"/>
  <c r="K36"/>
  <c r="H36"/>
  <c r="AT35"/>
  <c r="AS35"/>
  <c r="Z35"/>
  <c r="W35"/>
  <c r="AU35" s="1"/>
  <c r="T35"/>
  <c r="Q35"/>
  <c r="H35"/>
  <c r="AU34"/>
  <c r="AT34"/>
  <c r="AS34"/>
  <c r="Z34"/>
  <c r="W34"/>
  <c r="T34"/>
  <c r="Q34"/>
  <c r="H34"/>
  <c r="AT33"/>
  <c r="AS33"/>
  <c r="W33"/>
  <c r="Z33" s="1"/>
  <c r="T33"/>
  <c r="Q33"/>
  <c r="K33"/>
  <c r="H33"/>
  <c r="AT32"/>
  <c r="AS32"/>
  <c r="Z32"/>
  <c r="W32"/>
  <c r="AU32" s="1"/>
  <c r="T32"/>
  <c r="Q32"/>
  <c r="H32"/>
  <c r="AU31"/>
  <c r="AT31"/>
  <c r="AS31"/>
  <c r="Z31"/>
  <c r="W31"/>
  <c r="T31"/>
  <c r="Q31"/>
  <c r="H31"/>
  <c r="AT30"/>
  <c r="AS30"/>
  <c r="W30"/>
  <c r="Z30" s="1"/>
  <c r="T30"/>
  <c r="Q30"/>
  <c r="K30"/>
  <c r="H30"/>
  <c r="AT29"/>
  <c r="AS29"/>
  <c r="Z29"/>
  <c r="W29"/>
  <c r="AU29" s="1"/>
  <c r="T29"/>
  <c r="Q29"/>
  <c r="H29"/>
  <c r="AU28"/>
  <c r="AT28"/>
  <c r="AS28"/>
  <c r="Z28"/>
  <c r="W28"/>
  <c r="T28"/>
  <c r="Q28"/>
  <c r="H28"/>
  <c r="AT27"/>
  <c r="AS27"/>
  <c r="W27"/>
  <c r="Z27" s="1"/>
  <c r="T27"/>
  <c r="Q27"/>
  <c r="K27"/>
  <c r="H27"/>
  <c r="AT26"/>
  <c r="AS26"/>
  <c r="Z26"/>
  <c r="W26"/>
  <c r="AU26" s="1"/>
  <c r="T26"/>
  <c r="Q26"/>
  <c r="H26"/>
  <c r="AU25"/>
  <c r="AT25"/>
  <c r="AS25"/>
  <c r="Z25"/>
  <c r="W25"/>
  <c r="T25"/>
  <c r="Q25"/>
  <c r="H25"/>
  <c r="AT24"/>
  <c r="AS24"/>
  <c r="W24"/>
  <c r="W42" s="1"/>
  <c r="T24"/>
  <c r="Q24"/>
  <c r="K24"/>
  <c r="H24"/>
  <c r="P44" i="44"/>
  <c r="O44"/>
  <c r="N44"/>
  <c r="M44"/>
  <c r="L44"/>
  <c r="K44"/>
  <c r="J44"/>
  <c r="I44"/>
  <c r="H44"/>
  <c r="G44"/>
  <c r="F44"/>
  <c r="R42"/>
  <c r="R40"/>
  <c r="R38"/>
  <c r="R36"/>
  <c r="R34"/>
  <c r="R32"/>
  <c r="R30"/>
  <c r="R28"/>
  <c r="R26"/>
  <c r="R24"/>
  <c r="R22"/>
  <c r="R20"/>
  <c r="R18"/>
  <c r="R16"/>
  <c r="R44" s="1"/>
  <c r="H33" i="43"/>
  <c r="E33"/>
  <c r="K33" s="1"/>
  <c r="AB31"/>
  <c r="Z31"/>
  <c r="K31"/>
  <c r="Z30"/>
  <c r="K30"/>
  <c r="H30"/>
  <c r="Z29"/>
  <c r="K29"/>
  <c r="H29"/>
  <c r="Z28"/>
  <c r="K28"/>
  <c r="H28"/>
  <c r="Z27"/>
  <c r="K27"/>
  <c r="H27"/>
  <c r="Z26"/>
  <c r="K26"/>
  <c r="H26"/>
  <c r="Z25"/>
  <c r="K25"/>
  <c r="H25"/>
  <c r="Z24"/>
  <c r="K24"/>
  <c r="H24"/>
  <c r="Z23"/>
  <c r="K23"/>
  <c r="H23"/>
  <c r="Z22"/>
  <c r="K22"/>
  <c r="H22"/>
  <c r="Z21"/>
  <c r="K21"/>
  <c r="H21"/>
  <c r="Z20"/>
  <c r="K20"/>
  <c r="H20"/>
  <c r="Z19"/>
  <c r="K19"/>
  <c r="H19"/>
  <c r="N36" i="42"/>
  <c r="Q36" s="1"/>
  <c r="E36"/>
  <c r="H36" s="1"/>
  <c r="AV34"/>
  <c r="AU34"/>
  <c r="AT34"/>
  <c r="AQ34"/>
  <c r="AP34"/>
  <c r="W34"/>
  <c r="T34"/>
  <c r="AR33"/>
  <c r="AQ33"/>
  <c r="AP33"/>
  <c r="Z33"/>
  <c r="W33"/>
  <c r="T33"/>
  <c r="Q33"/>
  <c r="H33"/>
  <c r="AQ32"/>
  <c r="AP32"/>
  <c r="W32"/>
  <c r="AR32" s="1"/>
  <c r="T32"/>
  <c r="Q32"/>
  <c r="K32"/>
  <c r="H32"/>
  <c r="AQ31"/>
  <c r="AP31"/>
  <c r="W31"/>
  <c r="Z31" s="1"/>
  <c r="T31"/>
  <c r="Q31"/>
  <c r="K31"/>
  <c r="H31"/>
  <c r="AR30"/>
  <c r="AQ30"/>
  <c r="AP30"/>
  <c r="Z30"/>
  <c r="W30"/>
  <c r="T30"/>
  <c r="Q30"/>
  <c r="K30"/>
  <c r="H30"/>
  <c r="AQ29"/>
  <c r="AP29"/>
  <c r="W29"/>
  <c r="AR29" s="1"/>
  <c r="T29"/>
  <c r="Q29"/>
  <c r="K29"/>
  <c r="H29"/>
  <c r="AQ28"/>
  <c r="AP28"/>
  <c r="W28"/>
  <c r="Z28" s="1"/>
  <c r="T28"/>
  <c r="Q28"/>
  <c r="K28"/>
  <c r="H28"/>
  <c r="AR27"/>
  <c r="AQ27"/>
  <c r="AP27"/>
  <c r="Z27"/>
  <c r="W27"/>
  <c r="T27"/>
  <c r="Q27"/>
  <c r="K27"/>
  <c r="H27"/>
  <c r="AQ26"/>
  <c r="AP26"/>
  <c r="W26"/>
  <c r="AR26" s="1"/>
  <c r="T26"/>
  <c r="Q26"/>
  <c r="K26"/>
  <c r="H26"/>
  <c r="AQ25"/>
  <c r="AP25"/>
  <c r="W25"/>
  <c r="Z25" s="1"/>
  <c r="T25"/>
  <c r="Q25"/>
  <c r="K25"/>
  <c r="H25"/>
  <c r="AR24"/>
  <c r="AQ24"/>
  <c r="AP24"/>
  <c r="Z24"/>
  <c r="W24"/>
  <c r="T24"/>
  <c r="Q24"/>
  <c r="K24"/>
  <c r="H24"/>
  <c r="AQ23"/>
  <c r="AP23"/>
  <c r="W23"/>
  <c r="W36" s="1"/>
  <c r="T23"/>
  <c r="Q23"/>
  <c r="K23"/>
  <c r="H23"/>
  <c r="N37" i="41"/>
  <c r="Q37" s="1"/>
  <c r="E37"/>
  <c r="H37" s="1"/>
  <c r="AV35"/>
  <c r="AU35"/>
  <c r="AT35"/>
  <c r="AQ35"/>
  <c r="W35"/>
  <c r="T35"/>
  <c r="K35"/>
  <c r="AQ34"/>
  <c r="AP34"/>
  <c r="W34"/>
  <c r="AR34" s="1"/>
  <c r="T34"/>
  <c r="Q34"/>
  <c r="K34"/>
  <c r="H34"/>
  <c r="AQ33"/>
  <c r="AP33"/>
  <c r="Z33"/>
  <c r="W33"/>
  <c r="AR33" s="1"/>
  <c r="T33"/>
  <c r="Q33"/>
  <c r="K33"/>
  <c r="H33"/>
  <c r="AR32"/>
  <c r="AQ32"/>
  <c r="AP32"/>
  <c r="Z32"/>
  <c r="W32"/>
  <c r="T32"/>
  <c r="Q32"/>
  <c r="K32"/>
  <c r="H32"/>
  <c r="AQ31"/>
  <c r="AP31"/>
  <c r="W31"/>
  <c r="AR31" s="1"/>
  <c r="T31"/>
  <c r="Q31"/>
  <c r="K31"/>
  <c r="H31"/>
  <c r="AQ30"/>
  <c r="AP30"/>
  <c r="Z30"/>
  <c r="W30"/>
  <c r="AR30" s="1"/>
  <c r="T30"/>
  <c r="Q30"/>
  <c r="K30"/>
  <c r="H30"/>
  <c r="AR29"/>
  <c r="AQ29"/>
  <c r="AP29"/>
  <c r="Z29"/>
  <c r="W29"/>
  <c r="T29"/>
  <c r="Q29"/>
  <c r="K29"/>
  <c r="H29"/>
  <c r="AQ28"/>
  <c r="AP28"/>
  <c r="W28"/>
  <c r="AR28" s="1"/>
  <c r="T28"/>
  <c r="Q28"/>
  <c r="K28"/>
  <c r="H28"/>
  <c r="AQ27"/>
  <c r="AP27"/>
  <c r="Z27"/>
  <c r="W27"/>
  <c r="AR27" s="1"/>
  <c r="T27"/>
  <c r="Q27"/>
  <c r="K27"/>
  <c r="H27"/>
  <c r="AR26"/>
  <c r="AQ26"/>
  <c r="AP26"/>
  <c r="Z26"/>
  <c r="W26"/>
  <c r="T26"/>
  <c r="Q26"/>
  <c r="K26"/>
  <c r="H26"/>
  <c r="AQ25"/>
  <c r="AP25"/>
  <c r="W25"/>
  <c r="AR25" s="1"/>
  <c r="T25"/>
  <c r="Q25"/>
  <c r="K25"/>
  <c r="H25"/>
  <c r="AQ24"/>
  <c r="AP24"/>
  <c r="Z24"/>
  <c r="W24"/>
  <c r="AR24" s="1"/>
  <c r="T24"/>
  <c r="Q24"/>
  <c r="K24"/>
  <c r="H24"/>
  <c r="AR23"/>
  <c r="AQ23"/>
  <c r="AP23"/>
  <c r="Z23"/>
  <c r="W23"/>
  <c r="T23"/>
  <c r="Q23"/>
  <c r="K23"/>
  <c r="H23"/>
  <c r="AQ22"/>
  <c r="AP22"/>
  <c r="W22"/>
  <c r="W37" s="1"/>
  <c r="T22"/>
  <c r="Q22"/>
  <c r="K22"/>
  <c r="H22"/>
  <c r="N38" i="40"/>
  <c r="Q38" s="1"/>
  <c r="E38"/>
  <c r="H38" s="1"/>
  <c r="AV36"/>
  <c r="AU36"/>
  <c r="AR36"/>
  <c r="AQ36"/>
  <c r="W36"/>
  <c r="T36"/>
  <c r="AW35"/>
  <c r="AR35"/>
  <c r="AQ35"/>
  <c r="W35"/>
  <c r="AS35" s="1"/>
  <c r="T35"/>
  <c r="Q35"/>
  <c r="K35"/>
  <c r="H35"/>
  <c r="AW34"/>
  <c r="AS34"/>
  <c r="AR34"/>
  <c r="AQ34"/>
  <c r="Z34"/>
  <c r="W34"/>
  <c r="T34"/>
  <c r="Q34"/>
  <c r="K34"/>
  <c r="H34"/>
  <c r="AW33"/>
  <c r="AR33"/>
  <c r="AQ33"/>
  <c r="W33"/>
  <c r="Z33" s="1"/>
  <c r="T33"/>
  <c r="Q33"/>
  <c r="K33"/>
  <c r="H33"/>
  <c r="AW32"/>
  <c r="AR32"/>
  <c r="AQ32"/>
  <c r="W32"/>
  <c r="AS32" s="1"/>
  <c r="T32"/>
  <c r="Q32"/>
  <c r="K32"/>
  <c r="H32"/>
  <c r="AW31"/>
  <c r="AS31"/>
  <c r="AR31"/>
  <c r="AQ31"/>
  <c r="Z31"/>
  <c r="W31"/>
  <c r="T31"/>
  <c r="Q31"/>
  <c r="K31"/>
  <c r="H31"/>
  <c r="AW30"/>
  <c r="AR30"/>
  <c r="AQ30"/>
  <c r="Z30"/>
  <c r="W30"/>
  <c r="AS30" s="1"/>
  <c r="T30"/>
  <c r="Q30"/>
  <c r="K30"/>
  <c r="H30"/>
  <c r="AW29"/>
  <c r="AR29"/>
  <c r="AQ29"/>
  <c r="W29"/>
  <c r="AS29" s="1"/>
  <c r="T29"/>
  <c r="Q29"/>
  <c r="K29"/>
  <c r="H29"/>
  <c r="AW28"/>
  <c r="AS28"/>
  <c r="AR28"/>
  <c r="AQ28"/>
  <c r="Z28"/>
  <c r="W28"/>
  <c r="T28"/>
  <c r="Q28"/>
  <c r="K28"/>
  <c r="H28"/>
  <c r="AW27"/>
  <c r="AR27"/>
  <c r="AQ27"/>
  <c r="Z27"/>
  <c r="W27"/>
  <c r="AS27" s="1"/>
  <c r="T27"/>
  <c r="Q27"/>
  <c r="K27"/>
  <c r="H27"/>
  <c r="AW26"/>
  <c r="AR26"/>
  <c r="AQ26"/>
  <c r="W26"/>
  <c r="AS26" s="1"/>
  <c r="T26"/>
  <c r="Q26"/>
  <c r="K26"/>
  <c r="H26"/>
  <c r="AW25"/>
  <c r="AW36" s="1"/>
  <c r="AS25"/>
  <c r="AR25"/>
  <c r="AQ25"/>
  <c r="Z25"/>
  <c r="W25"/>
  <c r="T25"/>
  <c r="Q25"/>
  <c r="K25"/>
  <c r="H25"/>
  <c r="AW24"/>
  <c r="AR24"/>
  <c r="AQ24"/>
  <c r="Z24"/>
  <c r="W24"/>
  <c r="W38" s="1"/>
  <c r="T24"/>
  <c r="Q24"/>
  <c r="K24"/>
  <c r="H24"/>
  <c r="R44" i="39"/>
  <c r="Q44"/>
  <c r="P44"/>
  <c r="O44"/>
  <c r="N44"/>
  <c r="M44"/>
  <c r="L44"/>
  <c r="K44"/>
  <c r="J44"/>
  <c r="I44"/>
  <c r="H44"/>
  <c r="G44"/>
  <c r="F44"/>
  <c r="T42"/>
  <c r="T40"/>
  <c r="T38"/>
  <c r="T36"/>
  <c r="T34"/>
  <c r="T32"/>
  <c r="T30"/>
  <c r="T28"/>
  <c r="T26"/>
  <c r="T24"/>
  <c r="T22"/>
  <c r="T20"/>
  <c r="T18"/>
  <c r="T16"/>
  <c r="T44" s="1"/>
  <c r="H37" i="38"/>
  <c r="E37"/>
  <c r="K35"/>
  <c r="K34"/>
  <c r="K33"/>
  <c r="K32"/>
  <c r="K31"/>
  <c r="K30"/>
  <c r="K29"/>
  <c r="K28"/>
  <c r="K27"/>
  <c r="K26"/>
  <c r="K25"/>
  <c r="K24"/>
  <c r="K23"/>
  <c r="E33" i="37"/>
  <c r="H33" s="1"/>
  <c r="AB31"/>
  <c r="K31"/>
  <c r="Z30"/>
  <c r="K30"/>
  <c r="H30"/>
  <c r="Z29"/>
  <c r="K29"/>
  <c r="H29"/>
  <c r="Z28"/>
  <c r="K28"/>
  <c r="H28"/>
  <c r="Z27"/>
  <c r="K27"/>
  <c r="H27"/>
  <c r="Z26"/>
  <c r="K26"/>
  <c r="H26"/>
  <c r="Z25"/>
  <c r="K25"/>
  <c r="H25"/>
  <c r="Z24"/>
  <c r="K24"/>
  <c r="H24"/>
  <c r="Z23"/>
  <c r="K23"/>
  <c r="H23"/>
  <c r="Z22"/>
  <c r="K22"/>
  <c r="H22"/>
  <c r="Z21"/>
  <c r="K21"/>
  <c r="H21"/>
  <c r="Z20"/>
  <c r="K20"/>
  <c r="H20"/>
  <c r="Z19"/>
  <c r="K19"/>
  <c r="H19"/>
  <c r="S41" i="36"/>
  <c r="P41"/>
  <c r="M41"/>
  <c r="J41"/>
  <c r="M39" s="1"/>
  <c r="V39"/>
  <c r="S39"/>
  <c r="V38"/>
  <c r="S38"/>
  <c r="M38"/>
  <c r="V37"/>
  <c r="S37"/>
  <c r="M37"/>
  <c r="V36"/>
  <c r="Y36" s="1"/>
  <c r="S36"/>
  <c r="V35"/>
  <c r="S35"/>
  <c r="M35"/>
  <c r="V34"/>
  <c r="S34"/>
  <c r="M34"/>
  <c r="V33"/>
  <c r="S33"/>
  <c r="V32"/>
  <c r="S32"/>
  <c r="M32"/>
  <c r="V31"/>
  <c r="S31"/>
  <c r="M31"/>
  <c r="V30"/>
  <c r="S30"/>
  <c r="M30"/>
  <c r="V29"/>
  <c r="S29"/>
  <c r="M29"/>
  <c r="V28"/>
  <c r="S28"/>
  <c r="M28"/>
  <c r="V27"/>
  <c r="S27"/>
  <c r="M27"/>
  <c r="V26"/>
  <c r="S26"/>
  <c r="M26"/>
  <c r="V25"/>
  <c r="S25"/>
  <c r="M25"/>
  <c r="V24"/>
  <c r="S24"/>
  <c r="M24"/>
  <c r="V23"/>
  <c r="S23"/>
  <c r="M23"/>
  <c r="V22"/>
  <c r="S22"/>
  <c r="M22"/>
  <c r="V21"/>
  <c r="S21"/>
  <c r="M21"/>
  <c r="V20"/>
  <c r="S20"/>
  <c r="M20"/>
  <c r="V19"/>
  <c r="V41" s="1"/>
  <c r="S19"/>
  <c r="M19"/>
  <c r="K25" i="45" l="1"/>
  <c r="K26"/>
  <c r="K28"/>
  <c r="K29"/>
  <c r="K31"/>
  <c r="K32"/>
  <c r="K34"/>
  <c r="K35"/>
  <c r="K37"/>
  <c r="K38"/>
  <c r="H42"/>
  <c r="K42"/>
  <c r="K45" i="53"/>
  <c r="P21" i="54"/>
  <c r="P36"/>
  <c r="P28"/>
  <c r="P24"/>
  <c r="P18"/>
  <c r="M48"/>
  <c r="P15"/>
  <c r="P39"/>
  <c r="K37" i="38"/>
  <c r="P37" i="57"/>
  <c r="P40"/>
  <c r="P42"/>
  <c r="P35"/>
  <c r="P38"/>
  <c r="P25" i="56"/>
  <c r="P28"/>
  <c r="P31"/>
  <c r="P34"/>
  <c r="P37"/>
  <c r="P40"/>
  <c r="P42"/>
  <c r="P42" i="55"/>
  <c r="Z42" i="48"/>
  <c r="AC42"/>
  <c r="AT40"/>
  <c r="AC40"/>
  <c r="AC37"/>
  <c r="AC34"/>
  <c r="AC31"/>
  <c r="AC28"/>
  <c r="AC25"/>
  <c r="Z42" i="45"/>
  <c r="AU42"/>
  <c r="AC42"/>
  <c r="AC40"/>
  <c r="AC37"/>
  <c r="AC34"/>
  <c r="AC31"/>
  <c r="AC28"/>
  <c r="AC25"/>
  <c r="Z39" i="52"/>
  <c r="AC39"/>
  <c r="AU37"/>
  <c r="AC37"/>
  <c r="AC34"/>
  <c r="AC31"/>
  <c r="AC28"/>
  <c r="AC25"/>
  <c r="W42" i="46"/>
  <c r="AS42"/>
  <c r="AU24" i="45"/>
  <c r="AU27"/>
  <c r="AC39"/>
  <c r="AU39"/>
  <c r="AC25" i="46"/>
  <c r="AU25"/>
  <c r="AC28"/>
  <c r="AU28"/>
  <c r="AC31"/>
  <c r="AU31"/>
  <c r="AC34"/>
  <c r="AU34"/>
  <c r="K36"/>
  <c r="T37"/>
  <c r="AC37"/>
  <c r="AU37"/>
  <c r="K39"/>
  <c r="K40"/>
  <c r="K42"/>
  <c r="T42"/>
  <c r="AU26" i="47"/>
  <c r="AU29"/>
  <c r="AU32"/>
  <c r="AU35"/>
  <c r="AU38"/>
  <c r="W42"/>
  <c r="AC26" s="1"/>
  <c r="AS42"/>
  <c r="AC24" i="48"/>
  <c r="AT24"/>
  <c r="AC27"/>
  <c r="AT27"/>
  <c r="AC30"/>
  <c r="AT30"/>
  <c r="AC33"/>
  <c r="AT33"/>
  <c r="AC36"/>
  <c r="AT36"/>
  <c r="AC39"/>
  <c r="AT39"/>
  <c r="AU25" i="49"/>
  <c r="AU28"/>
  <c r="AU31"/>
  <c r="AU34"/>
  <c r="AU37"/>
  <c r="W41"/>
  <c r="AC25" s="1"/>
  <c r="AU24" i="50"/>
  <c r="AC27"/>
  <c r="AU27"/>
  <c r="AU30"/>
  <c r="AU33"/>
  <c r="AC36"/>
  <c r="AU36"/>
  <c r="W40"/>
  <c r="AC38" s="1"/>
  <c r="AC24" i="51"/>
  <c r="AT24"/>
  <c r="AC27"/>
  <c r="AT27"/>
  <c r="AT30"/>
  <c r="AC33"/>
  <c r="AT33"/>
  <c r="AC36"/>
  <c r="AT36"/>
  <c r="W40"/>
  <c r="AC24" i="52"/>
  <c r="AU24"/>
  <c r="AC27"/>
  <c r="AU27"/>
  <c r="AC30"/>
  <c r="AU30"/>
  <c r="AC33"/>
  <c r="AU33"/>
  <c r="AC36"/>
  <c r="AU36"/>
  <c r="AC24" i="45"/>
  <c r="AC27"/>
  <c r="AC30"/>
  <c r="AU30"/>
  <c r="AC33"/>
  <c r="AU33"/>
  <c r="AC36"/>
  <c r="AU36"/>
  <c r="Z24"/>
  <c r="AC26"/>
  <c r="AC29"/>
  <c r="AC32"/>
  <c r="AC35"/>
  <c r="AC38"/>
  <c r="T24" i="46"/>
  <c r="AC24"/>
  <c r="K26"/>
  <c r="T27"/>
  <c r="AC27"/>
  <c r="K29"/>
  <c r="T30"/>
  <c r="AC30"/>
  <c r="K32"/>
  <c r="T33"/>
  <c r="AC33"/>
  <c r="K35"/>
  <c r="T36"/>
  <c r="AC36"/>
  <c r="K38"/>
  <c r="T39"/>
  <c r="AC39"/>
  <c r="Q42"/>
  <c r="K24" i="47"/>
  <c r="T25"/>
  <c r="AC25"/>
  <c r="K27"/>
  <c r="T28"/>
  <c r="AC28"/>
  <c r="K30"/>
  <c r="T31"/>
  <c r="AC31"/>
  <c r="K33"/>
  <c r="T34"/>
  <c r="AC34"/>
  <c r="K36"/>
  <c r="T37"/>
  <c r="AC37"/>
  <c r="K39"/>
  <c r="K40"/>
  <c r="Z24" i="48"/>
  <c r="AC26"/>
  <c r="AC29"/>
  <c r="AC32"/>
  <c r="AC35"/>
  <c r="AC38"/>
  <c r="T24" i="49"/>
  <c r="AC24"/>
  <c r="K26"/>
  <c r="T27"/>
  <c r="AC27"/>
  <c r="K29"/>
  <c r="T30"/>
  <c r="AC30"/>
  <c r="K32"/>
  <c r="T33"/>
  <c r="AC33"/>
  <c r="K35"/>
  <c r="T36"/>
  <c r="AC36"/>
  <c r="K38"/>
  <c r="K39"/>
  <c r="K25" i="50"/>
  <c r="T26"/>
  <c r="AC26"/>
  <c r="K28"/>
  <c r="T29"/>
  <c r="AC29"/>
  <c r="K31"/>
  <c r="T32"/>
  <c r="AC32"/>
  <c r="K34"/>
  <c r="T35"/>
  <c r="AC35"/>
  <c r="K37"/>
  <c r="K38"/>
  <c r="K25" i="51"/>
  <c r="T26"/>
  <c r="AC26"/>
  <c r="K28"/>
  <c r="T29"/>
  <c r="AC29"/>
  <c r="K31"/>
  <c r="T32"/>
  <c r="AC32"/>
  <c r="K34"/>
  <c r="T35"/>
  <c r="AC35"/>
  <c r="K37"/>
  <c r="K38"/>
  <c r="Z24" i="52"/>
  <c r="AC26"/>
  <c r="AC29"/>
  <c r="AC32"/>
  <c r="AC35"/>
  <c r="Z36" i="42"/>
  <c r="AC33"/>
  <c r="AC30"/>
  <c r="AC27"/>
  <c r="AC24"/>
  <c r="AC36"/>
  <c r="AR34"/>
  <c r="AC34"/>
  <c r="Z23"/>
  <c r="AC25"/>
  <c r="AR25"/>
  <c r="Z26"/>
  <c r="AC28"/>
  <c r="AR28"/>
  <c r="Z29"/>
  <c r="AC31"/>
  <c r="AR31"/>
  <c r="Z32"/>
  <c r="K33"/>
  <c r="K34"/>
  <c r="K36"/>
  <c r="T36"/>
  <c r="AC23"/>
  <c r="AR23"/>
  <c r="AC26"/>
  <c r="AC29"/>
  <c r="AC32"/>
  <c r="AC35" i="41"/>
  <c r="Z37"/>
  <c r="AR35"/>
  <c r="AC32"/>
  <c r="AC29"/>
  <c r="AC26"/>
  <c r="AC23"/>
  <c r="AC37"/>
  <c r="Z22"/>
  <c r="AC24"/>
  <c r="Z25"/>
  <c r="AC27"/>
  <c r="Z28"/>
  <c r="AC30"/>
  <c r="Z31"/>
  <c r="AC33"/>
  <c r="Z34"/>
  <c r="AP35"/>
  <c r="K36"/>
  <c r="K37"/>
  <c r="T37"/>
  <c r="AC22"/>
  <c r="AR22"/>
  <c r="AC25"/>
  <c r="AC28"/>
  <c r="AC31"/>
  <c r="AC34"/>
  <c r="Z38" i="40"/>
  <c r="AC34"/>
  <c r="AC31"/>
  <c r="AC28"/>
  <c r="AC25"/>
  <c r="AC38"/>
  <c r="AS36"/>
  <c r="AC36"/>
  <c r="AC24"/>
  <c r="AS24"/>
  <c r="Z26"/>
  <c r="AC27"/>
  <c r="Z29"/>
  <c r="AC30"/>
  <c r="Z32"/>
  <c r="AC33"/>
  <c r="AS33"/>
  <c r="Z35"/>
  <c r="K36"/>
  <c r="K38"/>
  <c r="T38"/>
  <c r="AC26"/>
  <c r="AC29"/>
  <c r="AC32"/>
  <c r="AC35"/>
  <c r="K33" i="37"/>
  <c r="Z31"/>
  <c r="Y37" i="36"/>
  <c r="Y34"/>
  <c r="Y31"/>
  <c r="Y28"/>
  <c r="Y25"/>
  <c r="Y19"/>
  <c r="Y38"/>
  <c r="Y35"/>
  <c r="Y32"/>
  <c r="Y29"/>
  <c r="Y26"/>
  <c r="Y23"/>
  <c r="Y20"/>
  <c r="Y41"/>
  <c r="Y22"/>
  <c r="Y21"/>
  <c r="Y24"/>
  <c r="Y27"/>
  <c r="Y30"/>
  <c r="Y39"/>
  <c r="Y33"/>
  <c r="M33"/>
  <c r="M36"/>
  <c r="R18" i="54" l="1"/>
  <c r="R28"/>
  <c r="R24"/>
  <c r="R36"/>
  <c r="R15"/>
  <c r="R46"/>
  <c r="R39"/>
  <c r="R21"/>
  <c r="R48"/>
  <c r="AC40" i="51"/>
  <c r="AT38"/>
  <c r="Z40"/>
  <c r="AC37"/>
  <c r="AC34"/>
  <c r="AC31"/>
  <c r="AC28"/>
  <c r="AC25"/>
  <c r="Z42" i="46"/>
  <c r="AU42"/>
  <c r="AC42"/>
  <c r="AC40"/>
  <c r="AC38"/>
  <c r="AC35"/>
  <c r="AC32"/>
  <c r="AC29"/>
  <c r="AC26"/>
  <c r="AC30" i="51"/>
  <c r="AC33" i="50"/>
  <c r="AC24"/>
  <c r="AC37" i="49"/>
  <c r="AC28"/>
  <c r="AC38" i="47"/>
  <c r="AC29"/>
  <c r="AC40"/>
  <c r="AC40" i="50"/>
  <c r="AU38"/>
  <c r="Z40"/>
  <c r="AC37"/>
  <c r="AC34"/>
  <c r="AC31"/>
  <c r="AC28"/>
  <c r="AC25"/>
  <c r="AC30"/>
  <c r="AC34" i="49"/>
  <c r="AC35" i="47"/>
  <c r="AC38" i="51"/>
  <c r="AC41" i="49"/>
  <c r="AU39"/>
  <c r="Z41"/>
  <c r="AC38"/>
  <c r="AC35"/>
  <c r="AC32"/>
  <c r="AC29"/>
  <c r="AC26"/>
  <c r="AU42" i="47"/>
  <c r="AC42"/>
  <c r="Z42"/>
  <c r="AC39"/>
  <c r="AC36"/>
  <c r="AC33"/>
  <c r="AC30"/>
  <c r="AC27"/>
  <c r="AC24"/>
  <c r="AC31" i="49"/>
  <c r="AC32" i="47"/>
  <c r="AC39" i="49"/>
  <c r="S44" i="29"/>
  <c r="R44"/>
  <c r="Q44"/>
  <c r="P44"/>
  <c r="O44"/>
  <c r="N44"/>
  <c r="M44"/>
  <c r="L44"/>
  <c r="K44"/>
  <c r="J44"/>
  <c r="I44"/>
  <c r="H44"/>
  <c r="G44"/>
  <c r="F44"/>
  <c r="U42"/>
  <c r="U40"/>
  <c r="U38"/>
  <c r="U36"/>
  <c r="U34"/>
  <c r="U32"/>
  <c r="U30"/>
  <c r="U28"/>
  <c r="U26"/>
  <c r="U24"/>
  <c r="U22"/>
  <c r="U20"/>
  <c r="U18"/>
  <c r="U16"/>
  <c r="U44" s="1"/>
  <c r="AC34" i="28"/>
  <c r="AB34"/>
  <c r="K34"/>
  <c r="AD34" s="1"/>
  <c r="H34"/>
  <c r="AD32"/>
  <c r="E32"/>
  <c r="AD31"/>
  <c r="E31"/>
  <c r="AD30"/>
  <c r="E30"/>
  <c r="AD29"/>
  <c r="E29"/>
  <c r="AD28"/>
  <c r="E28"/>
  <c r="AD27"/>
  <c r="E27"/>
  <c r="AD26"/>
  <c r="E26"/>
  <c r="AD25"/>
  <c r="E25"/>
  <c r="AD24"/>
  <c r="E24"/>
  <c r="AD23"/>
  <c r="E23"/>
  <c r="AD22"/>
  <c r="E22"/>
  <c r="AD21"/>
  <c r="E21"/>
  <c r="AD20"/>
  <c r="E20"/>
  <c r="E34" s="1"/>
  <c r="K24" i="27"/>
  <c r="E32"/>
  <c r="H32" s="1"/>
  <c r="AB30"/>
  <c r="Z30"/>
  <c r="K30"/>
  <c r="Z29"/>
  <c r="K29"/>
  <c r="H29"/>
  <c r="Z28"/>
  <c r="K28"/>
  <c r="H28"/>
  <c r="Z27"/>
  <c r="K27"/>
  <c r="H27"/>
  <c r="Z26"/>
  <c r="K26"/>
  <c r="H26"/>
  <c r="Z25"/>
  <c r="K25"/>
  <c r="H25"/>
  <c r="Z24"/>
  <c r="H24"/>
  <c r="Z23"/>
  <c r="K23"/>
  <c r="H23"/>
  <c r="Z22"/>
  <c r="K22"/>
  <c r="H22"/>
  <c r="Z21"/>
  <c r="K21"/>
  <c r="H21"/>
  <c r="Z20"/>
  <c r="K20"/>
  <c r="H20"/>
  <c r="Z19"/>
  <c r="K19"/>
  <c r="H19"/>
  <c r="Z18"/>
  <c r="K18"/>
  <c r="H18"/>
  <c r="N38" i="26"/>
  <c r="T38" s="1"/>
  <c r="H38"/>
  <c r="E38"/>
  <c r="K38" s="1"/>
  <c r="AU36"/>
  <c r="Q38" s="1"/>
  <c r="AT36"/>
  <c r="AV36" s="1"/>
  <c r="AQ36"/>
  <c r="W36"/>
  <c r="T36"/>
  <c r="K36"/>
  <c r="AR35"/>
  <c r="AQ35"/>
  <c r="W35"/>
  <c r="T35"/>
  <c r="Q35"/>
  <c r="K35"/>
  <c r="H35"/>
  <c r="AR34"/>
  <c r="AQ34"/>
  <c r="W34"/>
  <c r="T34"/>
  <c r="Q34"/>
  <c r="K34"/>
  <c r="H34"/>
  <c r="AR33"/>
  <c r="AQ33"/>
  <c r="W33"/>
  <c r="AC33" s="1"/>
  <c r="T33"/>
  <c r="Q33"/>
  <c r="K33"/>
  <c r="H33"/>
  <c r="AR32"/>
  <c r="AQ32"/>
  <c r="W32"/>
  <c r="T32"/>
  <c r="Q32"/>
  <c r="K32"/>
  <c r="H32"/>
  <c r="AR31"/>
  <c r="AQ31"/>
  <c r="W31"/>
  <c r="T31"/>
  <c r="Q31"/>
  <c r="K31"/>
  <c r="H31"/>
  <c r="AR30"/>
  <c r="AQ30"/>
  <c r="W30"/>
  <c r="AC30" s="1"/>
  <c r="T30"/>
  <c r="Q30"/>
  <c r="K30"/>
  <c r="H30"/>
  <c r="AR29"/>
  <c r="AQ29"/>
  <c r="W29"/>
  <c r="T29"/>
  <c r="Q29"/>
  <c r="K29"/>
  <c r="H29"/>
  <c r="AR28"/>
  <c r="AQ28"/>
  <c r="W28"/>
  <c r="T28"/>
  <c r="Q28"/>
  <c r="K28"/>
  <c r="H28"/>
  <c r="AR27"/>
  <c r="AQ27"/>
  <c r="W27"/>
  <c r="AC27" s="1"/>
  <c r="T27"/>
  <c r="Q27"/>
  <c r="K27"/>
  <c r="H27"/>
  <c r="AR26"/>
  <c r="AQ26"/>
  <c r="W26"/>
  <c r="T26"/>
  <c r="Q26"/>
  <c r="K26"/>
  <c r="H26"/>
  <c r="AR25"/>
  <c r="AQ25"/>
  <c r="W25"/>
  <c r="T25"/>
  <c r="Q25"/>
  <c r="K25"/>
  <c r="H25"/>
  <c r="AR24"/>
  <c r="AQ24"/>
  <c r="W24"/>
  <c r="AC24" s="1"/>
  <c r="T24"/>
  <c r="Q24"/>
  <c r="K24"/>
  <c r="H24"/>
  <c r="AR23"/>
  <c r="AQ23"/>
  <c r="W23"/>
  <c r="T23"/>
  <c r="Q23"/>
  <c r="K23"/>
  <c r="H23"/>
  <c r="AR22"/>
  <c r="AQ22"/>
  <c r="W22"/>
  <c r="T22"/>
  <c r="Q22"/>
  <c r="K22"/>
  <c r="H22"/>
  <c r="AR21"/>
  <c r="AQ21"/>
  <c r="W21"/>
  <c r="AC21" s="1"/>
  <c r="T21"/>
  <c r="Q21"/>
  <c r="K21"/>
  <c r="H21"/>
  <c r="AR20"/>
  <c r="AQ20"/>
  <c r="W20"/>
  <c r="W38" s="1"/>
  <c r="T20"/>
  <c r="Q20"/>
  <c r="K20"/>
  <c r="H20"/>
  <c r="W35" i="16"/>
  <c r="G22" i="25"/>
  <c r="R22" s="1"/>
  <c r="U20"/>
  <c r="W20" s="1"/>
  <c r="W15" l="1"/>
  <c r="W14"/>
  <c r="W17"/>
  <c r="W16"/>
  <c r="W19"/>
  <c r="W18"/>
  <c r="J14"/>
  <c r="J15"/>
  <c r="J16"/>
  <c r="J17"/>
  <c r="R14"/>
  <c r="R15"/>
  <c r="R16"/>
  <c r="R19"/>
  <c r="R18"/>
  <c r="R17"/>
  <c r="J19"/>
  <c r="J18"/>
  <c r="R20"/>
  <c r="J20"/>
  <c r="J22"/>
  <c r="K32" i="27"/>
  <c r="AC36" i="26"/>
  <c r="Z38"/>
  <c r="AC38"/>
  <c r="AC23"/>
  <c r="AC26"/>
  <c r="AC29"/>
  <c r="AC32"/>
  <c r="AC35"/>
  <c r="AC22"/>
  <c r="AC25"/>
  <c r="AC28"/>
  <c r="AC31"/>
  <c r="AC34"/>
  <c r="Z20"/>
  <c r="Z21"/>
  <c r="Z22"/>
  <c r="Z23"/>
  <c r="Z24"/>
  <c r="Z25"/>
  <c r="Z26"/>
  <c r="Z27"/>
  <c r="Z28"/>
  <c r="Z29"/>
  <c r="Z30"/>
  <c r="Z31"/>
  <c r="Z32"/>
  <c r="Z33"/>
  <c r="Z34"/>
  <c r="Z35"/>
  <c r="AR36"/>
  <c r="AC20"/>
  <c r="J35" i="24"/>
  <c r="J34"/>
  <c r="J33"/>
  <c r="N19" i="22"/>
  <c r="N92"/>
  <c r="AO91"/>
  <c r="X91"/>
  <c r="K92" s="1"/>
  <c r="N90"/>
  <c r="AA89"/>
  <c r="N89"/>
  <c r="AD88"/>
  <c r="N88"/>
  <c r="K88"/>
  <c r="AD87"/>
  <c r="N87"/>
  <c r="AD86"/>
  <c r="AA86"/>
  <c r="N86"/>
  <c r="AD85"/>
  <c r="N85"/>
  <c r="K85"/>
  <c r="AD84"/>
  <c r="N84"/>
  <c r="AD83"/>
  <c r="AA83"/>
  <c r="N83"/>
  <c r="AD82"/>
  <c r="N82"/>
  <c r="K82"/>
  <c r="AD81"/>
  <c r="N81"/>
  <c r="AD80"/>
  <c r="AA80"/>
  <c r="N80"/>
  <c r="AD79"/>
  <c r="N79"/>
  <c r="K79"/>
  <c r="AD78"/>
  <c r="N78"/>
  <c r="AD77"/>
  <c r="AA77"/>
  <c r="N77"/>
  <c r="AD76"/>
  <c r="N76"/>
  <c r="K76"/>
  <c r="AD75"/>
  <c r="N75"/>
  <c r="AD74"/>
  <c r="AA74"/>
  <c r="N74"/>
  <c r="AD73"/>
  <c r="N73"/>
  <c r="K73"/>
  <c r="AD72"/>
  <c r="N72"/>
  <c r="AD71"/>
  <c r="AA71"/>
  <c r="N71"/>
  <c r="AD70"/>
  <c r="N70"/>
  <c r="K70"/>
  <c r="AD69"/>
  <c r="N69"/>
  <c r="AD68"/>
  <c r="AA68"/>
  <c r="N68"/>
  <c r="AD67"/>
  <c r="N67"/>
  <c r="K67"/>
  <c r="AD66"/>
  <c r="N66"/>
  <c r="AD65"/>
  <c r="AA65"/>
  <c r="N65"/>
  <c r="AD64"/>
  <c r="N64"/>
  <c r="K64"/>
  <c r="AD63"/>
  <c r="N63"/>
  <c r="AD62"/>
  <c r="AA62"/>
  <c r="N62"/>
  <c r="AD61"/>
  <c r="N61"/>
  <c r="K61"/>
  <c r="AD60"/>
  <c r="N60"/>
  <c r="AD42"/>
  <c r="AA42"/>
  <c r="N42"/>
  <c r="AD41"/>
  <c r="N41"/>
  <c r="K41"/>
  <c r="AD40"/>
  <c r="AA40"/>
  <c r="N40"/>
  <c r="AD39"/>
  <c r="AA39"/>
  <c r="N39"/>
  <c r="K39"/>
  <c r="AD38"/>
  <c r="N38"/>
  <c r="K38"/>
  <c r="AD37"/>
  <c r="AA37"/>
  <c r="N37"/>
  <c r="K37"/>
  <c r="AD36"/>
  <c r="AA36"/>
  <c r="N36"/>
  <c r="K36"/>
  <c r="AD35"/>
  <c r="AA35"/>
  <c r="N35"/>
  <c r="K35"/>
  <c r="AD34"/>
  <c r="AA34"/>
  <c r="N34"/>
  <c r="K34"/>
  <c r="AD33"/>
  <c r="AA33"/>
  <c r="N33"/>
  <c r="K33"/>
  <c r="AD32"/>
  <c r="AA32"/>
  <c r="N32"/>
  <c r="K32"/>
  <c r="AD31"/>
  <c r="AA31"/>
  <c r="N31"/>
  <c r="K31"/>
  <c r="AD30"/>
  <c r="AA30"/>
  <c r="N30"/>
  <c r="K30"/>
  <c r="AD29"/>
  <c r="AA29"/>
  <c r="N29"/>
  <c r="K29"/>
  <c r="AD28"/>
  <c r="AA28"/>
  <c r="N28"/>
  <c r="K28"/>
  <c r="AD27"/>
  <c r="AA27"/>
  <c r="N27"/>
  <c r="K27"/>
  <c r="AD26"/>
  <c r="AA26"/>
  <c r="N26"/>
  <c r="K26"/>
  <c r="AD25"/>
  <c r="AA25"/>
  <c r="N25"/>
  <c r="K25"/>
  <c r="AD24"/>
  <c r="AA24"/>
  <c r="N24"/>
  <c r="K24"/>
  <c r="AD23"/>
  <c r="AA23"/>
  <c r="N23"/>
  <c r="K23"/>
  <c r="AD22"/>
  <c r="AA22"/>
  <c r="N22"/>
  <c r="K22"/>
  <c r="AD21"/>
  <c r="AA21"/>
  <c r="N21"/>
  <c r="K21"/>
  <c r="AD20"/>
  <c r="AA20"/>
  <c r="N20"/>
  <c r="K20"/>
  <c r="AD19"/>
  <c r="AA19"/>
  <c r="K19"/>
  <c r="AD18"/>
  <c r="AA18"/>
  <c r="N18"/>
  <c r="K18"/>
  <c r="AD17"/>
  <c r="AA17"/>
  <c r="N17"/>
  <c r="K17"/>
  <c r="AD16"/>
  <c r="AA16"/>
  <c r="N16"/>
  <c r="K16"/>
  <c r="AD15"/>
  <c r="AA15"/>
  <c r="N15"/>
  <c r="K15"/>
  <c r="AD14"/>
  <c r="AA14"/>
  <c r="N14"/>
  <c r="K14"/>
  <c r="AD13"/>
  <c r="AA13"/>
  <c r="N13"/>
  <c r="K13"/>
  <c r="AD12"/>
  <c r="AA12"/>
  <c r="N12"/>
  <c r="K12"/>
  <c r="AD11"/>
  <c r="AA11"/>
  <c r="N11"/>
  <c r="K11"/>
  <c r="Q39" i="21"/>
  <c r="N39"/>
  <c r="K39"/>
  <c r="H39"/>
  <c r="Q37"/>
  <c r="K37"/>
  <c r="Q36"/>
  <c r="K36"/>
  <c r="Q35"/>
  <c r="K35"/>
  <c r="Q34"/>
  <c r="K34"/>
  <c r="Q33"/>
  <c r="K33"/>
  <c r="Q32"/>
  <c r="K32"/>
  <c r="Q31"/>
  <c r="K31"/>
  <c r="Q30"/>
  <c r="K30"/>
  <c r="Q29"/>
  <c r="K29"/>
  <c r="Q28"/>
  <c r="K28"/>
  <c r="Q27"/>
  <c r="K27"/>
  <c r="Q26"/>
  <c r="K26"/>
  <c r="Q25"/>
  <c r="K25"/>
  <c r="Q24"/>
  <c r="K24"/>
  <c r="Q23"/>
  <c r="K23"/>
  <c r="Q22"/>
  <c r="K22"/>
  <c r="H16" i="20"/>
  <c r="H19"/>
  <c r="H22"/>
  <c r="X23"/>
  <c r="H24"/>
  <c r="H27"/>
  <c r="H30"/>
  <c r="H33"/>
  <c r="H36"/>
  <c r="H39"/>
  <c r="H40"/>
  <c r="H42"/>
  <c r="H43"/>
  <c r="H45"/>
  <c r="H46"/>
  <c r="E48"/>
  <c r="H14" s="1"/>
  <c r="H48"/>
  <c r="T35" i="16"/>
  <c r="Q35"/>
  <c r="N35"/>
  <c r="K35"/>
  <c r="H35"/>
  <c r="E35"/>
  <c r="Z33"/>
  <c r="Z32"/>
  <c r="Z31"/>
  <c r="Z30"/>
  <c r="Z29"/>
  <c r="Z28"/>
  <c r="Z27"/>
  <c r="Z26"/>
  <c r="Z25"/>
  <c r="Z24"/>
  <c r="Z23"/>
  <c r="Z22"/>
  <c r="Z21"/>
  <c r="Z20"/>
  <c r="Z19"/>
  <c r="Z18"/>
  <c r="G45" i="14"/>
  <c r="J43" s="1"/>
  <c r="AA38" i="22" l="1"/>
  <c r="K40"/>
  <c r="AA41"/>
  <c r="K60"/>
  <c r="AA61"/>
  <c r="K63"/>
  <c r="AA64"/>
  <c r="K66"/>
  <c r="AA67"/>
  <c r="K69"/>
  <c r="AA70"/>
  <c r="K72"/>
  <c r="AA73"/>
  <c r="K75"/>
  <c r="AA76"/>
  <c r="K78"/>
  <c r="AA79"/>
  <c r="K81"/>
  <c r="AA82"/>
  <c r="K84"/>
  <c r="AA85"/>
  <c r="K87"/>
  <c r="AA88"/>
  <c r="AD91"/>
  <c r="K42"/>
  <c r="AA60"/>
  <c r="K62"/>
  <c r="AA63"/>
  <c r="K65"/>
  <c r="AA66"/>
  <c r="K68"/>
  <c r="AA69"/>
  <c r="K71"/>
  <c r="AA72"/>
  <c r="K74"/>
  <c r="AA75"/>
  <c r="K77"/>
  <c r="AA78"/>
  <c r="K80"/>
  <c r="AA81"/>
  <c r="K83"/>
  <c r="AA84"/>
  <c r="K86"/>
  <c r="AA87"/>
  <c r="K89"/>
  <c r="K90"/>
  <c r="AA91"/>
  <c r="H44" i="20"/>
  <c r="H41"/>
  <c r="H38"/>
  <c r="H35"/>
  <c r="H32"/>
  <c r="H29"/>
  <c r="H26"/>
  <c r="H21"/>
  <c r="H18"/>
  <c r="H15"/>
  <c r="H12"/>
  <c r="H13"/>
  <c r="H37"/>
  <c r="H34"/>
  <c r="H31"/>
  <c r="H28"/>
  <c r="H25"/>
  <c r="H23"/>
  <c r="H20"/>
  <c r="H17"/>
  <c r="Z35" i="16"/>
  <c r="J35" i="14"/>
  <c r="J39"/>
  <c r="J30"/>
  <c r="J15"/>
  <c r="J18"/>
  <c r="J21"/>
  <c r="J24"/>
  <c r="J27"/>
  <c r="J41"/>
  <c r="J33"/>
  <c r="J37"/>
  <c r="J16"/>
  <c r="J19"/>
  <c r="J22"/>
  <c r="J25"/>
  <c r="J28"/>
  <c r="J31"/>
  <c r="J34"/>
  <c r="J38"/>
  <c r="J42"/>
  <c r="J45"/>
  <c r="J17"/>
  <c r="J20"/>
  <c r="J23"/>
  <c r="J26"/>
  <c r="J29"/>
  <c r="J32"/>
  <c r="J36"/>
  <c r="J40"/>
  <c r="AO28" i="8" l="1"/>
  <c r="AO27"/>
  <c r="AO26"/>
  <c r="AO25"/>
  <c r="AO24"/>
  <c r="AP27"/>
  <c r="AP26"/>
  <c r="AP25"/>
  <c r="AP24"/>
  <c r="Y51" i="11" l="1"/>
  <c r="AB47" s="1"/>
  <c r="R46"/>
  <c r="H46"/>
  <c r="AB44"/>
  <c r="R44"/>
  <c r="R43"/>
  <c r="H43"/>
  <c r="H42"/>
  <c r="AB41"/>
  <c r="AB40"/>
  <c r="R40"/>
  <c r="R39"/>
  <c r="H39"/>
  <c r="H38"/>
  <c r="AB37"/>
  <c r="AB36"/>
  <c r="R36"/>
  <c r="R35"/>
  <c r="H35"/>
  <c r="H34"/>
  <c r="AB33"/>
  <c r="AB32"/>
  <c r="R32"/>
  <c r="R31"/>
  <c r="H31"/>
  <c r="H30"/>
  <c r="AB29"/>
  <c r="AB28"/>
  <c r="R28"/>
  <c r="R27"/>
  <c r="H27"/>
  <c r="H26"/>
  <c r="AB25"/>
  <c r="AB24"/>
  <c r="R24"/>
  <c r="R23"/>
  <c r="H23"/>
  <c r="H22"/>
  <c r="AB21"/>
  <c r="AB20"/>
  <c r="R20"/>
  <c r="R19"/>
  <c r="H19"/>
  <c r="R18"/>
  <c r="H18"/>
  <c r="AB17"/>
  <c r="H17"/>
  <c r="AB16"/>
  <c r="R16"/>
  <c r="AB15"/>
  <c r="R15"/>
  <c r="H15"/>
  <c r="AB14"/>
  <c r="R14"/>
  <c r="H14"/>
  <c r="AB13"/>
  <c r="R13"/>
  <c r="H13"/>
  <c r="AB12"/>
  <c r="R12"/>
  <c r="H12"/>
  <c r="AB11"/>
  <c r="R11"/>
  <c r="H11"/>
  <c r="AP73" i="8"/>
  <c r="AP68"/>
  <c r="AP62"/>
  <c r="AP56"/>
  <c r="AR55"/>
  <c r="AP52"/>
  <c r="O31"/>
  <c r="M31"/>
  <c r="K31"/>
  <c r="I31"/>
  <c r="G31"/>
  <c r="E31"/>
  <c r="AP29"/>
  <c r="AO29"/>
  <c r="Q29"/>
  <c r="AQ28"/>
  <c r="AR28" s="1"/>
  <c r="Q28"/>
  <c r="T28" s="1"/>
  <c r="AQ27"/>
  <c r="AR27" s="1"/>
  <c r="Q27"/>
  <c r="T27" s="1"/>
  <c r="AQ26"/>
  <c r="AR26" s="1"/>
  <c r="Q26"/>
  <c r="AQ25"/>
  <c r="AR25" s="1"/>
  <c r="Q25"/>
  <c r="T25" s="1"/>
  <c r="AQ24"/>
  <c r="AR24" s="1"/>
  <c r="Q24"/>
  <c r="T24" s="1"/>
  <c r="AQ23"/>
  <c r="AR23" s="1"/>
  <c r="Q23"/>
  <c r="H53" i="5"/>
  <c r="K51" s="1"/>
  <c r="K43"/>
  <c r="K40"/>
  <c r="K34"/>
  <c r="K31"/>
  <c r="K28"/>
  <c r="K22"/>
  <c r="K19"/>
  <c r="K16"/>
  <c r="G27" i="2"/>
  <c r="G23"/>
  <c r="G21"/>
  <c r="V31" i="1"/>
  <c r="AQ29" i="8" l="1"/>
  <c r="AR29" s="1"/>
  <c r="K46" i="5"/>
  <c r="AB19" i="11"/>
  <c r="H21"/>
  <c r="R22"/>
  <c r="AB23"/>
  <c r="H25"/>
  <c r="R26"/>
  <c r="AB27"/>
  <c r="H29"/>
  <c r="R30"/>
  <c r="AB31"/>
  <c r="H33"/>
  <c r="R34"/>
  <c r="AB35"/>
  <c r="H37"/>
  <c r="R38"/>
  <c r="AB39"/>
  <c r="H41"/>
  <c r="R42"/>
  <c r="AB43"/>
  <c r="H45"/>
  <c r="H47"/>
  <c r="K13" i="5"/>
  <c r="K25"/>
  <c r="K37"/>
  <c r="K49"/>
  <c r="H16" i="11"/>
  <c r="R17"/>
  <c r="AB18"/>
  <c r="H20"/>
  <c r="R21"/>
  <c r="AB22"/>
  <c r="H24"/>
  <c r="R25"/>
  <c r="AB26"/>
  <c r="H28"/>
  <c r="R29"/>
  <c r="AB30"/>
  <c r="H32"/>
  <c r="R33"/>
  <c r="AB34"/>
  <c r="H36"/>
  <c r="R37"/>
  <c r="AB38"/>
  <c r="H40"/>
  <c r="R41"/>
  <c r="AB42"/>
  <c r="H44"/>
  <c r="R45"/>
  <c r="R47"/>
  <c r="Z25" i="8"/>
  <c r="AB51" i="11"/>
  <c r="AB45"/>
  <c r="AB46"/>
  <c r="Q31" i="8"/>
  <c r="W26" s="1"/>
  <c r="AM24"/>
  <c r="Z24"/>
  <c r="AM27"/>
  <c r="Z27"/>
  <c r="Z28"/>
  <c r="T31"/>
  <c r="Z31" s="1"/>
  <c r="W31"/>
  <c r="W27"/>
  <c r="W24"/>
  <c r="W28"/>
  <c r="W25"/>
  <c r="T23"/>
  <c r="T26"/>
  <c r="T29"/>
  <c r="AM25"/>
  <c r="AM28"/>
  <c r="H19" i="1"/>
  <c r="H22"/>
  <c r="H25"/>
  <c r="H21"/>
  <c r="H24"/>
  <c r="H26"/>
  <c r="H20"/>
  <c r="H23"/>
  <c r="H27"/>
  <c r="H29"/>
  <c r="K14" i="5"/>
  <c r="K17"/>
  <c r="K20"/>
  <c r="K23"/>
  <c r="K26"/>
  <c r="K29"/>
  <c r="K32"/>
  <c r="K35"/>
  <c r="K38"/>
  <c r="K41"/>
  <c r="K44"/>
  <c r="K47"/>
  <c r="K50"/>
  <c r="K53"/>
  <c r="K12"/>
  <c r="K15"/>
  <c r="K18"/>
  <c r="K21"/>
  <c r="K24"/>
  <c r="K27"/>
  <c r="K30"/>
  <c r="K33"/>
  <c r="K36"/>
  <c r="K39"/>
  <c r="K42"/>
  <c r="K45"/>
  <c r="K48"/>
  <c r="W29" i="8" l="1"/>
  <c r="W23"/>
  <c r="Z23"/>
  <c r="AM23"/>
  <c r="Z26"/>
  <c r="AM26"/>
</calcChain>
</file>

<file path=xl/sharedStrings.xml><?xml version="1.0" encoding="utf-8"?>
<sst xmlns="http://schemas.openxmlformats.org/spreadsheetml/2006/main" count="4444" uniqueCount="1971">
  <si>
    <t>REGISTRO ESTATAL DE CANCER</t>
  </si>
  <si>
    <t>DISTRIBUCION DEL TOTAL DE CASOS SEGUN INSTITUCION</t>
  </si>
  <si>
    <t>NOTIFICANTE AL PRIMER DIAGNOSTICO</t>
  </si>
  <si>
    <t>I N S T I T U C I O N E S</t>
  </si>
  <si>
    <t xml:space="preserve">C A S O S </t>
  </si>
  <si>
    <t>%</t>
  </si>
  <si>
    <t>S. S. J.*</t>
  </si>
  <si>
    <t>MEDICINA PRIVADA</t>
  </si>
  <si>
    <t>I. M. S. S.</t>
  </si>
  <si>
    <t>I. S. S. S. T. E.</t>
  </si>
  <si>
    <t>HOSPITAL CIVIL FRAY ANTONIO ALCALDE</t>
  </si>
  <si>
    <t>HOSPITAL CIVIL DR. JUAN I. MENCHACA</t>
  </si>
  <si>
    <t>SERVICIOS MEDICOS MUNICIPALES</t>
  </si>
  <si>
    <t>T     O     T     A     L</t>
  </si>
  <si>
    <t xml:space="preserve"> </t>
  </si>
  <si>
    <t>NOTA: SE INCLUYEN CASOS DE OTRAS ENTIDADES FEDERATIVAS,  CARCINOMAS IN SITU Y BASOCELULARES.</t>
  </si>
  <si>
    <t xml:space="preserve">        SECRETARIA DE SALUD</t>
  </si>
  <si>
    <t>FUENTE: UNIDADES MEDICAS DEL SECTOR SALUD,</t>
  </si>
  <si>
    <t xml:space="preserve">  </t>
  </si>
  <si>
    <t xml:space="preserve">        DIRECCION GENERAL DE PLANEACION</t>
  </si>
  <si>
    <t xml:space="preserve">                MEDICOS Y HOSPITALES PARTICULARES.</t>
  </si>
  <si>
    <t>- 6 -</t>
  </si>
  <si>
    <t xml:space="preserve">        DEPARTAMENTO DE ESTADISTICA</t>
  </si>
  <si>
    <t>SECTOR SALUD</t>
  </si>
  <si>
    <t>DISTRIBUCION DEL TOTAL DE CASOS REGISTRADOS</t>
  </si>
  <si>
    <t>CASOS DIAGNOSTICADOS EN JALISCO SEGUN DEPENDENCIA</t>
  </si>
  <si>
    <t>EN JALISCO SEGUN DEPENDENCIA DEL</t>
  </si>
  <si>
    <t>DEL SECTOR SALUD Y PRIVADOS</t>
  </si>
  <si>
    <t>SECTOR SALUD Y PRIVADOS</t>
  </si>
  <si>
    <t>I N S T I T U C I O N</t>
  </si>
  <si>
    <t>C A S O S</t>
  </si>
  <si>
    <t>S E C T O R                                                 S A L U D</t>
  </si>
  <si>
    <t>M E D I C I N A                                   P R I V A D A</t>
  </si>
  <si>
    <t>T   O   T   A   L</t>
  </si>
  <si>
    <t>NOTA:  - SE INCLUYEN CASOS DE OTRAS ENTIDADES FEDERATIVAS, CARCINOMAS</t>
  </si>
  <si>
    <t xml:space="preserve">                 IN SITU Y BASOCELULARES. </t>
  </si>
  <si>
    <t xml:space="preserve">               - SE CUENTA CON INFORMACION COMPLEMENTARIA PROPORCIONADA</t>
  </si>
  <si>
    <t xml:space="preserve">                 POR EL MEDICO PATOLOGO, HEMATOLOGO Y ONCOLOGO TRATANTE. </t>
  </si>
  <si>
    <t xml:space="preserve">                  SECRETARIA DE SALUD</t>
  </si>
  <si>
    <t xml:space="preserve">FUENTE: UNIDADES MEDICAS DEL SECTOR SALUD, </t>
  </si>
  <si>
    <t xml:space="preserve">                  DIRECCION GENERAL DE PLANEACION</t>
  </si>
  <si>
    <t>- 7 -</t>
  </si>
  <si>
    <t xml:space="preserve">                  DEPARTAMENTO DE ESTADISTICA</t>
  </si>
  <si>
    <t>DISTRIBUCION DEL TOTAL DE CASOS* DIAGNOSTICADOS POR MEDICO PATOLOGO</t>
  </si>
  <si>
    <t>CLAVE DEL   MEDICO</t>
  </si>
  <si>
    <t>* SE INCLUYEN CASOS DE OTRAS ENTIDADES FEDERATIVAS.</t>
  </si>
  <si>
    <t>T O T A L</t>
  </si>
  <si>
    <t xml:space="preserve">                        SECRETARIA DE SALUD</t>
  </si>
  <si>
    <t xml:space="preserve">                        DIRECCION GENERAL DE PLANEACION</t>
  </si>
  <si>
    <t>- 8 -</t>
  </si>
  <si>
    <t xml:space="preserve">                        DEPARTAMENTO DE ESTADISTICA</t>
  </si>
  <si>
    <t>CLAVE Y NOMBRE DEL MEDICO PATOLOGO</t>
  </si>
  <si>
    <t>CLAVE</t>
  </si>
  <si>
    <t>NOMBRE DEL MEDICO</t>
  </si>
  <si>
    <t xml:space="preserve">DR. ARNULFO ALVAREZ ALVAREZ </t>
  </si>
  <si>
    <t>DRA. MARIA GUADALUPE MARTINEZ SILVA</t>
  </si>
  <si>
    <t>DRA. MA. DEL REFUGIO ARREDONDO MACIEL</t>
  </si>
  <si>
    <t>DR. EFRAIN ANTONIO RODRIGUEZ MORA</t>
  </si>
  <si>
    <t>DR. SANTIAGO LOPEZ VENEGAS</t>
  </si>
  <si>
    <t>DRA. MARIA CARDENAS COVARRUBIAS</t>
  </si>
  <si>
    <t>DR. JUAN ANTONIO ARRAZOLA GONZALEZ</t>
  </si>
  <si>
    <t xml:space="preserve">DRA. MARIA ELENA ROSALES GRADILLA  </t>
  </si>
  <si>
    <t>DR. NICOLAS PANTOJA ANTON</t>
  </si>
  <si>
    <t xml:space="preserve">DRA. GUILLERMINA SANCHEZ CRUZ  </t>
  </si>
  <si>
    <t>DR. ALFREDO AVILA ABUNDIS</t>
  </si>
  <si>
    <t>DRA. ISELDA MEJIA</t>
  </si>
  <si>
    <t>DR. JOSE LUIS AZPEITIA</t>
  </si>
  <si>
    <t>DR. JESUS SILVA GUARDADO</t>
  </si>
  <si>
    <t xml:space="preserve">DRA. ROSARIO PAULA BLANCO VELARDE </t>
  </si>
  <si>
    <t>DRA. TERESA SOLANO CURIEL</t>
  </si>
  <si>
    <t>DR. JUAN J. NUÑEZ MARQUEZ</t>
  </si>
  <si>
    <t>DR. JERONIMO TAVARES MACIAS</t>
  </si>
  <si>
    <t>DR. GIUSEPE BOUNOCONTO VAZQUEZ</t>
  </si>
  <si>
    <t>DR. GONZALO VAZQUEZ CAMACHO</t>
  </si>
  <si>
    <t>DR. RUBEN CASTAÑEDA CORTEZ</t>
  </si>
  <si>
    <t>DR. HECTOR VAZQUEZ MARTINEZ</t>
  </si>
  <si>
    <t>DR. MARIO CASTILLO GUTIERREZ</t>
  </si>
  <si>
    <t>DRA. ANA MARIA GALLARDO MUÑIZ</t>
  </si>
  <si>
    <t>DR. FELIPE DE JESUS CERDA CAMACHO</t>
  </si>
  <si>
    <t>DR. EZEQUIEL VELEZ GOMEZ</t>
  </si>
  <si>
    <t>DR. JAIME CID GARCIA</t>
  </si>
  <si>
    <t xml:space="preserve">DRA. MARICELA VILLASEÑOR SANTILLAN  </t>
  </si>
  <si>
    <t>DR. FRANCISCO JAVIER FIERRO VELASCO</t>
  </si>
  <si>
    <t>DR. MIGUEL VIRUETE ALCARAZ</t>
  </si>
  <si>
    <t xml:space="preserve">DRA. MA. PAZ COVARRUBIAS RODRIGUEZ </t>
  </si>
  <si>
    <t>DR. MANUEL VARELA DOMINGUEZ</t>
  </si>
  <si>
    <t>DR. SERGIO GONZALEZ LOPEZ</t>
  </si>
  <si>
    <t>DRA. AGAR CASTAÑEDA CHAVEZ</t>
  </si>
  <si>
    <t>DRA. JUDITH DAVILA RODRIGUEZ</t>
  </si>
  <si>
    <t>DR. LUIS GUILLERMO RAMIREZ TORRES</t>
  </si>
  <si>
    <t>DR. JUAN DE LA CRUZ RAMIREZ JAIMES</t>
  </si>
  <si>
    <t>DRA. ANA GABRIELA MACIAS GOMEZ</t>
  </si>
  <si>
    <t>DRA. ANGELICA DEL TORO ARREOLA</t>
  </si>
  <si>
    <t>DR. JOSE SAMUEL ALMEIDA RODRIGUEZ</t>
  </si>
  <si>
    <t>DR. ISMAEL ESPEJO PLASCENCIA</t>
  </si>
  <si>
    <t>DR. VICENTE ROBLEDO ORNELAS</t>
  </si>
  <si>
    <t xml:space="preserve">DR. DAVID ESPINOZA DE LOS MONTEROS </t>
  </si>
  <si>
    <t>DRA. MARIA ESTHER ESPINOZA JIMENEZ</t>
  </si>
  <si>
    <t>DR. DANIEL FAJARDO BARAJAS</t>
  </si>
  <si>
    <t>DRA. ILEANA CATALINA RUIZ MANZO</t>
  </si>
  <si>
    <t>DR. ALFREDO AVILA TOSCANO</t>
  </si>
  <si>
    <t>DRA. GRACIELA PUEBLA MORA</t>
  </si>
  <si>
    <t>DRA. MARIA ROSA FLORES MARQUEZ</t>
  </si>
  <si>
    <t>DRA. ANA BERTHA MUNGUIA ROBLES</t>
  </si>
  <si>
    <t>DR. RAMON FRANCO TOPETE</t>
  </si>
  <si>
    <t xml:space="preserve">DRA. CLAUDIA BEATRIZ CASTRO ORTEGA </t>
  </si>
  <si>
    <t>DR. HECTOR GALVAN ANGELES</t>
  </si>
  <si>
    <t>DR. MANUEL ORNELAS</t>
  </si>
  <si>
    <t xml:space="preserve">DRA. ROSARIO GOMEZ GUERRERO </t>
  </si>
  <si>
    <t>DR. GUILLERMO SOLIS LEDEZMA</t>
  </si>
  <si>
    <t>DR. GUILLERMO J. GRIJALVA LARRAÑAGA</t>
  </si>
  <si>
    <t>DRA. MARIA GPE. ASCENCIO RODRIGUEZ</t>
  </si>
  <si>
    <t>DR. MANUEL GONZALEZ BARTELL</t>
  </si>
  <si>
    <t>DRA. ROCIO ALEJANDRA SANCHEZ HDEZ.</t>
  </si>
  <si>
    <t>DR. AMADO GONZALEZ MENDOZA</t>
  </si>
  <si>
    <t>DRA. OLIVIA GONZALEZ GONZALEZ</t>
  </si>
  <si>
    <t>DRA. AMALIA PEREZ AGRAZ</t>
  </si>
  <si>
    <t>DRA. GABRIELA GARZA SOLIS</t>
  </si>
  <si>
    <t>DR. LEOPOLDO HERRERA ZARATE</t>
  </si>
  <si>
    <t>DRA. MARTHA VENEGAS AVALOS</t>
  </si>
  <si>
    <t>DR. ALBERTO JIMENEZ CORDERO</t>
  </si>
  <si>
    <t>DRA. ANA MARIA CANO VALDEZ</t>
  </si>
  <si>
    <t>DR. GUILLERMO JUAREZ LOPEZ</t>
  </si>
  <si>
    <t>DR. FRANCISCO MARTIN GOMEZ</t>
  </si>
  <si>
    <t>DR. GUSTAVO LOPEZ AMADO</t>
  </si>
  <si>
    <t>DRA. PAOLA YASMIN ALVAREZ IÑIGUEZ</t>
  </si>
  <si>
    <t xml:space="preserve">DRA. VIRGINIA LOPEZ VARELA </t>
  </si>
  <si>
    <t>DRA. MARTHA ARISBETH VILLANUEVA PEREZ</t>
  </si>
  <si>
    <t>DRA. LORENA MACIAS ESPARZA</t>
  </si>
  <si>
    <t>DRA. ALMA ADRIANA CORDOVA CALVILLO</t>
  </si>
  <si>
    <t>DR. RAMON HUGO MARTINEZ LOZANO</t>
  </si>
  <si>
    <t>DR. LUIS OCTAVIO DIAZ SANCHEZ</t>
  </si>
  <si>
    <t xml:space="preserve">DR. VICTOR MARTINEZ AVILA </t>
  </si>
  <si>
    <t>DRA. MARIANA ARROYO DUARTE</t>
  </si>
  <si>
    <t>DRA. JULIA NUÑEZ MARQUEZ</t>
  </si>
  <si>
    <t>DR. CLAUDIO CASTAÑEDA VAZQUEZ</t>
  </si>
  <si>
    <t>DR. PEDRO OLIVA BOTELLO</t>
  </si>
  <si>
    <t>DR. MARCO ANTONIO SANDOVAL AGUIRRE</t>
  </si>
  <si>
    <t>DRA. MERCEDES HERNANDEZ TORRES</t>
  </si>
  <si>
    <t>DRA. ANA B. PALOMAR LLAMAS</t>
  </si>
  <si>
    <t>DR. PATRICIO PEÑA MORENO</t>
  </si>
  <si>
    <t>DRA. TERESA PLASCENCIA ORTIZ</t>
  </si>
  <si>
    <t>DRA. CLAUDIA VAZQUEZ GARCIA</t>
  </si>
  <si>
    <t>DRA. LILIA PRECIADO CASTILLO</t>
  </si>
  <si>
    <t>DRA. CLAUDIA EUGENIA MORENO RAMIREZ</t>
  </si>
  <si>
    <t>DR. ALFONSO PUEBLA PEREZ</t>
  </si>
  <si>
    <t>DRA. KATIA OROZCO AVILA</t>
  </si>
  <si>
    <t>DRA. VIRGINIA AGUILA DUEÑAS</t>
  </si>
  <si>
    <t>DR. FRANCISCO CALDERON GARCIA</t>
  </si>
  <si>
    <t>DRA. EDITH BOCANEGRA MARMOLEJO</t>
  </si>
  <si>
    <t>DRA. SUSY MELODY GONZALEZ HUERTA</t>
  </si>
  <si>
    <t>DR. FRANCISCO RAMOS SOLANO</t>
  </si>
  <si>
    <t>POR MEDICO HEMATOLOGO</t>
  </si>
  <si>
    <t>MEDICO HEMATOLOGO</t>
  </si>
  <si>
    <t>CASOS</t>
  </si>
  <si>
    <t>AGUILAR LOPEZ LILIA BEATRIZ</t>
  </si>
  <si>
    <t>AGUILAR LUNA JOSE CARLOS</t>
  </si>
  <si>
    <t>BARRERA CHAIRES ESPERANZA</t>
  </si>
  <si>
    <t>BECERRA LEIVA GUADALUPE</t>
  </si>
  <si>
    <t>BEST AGUILERA CARLOS ROBERTO</t>
  </si>
  <si>
    <t>CAMACHO FERNANDEZ DANIEL</t>
  </si>
  <si>
    <t>CASTELLANOS PRIETO J. REFUGIO</t>
  </si>
  <si>
    <t>CHAMORRO MORALES NORMA HILDA</t>
  </si>
  <si>
    <t>DELGADO LAMAS JOSE LUIS</t>
  </si>
  <si>
    <t>ESPARZA FLORES MARIA AMPARO</t>
  </si>
  <si>
    <t>FIGUEROA SANDOVAL JOSE FRANCISCO</t>
  </si>
  <si>
    <t xml:space="preserve">GARCES RUIZ OSCAR MIGUEL </t>
  </si>
  <si>
    <t>ZAMBRANO VILLA MIGUEL ANGEL</t>
  </si>
  <si>
    <t>HERNANDEZ GUADARRAMA CESAR M.</t>
  </si>
  <si>
    <t>HERNANDEZ LUGO MARIA ISABEL</t>
  </si>
  <si>
    <t>JUAREZ REYES ALFONSO</t>
  </si>
  <si>
    <t>LOMELI GUERRERO ABEL</t>
  </si>
  <si>
    <t>LOPEZ GUIDO BEATRIZ</t>
  </si>
  <si>
    <t>MANCILLA GARCIA SAMUEL</t>
  </si>
  <si>
    <t>MARISCAL IBARRA IGNACIO</t>
  </si>
  <si>
    <t>MARTINEZ AYON CESAR</t>
  </si>
  <si>
    <t>BAÑUELOS AVILA ANA JAQUELINE</t>
  </si>
  <si>
    <t>GONZALEZ PUGA MARTIN DE JESUS</t>
  </si>
  <si>
    <t>RODRIGUEZ CARRILLO JOSE</t>
  </si>
  <si>
    <t>ROMERO GARCIA FERNANDO</t>
  </si>
  <si>
    <t>SERUR VILLANUEVA HECTOR</t>
  </si>
  <si>
    <t>TABOADA MASCARIN BRUNA ISABELLA</t>
  </si>
  <si>
    <t>TORRES TORRES OSCAR</t>
  </si>
  <si>
    <t>VAZQUEZ VILLEGAS VICENTE</t>
  </si>
  <si>
    <t>VELAZQUEZ FERRARI MIGUEL ANGEL</t>
  </si>
  <si>
    <t>VILLALOBOS DE LA MORA LAURA</t>
  </si>
  <si>
    <t>HERNANDEZ LOPEZ JUAN CARLOS</t>
  </si>
  <si>
    <t>BORJAS GUTIERREZ CESAR</t>
  </si>
  <si>
    <t>RICO CURIEL ENRIQUE</t>
  </si>
  <si>
    <t>RUBIO JURADO BENJAMIN</t>
  </si>
  <si>
    <t>GARIBALDI COVARRUBIAS ROBERTO FCO.</t>
  </si>
  <si>
    <t>MERCADO JAVIER</t>
  </si>
  <si>
    <t>ZUNO REYES ESPERANZA E.</t>
  </si>
  <si>
    <t>CRUZ OSORIO ROSA MARIA</t>
  </si>
  <si>
    <t>DEL TORO CASTRO JOSE LUIS</t>
  </si>
  <si>
    <t>T        O        T        A        L</t>
  </si>
  <si>
    <t xml:space="preserve">NOTA: SE INCLUYEN CASOS DE OTRAS ENTIDADES FEDERATIVAS. </t>
  </si>
  <si>
    <t>DISTRIBUCION DEL TOTAL DE CASOS DIAGNOSTICADOS</t>
  </si>
  <si>
    <t>TOTAL DE CASOS DIAGNOSTICADOS SEGUN ENTIDAD</t>
  </si>
  <si>
    <t>SEGUN ENTIDAD FEDERATIVA DE RESIDENCIA</t>
  </si>
  <si>
    <t>FEDERATIVA DE RESIDENCIA</t>
  </si>
  <si>
    <t>CLAVE     ENTIDAD</t>
  </si>
  <si>
    <t xml:space="preserve">E  N  T  I  D  A  D </t>
  </si>
  <si>
    <t>AGUASCALIENTES</t>
  </si>
  <si>
    <t>BAJA CALIFORNIA</t>
  </si>
  <si>
    <t>MICHOACAN</t>
  </si>
  <si>
    <t>BAJA CALIFORNIA SUR</t>
  </si>
  <si>
    <t>CHIAPAS</t>
  </si>
  <si>
    <t>COLIMA</t>
  </si>
  <si>
    <t>CHIHUAHUA</t>
  </si>
  <si>
    <t>SINALOA</t>
  </si>
  <si>
    <t>GUANAJUATO</t>
  </si>
  <si>
    <t>DURANGO</t>
  </si>
  <si>
    <t>SONORA</t>
  </si>
  <si>
    <t>GUERRERO</t>
  </si>
  <si>
    <t>JALISCO</t>
  </si>
  <si>
    <t>ESTADO DE MEXICO</t>
  </si>
  <si>
    <t>MORELOS</t>
  </si>
  <si>
    <t>NAYARIT</t>
  </si>
  <si>
    <t>NUEVO LEON</t>
  </si>
  <si>
    <t>PUEBLA</t>
  </si>
  <si>
    <t>QUERETARO</t>
  </si>
  <si>
    <t>QUINTANA ROO</t>
  </si>
  <si>
    <t>SAN LUIS POTOSI</t>
  </si>
  <si>
    <t>TAMAULIPAS</t>
  </si>
  <si>
    <t>VERACRUZ</t>
  </si>
  <si>
    <t xml:space="preserve">T    O    T    A    L </t>
  </si>
  <si>
    <t>NOTA: SE INCLUYEN CASOS DE CARCINOMAS IN SITU Y BASOCELULARES.</t>
  </si>
  <si>
    <t>TOTAL DE CASOS REGISTRADOS</t>
  </si>
  <si>
    <t>PRINCIPALES HOSPITALES PRIVADOS CON MAYOR</t>
  </si>
  <si>
    <t>POR LA MEDICINA PRIVADA</t>
  </si>
  <si>
    <t>NUMERO DE CASOS NOTIFICADOS</t>
  </si>
  <si>
    <t xml:space="preserve">MEDICINA  PRIVADA </t>
  </si>
  <si>
    <t>C A S O S *</t>
  </si>
  <si>
    <t>MEDICOS PRIVADOS</t>
  </si>
  <si>
    <t>SANTA MARIA CHAPALITA</t>
  </si>
  <si>
    <t>ANGELES DEL CARMEN</t>
  </si>
  <si>
    <t>COUNTRY 2000</t>
  </si>
  <si>
    <t>SAN JAVIER</t>
  </si>
  <si>
    <t>SAN FRANCISCO DE ASIS</t>
  </si>
  <si>
    <t>ANGEL LEAÑO</t>
  </si>
  <si>
    <t>REAL SAN JOSE</t>
  </si>
  <si>
    <t>PABLO NERUDA</t>
  </si>
  <si>
    <t>PUERTA DE HIERRO ZAPOPAN</t>
  </si>
  <si>
    <t>SANTISIMA TRINIDAD</t>
  </si>
  <si>
    <t>VERSALLES</t>
  </si>
  <si>
    <t>JARDINES DE GUADALUPE</t>
  </si>
  <si>
    <t>LOMAS PROVIDENCIA</t>
  </si>
  <si>
    <t>PEDRO LOZA</t>
  </si>
  <si>
    <t>SAN PIO</t>
  </si>
  <si>
    <t>VALLARTA</t>
  </si>
  <si>
    <t>DEL PILAR</t>
  </si>
  <si>
    <t>VALLE DE ATEMAJAC</t>
  </si>
  <si>
    <t>BERNARDETTE</t>
  </si>
  <si>
    <t>FELMAN</t>
  </si>
  <si>
    <t>GUADALAJARA</t>
  </si>
  <si>
    <t>SALUTARIS</t>
  </si>
  <si>
    <t>SANTA MARGARITA</t>
  </si>
  <si>
    <t>ARBOLEDAS</t>
  </si>
  <si>
    <t>HISPANO</t>
  </si>
  <si>
    <t>CATALINA</t>
  </si>
  <si>
    <t>MARIA AUXILIADORA</t>
  </si>
  <si>
    <t>RAMON GARIBAY</t>
  </si>
  <si>
    <t>* SE INCLUYEN CASOS DE OTRAS ENTIDADES FEDERATIVAS,</t>
  </si>
  <si>
    <t xml:space="preserve">  CARCINOMAS IN SITU Y BASOCELULARES.</t>
  </si>
  <si>
    <t xml:space="preserve">               SECRETARIA DE SALUD</t>
  </si>
  <si>
    <t xml:space="preserve">               DIRECCION GENERAL DE PLANEACION</t>
  </si>
  <si>
    <t>- 11 -</t>
  </si>
  <si>
    <t xml:space="preserve">               DEPARTAMENTO DE ESTADISTICA</t>
  </si>
  <si>
    <t>DISTRIBUCION DE CASOS NUEVOS POR GRUPO DE EDAD</t>
  </si>
  <si>
    <t>FRECUENCIA SEGUN GRUPO DE EDAD EN EL SEXENIO</t>
  </si>
  <si>
    <t>GRUPO      DE          EDAD</t>
  </si>
  <si>
    <t xml:space="preserve">A Ñ O S </t>
  </si>
  <si>
    <t>S   E   X   E   N   I   O</t>
  </si>
  <si>
    <t>G   L   O   B   A   L</t>
  </si>
  <si>
    <t>2008*</t>
  </si>
  <si>
    <t>2009*</t>
  </si>
  <si>
    <t>2010*</t>
  </si>
  <si>
    <t>2011*</t>
  </si>
  <si>
    <t>TOTAL</t>
  </si>
  <si>
    <t>X ANUAL</t>
  </si>
  <si>
    <t>TASA**</t>
  </si>
  <si>
    <t>TASA</t>
  </si>
  <si>
    <t>ENTRE 2</t>
  </si>
  <si>
    <t xml:space="preserve">  0 -  4</t>
  </si>
  <si>
    <t xml:space="preserve"> 0 - 4</t>
  </si>
  <si>
    <t xml:space="preserve">  5 - 14</t>
  </si>
  <si>
    <t xml:space="preserve"> 5 - 14</t>
  </si>
  <si>
    <t>15 - 24</t>
  </si>
  <si>
    <t xml:space="preserve"> 15 - 24</t>
  </si>
  <si>
    <t>25 - 44</t>
  </si>
  <si>
    <t xml:space="preserve"> 25 - 44</t>
  </si>
  <si>
    <t>45 - 64</t>
  </si>
  <si>
    <t xml:space="preserve"> 45 - 64</t>
  </si>
  <si>
    <t>65 Y MAS</t>
  </si>
  <si>
    <t xml:space="preserve"> 65 Y +</t>
  </si>
  <si>
    <t>SE      IGNORA</t>
  </si>
  <si>
    <t>-</t>
  </si>
  <si>
    <t>TOTAL***</t>
  </si>
  <si>
    <t>* SE INCLUYEN CASOS DE CARCINOMAS IN SITU Y BASOCELULARES.</t>
  </si>
  <si>
    <t>* * TASA POR 100,000 HABITANTES DEL GRUPO DE EDAD.</t>
  </si>
  <si>
    <t>* * * TASA POR 100,000 HABITANTES.</t>
  </si>
  <si>
    <t>NOTA: SE EXCLUYEN CASOS DE OTRAS ENTIDADES FEDERATIVAS.</t>
  </si>
  <si>
    <t>- 17 -</t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</si>
  <si>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</si>
  <si>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</si>
  <si>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</si>
  <si>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</si>
  <si>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</si>
  <si>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</si>
  <si>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</si>
  <si>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</si>
  <si>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</si>
  <si>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</si>
  <si>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</si>
  <si>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</si>
  <si>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</si>
  <si>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</si>
  <si>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</si>
  <si>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Y MAS</t>
  </si>
  <si>
    <t>DISTRIBUCION DE CASOS RESIDENTES EN JALISCO POR MUNICIPIO</t>
  </si>
  <si>
    <t>NUM. MPIO.</t>
  </si>
  <si>
    <t>M  U  N  I  C  I  P  I  O</t>
  </si>
  <si>
    <t>TASA*</t>
  </si>
  <si>
    <t>No.</t>
  </si>
  <si>
    <t>Municipio</t>
  </si>
  <si>
    <t xml:space="preserve">T O T A L </t>
  </si>
  <si>
    <t xml:space="preserve">ACATIC </t>
  </si>
  <si>
    <t>DEGOLLADO</t>
  </si>
  <si>
    <t>1</t>
  </si>
  <si>
    <t>Acatic</t>
  </si>
  <si>
    <t>33</t>
  </si>
  <si>
    <t>Degollado</t>
  </si>
  <si>
    <t>ACATLAN DE JUAREZ</t>
  </si>
  <si>
    <t>EJUTLA</t>
  </si>
  <si>
    <t>2</t>
  </si>
  <si>
    <t>Acatlán de Juárez</t>
  </si>
  <si>
    <t>34</t>
  </si>
  <si>
    <t>Ejutla</t>
  </si>
  <si>
    <t>AHUALULCO DE MERCADO</t>
  </si>
  <si>
    <t>ENCARNACION DE DIAZ</t>
  </si>
  <si>
    <t>3</t>
  </si>
  <si>
    <t>Ahualulco de Mercado</t>
  </si>
  <si>
    <t>35</t>
  </si>
  <si>
    <t>Encarnación de Díaz</t>
  </si>
  <si>
    <t>AMACUECA</t>
  </si>
  <si>
    <t xml:space="preserve">ETZATLAN </t>
  </si>
  <si>
    <t>4</t>
  </si>
  <si>
    <t>Amacueca</t>
  </si>
  <si>
    <t>36</t>
  </si>
  <si>
    <t>Etzatlán</t>
  </si>
  <si>
    <t>AMATITAN</t>
  </si>
  <si>
    <t xml:space="preserve">EL GRULLO </t>
  </si>
  <si>
    <t>5</t>
  </si>
  <si>
    <t>Amatitán</t>
  </si>
  <si>
    <t>37</t>
  </si>
  <si>
    <t>Grullo, El</t>
  </si>
  <si>
    <t xml:space="preserve">AMECA </t>
  </si>
  <si>
    <t>GUACHINANGO</t>
  </si>
  <si>
    <t>6</t>
  </si>
  <si>
    <t>Ameca</t>
  </si>
  <si>
    <t>38</t>
  </si>
  <si>
    <t>Guachinango</t>
  </si>
  <si>
    <t>ANTONIO ESCOBEDO</t>
  </si>
  <si>
    <t>7</t>
  </si>
  <si>
    <t>Antonio Escobedo</t>
  </si>
  <si>
    <t>39</t>
  </si>
  <si>
    <t>Guadalajara</t>
  </si>
  <si>
    <t xml:space="preserve">ARANDAS </t>
  </si>
  <si>
    <t>HOSTOTIPAQUILLO</t>
  </si>
  <si>
    <t>8</t>
  </si>
  <si>
    <t>Arandas</t>
  </si>
  <si>
    <t>40</t>
  </si>
  <si>
    <t>Hostotipaquillo</t>
  </si>
  <si>
    <t>EL ARENAL</t>
  </si>
  <si>
    <t>HUEJUCAR</t>
  </si>
  <si>
    <t>9</t>
  </si>
  <si>
    <t>Arenal, El</t>
  </si>
  <si>
    <t>41</t>
  </si>
  <si>
    <t>Huejucar</t>
  </si>
  <si>
    <t xml:space="preserve">ATEMAJAC DE BRIZUELA </t>
  </si>
  <si>
    <t>HUEJUQUILLA EL ALTO</t>
  </si>
  <si>
    <t>10</t>
  </si>
  <si>
    <t>Atemajac de Brizuela</t>
  </si>
  <si>
    <t>42</t>
  </si>
  <si>
    <t>Huejuquilla</t>
  </si>
  <si>
    <t>ATENGO</t>
  </si>
  <si>
    <t>LA HUERTA</t>
  </si>
  <si>
    <t>11</t>
  </si>
  <si>
    <t>Atengo</t>
  </si>
  <si>
    <t>43</t>
  </si>
  <si>
    <t>Huerta, La</t>
  </si>
  <si>
    <t>ATENGUILLO</t>
  </si>
  <si>
    <t>IXTLAHUACAN DE LOS MEMBRILLOS</t>
  </si>
  <si>
    <t>12</t>
  </si>
  <si>
    <t>Atenguillo</t>
  </si>
  <si>
    <t>44</t>
  </si>
  <si>
    <t>Ixtlahuacán de los Membrillo</t>
  </si>
  <si>
    <t>ATOTONILCO EL ALTO</t>
  </si>
  <si>
    <t>IXTLAHUACAN DEL RIO</t>
  </si>
  <si>
    <t>13</t>
  </si>
  <si>
    <t>Atotonilco</t>
  </si>
  <si>
    <t>45</t>
  </si>
  <si>
    <t>Ixtlahuacán del Río</t>
  </si>
  <si>
    <t>ATOYAC</t>
  </si>
  <si>
    <t>JALOSTOTITLAN</t>
  </si>
  <si>
    <t>14</t>
  </si>
  <si>
    <t>Atoyac</t>
  </si>
  <si>
    <t>46</t>
  </si>
  <si>
    <t>Jalostotitlán</t>
  </si>
  <si>
    <t>AUTLAN DE NAVARRO</t>
  </si>
  <si>
    <t>JAMAY</t>
  </si>
  <si>
    <t>15</t>
  </si>
  <si>
    <t>Autlán de Navarro</t>
  </si>
  <si>
    <t>47</t>
  </si>
  <si>
    <t>Jamay</t>
  </si>
  <si>
    <t>AYOTLAN (AYO EL CHICO)</t>
  </si>
  <si>
    <t>JESUS MARIA</t>
  </si>
  <si>
    <t>16</t>
  </si>
  <si>
    <t>Ayotlán</t>
  </si>
  <si>
    <t>48</t>
  </si>
  <si>
    <t>Jesús María</t>
  </si>
  <si>
    <t>AYUTLA</t>
  </si>
  <si>
    <t>JILOTLAN DE LOS DOLORES</t>
  </si>
  <si>
    <t>17</t>
  </si>
  <si>
    <t>Ayutla</t>
  </si>
  <si>
    <t>49</t>
  </si>
  <si>
    <t>Jilotlán de los Dolores</t>
  </si>
  <si>
    <t xml:space="preserve">LA BARCA </t>
  </si>
  <si>
    <t>JOCOTEPEC</t>
  </si>
  <si>
    <t>18</t>
  </si>
  <si>
    <t>Barca, La</t>
  </si>
  <si>
    <t>50</t>
  </si>
  <si>
    <t>Jocotepec</t>
  </si>
  <si>
    <t>BOLAÑOS</t>
  </si>
  <si>
    <t>JUANACATLAN</t>
  </si>
  <si>
    <t>19</t>
  </si>
  <si>
    <t>Bolaños</t>
  </si>
  <si>
    <t>51</t>
  </si>
  <si>
    <t>Juanacatlán</t>
  </si>
  <si>
    <t>CABO CORRIENTES (EL TUITO)</t>
  </si>
  <si>
    <t>JUCHITLAN</t>
  </si>
  <si>
    <t>20</t>
  </si>
  <si>
    <t>Cabo Corrientes</t>
  </si>
  <si>
    <t>52</t>
  </si>
  <si>
    <t>Juchitlán</t>
  </si>
  <si>
    <t>CASIMIRO CASTILLO</t>
  </si>
  <si>
    <t>LAGOS DE MORENO</t>
  </si>
  <si>
    <t>21</t>
  </si>
  <si>
    <t>Casimiro Castillo</t>
  </si>
  <si>
    <t>53</t>
  </si>
  <si>
    <t>Lagos de Moreno</t>
  </si>
  <si>
    <t xml:space="preserve">CIHUATLAN </t>
  </si>
  <si>
    <t>EL LIMON</t>
  </si>
  <si>
    <t>22</t>
  </si>
  <si>
    <t>Cihuatlán</t>
  </si>
  <si>
    <t>54</t>
  </si>
  <si>
    <t>Limón, El</t>
  </si>
  <si>
    <t>ZAPOTLAN EL GRANDE (CD. GUZMAN)</t>
  </si>
  <si>
    <t>MAGDALENA</t>
  </si>
  <si>
    <t>23</t>
  </si>
  <si>
    <t>Ciudad Gúzman</t>
  </si>
  <si>
    <t>55</t>
  </si>
  <si>
    <t>Magdalena</t>
  </si>
  <si>
    <t xml:space="preserve">COCULA </t>
  </si>
  <si>
    <t>SANTA MARIA DEL ORO</t>
  </si>
  <si>
    <t>24</t>
  </si>
  <si>
    <t>Cocula</t>
  </si>
  <si>
    <t>56</t>
  </si>
  <si>
    <t>Manuel M. Diéguez</t>
  </si>
  <si>
    <t>COLOTLAN</t>
  </si>
  <si>
    <t>MANZANILLA DE LA PAZ</t>
  </si>
  <si>
    <t>25</t>
  </si>
  <si>
    <t>Colotlán</t>
  </si>
  <si>
    <t>57</t>
  </si>
  <si>
    <t>Manzanilla de la Paz, La</t>
  </si>
  <si>
    <t>CONCEPCION DE BUENOS AIRES</t>
  </si>
  <si>
    <t>MASCOTA</t>
  </si>
  <si>
    <t>26</t>
  </si>
  <si>
    <t>Concepción de Buenos Aires</t>
  </si>
  <si>
    <t>58</t>
  </si>
  <si>
    <t>Mascota</t>
  </si>
  <si>
    <t>CUAUTITLAN</t>
  </si>
  <si>
    <t>MAZAMITLA</t>
  </si>
  <si>
    <t>27</t>
  </si>
  <si>
    <t>Cuautilán</t>
  </si>
  <si>
    <t>59</t>
  </si>
  <si>
    <t>Mazamitla</t>
  </si>
  <si>
    <t>CUAUTLA</t>
  </si>
  <si>
    <t>MEXTICACAN</t>
  </si>
  <si>
    <t>28</t>
  </si>
  <si>
    <t>Cuautla</t>
  </si>
  <si>
    <t>60</t>
  </si>
  <si>
    <t>Mexticacán</t>
  </si>
  <si>
    <t>CUQUIO</t>
  </si>
  <si>
    <t>MEZQUITIC</t>
  </si>
  <si>
    <t>29</t>
  </si>
  <si>
    <t>Cuquío</t>
  </si>
  <si>
    <t>61</t>
  </si>
  <si>
    <t>Mezquitic</t>
  </si>
  <si>
    <t>CHAPALA</t>
  </si>
  <si>
    <t>MIXTLAN</t>
  </si>
  <si>
    <t>30</t>
  </si>
  <si>
    <t>Chapala</t>
  </si>
  <si>
    <t>62</t>
  </si>
  <si>
    <t>Mixtlán</t>
  </si>
  <si>
    <t>CHIMALTITAN</t>
  </si>
  <si>
    <t>OCOTLAN</t>
  </si>
  <si>
    <t>31</t>
  </si>
  <si>
    <t>Chimaltitán</t>
  </si>
  <si>
    <t>63</t>
  </si>
  <si>
    <t>Ocotlán</t>
  </si>
  <si>
    <t>CHIQUILISTLAN</t>
  </si>
  <si>
    <t>OJUELOS DE JALISCO</t>
  </si>
  <si>
    <t>32</t>
  </si>
  <si>
    <t>Chiquilistlán</t>
  </si>
  <si>
    <t>64</t>
  </si>
  <si>
    <t>Ojuelos de Jalisco</t>
  </si>
  <si>
    <t>* TASA POR 100,000 HABITANTES.</t>
  </si>
  <si>
    <t xml:space="preserve">  SECRETARIA DE SALUD</t>
  </si>
  <si>
    <t xml:space="preserve">  DIRECCION GENERAL DE PLANEACION</t>
  </si>
  <si>
    <t>- 14 -</t>
  </si>
  <si>
    <t xml:space="preserve">  DEPARTAMENTO DE ESTADISTICA</t>
  </si>
  <si>
    <t>PIHUAMO</t>
  </si>
  <si>
    <t>TLAJOMULCO DE ZUÑIGA</t>
  </si>
  <si>
    <t>65</t>
  </si>
  <si>
    <t>Pihuamo</t>
  </si>
  <si>
    <t>97</t>
  </si>
  <si>
    <t>Tlajomulco de Zuñiga</t>
  </si>
  <si>
    <t>PONCITLAN</t>
  </si>
  <si>
    <t>TLAQUEPAQUE</t>
  </si>
  <si>
    <t>66</t>
  </si>
  <si>
    <t>Poncitlán</t>
  </si>
  <si>
    <t>98</t>
  </si>
  <si>
    <t>Tlaquepaque</t>
  </si>
  <si>
    <t>PUERTO VALLARTA</t>
  </si>
  <si>
    <t>TOLIMAN</t>
  </si>
  <si>
    <t>67</t>
  </si>
  <si>
    <t>Puerto Vallarta</t>
  </si>
  <si>
    <t>99</t>
  </si>
  <si>
    <t>Tolimán</t>
  </si>
  <si>
    <t>VILLA PURIFICACION</t>
  </si>
  <si>
    <t>TOMATLAN</t>
  </si>
  <si>
    <t>68</t>
  </si>
  <si>
    <t>Villa Purificación</t>
  </si>
  <si>
    <t>100</t>
  </si>
  <si>
    <t>Tomatlán</t>
  </si>
  <si>
    <t>QUITUPAN</t>
  </si>
  <si>
    <t>TONALA</t>
  </si>
  <si>
    <t>69</t>
  </si>
  <si>
    <t>Quitupán</t>
  </si>
  <si>
    <t>101</t>
  </si>
  <si>
    <t>Tonalá</t>
  </si>
  <si>
    <t>EL SALTO</t>
  </si>
  <si>
    <t>TONAYA</t>
  </si>
  <si>
    <t>70</t>
  </si>
  <si>
    <t>Salto, El</t>
  </si>
  <si>
    <t>102</t>
  </si>
  <si>
    <t>Tonaya</t>
  </si>
  <si>
    <t>SAN CRISTOBAL DE LA BARRANCA</t>
  </si>
  <si>
    <t>TONILA</t>
  </si>
  <si>
    <t>71</t>
  </si>
  <si>
    <t>San Cristóbal de la Barranca</t>
  </si>
  <si>
    <t>103</t>
  </si>
  <si>
    <t>Tonila</t>
  </si>
  <si>
    <t>SAN DIEGO DE ALEJANDRIA</t>
  </si>
  <si>
    <t>TOTATICHE</t>
  </si>
  <si>
    <t>72</t>
  </si>
  <si>
    <t>San Diego de Alejandría</t>
  </si>
  <si>
    <t>104</t>
  </si>
  <si>
    <t>Totatiche</t>
  </si>
  <si>
    <t>SAN JUAN DE LOS LAGOS</t>
  </si>
  <si>
    <t>TOTOTLAN</t>
  </si>
  <si>
    <t>73</t>
  </si>
  <si>
    <t>San Juan de los Lagos</t>
  </si>
  <si>
    <t>105</t>
  </si>
  <si>
    <t>Tototlán</t>
  </si>
  <si>
    <t>SAN JULIAN</t>
  </si>
  <si>
    <t>TUXCACUESCO</t>
  </si>
  <si>
    <t>74</t>
  </si>
  <si>
    <t>San julián</t>
  </si>
  <si>
    <t>106</t>
  </si>
  <si>
    <t>Tuxcacuesco</t>
  </si>
  <si>
    <t>SAN MARCOS</t>
  </si>
  <si>
    <t>TUXCUECA</t>
  </si>
  <si>
    <t>75</t>
  </si>
  <si>
    <t>San Marcos</t>
  </si>
  <si>
    <t>107</t>
  </si>
  <si>
    <t>Tuxcueca</t>
  </si>
  <si>
    <t>SAN MARTIN DE BOLAÑOS</t>
  </si>
  <si>
    <t>TUXPAN</t>
  </si>
  <si>
    <t>76</t>
  </si>
  <si>
    <t>San Martín de Bolaños</t>
  </si>
  <si>
    <t>108</t>
  </si>
  <si>
    <t>Tuxpán</t>
  </si>
  <si>
    <t>SAN MARTIN HIDALGO</t>
  </si>
  <si>
    <t>UNION DE SAN ANTONIO</t>
  </si>
  <si>
    <t>77</t>
  </si>
  <si>
    <t>San Martín Hidalgo</t>
  </si>
  <si>
    <t>109</t>
  </si>
  <si>
    <t>Unión de San Antonio</t>
  </si>
  <si>
    <t>SAN MIGUEL EL ALTO</t>
  </si>
  <si>
    <t>UNION DE TULA</t>
  </si>
  <si>
    <t>78</t>
  </si>
  <si>
    <t>San Miguel el Alto</t>
  </si>
  <si>
    <t>110</t>
  </si>
  <si>
    <t>Unión de Tula</t>
  </si>
  <si>
    <t>GOMEZ FARIAS (SAN SEBASTIAN)</t>
  </si>
  <si>
    <t>VALLE DE GUADALUPE</t>
  </si>
  <si>
    <t>79</t>
  </si>
  <si>
    <t>Gómez Farías</t>
  </si>
  <si>
    <t>111</t>
  </si>
  <si>
    <t>Valle de Guadalupe</t>
  </si>
  <si>
    <t>SAN SEBASTIAN DEL OESTE</t>
  </si>
  <si>
    <t>VALLE DE JUAREZ</t>
  </si>
  <si>
    <t>80</t>
  </si>
  <si>
    <t>San Sebastián del Oeste</t>
  </si>
  <si>
    <t>112</t>
  </si>
  <si>
    <t>Valle de Juárez</t>
  </si>
  <si>
    <t>SANTA MARIA DE LOS ANGELES</t>
  </si>
  <si>
    <t xml:space="preserve">VENUSTIANO CARRANZA </t>
  </si>
  <si>
    <t>81</t>
  </si>
  <si>
    <t>Santa María de los Angeles</t>
  </si>
  <si>
    <t>113</t>
  </si>
  <si>
    <t>San Gabriel</t>
  </si>
  <si>
    <t>SAYULA</t>
  </si>
  <si>
    <t>VILLA CORONA</t>
  </si>
  <si>
    <t>82</t>
  </si>
  <si>
    <t>Sayula</t>
  </si>
  <si>
    <t>114</t>
  </si>
  <si>
    <t>Villa Corona</t>
  </si>
  <si>
    <t>TALA</t>
  </si>
  <si>
    <t xml:space="preserve">VILLA GUERRERO </t>
  </si>
  <si>
    <t>83</t>
  </si>
  <si>
    <t>Tala</t>
  </si>
  <si>
    <t>115</t>
  </si>
  <si>
    <t>Villa Guerrero</t>
  </si>
  <si>
    <t>TALPA DE ALLENDE</t>
  </si>
  <si>
    <t>VILLA HIDALGO</t>
  </si>
  <si>
    <t>84</t>
  </si>
  <si>
    <t>Talpa de Allende</t>
  </si>
  <si>
    <t>116</t>
  </si>
  <si>
    <t>Villa Hidalgo</t>
  </si>
  <si>
    <t>TAMAZULA DE GORDIANO</t>
  </si>
  <si>
    <t>VILLA O CAÑADAS DE OBREGON</t>
  </si>
  <si>
    <t>85</t>
  </si>
  <si>
    <t>Tamazula</t>
  </si>
  <si>
    <t>117</t>
  </si>
  <si>
    <t>Cañadas de Obregón</t>
  </si>
  <si>
    <t>TAPALPA</t>
  </si>
  <si>
    <t>YAHUALICA DE GONZALEZ GALLO</t>
  </si>
  <si>
    <t>86</t>
  </si>
  <si>
    <t>Tapalpa</t>
  </si>
  <si>
    <t>118</t>
  </si>
  <si>
    <t>Yahualica de González Gallo</t>
  </si>
  <si>
    <t>TECALITLAN</t>
  </si>
  <si>
    <t>ZACOALCO DE TORRES</t>
  </si>
  <si>
    <t>87</t>
  </si>
  <si>
    <t>Tecalitlán</t>
  </si>
  <si>
    <t>119</t>
  </si>
  <si>
    <t>Zacoalco de Torres</t>
  </si>
  <si>
    <t>TECOLOTLAN</t>
  </si>
  <si>
    <t>ZAPOPAN</t>
  </si>
  <si>
    <t>88</t>
  </si>
  <si>
    <t>Tecolotlán</t>
  </si>
  <si>
    <t>120</t>
  </si>
  <si>
    <t>Zapopan</t>
  </si>
  <si>
    <t>TECHALUTA DE MONTENEGRO</t>
  </si>
  <si>
    <t>ZAPOTILTIC</t>
  </si>
  <si>
    <t>89</t>
  </si>
  <si>
    <t>Techaluta de Montenegro</t>
  </si>
  <si>
    <t>121</t>
  </si>
  <si>
    <t>Zapotiltic</t>
  </si>
  <si>
    <t>TENAMAXTLAN</t>
  </si>
  <si>
    <t>ZAPOTITLAN DE VADILLO</t>
  </si>
  <si>
    <t>90</t>
  </si>
  <si>
    <t>Tenamaxtlán</t>
  </si>
  <si>
    <t>122</t>
  </si>
  <si>
    <t>Zapotitlan de Vadillo</t>
  </si>
  <si>
    <t>TEOCALTICHE</t>
  </si>
  <si>
    <t>ZAPOTLAN DEL REY</t>
  </si>
  <si>
    <t>91</t>
  </si>
  <si>
    <t>Teocaltiche</t>
  </si>
  <si>
    <t>123</t>
  </si>
  <si>
    <t>Zapotlán del Rey</t>
  </si>
  <si>
    <t>TEOCUITATLAN DE CORONA</t>
  </si>
  <si>
    <t>ZAPOTLANEJO</t>
  </si>
  <si>
    <t>92</t>
  </si>
  <si>
    <t>Teocuitatlán de Corona</t>
  </si>
  <si>
    <t>124</t>
  </si>
  <si>
    <t>Zapotlanejo</t>
  </si>
  <si>
    <t>TEPATITLAN DE MORELOS</t>
  </si>
  <si>
    <t>SAN IGNACIO CERRO GORDO</t>
  </si>
  <si>
    <t>93</t>
  </si>
  <si>
    <t>Tepatitlán de Morelos</t>
  </si>
  <si>
    <t>San Ignacio Cerro Gordo</t>
  </si>
  <si>
    <t>TEQUILA</t>
  </si>
  <si>
    <t>S E    I G N O R A</t>
  </si>
  <si>
    <t>94</t>
  </si>
  <si>
    <t>Tequila</t>
  </si>
  <si>
    <t>TEUCHITLAN</t>
  </si>
  <si>
    <t>95</t>
  </si>
  <si>
    <t>Teuchitlán</t>
  </si>
  <si>
    <t>T      O      T      A      L</t>
  </si>
  <si>
    <t>TIZAPAN EL ALTO</t>
  </si>
  <si>
    <t>96</t>
  </si>
  <si>
    <t>Tizapán el Alto</t>
  </si>
  <si>
    <t>- 15 -</t>
  </si>
  <si>
    <t>COMPARACION DE LAS PRINCIPALES LOCALIZACIONES</t>
  </si>
  <si>
    <t xml:space="preserve">L  O  C  A  L  I  Z  A  C  I  O  N </t>
  </si>
  <si>
    <t>T A S A *</t>
  </si>
  <si>
    <t>%**</t>
  </si>
  <si>
    <t>CUELLO DEL UTERO</t>
  </si>
  <si>
    <t>MAMA</t>
  </si>
  <si>
    <t>MAMA FEMENINA</t>
  </si>
  <si>
    <t>PROSTATA</t>
  </si>
  <si>
    <t>ESTOMAGO</t>
  </si>
  <si>
    <t>VEJIGA</t>
  </si>
  <si>
    <t>COLON</t>
  </si>
  <si>
    <t>L A S   D E M A S</t>
  </si>
  <si>
    <t>* TASA POR 100,000 HABITANTES RESIDENTES EN JALISCO.</t>
  </si>
  <si>
    <t xml:space="preserve">     SECRETARIA DE SALUD</t>
  </si>
  <si>
    <t xml:space="preserve">     DIRECCION GENERAL DE PLANEACION</t>
  </si>
  <si>
    <t xml:space="preserve">  - 22 -</t>
  </si>
  <si>
    <t xml:space="preserve">     DEPARTAMENTO DE ESTADISTICA</t>
  </si>
  <si>
    <t>HOSPITAL REGIONAL MILITAR</t>
  </si>
  <si>
    <t>PENSIONES DEL ESTADO</t>
  </si>
  <si>
    <t>* S.S.J.:  - HOSPITAL GENERAL DE OCCIDENTE (267 - 16.8%).</t>
  </si>
  <si>
    <t xml:space="preserve">              - INSTITUTO DERMATOLOGICO (1110 - 69.9%).</t>
  </si>
  <si>
    <t xml:space="preserve">              - CLINICAS DE DISPLASIAS (109 - 6.9%).</t>
  </si>
  <si>
    <t xml:space="preserve">              - INST. DE ALIVIO AL DOLOR Y CUIDADOS PALEATIVOS - PALIA (98 -6.2%).</t>
  </si>
  <si>
    <t xml:space="preserve">              - INST. CIRUGIA RECONSTRUCTIVA (4 - 0.3%).</t>
  </si>
  <si>
    <t>COAHUILA</t>
  </si>
  <si>
    <t>HIDALGO</t>
  </si>
  <si>
    <t>OAXACA</t>
  </si>
  <si>
    <t>TABASCO</t>
  </si>
  <si>
    <t>MEXICO-AMERICANO</t>
  </si>
  <si>
    <t>SAGRADO CORAZON</t>
  </si>
  <si>
    <t>ROSETTE</t>
  </si>
  <si>
    <t>AMERICAS</t>
  </si>
  <si>
    <t>SANTA MARIA GUADALUPE</t>
  </si>
  <si>
    <t>PUERTA DE HIERRO SUR</t>
  </si>
  <si>
    <t>2012*</t>
  </si>
  <si>
    <t>2013*</t>
  </si>
  <si>
    <t>J A L I S C O   2 0 1 3</t>
  </si>
  <si>
    <t>Y AÑO DE REPORTE 2008 - 2013</t>
  </si>
  <si>
    <t>2 0 0 0</t>
  </si>
  <si>
    <t>2 0 1 3</t>
  </si>
  <si>
    <t>ANATOMICAS ENTRE 2000 Y 2013</t>
  </si>
  <si>
    <t>GLANDULA PROSTATICA</t>
  </si>
  <si>
    <t>GANGLIOS LINFATICOS</t>
  </si>
  <si>
    <t>BRONQUIOS Y PULMON</t>
  </si>
  <si>
    <t>MEDULA OSEA</t>
  </si>
  <si>
    <t>OVARIO</t>
  </si>
  <si>
    <t>LABIO,CAVIDAD ORAL Y FARINGE</t>
  </si>
  <si>
    <t>ENCEFALO</t>
  </si>
  <si>
    <t>GLANDULA TIROIDES</t>
  </si>
  <si>
    <t>** % DE INCREMENTO ENTRE EL AÑO 2000 Y 2013.</t>
  </si>
  <si>
    <t>TEJ.CONJUN.,SUBCUT.Y OTROS TEJ.BLANDOS</t>
  </si>
  <si>
    <t>UNION.RECTOSIG.,RECTO,ANO Y CANAL ANAL</t>
  </si>
  <si>
    <t>GANGLIO LINFÁTICO</t>
  </si>
  <si>
    <t>BRONQ.Y PULMON</t>
  </si>
  <si>
    <t>SUMA 10+11</t>
  </si>
  <si>
    <t>HOMBRES</t>
  </si>
  <si>
    <t>MUJERES</t>
  </si>
  <si>
    <t>SE IGNORA</t>
  </si>
  <si>
    <t>ZACATECAS</t>
  </si>
  <si>
    <t>- 13 -</t>
  </si>
  <si>
    <t>CIUDAD MEXICO</t>
  </si>
  <si>
    <t>AGUASCALENTES</t>
  </si>
  <si>
    <t>LOCALIZACION ANATOMICA DEL CANCER SEGUN SISTEMAS Y</t>
  </si>
  <si>
    <t>SISTEMAS Y        APARATOS</t>
  </si>
  <si>
    <t>A      Ñ      O      S</t>
  </si>
  <si>
    <t>GINECOLOGICO</t>
  </si>
  <si>
    <t>DIGESTIVO</t>
  </si>
  <si>
    <t>APARATO GENITAL                   MASCULINO</t>
  </si>
  <si>
    <t>PIEL</t>
  </si>
  <si>
    <t>CABEZA Y CUELLO</t>
  </si>
  <si>
    <t>TRAQUEA, PULMON Y                                TEJIDO PLEURAL, CORAZON                         Y MEDIASTINO</t>
  </si>
  <si>
    <t>HEMATOPOYETICO Y RETICULOENDOTELIAL</t>
  </si>
  <si>
    <t>UROLOGICO</t>
  </si>
  <si>
    <t>TEJIDO OSEO Y BLANDO</t>
  </si>
  <si>
    <t>CEREBRAL Y                                                      NERVIOS PERIFERICOS</t>
  </si>
  <si>
    <t>OJO Y ANEXOS</t>
  </si>
  <si>
    <t>GLANDULA SUPRARENAL                              Y OTRAS ENDOCRINAS</t>
  </si>
  <si>
    <t>MAL DEFINIDAS</t>
  </si>
  <si>
    <t>SITIO PRIMARIO                     DESCONOCIDO</t>
  </si>
  <si>
    <t>T    O    T    A    L</t>
  </si>
  <si>
    <t>NOTA: SE EXCLUYEN CASOS DE OTRAS ENTIDADES FEDERATIVAS,</t>
  </si>
  <si>
    <t xml:space="preserve">             CARCINOMAS IN SITU Y BASOCELULAR.</t>
  </si>
  <si>
    <t xml:space="preserve">         SECRETARIA DE SALUD</t>
  </si>
  <si>
    <t xml:space="preserve">         DIRECCION GENERAL DE PLANEACION</t>
  </si>
  <si>
    <t>- 18 -</t>
  </si>
  <si>
    <t xml:space="preserve">         DEPARTAMENTO DE ESTADISTICA</t>
  </si>
  <si>
    <t>DISTRIBUCION DE NEOPLASIAS MALIGNAS POR DIAGNOSTICO HISTOPATOLOGICO</t>
  </si>
  <si>
    <t>ORDEN</t>
  </si>
  <si>
    <t>T I P O   H I S T O L O G I C O</t>
  </si>
  <si>
    <t>CLAVE                 C. I. E. O.              O. M. S.</t>
  </si>
  <si>
    <t>S          E          X          O</t>
  </si>
  <si>
    <t>T  O  T  A  L</t>
  </si>
  <si>
    <t>MASCULINO</t>
  </si>
  <si>
    <t>FEMENINO</t>
  </si>
  <si>
    <t>ADENOCARCINOMAS</t>
  </si>
  <si>
    <t>814 - 838</t>
  </si>
  <si>
    <t>NEOPLASIAS DE CELS.BASALES(BASOCELULARES)</t>
  </si>
  <si>
    <t>809 - 811</t>
  </si>
  <si>
    <t>NEOPLASIAS DUCTALES Y LOBULARES</t>
  </si>
  <si>
    <t>850 - 854</t>
  </si>
  <si>
    <t>NEOPLASIAS DE CELS.ESCAMOSAS(EPIDERMOIDES)</t>
  </si>
  <si>
    <t>805 - 808</t>
  </si>
  <si>
    <t>NEOPLASIAS QUISTICAS,MUCINOSAS Y SEROSAS</t>
  </si>
  <si>
    <t>844 - 849</t>
  </si>
  <si>
    <t>NEOPLASIAS EPITELIALES</t>
  </si>
  <si>
    <t>801 - 804</t>
  </si>
  <si>
    <t>MELANOMAS</t>
  </si>
  <si>
    <t>872 - 879</t>
  </si>
  <si>
    <t>CARCINOMAS DE CELULAS TRANSICIONALES</t>
  </si>
  <si>
    <t>812 - 813</t>
  </si>
  <si>
    <t>NEOPLASIAS DE CELULAS ACINOSAS</t>
  </si>
  <si>
    <t>LINFOMAS MALIGNOS,SAI O DIFUSOS</t>
  </si>
  <si>
    <t>LINFOMA NO HODGKIN</t>
  </si>
  <si>
    <t>967 - 972</t>
  </si>
  <si>
    <t>NEOPLASIAS DE CELULAS GERMINALES</t>
  </si>
  <si>
    <t>906 - 909</t>
  </si>
  <si>
    <t>LEUCEMIAS LINFOIDES</t>
  </si>
  <si>
    <t>982 - 983</t>
  </si>
  <si>
    <t>GLIOMAS</t>
  </si>
  <si>
    <t>938 - 948</t>
  </si>
  <si>
    <t>SARCOMAS Y NEOPLASIAS DE TEJIDOS BLANDOS</t>
  </si>
  <si>
    <t>880 - 888</t>
  </si>
  <si>
    <t>LEUCEMIAS MIELOIDES</t>
  </si>
  <si>
    <t>984 - 993</t>
  </si>
  <si>
    <t xml:space="preserve">LINFOMA DE HODGKIN </t>
  </si>
  <si>
    <t>965 - 966</t>
  </si>
  <si>
    <t>NEOPLASIAS OSEAS Y CONDROMATOSAS</t>
  </si>
  <si>
    <t>918 - 924</t>
  </si>
  <si>
    <t>NEOPLASIAS LEIOMIOSARCOMA Y RABDOMIOSARCOMA</t>
  </si>
  <si>
    <t>889 - 892</t>
  </si>
  <si>
    <t>NEOPLASIAS DE CELULAS PLASMATICAS</t>
  </si>
  <si>
    <t>O   T   R   A   S</t>
  </si>
  <si>
    <t>T       O       T       A       L</t>
  </si>
  <si>
    <t>NOTA: SE EXCLUYEN CASOS DE OTRAS ENTIDADES FEDERATIVAS Y CARCINOMAS IN SITU.</t>
  </si>
  <si>
    <t xml:space="preserve">    SECRETARIA DE SALUD</t>
  </si>
  <si>
    <t xml:space="preserve">    DIRECCION GENERAL DE PLANEACION</t>
  </si>
  <si>
    <t xml:space="preserve"> - 23 -</t>
  </si>
  <si>
    <t xml:space="preserve">    DEPARTAMENTO DE ESTADISTICA</t>
  </si>
  <si>
    <t>POBLACION GENERAL POR MUNICIPIO EN JALISCO 2013</t>
  </si>
  <si>
    <t>Población Total Jalisco 2013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</si>
  <si>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</si>
  <si>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</si>
  <si>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</si>
  <si>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</si>
  <si>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</si>
  <si>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</si>
  <si>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</si>
  <si>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</si>
  <si>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</si>
  <si>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DR. VICTOR RODRIGUEZ LOPEZ</t>
  </si>
  <si>
    <t>DRA. CLAUDIA VELAZQUEZ GARCIA</t>
  </si>
  <si>
    <t>MAYOR M.C. ALFONSO ROLDAN</t>
  </si>
  <si>
    <t>DR. FELIPE DE JESUS BUSTOS RODRIGUEZ</t>
  </si>
  <si>
    <t>DR. PASCUAL ARVIZU CORTES</t>
  </si>
  <si>
    <t>DR. ALDO ANTONIO ALCARAZ WONG</t>
  </si>
  <si>
    <t>DR. DANIEL MIRAMONTES ACEVEDO</t>
  </si>
  <si>
    <t>DR. EMMANUEL GAMEZ ROSAS</t>
  </si>
  <si>
    <t>DRA. KARLA ROBLES RAMIREZ</t>
  </si>
  <si>
    <t>DRA. YESENIA HERNANDEZ GONZALEZ</t>
  </si>
  <si>
    <t>DR. VLADIMIR A. ESPINOZA DE LOS M. FRANCO</t>
  </si>
  <si>
    <t>DR. JAIR ABDIEL TORO GUERRERO</t>
  </si>
  <si>
    <t>DR. OROZCO CORTES PASCUAL</t>
  </si>
  <si>
    <t>DR. RODRIGUEZ HUERTA VICTOR</t>
  </si>
  <si>
    <t>DR. VAZQUEZ HUERTA JOSE GONZALO</t>
  </si>
  <si>
    <t>DRA. AVILA AVILA NATALIA</t>
  </si>
  <si>
    <t>A  Ñ  O  S</t>
  </si>
  <si>
    <t>CASOS      REGISTRADOS</t>
  </si>
  <si>
    <t>CASOS RESIDENTES                                    EN JALISCO</t>
  </si>
  <si>
    <t>NUMERO</t>
  </si>
  <si>
    <t>AÑO</t>
  </si>
  <si>
    <t>1  9  9  4</t>
  </si>
  <si>
    <t>3  6  6  0</t>
  </si>
  <si>
    <t>1  9  9  5</t>
  </si>
  <si>
    <t>5  8  4  2</t>
  </si>
  <si>
    <t>1  9  9  6</t>
  </si>
  <si>
    <t>6  6  8  3</t>
  </si>
  <si>
    <t>1  9  9  7</t>
  </si>
  <si>
    <t>6  8  3  9</t>
  </si>
  <si>
    <t>1  9  9  8</t>
  </si>
  <si>
    <t>7  5  7  5</t>
  </si>
  <si>
    <t>1  9  9  9</t>
  </si>
  <si>
    <t>7  7  8  9</t>
  </si>
  <si>
    <t>2  0  0  0</t>
  </si>
  <si>
    <t>7  7  0  1</t>
  </si>
  <si>
    <t>2  0  0  1</t>
  </si>
  <si>
    <t>8  2  3  5</t>
  </si>
  <si>
    <t>2  0  0  2</t>
  </si>
  <si>
    <t>8  9  8  9</t>
  </si>
  <si>
    <t>2  0  0  3</t>
  </si>
  <si>
    <t>8  8  3  3</t>
  </si>
  <si>
    <t>2  0  0  4</t>
  </si>
  <si>
    <t>8  9  3  0</t>
  </si>
  <si>
    <t>2  0  0  5</t>
  </si>
  <si>
    <t>9  7  7  6</t>
  </si>
  <si>
    <t>2  0  0  6</t>
  </si>
  <si>
    <t>8  9  6  6</t>
  </si>
  <si>
    <t>2  0  0  7</t>
  </si>
  <si>
    <t>9  7  8  1</t>
  </si>
  <si>
    <t>2  0  0  8</t>
  </si>
  <si>
    <t>9  2  7  8</t>
  </si>
  <si>
    <t>2  0  0  9</t>
  </si>
  <si>
    <t>9  2  0  4</t>
  </si>
  <si>
    <t>2  0  1  0</t>
  </si>
  <si>
    <t>8  8  1  3</t>
  </si>
  <si>
    <t>2  0  1  1</t>
  </si>
  <si>
    <t>2  0  1  2</t>
  </si>
  <si>
    <t>8  7  5  5</t>
  </si>
  <si>
    <t xml:space="preserve">       SECRETARIA DE SALUD</t>
  </si>
  <si>
    <t xml:space="preserve">       DIRECCION GENERAL DE PLANEACION</t>
  </si>
  <si>
    <t xml:space="preserve">         - 13 -</t>
  </si>
  <si>
    <t xml:space="preserve">       DEPARTAMENTO DE ESTADISTICA</t>
  </si>
  <si>
    <t>2  0  1  3</t>
  </si>
  <si>
    <t xml:space="preserve">8  6  2  8 </t>
  </si>
  <si>
    <t>INCIDENCIA DEL CANCER 1994 - 2013</t>
  </si>
  <si>
    <t>DISTRIBUCION DE CASOS ONCOLOGICOS SEGUN</t>
  </si>
  <si>
    <t>ESTADIO CLINICO INCLUYENDO SE IGNORA</t>
  </si>
  <si>
    <t>E S T A D I O                        C L I N I C O</t>
  </si>
  <si>
    <t>N U M E R O                 D E   C A S O S</t>
  </si>
  <si>
    <t>ESTADIO</t>
  </si>
  <si>
    <t>I</t>
  </si>
  <si>
    <t>II</t>
  </si>
  <si>
    <t>III</t>
  </si>
  <si>
    <t>IV</t>
  </si>
  <si>
    <t>N. C. *</t>
  </si>
  <si>
    <t xml:space="preserve">N.C. </t>
  </si>
  <si>
    <t>* CORRESPONDE A PACIENTES PREVIAMENTE TRATADOS Y SIN POSIBILIDADES</t>
  </si>
  <si>
    <t xml:space="preserve">  DE CLASIFICACION CLINICA DE ACUERDO A LA REGLA DE CLASIFICACION</t>
  </si>
  <si>
    <t xml:space="preserve">  CLINICA DE LA A.J.C. Y U.I.C.C.</t>
  </si>
  <si>
    <t>DISTRIBUCION DE LOS CASOS SEGUN ESTADIO</t>
  </si>
  <si>
    <t>CLINICO INCLUYENDO SE IGNORA</t>
  </si>
  <si>
    <t>DISTRIBUCION DE LOS CASOS SEGÚN</t>
  </si>
  <si>
    <t>ESTADIO CLINICO</t>
  </si>
  <si>
    <t>EXCLUYENDO SE IGNORA</t>
  </si>
  <si>
    <t xml:space="preserve">                       SECRETARIA DE SALUD</t>
  </si>
  <si>
    <t xml:space="preserve">         FUENTE: UNIDADES MEDICAS DEL SECTOR SALUD, </t>
  </si>
  <si>
    <t xml:space="preserve">                       DIRECCION GENERAL DE PLANEACION </t>
  </si>
  <si>
    <t xml:space="preserve">                          MEDICOS Y HOSPITALES PARTICULARES.</t>
  </si>
  <si>
    <t xml:space="preserve">           - 24 -</t>
  </si>
  <si>
    <t xml:space="preserve">                       DEPARTAMENTO DE ESTADISTICA</t>
  </si>
  <si>
    <t>TOTAL DE CASOS RESIDENTES DE JALISCO POR GRUPO DE EDAD Y SEXO</t>
  </si>
  <si>
    <t>INCIDENCIA POR GRUPO DE EDAD Y SEXO</t>
  </si>
  <si>
    <t>GRUPO         DE             EDAD</t>
  </si>
  <si>
    <t>M A S C U L I N O</t>
  </si>
  <si>
    <t>F E M E N I N O</t>
  </si>
  <si>
    <t>POBLACION 2013</t>
  </si>
  <si>
    <t xml:space="preserve"> 0-4</t>
  </si>
  <si>
    <t xml:space="preserve"> 0    4</t>
  </si>
  <si>
    <t xml:space="preserve"> 5-9</t>
  </si>
  <si>
    <t xml:space="preserve"> 5    9</t>
  </si>
  <si>
    <t>10-14</t>
  </si>
  <si>
    <t xml:space="preserve"> 10    14</t>
  </si>
  <si>
    <t>15-19</t>
  </si>
  <si>
    <t>15    19</t>
  </si>
  <si>
    <t>20-24</t>
  </si>
  <si>
    <t>20    24</t>
  </si>
  <si>
    <t>25-29</t>
  </si>
  <si>
    <t>25    29</t>
  </si>
  <si>
    <t>30-34</t>
  </si>
  <si>
    <t>30    34</t>
  </si>
  <si>
    <t>35-39</t>
  </si>
  <si>
    <t>35    39</t>
  </si>
  <si>
    <t>40-44</t>
  </si>
  <si>
    <t>40    44</t>
  </si>
  <si>
    <t>45-49</t>
  </si>
  <si>
    <t>45    49</t>
  </si>
  <si>
    <t>50-54</t>
  </si>
  <si>
    <t>50    54</t>
  </si>
  <si>
    <t>55-59</t>
  </si>
  <si>
    <t>55    59</t>
  </si>
  <si>
    <t>60-64</t>
  </si>
  <si>
    <t>60    64</t>
  </si>
  <si>
    <t>65-69</t>
  </si>
  <si>
    <t>65    69</t>
  </si>
  <si>
    <t>70-74</t>
  </si>
  <si>
    <t>70    74</t>
  </si>
  <si>
    <t>75 +</t>
  </si>
  <si>
    <t>75    +</t>
  </si>
  <si>
    <t>TOTAL**</t>
  </si>
  <si>
    <t>* TASA POR 100,000 HABITANTES DEL GRUPO DE EDAD.</t>
  </si>
  <si>
    <t>* * TASA POR 100,000 HABITANTES.</t>
  </si>
  <si>
    <t xml:space="preserve">NOTA: - SE EXCLUYEN CASOS DE OTRAS ENTIDADES FEDERATIVAS, CARCINOMAS IN SITU Y BASOCELULAR. </t>
  </si>
  <si>
    <t xml:space="preserve">             - DEL TOTAL DE CASOS, EL 45.3% CORRESPONDE AL SEXO MASCULINO Y EL 54.7% AL SEXO FEMENINO.</t>
  </si>
  <si>
    <t xml:space="preserve">                   SECRETARIA DE SALUD</t>
  </si>
  <si>
    <t xml:space="preserve">                   DIRECCION GENERAL DE PLANEACION </t>
  </si>
  <si>
    <t>- 16 -</t>
  </si>
  <si>
    <t xml:space="preserve">                   DEPARTAMENTO DE ESTADISTICA</t>
  </si>
  <si>
    <t>TOTAL DE CASOS REGISTRADOS DE CANCER DE CERVIX</t>
  </si>
  <si>
    <t>INCIDENCIA DE CANCER DE CERVIX</t>
  </si>
  <si>
    <t>INVASOR POR GRUPO DE EDAD</t>
  </si>
  <si>
    <t>GRUPO DE EDAD</t>
  </si>
  <si>
    <t>FEMENINO 2013</t>
  </si>
  <si>
    <t>2 0 - 2 4</t>
  </si>
  <si>
    <t>2 5 - 2 9</t>
  </si>
  <si>
    <t>3 0 - 3 4</t>
  </si>
  <si>
    <t>3 5 - 3 9</t>
  </si>
  <si>
    <t>4 0 - 4 4</t>
  </si>
  <si>
    <t>4 5 - 4 9</t>
  </si>
  <si>
    <t>5 0 - 5 4</t>
  </si>
  <si>
    <t>5 5 - 5 9</t>
  </si>
  <si>
    <t>6 0 - 6 4</t>
  </si>
  <si>
    <t>6 5 - 6 9</t>
  </si>
  <si>
    <t>7 0 - 7 4</t>
  </si>
  <si>
    <t>7 5   Y   M A S</t>
  </si>
  <si>
    <t>S E   I G N O R A</t>
  </si>
  <si>
    <t>T   O   T   A   L  * *</t>
  </si>
  <si>
    <t xml:space="preserve">* TASA POR 100,000 MUJERES DEL GRUPO DE EDAD. </t>
  </si>
  <si>
    <t>** TASA POR 100,000 MUJERES MAYORES DE 20 AÑOS.</t>
  </si>
  <si>
    <t xml:space="preserve">                SECRETARIA DE SALUD</t>
  </si>
  <si>
    <t xml:space="preserve">                DIRECCION GENERAL DE PLANEACION</t>
  </si>
  <si>
    <t xml:space="preserve">     - 25 -</t>
  </si>
  <si>
    <t xml:space="preserve">                DEPARTAMENTO DE ESTADISTICA</t>
  </si>
  <si>
    <t>DISTRIBUCION DEL TOTAL DE CASOS DE CANCER DE</t>
  </si>
  <si>
    <t>CERVIX IN SITU E INVASOR POR GRUPO DE EDAD</t>
  </si>
  <si>
    <t>RESIDENTES EN JALISCO</t>
  </si>
  <si>
    <t xml:space="preserve">C    A    N    C    E    R </t>
  </si>
  <si>
    <t>IN  SITU</t>
  </si>
  <si>
    <t xml:space="preserve">INVASOR </t>
  </si>
  <si>
    <t>RAZON</t>
  </si>
  <si>
    <t>IN SITU</t>
  </si>
  <si>
    <t>INVASOR</t>
  </si>
  <si>
    <t>1 5 - 2 4</t>
  </si>
  <si>
    <t>7.00:1</t>
  </si>
  <si>
    <t>15-24</t>
  </si>
  <si>
    <t>1.25:1</t>
  </si>
  <si>
    <t>0.50:1</t>
  </si>
  <si>
    <t>0.73:1</t>
  </si>
  <si>
    <t xml:space="preserve">4 0 - 4 4 </t>
  </si>
  <si>
    <t>0.81:1</t>
  </si>
  <si>
    <t>0.59:1</t>
  </si>
  <si>
    <t>0.28:1</t>
  </si>
  <si>
    <t>0.21:1</t>
  </si>
  <si>
    <t>0.30:1</t>
  </si>
  <si>
    <t>0.20:1</t>
  </si>
  <si>
    <t>0.11:1</t>
  </si>
  <si>
    <t xml:space="preserve">7 5  Y  M A S  </t>
  </si>
  <si>
    <t>0.14:1</t>
  </si>
  <si>
    <t>0.33:1</t>
  </si>
  <si>
    <t>0.47:1</t>
  </si>
  <si>
    <t xml:space="preserve">NOTA: SE EXCLUYEN CASOS DE OTRAS ENTIDADES FEDERATIVAS. </t>
  </si>
  <si>
    <t xml:space="preserve">        DIRECCION GENERAL DE PLANEACION </t>
  </si>
  <si>
    <t xml:space="preserve">   - 26 -</t>
  </si>
  <si>
    <t>POR REGION SANITARIA Y GRUPO DE EDAD</t>
  </si>
  <si>
    <t>J U R I S D I C C I O N</t>
  </si>
  <si>
    <t>G   R   U   P   O        D   E        E   D   A   D</t>
  </si>
  <si>
    <t>SE     IGNORA</t>
  </si>
  <si>
    <t>75 Y +</t>
  </si>
  <si>
    <t>TEPATITLAN</t>
  </si>
  <si>
    <t>LA BARCA</t>
  </si>
  <si>
    <t>TAMAZULA</t>
  </si>
  <si>
    <t>CIUDAD GUZMAN</t>
  </si>
  <si>
    <t>AMECA</t>
  </si>
  <si>
    <t>.</t>
  </si>
  <si>
    <t>- 27 -</t>
  </si>
  <si>
    <t>PRINCIPALES 25 LOCALIZACIONES PRIMARIAS REGISTRADAS EN JALISCO</t>
  </si>
  <si>
    <t>L  O  C  A  L  I  Z  A  C  I  O  N</t>
  </si>
  <si>
    <t>C.I.E.O.</t>
  </si>
  <si>
    <t>COLON,UNION RECTOSIG.,RECTO,ANO Y CONDUCTO ANAL</t>
  </si>
  <si>
    <t>54-55</t>
  </si>
  <si>
    <t>PIEL** (MELANOMA MALIGNO)</t>
  </si>
  <si>
    <t>64-65</t>
  </si>
  <si>
    <t>VEJIGA URINARIA</t>
  </si>
  <si>
    <t>CUERPO DEL UTERO Y UTERO</t>
  </si>
  <si>
    <t>LABIO,CAVIDAD BUCAL Y FARINGE</t>
  </si>
  <si>
    <t>0-14</t>
  </si>
  <si>
    <t>MENINGES Y ENCEFALO</t>
  </si>
  <si>
    <t>44 (MEL.)</t>
  </si>
  <si>
    <t>RIÑON Y PELVIS RENAL</t>
  </si>
  <si>
    <t>TEJIDO CONJUNTIVO,SUBCUT.Y OTROS TEJ.BLANDOS</t>
  </si>
  <si>
    <t>70-71</t>
  </si>
  <si>
    <t>TESTICULOS</t>
  </si>
  <si>
    <t>HIGADO Y CONDUCTOS BILIARES INTRAHEPATICOS</t>
  </si>
  <si>
    <t>VESICULA BILIAR Y VIAS BILIARES EXTRAHEPATICAS</t>
  </si>
  <si>
    <t>40-41</t>
  </si>
  <si>
    <t>HUESOS,ARTICULACIONES Y CARTILAGO ARTICULAR</t>
  </si>
  <si>
    <t>23-24</t>
  </si>
  <si>
    <t>PANCREAS</t>
  </si>
  <si>
    <t>LARINGE</t>
  </si>
  <si>
    <t>PERITONEO Y RETROPERITONEO</t>
  </si>
  <si>
    <t>ESOFAGO</t>
  </si>
  <si>
    <t>PIEL (SE EXCLUYEN MELANOMAS MALIGNOS)</t>
  </si>
  <si>
    <t>LOCALIZACION PRIMARIA DESCONOCIDA</t>
  </si>
  <si>
    <t>T          O          T          A          L</t>
  </si>
  <si>
    <t>** EL MELANOMA EN MUCOSAS SE AGREGA A LAS DIFERENTES LOCALIZACIONES SEGUN SEA EL CASO.</t>
  </si>
  <si>
    <t>NOTA: SE EXCLUYEN CASOS DE OTRAS ENTIDADES FEDERATIVAS, CARCINOMAS IN SITU Y BASOCELULARES.</t>
  </si>
  <si>
    <t xml:space="preserve">              TODOS LOS CASOS DE PIEL POR GRUPO DE EDAD SE ENCUENTRAN DE LA PAGINA 41 A LA 43.</t>
  </si>
  <si>
    <t>SECRETARIA DE SALUD</t>
  </si>
  <si>
    <t>FUENTE : UNIDADES MEDICAS DEL SECTOR SALUD,</t>
  </si>
  <si>
    <t>DIRECCION GENERAL DE PLANEACION</t>
  </si>
  <si>
    <t xml:space="preserve">                 MEDICOS Y HOSPITALES PARTICULARES.</t>
  </si>
  <si>
    <t>DEPARTAMENTO DE ESTADISTICA</t>
  </si>
  <si>
    <t>PRINCIPALES 25 LOCALIZACIONES PRIMARIAS EN SEXO MASCULINO</t>
  </si>
  <si>
    <t>PRINCIPALES LOCALIZACIONES PRIMARIAS</t>
  </si>
  <si>
    <t>EN SEXO MASCULINO</t>
  </si>
  <si>
    <t xml:space="preserve">CASOS </t>
  </si>
  <si>
    <t xml:space="preserve">TASA* </t>
  </si>
  <si>
    <t>LABIO,CAVIDAD BUCAL</t>
  </si>
  <si>
    <t xml:space="preserve">           BRONQUIOS Y </t>
  </si>
  <si>
    <t>COLON, RECTO</t>
  </si>
  <si>
    <t>TEJ.CONJUNTIVO,SUBCUT. Y OTROS TEJ.BLANDOS</t>
  </si>
  <si>
    <t xml:space="preserve">    GLANDULA PROSTATICA:</t>
  </si>
  <si>
    <t>PENE</t>
  </si>
  <si>
    <t>INTESTINO DELGADO</t>
  </si>
  <si>
    <t>CAVIDAD NASAL, OIDO MEDIO Y SENOS PARANASALES</t>
  </si>
  <si>
    <t>* TASA ESPECIFICA POR 100,000 HOMBRES.</t>
  </si>
  <si>
    <t xml:space="preserve"> - 20 -</t>
  </si>
  <si>
    <t>PRINCIPALES 25 LOCALIZACIONES PRIMARIAS EN SEXO FEMENINO</t>
  </si>
  <si>
    <t>EN SEXO FEMENINO</t>
  </si>
  <si>
    <t>COLON,UNION RECTOSIG.,RECTO,ANO Y CONDUC. ANAL</t>
  </si>
  <si>
    <t>GLANDULA</t>
  </si>
  <si>
    <t>PIEL** (MELANOMA</t>
  </si>
  <si>
    <t>CUERPO DEL UTERO</t>
  </si>
  <si>
    <t>VULVA Y VAGINA</t>
  </si>
  <si>
    <t>51-52</t>
  </si>
  <si>
    <t>30-31</t>
  </si>
  <si>
    <t>CORAZON, MEDIASTINO Y PLEURA</t>
  </si>
  <si>
    <t>* TASA ESPECIFICA POR 100,000 MUJERES.</t>
  </si>
  <si>
    <t xml:space="preserve">                  SECRETARIA DE SALUD JALISCO</t>
  </si>
  <si>
    <t xml:space="preserve"> - 21 -</t>
  </si>
  <si>
    <t>18 - 21</t>
  </si>
  <si>
    <t>TOTAL DE CASOS REGISTRADOS DE CANCER INVASOR DE</t>
  </si>
  <si>
    <t>MORBILIDAD POR CANCER INVASOR DE MAMA</t>
  </si>
  <si>
    <t>MAMA FEMENINA POR GRUPO DE EDAD</t>
  </si>
  <si>
    <t>FEMENINA POR GRUPO DE EDAD</t>
  </si>
  <si>
    <t>T  O  T  A  L * *</t>
  </si>
  <si>
    <t>* TASA POR 100,000 MUJERES DEL GRUPO DE EDAD.</t>
  </si>
  <si>
    <t xml:space="preserve">    TASA GLOBAL 13.82 POR 100,000 HABITANTES.</t>
  </si>
  <si>
    <t>NOTA: SE EXCLUYEN CASOS DE OTRAS ENTIDADES FEDERATIVAS, CARCINOMAS IN SITU Y</t>
  </si>
  <si>
    <t xml:space="preserve">             CARCINOMAS DE MAMA MASCULINA (7 CASOS INVASORES).</t>
  </si>
  <si>
    <t xml:space="preserve">                 SECRETARIA DE SALUD</t>
  </si>
  <si>
    <t xml:space="preserve">                 DIRECCION GENERAL DE PLANEACION</t>
  </si>
  <si>
    <t xml:space="preserve">          - 28 -</t>
  </si>
  <si>
    <t xml:space="preserve">                 DEPARTAMENTO DE ESTADISTICA</t>
  </si>
  <si>
    <t>DISTRIBUCION DEL TOTAL DE CASOS DE CANCER IN SITU</t>
  </si>
  <si>
    <t>E INVASOR DE MAMA FEMENINA POR GRUPO</t>
  </si>
  <si>
    <t>DE EDAD RESIDENTES EN JALISCO</t>
  </si>
  <si>
    <t>I N   S I T U</t>
  </si>
  <si>
    <t xml:space="preserve">I N V A S O R </t>
  </si>
  <si>
    <t>2 0 1 0</t>
  </si>
  <si>
    <t>7 5  Y  M A S</t>
  </si>
  <si>
    <t xml:space="preserve">S E   I G N O R A </t>
  </si>
  <si>
    <t xml:space="preserve">T   O   T   A   L </t>
  </si>
  <si>
    <t>NOTA: SE EXCLUYEN CASOS DE OTRAS ENTIDADES FEDERATIVAS Y</t>
  </si>
  <si>
    <t xml:space="preserve">          SECRETARIA DE SALUD</t>
  </si>
  <si>
    <t xml:space="preserve">          DIRECCION GENERAL DE PLANEACION</t>
  </si>
  <si>
    <t xml:space="preserve"> - 29 -</t>
  </si>
  <si>
    <t xml:space="preserve">          DEPARTAMENTO DE ESTADISTICA</t>
  </si>
  <si>
    <t>TOTAL DE CASOS REGISTRADOS DE CANCER DE MAMA FEMENINA</t>
  </si>
  <si>
    <t>- 30 -</t>
  </si>
  <si>
    <t>TOTAL DE CASOS REGISTRADOS DE CANCER DE ESTOMAGO</t>
  </si>
  <si>
    <t>MORBILIDAD POR CANCER DE ESTOMAGO</t>
  </si>
  <si>
    <t>POR GRUPO DE EDAD Y SEXO</t>
  </si>
  <si>
    <t>T  A  S  A</t>
  </si>
  <si>
    <t>20 - 29</t>
  </si>
  <si>
    <t xml:space="preserve">75 Y MAS </t>
  </si>
  <si>
    <t>* * TASA POR 100,000 HABITANTES MAYORES DE 24 AÑOS.</t>
  </si>
  <si>
    <t xml:space="preserve">       DEPARTAMENTO DE ESTADISTICA </t>
  </si>
  <si>
    <t>- 31 -</t>
  </si>
  <si>
    <t>TOTAL DE CASOS REGISTRADOS DE CANCER DE COLON, RECTO</t>
  </si>
  <si>
    <t>MORBILIDAD POR CANCER DE COLON, RECTO</t>
  </si>
  <si>
    <t>Y AÑO POR GRUPO DE EDAD Y SEXO</t>
  </si>
  <si>
    <t xml:space="preserve">      SECRETARIA DE SALUD</t>
  </si>
  <si>
    <t xml:space="preserve">      DIRECCION GENERAL DE PLANEACION</t>
  </si>
  <si>
    <t xml:space="preserve">      DEPARTAMENTO DE ESTADISTICA </t>
  </si>
  <si>
    <t>- 32 -</t>
  </si>
  <si>
    <t>TOTAL DE CASOS REGISTRADOS DE CANCER DE PULMON</t>
  </si>
  <si>
    <t>MORBILIDAD POR CANCER DE PULMON</t>
  </si>
  <si>
    <t xml:space="preserve"> -</t>
  </si>
  <si>
    <t xml:space="preserve"> - </t>
  </si>
  <si>
    <t xml:space="preserve">NOTA: SE EXCLUYEN CASOS DE OTRAS ENTIDADES FEDERATIVAS Y CARCINOMAS IN SITU. </t>
  </si>
  <si>
    <t>- 33 -</t>
  </si>
  <si>
    <t>TOTAL DE CASOS REGISTRADOS DE CANCER DE PROSTATA</t>
  </si>
  <si>
    <t>MORBILIDAD POR CANCER DE PROSTATA POR GRUPO DE EDAD</t>
  </si>
  <si>
    <t>POR GRUPO DE EDAD</t>
  </si>
  <si>
    <t>HOMBRES 2013</t>
  </si>
  <si>
    <t xml:space="preserve">3 0 - 3 4 </t>
  </si>
  <si>
    <t xml:space="preserve">3 5 - 3 9 </t>
  </si>
  <si>
    <t>T  O  T  A  L  * *</t>
  </si>
  <si>
    <t>* TASA POR 100,000 HOMBRES DEL GRUPO DE EDAD.</t>
  </si>
  <si>
    <t xml:space="preserve">NOTA: SE EXCLUYEN CASOS DE OTRAS ENTIDADES FEDERATIVAS Y CARCINOMAS IN SITU.  </t>
  </si>
  <si>
    <t>- 34 -</t>
  </si>
  <si>
    <t>- 35 -</t>
  </si>
  <si>
    <t xml:space="preserve">             CARCINOMAS DE MAMA MASCULINA (4 CASOS INVASORES).</t>
  </si>
  <si>
    <t>TOTAL DE CASOS REGISTRADOS DE LAS LEUCEMIAS</t>
  </si>
  <si>
    <t>MORBILIDAD POR LEUCEMIAS EN GENERAL</t>
  </si>
  <si>
    <t>EN GENERAL POR GRUPO DE EDAD Y SEXO</t>
  </si>
  <si>
    <t xml:space="preserve"> 5 - 9</t>
  </si>
  <si>
    <t xml:space="preserve"> 10 - 14</t>
  </si>
  <si>
    <t>NOTA: - SE EXCLUYEN CASOS DE OTRAS ENTIDADES FEDERATIVAS.</t>
  </si>
  <si>
    <t xml:space="preserve">              - SE INCLUYEN OTRAS LEUCEMIAS.</t>
  </si>
  <si>
    <t xml:space="preserve">         - 36 -</t>
  </si>
  <si>
    <t xml:space="preserve">        DEPARTAMENTO DE ESTADISTICA </t>
  </si>
  <si>
    <t>MORBILIDAD POR LEUCEMIAS LINFOBLASTICAS</t>
  </si>
  <si>
    <t>LINFOBLASTICAS POR GRUPO DE EDAD Y SEXO</t>
  </si>
  <si>
    <t>T A S A</t>
  </si>
  <si>
    <t xml:space="preserve">   - 37 -</t>
  </si>
  <si>
    <t>MORBILIDAD DE LAS LEUCEMIAS MIELOBLASTICAS</t>
  </si>
  <si>
    <t>MIELOBLASTICAS POR GRUPO DE EDAD Y SEXO</t>
  </si>
  <si>
    <t>0-4</t>
  </si>
  <si>
    <t>5-9</t>
  </si>
  <si>
    <t xml:space="preserve">   - 38 -</t>
  </si>
  <si>
    <t>TOTAL DE CASOS DE LOS LINFOMAS NO HODGKIN</t>
  </si>
  <si>
    <t>MORBILIDAD POR LINFOMAS NO HODGKIN</t>
  </si>
  <si>
    <t xml:space="preserve">              - 39 -</t>
  </si>
  <si>
    <t>TOTAL DE CASOS DE LA ENFERMEDAD DE HODGKIN</t>
  </si>
  <si>
    <t>MORBILIDAD POR ENFERMEDAD DE HODGKIN</t>
  </si>
  <si>
    <t>* * TASA POR 100,000 HABITANTES .</t>
  </si>
  <si>
    <t xml:space="preserve">         - 40 -</t>
  </si>
  <si>
    <t>MORBILIDAD POR CANCER EN PIEL</t>
  </si>
  <si>
    <t>DISTRIBUCION DE CASOS DE PIEL POR GRUPO DE EDAD Y SEXO</t>
  </si>
  <si>
    <t>NOTA: - SE INCLUYEN CASOS CON DIAGNOSTICO HISTOLOGICO DE BASOCELULAR.</t>
  </si>
  <si>
    <t xml:space="preserve">              - SE EXCLUYEN CASOS DE OTRAS ENTIDADES FEDERATIVAS Y CARCINOMAS IN SITU.</t>
  </si>
  <si>
    <t xml:space="preserve">              - DEL TOTAL DE CASOS DE CANCER DE PIEL REGISTRADOS, EL BASOCELULAR REPRESENTA EL</t>
  </si>
  <si>
    <t xml:space="preserve">          - 41 -</t>
  </si>
  <si>
    <t>DISTRIBUCION DE CASOS DEL MELANOMA MALIGNO EN PIEL</t>
  </si>
  <si>
    <t>MORBILIDAD POR MELANOMA MALIGNO EN PIEL</t>
  </si>
  <si>
    <t>POBLACION 2012</t>
  </si>
  <si>
    <t xml:space="preserve">0 - 5 </t>
  </si>
  <si>
    <t>0 - 5</t>
  </si>
  <si>
    <t xml:space="preserve">                MEDICOS Y HOSPITALES PARTICULARES.        </t>
  </si>
  <si>
    <t xml:space="preserve">   - 42 -</t>
  </si>
  <si>
    <t>DISTRIBUCION DE CASOS DE CARCINOMA ESPINOCELULAR</t>
  </si>
  <si>
    <t>MORBILIDAD POR CARCINOMA ESPINOCELULAR</t>
  </si>
  <si>
    <t>* * TASA POR 100,000 HABITANTES MAYORES DE 14 AÑOS.</t>
  </si>
  <si>
    <t xml:space="preserve">  - 43 -</t>
  </si>
  <si>
    <t xml:space="preserve">      DEPARTAMENTO DE ESTADISTICA</t>
  </si>
  <si>
    <t>INCIDENCIA DE NEOPLASIAS MALIGNAS</t>
  </si>
  <si>
    <t>EN EDAD PEDIATRICA Y TOTAL DE CASOS</t>
  </si>
  <si>
    <t>INCIDENCIA DE NEOPLASIAS MALIGNAS EN EDAD PEDIATRICA</t>
  </si>
  <si>
    <t>AÑOS</t>
  </si>
  <si>
    <t>% DEL TOTAL     POR AÑO</t>
  </si>
  <si>
    <t>TOTAL CASOS     POR AÑO</t>
  </si>
  <si>
    <t>1 9 9 9</t>
  </si>
  <si>
    <t>2 0 0 1</t>
  </si>
  <si>
    <t>2 0 0 2</t>
  </si>
  <si>
    <t>2 0 0 3</t>
  </si>
  <si>
    <t>2 0 0 4</t>
  </si>
  <si>
    <t>2 0 0 5</t>
  </si>
  <si>
    <t>2 0 0 6</t>
  </si>
  <si>
    <t>2 0 0 7</t>
  </si>
  <si>
    <t>2 0 0 8</t>
  </si>
  <si>
    <t>2 0 0 9</t>
  </si>
  <si>
    <t>2 0 1 1</t>
  </si>
  <si>
    <t>2 0 1 2</t>
  </si>
  <si>
    <t>**</t>
  </si>
  <si>
    <t>* TASA POR 100,000 NIÑOS MENORES DE 18 AÑOS.</t>
  </si>
  <si>
    <t>** TASA PROMEDIO.</t>
  </si>
  <si>
    <t>- 46 -</t>
  </si>
  <si>
    <t>NEOPLASIAS MALIGNAS EN EDAD PEDIATRICA*</t>
  </si>
  <si>
    <t>SEGUN DIAGNOSTICO HISTOPATOLOGICO</t>
  </si>
  <si>
    <t>D I A G N O S T I C O                                                 H I S T O P A T O L O G I C O</t>
  </si>
  <si>
    <t>S     E     X     O</t>
  </si>
  <si>
    <t>LEUCEMIAS</t>
  </si>
  <si>
    <t>LINFOBLASTICA</t>
  </si>
  <si>
    <t>MIELOBLASTICA</t>
  </si>
  <si>
    <t>LINFOMAS</t>
  </si>
  <si>
    <t>ENF. DE HODGKIN</t>
  </si>
  <si>
    <t>NO HODGKIN</t>
  </si>
  <si>
    <t>SARCOMA</t>
  </si>
  <si>
    <t>PARTES OSEAS</t>
  </si>
  <si>
    <t>PARTES BLANDAS</t>
  </si>
  <si>
    <t>NEUROECTODERMO PRIMITIVO</t>
  </si>
  <si>
    <t>NEUROBLASTOMA</t>
  </si>
  <si>
    <t>RETINOBLASTOMA</t>
  </si>
  <si>
    <t>GANGLIONEUROBLASTOMA</t>
  </si>
  <si>
    <t>GLIALES</t>
  </si>
  <si>
    <t>ASTROCITOMA</t>
  </si>
  <si>
    <t>GLIOMA</t>
  </si>
  <si>
    <t>GLIOBLASTOMA</t>
  </si>
  <si>
    <t>MEDULOBLASTOMA</t>
  </si>
  <si>
    <t>EPENDIMOMA</t>
  </si>
  <si>
    <t>NEUROECTODERMO PERIF.</t>
  </si>
  <si>
    <t>BLASTEMALES</t>
  </si>
  <si>
    <t>NEFROBLASTOMA</t>
  </si>
  <si>
    <t>HEPATOBLASTOMA</t>
  </si>
  <si>
    <t>TUMORES DE      CELULAS      GERMINALES</t>
  </si>
  <si>
    <t>GERMINOMA</t>
  </si>
  <si>
    <t>DISGERMINOMA</t>
  </si>
  <si>
    <t>EMBRIONARIO</t>
  </si>
  <si>
    <t>TERATOMA EMBRIONARIO</t>
  </si>
  <si>
    <t>O     T     R     A     S</t>
  </si>
  <si>
    <t>* DE 0 A 17 AÑOS.</t>
  </si>
  <si>
    <t xml:space="preserve">        SECRETARIA DE  SALUD</t>
  </si>
  <si>
    <t>Y FARINGE: 2.25</t>
  </si>
  <si>
    <r>
      <t xml:space="preserve">            PULMON:</t>
    </r>
    <r>
      <rPr>
        <sz val="11"/>
        <rFont val="Arial"/>
        <family val="2"/>
      </rPr>
      <t xml:space="preserve"> 3.99</t>
    </r>
  </si>
  <si>
    <t>ESTOMAGO: 3.52</t>
  </si>
  <si>
    <t>RIÑON Y PELVIS</t>
  </si>
  <si>
    <t>RENAL: 2.46</t>
  </si>
  <si>
    <t>Y ANO: 7.59</t>
  </si>
  <si>
    <t>URINARIA: 2.91</t>
  </si>
  <si>
    <t xml:space="preserve">          TESTICULOS: 3.46</t>
  </si>
  <si>
    <t>GANGLIOS LINFATICOS: 4.92</t>
  </si>
  <si>
    <t>MEDULA OSEA: 2.35</t>
  </si>
  <si>
    <t>NOTA: SE EXCLUYEN CASOS DE OTRAS ENTIDADES FEDERATIVAS, CA. IN SITU Y BASOCELULARES.</t>
  </si>
  <si>
    <r>
      <t xml:space="preserve">            PULMON:</t>
    </r>
    <r>
      <rPr>
        <sz val="11"/>
        <rFont val="Arial"/>
        <family val="2"/>
      </rPr>
      <t xml:space="preserve"> 2.16</t>
    </r>
  </si>
  <si>
    <t xml:space="preserve">TIROIDES: 5.41 </t>
  </si>
  <si>
    <t>ESTOMAGO: 2.62</t>
  </si>
  <si>
    <r>
      <t>44 (</t>
    </r>
    <r>
      <rPr>
        <sz val="11"/>
        <rFont val="Arial"/>
        <family val="2"/>
      </rPr>
      <t>MEL</t>
    </r>
    <r>
      <rPr>
        <sz val="12"/>
        <rFont val="Arial"/>
        <family val="2"/>
      </rPr>
      <t>.)</t>
    </r>
  </si>
  <si>
    <t>MAMA: 27.01</t>
  </si>
  <si>
    <t>MALIGNO): 2.16</t>
  </si>
  <si>
    <t xml:space="preserve"> Y UTERO: 4.50 </t>
  </si>
  <si>
    <t>Y ANO: 6.05</t>
  </si>
  <si>
    <t xml:space="preserve">          OVARIO: 4.09 </t>
  </si>
  <si>
    <t>CUELLO DEL UTERO: 7.06</t>
  </si>
  <si>
    <t>GANGLIOS LINFATICOS: 3.58</t>
  </si>
  <si>
    <t>OLIGOENDROGLIOMA</t>
  </si>
  <si>
    <t>T.MIXTO DE CEL.GER.</t>
  </si>
  <si>
    <t>SEMINOMA</t>
  </si>
  <si>
    <t xml:space="preserve">2 0 1 3 </t>
  </si>
  <si>
    <t>DE CANCER 1999 - 2013</t>
  </si>
  <si>
    <t>1 9 9 9- 2 0 1 3</t>
  </si>
  <si>
    <t>* * TASA POR 100,000 HABITANTES MAYORES DE 20 AÑOS.</t>
  </si>
  <si>
    <t xml:space="preserve">  TASA GLOBAL 3.06 POR 100,000 HABITANTES.</t>
  </si>
  <si>
    <t xml:space="preserve">    TASA GLOBAL 3.60 POR 100,000 HABITANTES.</t>
  </si>
  <si>
    <t>APARATOS POR AÑO DE PRESENTACION 2007 - 2013</t>
  </si>
  <si>
    <t>* * TASA POR 100,000 HABITANTES MAYORES DE 15AÑOS.</t>
  </si>
  <si>
    <t xml:space="preserve">  TASA GLOBAL 6.80 POR 100,000 HABITANTES.</t>
  </si>
  <si>
    <t>* * TASA POR 100,000 HOMBRES MAYORES DE 20 AÑOS.</t>
  </si>
  <si>
    <t xml:space="preserve">  TASA GLOBAL 9.50 POR 100,000 HABITANTES.</t>
  </si>
  <si>
    <t xml:space="preserve">                 67.8 % (1338 CASOS), EL ESPINOCELULAR 19.8 % (392 CASOS), EL MELANOMA MALIGNO</t>
  </si>
  <si>
    <t xml:space="preserve">                 7.7 % (152 CASOS), EL SARCOMA DE KAPOSI 1.0 % (17 CASOS) Y OTROS EL 3.70 % (73 CASOS).</t>
  </si>
  <si>
    <t>* * TASA POR 100,000 HABITANTES DE 0-5 Y MAYORES DE 15 AÑOS.</t>
  </si>
  <si>
    <t>J A L I S C O   2 0 1 2</t>
  </si>
  <si>
    <t>I N T E G R A N T E S</t>
  </si>
  <si>
    <t>DR. ANTONIO CRUCES MADA</t>
  </si>
  <si>
    <t>SECRETARIO DE SALUD</t>
  </si>
  <si>
    <t>DR. MARCELO CASTILLERO MANZANO</t>
  </si>
  <si>
    <t>DELEGADO ESTATAL DEL I.M.S.S.</t>
  </si>
  <si>
    <t>MTRO. FLAVIO HUMBERTO BERNAL QUEZADA</t>
  </si>
  <si>
    <t>DELEGADO ESTATAL DEL I.S.S.S.T.E.</t>
  </si>
  <si>
    <t>COR. M.C. VICENTE VIERA VEGA</t>
  </si>
  <si>
    <t>DIRECTOR INTERINO DEL HOSPITAL MILITAR REGIONAL</t>
  </si>
  <si>
    <t>DR. Y MTRO. JAIME FEDERICO ANDRADE VILLANUEVA</t>
  </si>
  <si>
    <t>RECTOR CENTRO UNIVERSITARIO DE CIENCIAS DE LA SALUD U.DE.G</t>
  </si>
  <si>
    <t>DR. HECTOR RAUL PEREZ GOMEZ</t>
  </si>
  <si>
    <t>DIRECTOR GENERAL DE LA O.P.D. HOSPITAL CIVIL DE GUADALAJARA</t>
  </si>
  <si>
    <t>DR. BENJAMIN BECERRA RODRIGUEZ</t>
  </si>
  <si>
    <t>DIRECTOR DEL HOSPITAL CIVIL FRAY ANTONIO ALCALDE</t>
  </si>
  <si>
    <t>DR. FRANCISCO MARTIN PRECIADO FIGUEROA</t>
  </si>
  <si>
    <t>DIRECTOR DEL HOSPITAL DR. JUAN I. MENCHACA</t>
  </si>
  <si>
    <t>DR. ADALBERTO GOMEZ RODRIGUEZ</t>
  </si>
  <si>
    <t>DIRECTOR DEL INSTITUTO JALISCIENSE DE CANCEROLOGIA</t>
  </si>
  <si>
    <t>DR. CARLOS ALFREDO BAUTISTA LOPEZ</t>
  </si>
  <si>
    <t>DIRECTOR DEL ORGANISMO PUBLICO DESCENTRALIZADO (O.P.D.)</t>
  </si>
  <si>
    <t>SERVICIOS DE SALUD DEL MPIO. DE ZAPOPAN</t>
  </si>
  <si>
    <t>DR. JORGE TONATHIU TORRES ROSETE</t>
  </si>
  <si>
    <t>DIRECTOR DEL HOSPITAL GENERAL DE ZAPOPAN</t>
  </si>
  <si>
    <t>DR. CARLOS DUEÑAS GARCIA</t>
  </si>
  <si>
    <t>PRESIDENTE DE LA ASOCIACION DE HOSPITALES PARTICULARES</t>
  </si>
  <si>
    <t xml:space="preserve"> PRESIDENTE DEL COLEGIO JAL. DE ANATOMIA, PATOLOGICA Y CITOLOGIA</t>
  </si>
  <si>
    <t>DR. MIGUEL ANGEL ZAMBRANO VELARDE</t>
  </si>
  <si>
    <t>PRESIDENTE DEL COLEGIO DE HEMATOLOGOS</t>
  </si>
  <si>
    <t>DRA. ALMA ROSA LOPEZ MARISCAL</t>
  </si>
  <si>
    <t>PRESIDENTE DEL COLEGIO DE ONCOLOGOS</t>
  </si>
  <si>
    <t>DR. JULIAN ADRIAN ANGELES SANCHEZ</t>
  </si>
  <si>
    <t>PRESIDENTE DE LA SOCIEDAD DE CANCEROLOGIA DE GUADALAJARA</t>
  </si>
  <si>
    <t xml:space="preserve"> - 1 -</t>
  </si>
  <si>
    <t>I   N   D   I   C   E</t>
  </si>
  <si>
    <t>I N T E G R A N T E S__________________________________________________________________________</t>
  </si>
  <si>
    <t>D A T O S   G E N E R A L E S</t>
  </si>
  <si>
    <t>DISTRIBUCION DEL TOTAL DE CASOS SEGUN INSTITUCION NOTIFICANTE AL PRIMER</t>
  </si>
  <si>
    <t>DIAGNOSTICO_______________________________________________________________________________________________________________________</t>
  </si>
  <si>
    <t>DISTRIBUCION DEL TOTAL DE CASOS REGISTRADOS EN JALISCO SEGUN DEPENDENCIA DEL</t>
  </si>
  <si>
    <t>SECTOR SALUD Y PRIVADOS__________________________________________________________________________________________________________</t>
  </si>
  <si>
    <t>DISTRIBUCION DEL TOTAL DE CASOS DIAGNOSTICADOS POR MEDICO PATOLOGO_________________________________________________________</t>
  </si>
  <si>
    <t>DISTRIBUCION DEL TOTAL DE CASOS REGISTRADOS POR MEDICO HEMATOLOGO________________________________________</t>
  </si>
  <si>
    <t>DISTRIBUCION DEL TOTAL DE CASOS DIAGNOSTICADOS SEGUN ENTIDAD FEDERATIVA DE</t>
  </si>
  <si>
    <t>RESIDENCIA________________________________________________________________________________________________________________________</t>
  </si>
  <si>
    <t>TOTAL DE CASOS REGISTRADOS POR LA MEDICINA PRIVADA___________________________________________________________________________</t>
  </si>
  <si>
    <t>M  O  R  B  I  L  I  D  A  D</t>
  </si>
  <si>
    <t>DISTRIBUCION DE CASOS RESIDENTES EN JALISCO POR MUNICIPIO______________________________________________________________________</t>
  </si>
  <si>
    <t>TOTAL DE CASOS RESIDENTES DE JALISCO POR GRUPO DE EDAD Y SEXO_________________________________________________________________</t>
  </si>
  <si>
    <t>LOCALIZACION ANATOMICA DEL CANCER SEGUN SISTEMAS Y APARATOS POR AÑO DE</t>
  </si>
  <si>
    <t>PRINCIPALES 25 LOCALIZACIONES PRIMARIAS REGISTRADAS EN JALISCO________________________________________________________________</t>
  </si>
  <si>
    <t>PRINCIPALES 25 LOCALIZACIONES PRIMARIAS EN SEXO MASCULINO_____________________________________________________________________</t>
  </si>
  <si>
    <t>PRINCIPALES 25 LOCALIZACIONES PRIMARIAS EN SEXO FEMENINO______________________________________________________________________</t>
  </si>
  <si>
    <t>DISTRIBUCION DE NEOPLASIAS MALIGNAS POR DIAGNOSTICO HISTOPATOLOGICO_________________________________________________________</t>
  </si>
  <si>
    <t>DISTRIBUCION DE CASOS ONCOLOGICOS SEGUN ESTADIO CLINICO INCLUYENDO SE IGNORA________________________________________________</t>
  </si>
  <si>
    <t>TOTAL DE CASOS REGISTRADOS DE CANCER DE CERVIX INVASOR POR GRUPO DE EDAD__________________________________________________</t>
  </si>
  <si>
    <t>DISTRIBUCION DEL TOTAL DE CASOS DE CANCER DE CERVIX IN SITU E INVASOR POR GRUPO</t>
  </si>
  <si>
    <t>DE EDAD RESIDENTES EN JALISCO____________________________________________________________________________________________________</t>
  </si>
  <si>
    <t>TOTAL DE CASOS REGISTRADOS DE CANCER DE CERVIX POR REGION SANITARIA Y GRUPO</t>
  </si>
  <si>
    <t>DE EDAD______________________________________________________________________________________________________________</t>
  </si>
  <si>
    <t xml:space="preserve"> - 2 -</t>
  </si>
  <si>
    <t>TOTAL DE CASOS REGISTRADOS DE CANCER INVASOR DE MAMA FEMENINA POR GRUPO</t>
  </si>
  <si>
    <t>DE EDAD____________________________________________________________________________________________________________________</t>
  </si>
  <si>
    <t>DISTRIBUCION DEL TOTAL DE CASOS DE CANCER IN SITU E INVASOR DE MAMA FEMENINA</t>
  </si>
  <si>
    <t>POR GRUPO DE EDAD RESIDENTES EN JALISCO____________________________________________________________________________________________________</t>
  </si>
  <si>
    <t>TOTAL DE CASOS REGISTRADOS DE CANCER DE MAMA FEMENINA POR REGION SANITARIA</t>
  </si>
  <si>
    <t>Y GRUPO DE EDAD______________________________________________________________________________________________________________</t>
  </si>
  <si>
    <t>TOTAL DE CASOS REGISTRADOS DE CANCER DE ESTOMAGO POR GRUPO DE EDAD Y SEXO_________________________________________________</t>
  </si>
  <si>
    <t>TOTAL DE CASOS REGISTRADOS DE CANCER DE COLON, RECTO Y ANO</t>
  </si>
  <si>
    <t>POR GRUPO DE EDAD Y SEXO__________________________________________________________________________________________________________</t>
  </si>
  <si>
    <t>TOTAL DE CASOS REGISTRADOS DE CANCER DE PULMON POR GRUPO DE EDAD Y SEXO___________________________________________________</t>
  </si>
  <si>
    <t>TOTAL DE CASOS REGISTRADOS DE CANCER DE PROSTATA POR GRUPO DE EDAD________________________________________________________</t>
  </si>
  <si>
    <t>TOTAL DE CASOS REGISTRADOS DE CANCER DE PROSTATA POR REGION SANITARIA Y GRUPO</t>
  </si>
  <si>
    <t>TOTAL DE CASOS REGISTRADOS DE LAS LEUCEMIAS EN GENERAL POR GRUPO DE EDAD Y</t>
  </si>
  <si>
    <t>SEXO_______________________________________________________________________________________________________________________________________</t>
  </si>
  <si>
    <t>TOTAL DE CASOS REGISTRADOS DE LAS LEUCEMIAS LINFOBLASTICAS POR GRUPO DE EDAD Y</t>
  </si>
  <si>
    <t>SEXO________________________________________________________________________________________________________________________________________</t>
  </si>
  <si>
    <t>TOTAL DE CASOS REGISTRADOS DE LAS LEUCEMIAS MIELOBLASTICAS POR GRUPO DE EDAD Y</t>
  </si>
  <si>
    <t>SEXO_________________________________________________________________________________________________________________________________________</t>
  </si>
  <si>
    <t>TOTAL DE CASOS DE LOS LINFOMAS NO HODGKIN POR GRUPO DE EDAD Y SEXO____________________________________________________________</t>
  </si>
  <si>
    <t>TOTAL DE CASOS DE LA ENFERMEDAD DE HODGKIN POR GRUPO DE EDAD Y SEXO________________________________________________________</t>
  </si>
  <si>
    <t>DISTRIBUCION DE CASOS DE PIEL POR GRUPO DE EDAD Y SEXO__________________________________________________________________________</t>
  </si>
  <si>
    <t>DISTRIBUCION DE CASOS DEL MELANOMA MALIGNO EN PIEL POR GRUPO DE EDAD Y SEXO_________________________________________________</t>
  </si>
  <si>
    <t>DISTRIBUCION DE CASOS DE CARCINOMA ESPINOCELULAR POR GRUPO DE EDAD Y SEXO_______________________________________</t>
  </si>
  <si>
    <t xml:space="preserve"> CANCER  PEDIATRICO </t>
  </si>
  <si>
    <t>NEOPLASIAS MALIGNAS EN EDAD PEDIATRICA SEGUN DIAGNOSTICO HISTOPATOLOGICO___________________________________________________</t>
  </si>
  <si>
    <t>INCIDENCIA DE NEOPLASIAS MALIGNAS EN EDAD PEDIATRICA Y TOTAL DE CASOS DE CANCER</t>
  </si>
  <si>
    <t xml:space="preserve"> - 3 -</t>
  </si>
  <si>
    <t>M  O  R  T  A  L  I  D  A  D</t>
  </si>
  <si>
    <t>DISTRIBUCION DE LAS PRINCIPALES CAUSAS DE MORTALIDAD EN SEXO MASCULINO 2012__________________________________________</t>
  </si>
  <si>
    <t>TENDENCIA DE LAS PRINCIPALES CAUSAS DE MUERTE POR TUMORES MALIGNOS EN SEXO</t>
  </si>
  <si>
    <t>AÑOS POTENCIALES DE VIDA PERDIDOS Y PROMEDIO DE EDAD TEMPRANA DE LA MUERTE</t>
  </si>
  <si>
    <t>R E D   D E   N O T I F I C A N T E S</t>
  </si>
  <si>
    <t>HOSPITALES OFICIALES_________________________________________________________________________________________________</t>
  </si>
  <si>
    <t>HOSPITALES PARTICULARES___________________________________________________________________________________________</t>
  </si>
  <si>
    <t>MEDICOS PATOLOGOS___________________________________________________________________________________________________</t>
  </si>
  <si>
    <t>MEDICOS HEMATOLOGOS______________________________________________________________________________________________</t>
  </si>
  <si>
    <t>MEDICOS ONCOLOGOS________________________________________________________________________________________________</t>
  </si>
  <si>
    <t>C O M I T E   E D I T O R I A L__________________________________________________________________________________________________</t>
  </si>
  <si>
    <t xml:space="preserve"> - 4 -</t>
  </si>
  <si>
    <t>D A T O S</t>
  </si>
  <si>
    <t>G E N E R A L E S</t>
  </si>
  <si>
    <t>M O R B I L I D A D</t>
  </si>
  <si>
    <t>CANCER PEDIATRICO</t>
  </si>
  <si>
    <t>M O R T A L I D A D</t>
  </si>
  <si>
    <t>DISTRIBUCION DE LAS PRINCIPALES CAUSAS</t>
  </si>
  <si>
    <t>DE MORTALIDAD GENERAL - 2 0 1 3 -</t>
  </si>
  <si>
    <t>C        A        U        S        A</t>
  </si>
  <si>
    <t xml:space="preserve">CLAVE C.I.E. 10ma. REVISION </t>
  </si>
  <si>
    <t>DEF.</t>
  </si>
  <si>
    <t>DIABETES MELLITUS</t>
  </si>
  <si>
    <t>E10-E14</t>
  </si>
  <si>
    <t>ENFERMEDADES ISQUÉMICAS DEL CORAZÓN</t>
  </si>
  <si>
    <t>I20-I25</t>
  </si>
  <si>
    <t>ENFERMEDAD PULMONAR OBSTRUCTIVA CRÓNICA</t>
  </si>
  <si>
    <t>J40-J44, J67</t>
  </si>
  <si>
    <t>ENFERMEDAD CEREBROVASCULAR</t>
  </si>
  <si>
    <t>I60-I69</t>
  </si>
  <si>
    <t>CIRROSIS Y OTRAS ENFERMEDADES CRÓNICAS DEL HÍGADO</t>
  </si>
  <si>
    <t>K70, K72.1, K73, K74, K76</t>
  </si>
  <si>
    <t>INFECCIONES RESPIRATORIAS AGUDAS BAJAS</t>
  </si>
  <si>
    <t>J10-J18, J20-J22</t>
  </si>
  <si>
    <t>AGRESIONES (HOMICIDIOS)</t>
  </si>
  <si>
    <t>X85-Y09, Y87.1</t>
  </si>
  <si>
    <t>ACCIDENTES DE TRÁFICO DE VEHÍCULO DE MOTOR</t>
  </si>
  <si>
    <t>V02-V04 (.1, .9), V09.2-V09.3, V09.9, V12-V14 (.3-.9), V19.4-V19.6, V20-V28 (.3-.9), V29-V79 (.4-.9), V80.3-V80.5, V81.1, V82.1, V83-V86 (.0-.3), V87.0-V87.8, V89.2, V89.9 , Y85.0</t>
  </si>
  <si>
    <t>ENFERMEDADES HIPERTENSIVAS</t>
  </si>
  <si>
    <t>I10-I15</t>
  </si>
  <si>
    <t>NEFRITIS Y NEFROSIS</t>
  </si>
  <si>
    <t>N00-N19</t>
  </si>
  <si>
    <t>CIERTAS AFECCIONES ORIGINADAS EN EL PERÍODO PERINATAL</t>
  </si>
  <si>
    <t>P00-P96</t>
  </si>
  <si>
    <t>ANOMALÍAS CONGÉNITAS</t>
  </si>
  <si>
    <t>Q00-Q99</t>
  </si>
  <si>
    <t>DESNUTRICIÓN CALÓRICO PROTÉICA</t>
  </si>
  <si>
    <t>E40-E46</t>
  </si>
  <si>
    <t>TUMOR MALIGNO DE LA PRÓSTATA</t>
  </si>
  <si>
    <t>C61</t>
  </si>
  <si>
    <t>TUMOR MALIGNO DE TRÁQUEA, BRONQUIOS Y PULMÓN</t>
  </si>
  <si>
    <t>C33-C34</t>
  </si>
  <si>
    <t>LESIONES AUTOINFLIGIDAS INTENCIONALMENTE (SUICIDIOS)</t>
  </si>
  <si>
    <t>X60-X84, Y87.0</t>
  </si>
  <si>
    <t>TUMOR MALIGNO DE LA MAMA</t>
  </si>
  <si>
    <t>C50</t>
  </si>
  <si>
    <t>TUMOR MALIGNO DEL COLON Y RECTO</t>
  </si>
  <si>
    <t>C18-C21</t>
  </si>
  <si>
    <t>TUMOR MALIGNO DEL PÁNCREAS</t>
  </si>
  <si>
    <t>C25</t>
  </si>
  <si>
    <t>VIH/SIDA</t>
  </si>
  <si>
    <t>B20-B24</t>
  </si>
  <si>
    <t>CAUSAS MAL DEFINIDAS</t>
  </si>
  <si>
    <t>R00-R99</t>
  </si>
  <si>
    <t>LAS DEMAS CAUSAS</t>
  </si>
  <si>
    <t>T            O            T            A            L</t>
  </si>
  <si>
    <t xml:space="preserve">- FUENTE: INEGI/SS/DGIS/SINAIS/CUBOS/BASE DE DATOS 1979 - 2014 INEG I[Consulta :18/05/2016]. </t>
  </si>
  <si>
    <t>- CONAPO: POBLACIÓN EN BASE A LA PUBLICADA POR CONAPO CON DATOS DEL CENSO INEGI 2010 Y POR LA DGIS</t>
  </si>
  <si>
    <t>- CLAVE: A00-Y98 CIE/OMS 10ma. REVISION LISTA DETALLADA (GBD).</t>
  </si>
  <si>
    <t xml:space="preserve"> - NOTA: EN EL TOTAL SE INCLUYE 5 DEFUNCIONES DE SEXO IGNORADO</t>
  </si>
  <si>
    <t>-  SE INCLUYEN DEFUNCIONES DE JALISCIENCES OCURRIDOS EN OTRAS ENTIDADES FEDERATIVAS</t>
  </si>
  <si>
    <t>- INFORMACION PROCESADA EL 18/05/2016</t>
  </si>
  <si>
    <t>- INFORMACION EN BASE A LA FECHA DE DEFUNCION</t>
  </si>
  <si>
    <t>DIR. DE PROGRAMACION Y EVALUACION</t>
  </si>
  <si>
    <t xml:space="preserve">  EN FUNCION DE REGISTROS EXTEMPORANEOS.</t>
  </si>
  <si>
    <t>COORD. DE INTEGRACION DE LA INFORMACION</t>
  </si>
  <si>
    <t>DISTRIBUCION DE LAS PRINCIPALES CAUSAS DE</t>
  </si>
  <si>
    <t>MORTALIDAD EN SEXO MASCULINO - 2 0 1 3 -</t>
  </si>
  <si>
    <t>USO DE ALCOHOL</t>
  </si>
  <si>
    <t>F10, G31.2</t>
  </si>
  <si>
    <t>TUMOR MALIGNO DEL ESTÓMAGO</t>
  </si>
  <si>
    <t>C16</t>
  </si>
  <si>
    <t xml:space="preserve">- FUENTE: INEGI/SS/DGIS/SINAIS/CUBOS/BASE DE DATOS 1979 - 2014 INEG I[Consulta : 05/08/2016]. </t>
  </si>
  <si>
    <t>- INFORMACION PROCESADA EL 05/08/2016</t>
  </si>
  <si>
    <t>- INFORMACION EN BASE A LA FECHA DE DEFUNCION Y ACTUALIZADA</t>
  </si>
  <si>
    <t>* TASA POR 100,000 HABITANTES HOMBRES.</t>
  </si>
  <si>
    <t>MORTALIDAD EN SEXO FEMENINO - 2 0 1 3-</t>
  </si>
  <si>
    <t>TUMOR MALIGNO DEL CUELLO DEL ÚTERO</t>
  </si>
  <si>
    <t>C53</t>
  </si>
  <si>
    <t>TUMOR MALIGNO DEL OVARIO</t>
  </si>
  <si>
    <t>C56</t>
  </si>
  <si>
    <t>DEMENCIA Y OTROS TRASTORNOS DEGENERATIVOS Y HEREDITARIOS DEL SIST. NERVIOSO CENTRAL</t>
  </si>
  <si>
    <t>F01, F03, G30-G31.1, G31.8-G31.9, G91</t>
  </si>
  <si>
    <t>TUMOR MALIGNO DEL HÍGADO</t>
  </si>
  <si>
    <t>C22</t>
  </si>
  <si>
    <t>* TASA POR 100,000 HABITANTES MUJERES.</t>
  </si>
  <si>
    <t>MORTALIDAD POR TUMOR MALIGNO, GRUPO DE EDAD Y SEXO</t>
  </si>
  <si>
    <t>MORTALIDAD POR TUMORES MALIGNOS,</t>
  </si>
  <si>
    <t>- 2 0 1 3 -</t>
  </si>
  <si>
    <t>GRUPO DE EDAD Y SEXO</t>
  </si>
  <si>
    <t>- 2  0  1  3 -</t>
  </si>
  <si>
    <t xml:space="preserve">F E M E N I N O </t>
  </si>
  <si>
    <t>2     0     1     3</t>
  </si>
  <si>
    <t>GPO.EDAD</t>
  </si>
  <si>
    <t>&lt; 1 **</t>
  </si>
  <si>
    <t>&lt; 1</t>
  </si>
  <si>
    <t xml:space="preserve">        OJO: POBLACION NACIMIENTOS REGISTRADOS SINAC</t>
  </si>
  <si>
    <t>1 - 4</t>
  </si>
  <si>
    <t>1-4</t>
  </si>
  <si>
    <t>se ignora ncimiento</t>
  </si>
  <si>
    <t xml:space="preserve">5-9 </t>
  </si>
  <si>
    <t>55-  59</t>
  </si>
  <si>
    <t xml:space="preserve">&lt;1 </t>
  </si>
  <si>
    <t>- SS/SINAIS/DGIS/CERTIFICADO DE NACIMIENTO SECRETARÍA DE SALUD (SINAC) BASE DE DATOS: 2013( Consulta: 5/08/2016)</t>
  </si>
  <si>
    <t>- CLAVE: C00-C97 CIE/OMS 10ma. REVISION LISTA DETALLADA (GBD).</t>
  </si>
  <si>
    <t>- INFORMACION PROCESADA EL 5/08/2016</t>
  </si>
  <si>
    <t xml:space="preserve">SECRETARIA DE SALUD   </t>
  </si>
  <si>
    <t xml:space="preserve">DIRECCION GENERAL DE PLANEACION   </t>
  </si>
  <si>
    <t xml:space="preserve">DIRECCION DE PROGRAMACION Y EVALUACION   </t>
  </si>
  <si>
    <t>* TASA POR 100,000 HABITANTES SEGUN GRUPO DE EDAD Y SEXO.</t>
  </si>
  <si>
    <t xml:space="preserve">DEPARTAMENTO DE ESTADISTICA   </t>
  </si>
  <si>
    <t>** TASA POR 100,000 NACIDOS VIVOS REGISTRADOS EN SINAC SEGUN SEXO.</t>
  </si>
  <si>
    <t xml:space="preserve"> - 51 -</t>
  </si>
  <si>
    <t xml:space="preserve">COORDINACION DE INTEGRACION DE LA INFORMACION   </t>
  </si>
  <si>
    <t>MORTALIDAD POR TUMOR MALIGNO SEGUN LOCALIZACION</t>
  </si>
  <si>
    <t>MORTALIDAD POR TUMORES MALIGNOS SEGUN LOCALIZACION</t>
  </si>
  <si>
    <t>- 2 0 1 3. -</t>
  </si>
  <si>
    <t>C       A       U       S       A</t>
  </si>
  <si>
    <t>CLAVE C.I.E.      10ma.REV.</t>
  </si>
  <si>
    <t>PRÓSTATA</t>
  </si>
  <si>
    <t>TRÁQUEA, BRONQUIOS Y PULMÓN</t>
  </si>
  <si>
    <t>LA MAMA</t>
  </si>
  <si>
    <t>COLON Y RECTO</t>
  </si>
  <si>
    <t>PÁNCREAS</t>
  </si>
  <si>
    <t>ESTÓMAGO</t>
  </si>
  <si>
    <t>LEUCEMIA</t>
  </si>
  <si>
    <t>C91-C95</t>
  </si>
  <si>
    <t>HÍGADO</t>
  </si>
  <si>
    <t>CUELLO DEL ÚTERO</t>
  </si>
  <si>
    <t>LINFOMAS Y ENFERMEDAD DE HODGKIN</t>
  </si>
  <si>
    <t xml:space="preserve"> C81-C85 </t>
  </si>
  <si>
    <t>MELANOMA Y OTROS TUMORES MALIGNOS DE LA PIEL</t>
  </si>
  <si>
    <t>C43-C44</t>
  </si>
  <si>
    <t>MIELOMA MÚLTIPLE Y TUMORES MALIGNOS DE CÉLULAS PLASMÁTICAS</t>
  </si>
  <si>
    <t xml:space="preserve"> C90</t>
  </si>
  <si>
    <t>C67</t>
  </si>
  <si>
    <t>BOCA Y OROFARINGE</t>
  </si>
  <si>
    <t>C00-C14</t>
  </si>
  <si>
    <t>CUERPO DEL ÚTERO</t>
  </si>
  <si>
    <t>C54-C55</t>
  </si>
  <si>
    <t>ESÓFAGO</t>
  </si>
  <si>
    <t>C15</t>
  </si>
  <si>
    <t>OTROS TUMORES MALIGNOS</t>
  </si>
  <si>
    <t xml:space="preserve">- FUENTE: INEGI/SS/DGIS/SINAIS/CUBOS/BASE DE DATOS 1979 - 2014 INEG I[Consulta :08/08/2016]. </t>
  </si>
  <si>
    <t>- INFORMACION PROCESADA EL 28/01/2015</t>
  </si>
  <si>
    <t xml:space="preserve">- NOTA: LAS CATEGORÍAS C81-C85 (LINFOMAS), C90 (MIELOMA MÚLTIPLE Y TUMORES MALIGNOS </t>
  </si>
  <si>
    <t xml:space="preserve">DE CÉLULAS PLASMÁTICAS, C91-C95 LEUCEMIAS NO SE INDICA SEGÚN SITIO DE ORIGEN,SE IDENTIFICA EN GRUPO </t>
  </si>
  <si>
    <t>MORFOLÓGICO (HISTOPATOLÓGICOS) SEGÚN EL TERMINO O NOMBRE DE LA ENFERMEDAD</t>
  </si>
  <si>
    <t xml:space="preserve">* TASA POR 100,000 HABITANTES. </t>
  </si>
  <si>
    <t xml:space="preserve"> - 52 -</t>
  </si>
  <si>
    <t>MORTALIDAD MASCULINA POR TUMOR MALIGNO</t>
  </si>
  <si>
    <t>SEGUN LOCALIZACION - 2 0 13 -</t>
  </si>
  <si>
    <t>L O C A L I Z A C I O N</t>
  </si>
  <si>
    <t xml:space="preserve">MEDULA OSEA  </t>
  </si>
  <si>
    <t xml:space="preserve">MELANOMA MALIGNO DE   LA PIEL  </t>
  </si>
  <si>
    <t xml:space="preserve">- NOTA: LAS CATEGORÍAS C81-C85 (LINFOMAS Y ENFERMEDAD DE HODGKIN), C90 (MIELOMA MÚLTIPLE Y TUMORES MALIGNOS </t>
  </si>
  <si>
    <t xml:space="preserve">SECRETARIA DE SALUD  </t>
  </si>
  <si>
    <t xml:space="preserve">DIRECCION GENERAL DE PLANEACION  </t>
  </si>
  <si>
    <t xml:space="preserve">DIRECCION DE PROGRAMACION Y EVALUACION  </t>
  </si>
  <si>
    <t xml:space="preserve">DEPARTAMENTO DE ESTADISTICA  </t>
  </si>
  <si>
    <t xml:space="preserve"> - 53 -</t>
  </si>
  <si>
    <t xml:space="preserve">COORDINACION DE INTEGRACION DE LA INFORMACION  </t>
  </si>
  <si>
    <t>MORTALIDAD FEMENINA POR TUMOR MALIGNO</t>
  </si>
  <si>
    <t>SEGUN LOCALIZACION - 2 0 1 3 -</t>
  </si>
  <si>
    <t xml:space="preserve">MIELOMA MÚLTIPLE Y TUMORES MALIGNOS DE </t>
  </si>
  <si>
    <t xml:space="preserve">C90 </t>
  </si>
  <si>
    <t>CÉLULAS PLASMÁTICAS</t>
  </si>
  <si>
    <t xml:space="preserve">   DIRECCION GENERAL DE PLANEACION  </t>
  </si>
  <si>
    <t xml:space="preserve"> - 54 -</t>
  </si>
  <si>
    <t>TENDENCIA DE MORTALIDAD POR TUMORES MALIGNOS</t>
  </si>
  <si>
    <t>TENDENCIA DE MORBI - MORTALIDAD</t>
  </si>
  <si>
    <t>1 9 9 0 - 2 0 1 3</t>
  </si>
  <si>
    <t xml:space="preserve">2 0 0 4 - 2 0 1 3 </t>
  </si>
  <si>
    <t>A Ñ O S</t>
  </si>
  <si>
    <t>TOTAL  GLOBAL</t>
  </si>
  <si>
    <t>DEFUNCIONES POR TUMORES MALIGNOS</t>
  </si>
  <si>
    <t>1 9 9 0</t>
  </si>
  <si>
    <t>1 9 9 1</t>
  </si>
  <si>
    <t>1 9 9 2</t>
  </si>
  <si>
    <t>1 9 9 3</t>
  </si>
  <si>
    <t>1 9 9 4</t>
  </si>
  <si>
    <t>1 9 9 5</t>
  </si>
  <si>
    <t>MORTALIDAD</t>
  </si>
  <si>
    <t>MORBILIDAD</t>
  </si>
  <si>
    <t>1 9 9 6</t>
  </si>
  <si>
    <t>1 9 9 7</t>
  </si>
  <si>
    <t>1 9 9 8</t>
  </si>
  <si>
    <t>- CONAPO: ESTIMACIONES CON BASE EN LAS PROYECCIONES DE LA POBLACIÓN DE MÉXICO 2005 - 2030, CONTEO.</t>
  </si>
  <si>
    <t>- CONAPO: 2013 POBLACIÓN EN BASE A LA PUBLICADA POR CONAPO CON DATOS DEL CENSO INEGI 2010 Y POR LA DGIS</t>
  </si>
  <si>
    <t>- CLAVE:001-E999, A00-Y98, 140-208 , C00-C97  CIE/ OMS  9na Y 10ma. REVISION LISTA DETALLADA (GBD).</t>
  </si>
  <si>
    <t>DIRECCION DE PROGRAMACION Y EVALUACION</t>
  </si>
  <si>
    <t>- % EN RELACION AL TOTAL GLOBAL.</t>
  </si>
  <si>
    <t xml:space="preserve">     - 55 -</t>
  </si>
  <si>
    <t>COORDINACION DE INTEGRACION DE LA INFORMACION</t>
  </si>
  <si>
    <t>TENDENCIA DE LAS PRINCIPALES CAUSAS DE MUERTE POR</t>
  </si>
  <si>
    <t>TUMORES MALIGNOS EN SEXO MASCULINO 2004 - 2013</t>
  </si>
  <si>
    <t>A                    Ñ                    O                    S</t>
  </si>
  <si>
    <t>2  0  1 0</t>
  </si>
  <si>
    <t>TRAQUEA, BRONQUIOS Y PULMON</t>
  </si>
  <si>
    <t>MEDULA OSEA *</t>
  </si>
  <si>
    <t>HIGADO Y VIAS BILIARES</t>
  </si>
  <si>
    <t>HIGADO</t>
  </si>
  <si>
    <t>- CLAVE: C33-C34, C16, C61, C22, C25 , C90-C95 CIE/ OMS  9na Y 10ma. REVISION LISTA DETALLADA (GBD).</t>
  </si>
  <si>
    <t>- NOTA: * INCLUYE CÓDIGO C90( MIELOMA MÚLTIPLE Y TUMORES DE CELILAS PLASMÁTICAS) C91-C95 (LEUCEMIAS)</t>
  </si>
  <si>
    <t>* TASA POR 100,000 HOMBRES.</t>
  </si>
  <si>
    <t>TUMORES MALIGNOS EN SEXO FEMENINO 2004 - 2013</t>
  </si>
  <si>
    <t>2  0  1 3</t>
  </si>
  <si>
    <t>- CLAVE: C33-C34, C16, C53, C50, C22,  C25  CIE/ OMS 10ma. REVISION LISTA DETALLADA (GBD).</t>
  </si>
  <si>
    <t>* TASA POR 100,000 MUJERES.</t>
  </si>
  <si>
    <r>
      <t>AÑOS POTENCIALES DE VIDA PERDIDOS</t>
    </r>
    <r>
      <rPr>
        <i/>
        <sz val="10"/>
        <rFont val="Bookman Old Style"/>
        <family val="1"/>
      </rPr>
      <t xml:space="preserve">1/ </t>
    </r>
    <r>
      <rPr>
        <b/>
        <i/>
        <u/>
        <sz val="13"/>
        <rFont val="Bookman Old Style"/>
        <family val="1"/>
      </rPr>
      <t>Y PROMEDIO DE EDAD</t>
    </r>
  </si>
  <si>
    <t>TEMPRANA DE LA MUERTE POR CANCER 1998 - 2013</t>
  </si>
  <si>
    <t>GRUPO                  DE EDAD</t>
  </si>
  <si>
    <t>AÑOS DE VIDA UTIL PERDIDOS POR AÑO CALENDARIO</t>
  </si>
  <si>
    <t>&lt;    1</t>
  </si>
  <si>
    <t>1  -  4</t>
  </si>
  <si>
    <t>5  -  9</t>
  </si>
  <si>
    <t>1 0  -  1 4</t>
  </si>
  <si>
    <t>1 5  -  1 9</t>
  </si>
  <si>
    <t>2 0  -  2 4</t>
  </si>
  <si>
    <t>2 5  -  2 9</t>
  </si>
  <si>
    <t>3 0  -  3 4</t>
  </si>
  <si>
    <t>3 5  -  3 9</t>
  </si>
  <si>
    <t>4 0  -  4 4</t>
  </si>
  <si>
    <t>4 5  -  4 9</t>
  </si>
  <si>
    <t>5 0  -  5 4</t>
  </si>
  <si>
    <t>5 5  -  5 9</t>
  </si>
  <si>
    <t>6 0  -  6 4</t>
  </si>
  <si>
    <t>6 5  -  6 9</t>
  </si>
  <si>
    <r>
      <t xml:space="preserve">T O T A L </t>
    </r>
    <r>
      <rPr>
        <sz val="9"/>
        <rFont val="Arial"/>
        <family val="2"/>
      </rPr>
      <t>2/</t>
    </r>
  </si>
  <si>
    <t>PROMEDIO</t>
  </si>
  <si>
    <t>A               Ñ               O               S</t>
  </si>
  <si>
    <t>EN EDAD          TEMPRANA DE              LA MUERTE</t>
  </si>
  <si>
    <r>
      <t xml:space="preserve">PROMEDIO AÑOS                                    DE VIDA UTIL                                        PERDIDOS </t>
    </r>
    <r>
      <rPr>
        <sz val="9"/>
        <rFont val="Arial Rounded MT Bold"/>
        <family val="2"/>
      </rPr>
      <t>3/</t>
    </r>
  </si>
  <si>
    <t>- CLAVE: 140-208 , C00-C97 CIE/OMS  9na. Y 10ma. REVISION LISTA DETALLADA (GBD).</t>
  </si>
  <si>
    <t>- INFORMACION PROCESADA EL 31/01/2015.</t>
  </si>
  <si>
    <t>- SE TOMA COMO ESPERANZA DE VIDA 70 AÑOS.</t>
  </si>
  <si>
    <t>1/ SE EXCLUYEN LAS DEFUNCIONES DE 70 Y MAS AÑOS.</t>
  </si>
  <si>
    <t>2/ ES LA SUMA DE LOS AÑOS DE VIDA POTENCIAL PERDIDOS AL LIMITE SUPERIOR DE 70 AÑOS DE EDAD.</t>
  </si>
  <si>
    <t>3/ PROMEDIO DE AÑOS QUE DEJA DE VIVIR UNA PERSONA POR MUERTE TEMPRANA.</t>
  </si>
  <si>
    <t>- 58 -</t>
  </si>
  <si>
    <r>
      <t>AÑOS POTENCIALES DE VIDA PERDIDOS</t>
    </r>
    <r>
      <rPr>
        <i/>
        <sz val="10"/>
        <rFont val="Bookman Old Style"/>
        <family val="1"/>
      </rPr>
      <t xml:space="preserve">1/ </t>
    </r>
    <r>
      <rPr>
        <b/>
        <i/>
        <u/>
        <sz val="13"/>
        <rFont val="Bookman Old Style"/>
        <family val="1"/>
      </rPr>
      <t>Y PROMEDIO DE EDAD TEMPRANA</t>
    </r>
  </si>
  <si>
    <t>DE LA MUERTE POR CANCER DE MAMA EN MUJERES 1998 - 2013</t>
  </si>
  <si>
    <t>GRUPO                         DE EDAD</t>
  </si>
  <si>
    <t>2 0 13</t>
  </si>
  <si>
    <t>1 0 - 1 4</t>
  </si>
  <si>
    <t>1 5 - 1 9</t>
  </si>
  <si>
    <t>- CLAVE: 174 ,C50 CIE/OMS 9na. Y 10ma. REVISION LISTA DETALLADA (GBD).</t>
  </si>
  <si>
    <t>- 59 -</t>
  </si>
  <si>
    <t>DE LA MUERTE POR CANCER DE CERVIX 1998 - 2013</t>
  </si>
  <si>
    <t>- CLAVE: 180, C53 CIE/OMS 9na. Y 10ma. REVISION LISTA DETALLADA (GBD).</t>
  </si>
  <si>
    <t>- 60 -</t>
  </si>
  <si>
    <t>DE LA MUERTE POR CANCER DE PROSTATA 1998 - 2013</t>
  </si>
  <si>
    <t>- CLAVE: 185, C61 CIE/OMS 9na. Y 10ma. REVISION LISTA DETALLADA (GBD).</t>
  </si>
  <si>
    <t>- INFORMACION PROCESADA EL 28/01/2015.</t>
  </si>
  <si>
    <t>- 61 -</t>
  </si>
  <si>
    <t>R E D   D E</t>
  </si>
  <si>
    <t>N O T I F I C A N T E S</t>
  </si>
  <si>
    <t xml:space="preserve">H O S P I T A L E S    O F I C I A L E S </t>
  </si>
  <si>
    <t>HOSPITAL GENERAL DE OCCIDENTE (S.S.J.)</t>
  </si>
  <si>
    <t>CLINICA DE DISPLASIAS (S.S.J.)</t>
  </si>
  <si>
    <t>INSTITUTO DERMATOLOGICO (S.S.J.)</t>
  </si>
  <si>
    <t>INSTITUTO DE CIRUGIA RECONSTRUCTIVA (S.S.J.)</t>
  </si>
  <si>
    <t>INSTITUTO JALISCIENSE DE CANCEROLOGIA (S.S.J.)</t>
  </si>
  <si>
    <t>INSTITUTO JALISCIENSE DE ALIVIO AL DOLOR</t>
  </si>
  <si>
    <t>Y CUIDADOS PALIATIVOS (PALIA)</t>
  </si>
  <si>
    <t>CENTRO DE LABORATORIO REGIONAL (S.S.J.)</t>
  </si>
  <si>
    <t xml:space="preserve">HOSPITAL DE ESPECIALIDADES (C.M.O. - I.M.S.S.) </t>
  </si>
  <si>
    <t>HOSPITAL DE PEDIATRIA (C.M.O. - I.M.S.S.)</t>
  </si>
  <si>
    <t>HOSPITAL DE GINECO - OBSTETRICIA (C.M.O. - I.M.S.S.)</t>
  </si>
  <si>
    <t xml:space="preserve">HOSPITAL REGIONAL DE ZONA 45 (I.M.S.S.) </t>
  </si>
  <si>
    <t>HOSPITAL REGIONAL DE ZONA 46 (I.M.S.S.)</t>
  </si>
  <si>
    <t>HOSPITAL GENERAL DE ZONA 14 (I.M.S.S.)</t>
  </si>
  <si>
    <t>HOSPITAL GENERAL DE ZONA 89 (I.M.S.S.)</t>
  </si>
  <si>
    <t>HOSPITAL REGIONAL DE ZONA 110 (I.M.S.S.)</t>
  </si>
  <si>
    <t>HOSPITAL REGIONAL DE ZONA 180 (I.M.S.S.)</t>
  </si>
  <si>
    <t>HOSPITAL VALENTIN GOMEZ FARIAS (I.S.S.S.T.E.)</t>
  </si>
  <si>
    <t>HOSPITAL MILITAR REGIONAL (SE.DE.NA.)</t>
  </si>
  <si>
    <t>HOSPITAL CIVIL FRAY ANTONIO ALCALDE (O.P.D.)</t>
  </si>
  <si>
    <t>HOSPITAL DR. JUAN I. MENCHACA (O.P.D.)</t>
  </si>
  <si>
    <t>HOSPITAL GENERAL DE ZAPOPAN</t>
  </si>
  <si>
    <t>UNIVERSIDAD DE GUADALAJARA - S.E.M.S.</t>
  </si>
  <si>
    <t>(PREPARATORIA NO. 11)</t>
  </si>
  <si>
    <t>P E M E X</t>
  </si>
  <si>
    <t>SERVICIOS MEDICOS MUNICIPALES (CRUZ VERDE)</t>
  </si>
  <si>
    <t>- 63 -</t>
  </si>
  <si>
    <t>H O S P I T A L E S    P A R T I C U L A R E S</t>
  </si>
  <si>
    <t>AARON JOAQUIN</t>
  </si>
  <si>
    <t xml:space="preserve">TERRANOVA </t>
  </si>
  <si>
    <t>COLONIAS</t>
  </si>
  <si>
    <t xml:space="preserve">GUADALAJARA </t>
  </si>
  <si>
    <t>LA LUZ</t>
  </si>
  <si>
    <t>SANTA ISABEL</t>
  </si>
  <si>
    <t>MARIANA</t>
  </si>
  <si>
    <t>FLORENCIA</t>
  </si>
  <si>
    <t>SILOE</t>
  </si>
  <si>
    <t>SAN JAVIER MARINA VALLARTA</t>
  </si>
  <si>
    <t>SAN JUAN BOSCO</t>
  </si>
  <si>
    <t>ROSSETTE</t>
  </si>
  <si>
    <t>JARDINES HOSP. DE ESPECIALIDAD</t>
  </si>
  <si>
    <t>DEL SAGRADO CORAZON</t>
  </si>
  <si>
    <t>3 COLONIAS</t>
  </si>
  <si>
    <t>SAN MARTIN</t>
  </si>
  <si>
    <t>SANTA MARIA DE GUADALUPE</t>
  </si>
  <si>
    <t>DEL BOSQUE</t>
  </si>
  <si>
    <t>DE LA SANTISIMA TRINIDAD</t>
  </si>
  <si>
    <t>SANTA MARTHA</t>
  </si>
  <si>
    <t>SALUD DE LOS ENFERMOS</t>
  </si>
  <si>
    <t>SAN MIGUEL COUNTRY</t>
  </si>
  <si>
    <t>- 64 -</t>
  </si>
  <si>
    <t>M E D I C O S    P A T O L O G O S</t>
  </si>
  <si>
    <t>DR. ARNULFO ALVAREZ ALVAREZ</t>
  </si>
  <si>
    <t>DR. MA. DEL REFUGIO ARREDONDO MACIEL</t>
  </si>
  <si>
    <t xml:space="preserve">DRA. MARIA ELENA ROSALES GRADILLA </t>
  </si>
  <si>
    <t>DRA. LAURA ISELDA MEJIA HERNANDEZ</t>
  </si>
  <si>
    <t>DR. JUAN JESUS NUÑEZ MARQUEZ</t>
  </si>
  <si>
    <t>DR. GIUSEPPE BOUNOCONTO VAZQUEZ</t>
  </si>
  <si>
    <t xml:space="preserve">DR. RUBEN CASTAÑEDA CORTEZ </t>
  </si>
  <si>
    <t>DRA. ANA MARIA GALLARDO NUÑEZ</t>
  </si>
  <si>
    <t xml:space="preserve">DR. MARIO CASTILLO GUTIERREZ </t>
  </si>
  <si>
    <t>DRA. MARICELA VILLASEÑOR SANTILLAN</t>
  </si>
  <si>
    <t>DR. FRANCISCO JAVIER FIERRO VELAZCO</t>
  </si>
  <si>
    <t>DRA. MA. PAZ COVARRUBIAS RODRIGUEZ</t>
  </si>
  <si>
    <t xml:space="preserve">DRA. ANGELICA DEL TORO ARREOLA </t>
  </si>
  <si>
    <t>DR. VICENTE ROBLEDO MACIAS</t>
  </si>
  <si>
    <t>DR. DAVID F. ESPINOZA DE LOS MONTEROS</t>
  </si>
  <si>
    <t xml:space="preserve">DR. DANIEL FAJARDO BARAJAS </t>
  </si>
  <si>
    <t>DRA. CLAUDIA BEATRIZ CASTRO ORTEGA</t>
  </si>
  <si>
    <t>DRA. ROSARIO GOMEZ GUERRERO</t>
  </si>
  <si>
    <t>- 65 -</t>
  </si>
  <si>
    <t>DRA. VIRGINIA LOPEZ VARELA</t>
  </si>
  <si>
    <t>DRA. MARTHA A. VILLANUEVA PEREZ</t>
  </si>
  <si>
    <t xml:space="preserve">DRA. TERESA PLASCENCIA ORTIZ </t>
  </si>
  <si>
    <t>DRA. ANA BERTHA PALOMAR LLAMAS</t>
  </si>
  <si>
    <t xml:space="preserve">DRA. LILIA PRECIADO CASTILLO </t>
  </si>
  <si>
    <t>DRA. CLARA EUGENIA MORENO RAMIREZ</t>
  </si>
  <si>
    <t>DR.FELIPE DE JESUS BUSTOS RODRIGUEZ</t>
  </si>
  <si>
    <t>DR. PASCUAL OROZCO CORTES</t>
  </si>
  <si>
    <t>DR. ALFONSO ROLDAN</t>
  </si>
  <si>
    <t>DR. CLAUIO VELAZQUEZ GARCIA</t>
  </si>
  <si>
    <t xml:space="preserve">DR. VLADIMIR ESPINOZA </t>
  </si>
  <si>
    <t>DRA. MARIA DEL ROSARIO GUILLEN OROZCO</t>
  </si>
  <si>
    <t>M E D I C O S    H E M A T O L O G O S</t>
  </si>
  <si>
    <t>DRA. LILIA BEATRIZ AGUILAR LOPEZ</t>
  </si>
  <si>
    <t>DR. JOSE RODRIGUEZ CARRILLO</t>
  </si>
  <si>
    <t xml:space="preserve">DR. JOSE CARLOS AGUILAR LUNA </t>
  </si>
  <si>
    <t>DR. FERNANDO ROMERO GARCIA</t>
  </si>
  <si>
    <t>DRA. ESPERANZA BARRERA CHAIRES</t>
  </si>
  <si>
    <t xml:space="preserve">DR. HECTOR SERUR VILLANUEVA </t>
  </si>
  <si>
    <t xml:space="preserve">DRA. GUADALUPE BECERRA LEIVA </t>
  </si>
  <si>
    <t>DRA. BRUNA ISABELLA TABOADA MASCARIN</t>
  </si>
  <si>
    <t>DR. CARLOS ROBERTO BEST AGUILERA</t>
  </si>
  <si>
    <t>DR. OSCAR TORRES TORRES</t>
  </si>
  <si>
    <t>DR. DANIEL CAMACHO FERNANDEZ</t>
  </si>
  <si>
    <t>DR. MIGUEL ANGEL VELAZQUEZ FERRARI</t>
  </si>
  <si>
    <t>DR. J. REFUGIO CASTELLANOS PRIETO</t>
  </si>
  <si>
    <t xml:space="preserve">DRA. LAURA VILLALOBOS DE LA MORA  </t>
  </si>
  <si>
    <t>DRA. NORMA HILDA CHAMORRO MORALES</t>
  </si>
  <si>
    <t>DR. JUAN CARLOS HERNANDEZ LOPEZ</t>
  </si>
  <si>
    <t>DR. JOSE LUIS DELGADO LAMAS</t>
  </si>
  <si>
    <t>DR. CESAR BORJAS GUTIERREZ</t>
  </si>
  <si>
    <t>DR. OSCAR MIGUEL GARCES RUIZ</t>
  </si>
  <si>
    <t>DR. ENRIQUE RICO CURIEL</t>
  </si>
  <si>
    <t>DR. MIGUEL ANGEL ZAMBRANO VILLA</t>
  </si>
  <si>
    <t>DR. BENJAMIN RUBIO JURADO</t>
  </si>
  <si>
    <t xml:space="preserve">DR. CESAR M. HERNANDEZ GUADARRAMA </t>
  </si>
  <si>
    <t>DR. R. FCO. GARIBALDI COVARRUBIAS</t>
  </si>
  <si>
    <t>DRA. MARIA ISABEL HERNANDEZ LUGO</t>
  </si>
  <si>
    <t>DR. JAVIER MERCADO</t>
  </si>
  <si>
    <t>DR. ALFONSO JUAREZ REYES</t>
  </si>
  <si>
    <t>DRA. ANA JAQUELINE BAÑUELOS AVILA</t>
  </si>
  <si>
    <t>DR. ABEL LOMELI GUERRERO</t>
  </si>
  <si>
    <t>DR. JOSE FRANCISCO FIGUEROA SANDOVAL</t>
  </si>
  <si>
    <t>DR. SAMUEL MANCILLA GARCIA</t>
  </si>
  <si>
    <t>DRA. ESPERANZA E. ZUNO REYES</t>
  </si>
  <si>
    <t>DR. IGNACIO MARISCAL IBARRA</t>
  </si>
  <si>
    <t>DRA. ROSA MARGARITA CRUZ OSORIO</t>
  </si>
  <si>
    <t>DR. CESAR MARTINEZ AYON</t>
  </si>
  <si>
    <t>DR. JOSE LUIS TORO CASTRO</t>
  </si>
  <si>
    <t>DR. MARTIN  DE JESUS GONZALEZ PUGA</t>
  </si>
  <si>
    <t>DRA. PATRICIA DE LA MORA LOPEZ</t>
  </si>
  <si>
    <t>DR. JOSE ANTONIO OSUNA DIAZ</t>
  </si>
  <si>
    <t>DR. ARTURO VEGA RUIZ</t>
  </si>
  <si>
    <t>- 66 -</t>
  </si>
  <si>
    <t>M E D I C O S    O N C O L O G O S</t>
  </si>
  <si>
    <t>DR. ALFONSO ACEVES ESCARCEGA</t>
  </si>
  <si>
    <t>DR. JOSE GUADALUPE MERCADO GONZALEZ</t>
  </si>
  <si>
    <t>DR. HORACIO ALATORRE ARIAS</t>
  </si>
  <si>
    <t>DR. ROGELIO MONDRAGON CARRILLO</t>
  </si>
  <si>
    <t>DR. JOSE FRANCISCO ALEXANDER MEZA</t>
  </si>
  <si>
    <t>DR. TORIBIO MANUEL MORA RUVALCABA</t>
  </si>
  <si>
    <t>DR. SERGIO ARIAS ARIAS</t>
  </si>
  <si>
    <t>DR. GILBERTO MORGAN VILLELA</t>
  </si>
  <si>
    <t>DR. HECTOR ARRIOLA DIAZ</t>
  </si>
  <si>
    <t>DR. FRANCISCO E. GUERRERO MAYNES</t>
  </si>
  <si>
    <t>DR. ROBERTO ARROYO CHAVEZ</t>
  </si>
  <si>
    <t>DR. JAIME LEONEL NOGALES NUÑEZ</t>
  </si>
  <si>
    <t>DR. JUAN ARROYO SIERRA</t>
  </si>
  <si>
    <t>DR. ANTONIO OCEGUERA VILLANUEVA</t>
  </si>
  <si>
    <t>DR. ALFONSO AVILA ESCOBEDO</t>
  </si>
  <si>
    <t>DR. JUAN ANTONIO OLGUIN ERICKSON</t>
  </si>
  <si>
    <t>DR. SERGIO AYUZO CUEVAS</t>
  </si>
  <si>
    <t>DR. LUIS IGNACIO PADILLA ROMO</t>
  </si>
  <si>
    <t>DR. NIMBE BARROSO QUIROGA</t>
  </si>
  <si>
    <t>DR. JOSE DE JESUS PEÑA PEÑA</t>
  </si>
  <si>
    <t>DR. LUIS HUMBERTO BAYARDO MORENO</t>
  </si>
  <si>
    <t>DR. ENRIQUE PEREZ ARTEAGA</t>
  </si>
  <si>
    <t>DR. JORGE EMILIO ARCH FERRER</t>
  </si>
  <si>
    <t>DR. MANUEL CLEMENTE RIEBELING NEWTON</t>
  </si>
  <si>
    <t>DR. JOSE LUIS CAMACHO CORTEZ</t>
  </si>
  <si>
    <t>DR. JAIME ERNESTO RUBIO GUTIERREZ</t>
  </si>
  <si>
    <t>DR. JOSE SALVADOR CAMACHO GUTIERREZ</t>
  </si>
  <si>
    <t>DR. FERNANDO ANTONIO SANCHEZ ZUBIETA</t>
  </si>
  <si>
    <t>DR. JOAQUIN CARLIN SORIANO</t>
  </si>
  <si>
    <t>DR. RAMON SEVILLA MACIAS</t>
  </si>
  <si>
    <t>DR. JUAN MANUEL CASTRO CERVANTES</t>
  </si>
  <si>
    <t>DRA. EVA GUADALUPE NOEMI SILVA PADILLA</t>
  </si>
  <si>
    <t>DR. JOSE DE JESUS DELGADILLO HERNANDEZ</t>
  </si>
  <si>
    <t>DR. SABAS TEXON MOCTEZUMA</t>
  </si>
  <si>
    <t>DR. FERNANDO DELGADILLO MADRUEÑO</t>
  </si>
  <si>
    <t>DR. VINICIO TOLEDO BUENROSTRO</t>
  </si>
  <si>
    <t>DR. CARLOS DOMENZAIN BARRADAS</t>
  </si>
  <si>
    <t>DRA. ARCELIA VARELA ORTIZ</t>
  </si>
  <si>
    <t>DR. MANUEL GENARO ESPINOZA GARZA</t>
  </si>
  <si>
    <t>DR. JORGE VARGAS CONTRERAS</t>
  </si>
  <si>
    <t>DR. OSCAR ALEJANDRO ESTRADA RIVERA</t>
  </si>
  <si>
    <t xml:space="preserve">DR. JOSE ANTONIO ZAMBRANO VELARDE </t>
  </si>
  <si>
    <t>DR. PAULINO ANTONIO GAMBOA SANCHEZ</t>
  </si>
  <si>
    <t>DR. OSCAR GONZALEZ RAMELLA</t>
  </si>
  <si>
    <t>DR. IGNACIO GARIBAY SILVER</t>
  </si>
  <si>
    <t>DR. JESUS RAMIREZ CONTRERAS</t>
  </si>
  <si>
    <t>DR. SALVADOR GOMEZ ROMO</t>
  </si>
  <si>
    <t>DR. EDUARDO BARRAGAN CURIEL</t>
  </si>
  <si>
    <t>DR. VICTOR MANUEL JIMENEZ MORENO</t>
  </si>
  <si>
    <t>DR. HECTOR BENITEZ ARROYO</t>
  </si>
  <si>
    <t>DR. JUAN CARLOS LEONER SOTO</t>
  </si>
  <si>
    <t>DR. JESUS RAMIREZ RIVERA</t>
  </si>
  <si>
    <t>DR. JUAN MANUEL LEPE VERBERA</t>
  </si>
  <si>
    <t>DR. JAVIER LUIS BARAJAS FIGUEROA</t>
  </si>
  <si>
    <t>DR. HECTOR RAUL MALDONADO HERNANDEZ</t>
  </si>
  <si>
    <t>DR. SAUL IZQUIERDO LIZARDI</t>
  </si>
  <si>
    <t>DR. JOSE IGNACIO MARTINEZ CORTEZ</t>
  </si>
  <si>
    <t>DRA. ANA LAURA RODRIGUEZ GARCIA</t>
  </si>
  <si>
    <t>DR. ARMANDO MARTINEZ MARTIN DEL CAMPO</t>
  </si>
  <si>
    <t>DR. FRANCISCO SALAZAR MACIAS</t>
  </si>
  <si>
    <t>DR. JOSE LUIS PEREZ AGRAZ</t>
  </si>
  <si>
    <t>DRA. MARIA ANGELICA VALDEZ ARANDA</t>
  </si>
  <si>
    <t>DR. PEDRO SOLANO MURILLO</t>
  </si>
  <si>
    <t>DR. HUGO ROMO PULIDO</t>
  </si>
  <si>
    <t>DR. VENUSTIANO CARRANZA MARTINEZ</t>
  </si>
  <si>
    <t>DR. SERGIO GALLEGOS CASTORENA</t>
  </si>
  <si>
    <t>DR. JAIME VAZQUEZ NARES</t>
  </si>
  <si>
    <t>DR. MANUEL ARIAS NOVOA</t>
  </si>
  <si>
    <t>DR. JONAS AGUIRRE GARCIA</t>
  </si>
  <si>
    <t>DRA. MARIA DEL REFUGIO MEDRANO GLEZ.</t>
  </si>
  <si>
    <t>DR. EFRAIN SALAS GONZALEZ</t>
  </si>
  <si>
    <t>DRA. ODETTE PAULE NADINE ZAGAME</t>
  </si>
  <si>
    <t>DR. JORGE PUÑO ATAHUALPA</t>
  </si>
  <si>
    <t>DR. EDUARDO MALDONADO CARRION</t>
  </si>
  <si>
    <t>DR. EMMANUEL DEL REAL CONTRERAS</t>
  </si>
  <si>
    <t>DR. FERMIN MORALES GONZALEZ</t>
  </si>
  <si>
    <t>DR. GUILLERMO ALAN HERNANDEZ CHAVEZ</t>
  </si>
  <si>
    <t>DR. JUAN JOSE SOTO AVILA</t>
  </si>
  <si>
    <t>DR. JORGE RODRIGUEZ MATUTE</t>
  </si>
  <si>
    <t>DR. GREGORIO JONGUITUD OLGUIN</t>
  </si>
  <si>
    <t>DR. JOSE ADELFO BARRAGAN RUIZ</t>
  </si>
  <si>
    <t>DR. JUAN CARLOS CANTON ROMERO</t>
  </si>
  <si>
    <t>DR. JOSE JORGE GUARDADO GALVEZ</t>
  </si>
  <si>
    <t>DRA. ANA OLIVIA CORTEZ FLORES</t>
  </si>
  <si>
    <t>DR. JORGE GAMA LEAL</t>
  </si>
  <si>
    <t>DR. CARLOS RONQUILLO CARREON</t>
  </si>
  <si>
    <t>DRA. MARIA PRECIADO DURAN</t>
  </si>
  <si>
    <t>DR. JOSE LUIS MEDINA GASSER</t>
  </si>
  <si>
    <t>DR. EDGAR JOAQUIN CORTES TORRES</t>
  </si>
  <si>
    <t>DR. JOSE LUIS OLMOS COLMENEROS</t>
  </si>
  <si>
    <t xml:space="preserve">DR. JUAN DELGADO VAZQUEZ </t>
  </si>
  <si>
    <t>DR. ISAAC LUNA BENITEZ</t>
  </si>
  <si>
    <t xml:space="preserve">DR. JAVIER VALLE RAMIREZ </t>
  </si>
  <si>
    <t>DR. WENCESLAO GMO. ANGELES BUENO</t>
  </si>
  <si>
    <t>DRA. MARTHA MARTIN GAYTAN</t>
  </si>
  <si>
    <t>DR. LUIS HECTOR BAYARDO LOPEZ</t>
  </si>
  <si>
    <t>DR. JORGE RAMIREZ DELGADO</t>
  </si>
  <si>
    <t>DR. IGNACIO MARISCAL RAMIREZ</t>
  </si>
  <si>
    <t>DR. ANTONIO GARCIA IÑIGUEZ</t>
  </si>
  <si>
    <t>DR. ALFREDO DELGADILLO BARRERA</t>
  </si>
  <si>
    <t xml:space="preserve">DR. JESUS RAMIREZ CHAVEZ </t>
  </si>
  <si>
    <t>DR. ADRIAN GOMEZ GOMEZ</t>
  </si>
  <si>
    <t>DR. JOSE LICEA BARRIGA</t>
  </si>
  <si>
    <t>DR. RAFAEL IÑIGUEZ ORTIZ</t>
  </si>
  <si>
    <t>DRA. RAQUEL LARIOS CASILLAS</t>
  </si>
  <si>
    <t>DR. RICARDO GOMEZ MARTINEZ</t>
  </si>
  <si>
    <t>DR. SERGIO MORENO SAHAGUN</t>
  </si>
  <si>
    <t>DR. BENITO SANCHEZ LLAMAS</t>
  </si>
  <si>
    <t>DR. JUAN MANUEL AGUIRRE AMBRIZ</t>
  </si>
  <si>
    <t>DR. OSCAR JOEL CARRILLO GARIBALDI</t>
  </si>
  <si>
    <t>DR. CARLOS EDUARDO ACEVES CHAVOYA</t>
  </si>
  <si>
    <t>DRA. JUDITH AMELIA GUDIÑO MAGALLON</t>
  </si>
  <si>
    <t>DR. ANDRE DE JESUS MORAN MENDOZA</t>
  </si>
  <si>
    <t>DR. OSCAR ARMANDO MELHADO ORELLANA</t>
  </si>
  <si>
    <t xml:space="preserve">DR. J. ROGELIO GLEZ. RAMIREZ BENFIELD </t>
  </si>
  <si>
    <t>DR. DANIEL SAT MUÑOZ</t>
  </si>
  <si>
    <t>DR. EMMANUEL DE LA MORA</t>
  </si>
  <si>
    <t>DRA. AIDA ARACELI SILVA GARCIA</t>
  </si>
  <si>
    <t>- 68 -</t>
  </si>
  <si>
    <t xml:space="preserve">               COMITE  EDITORIAL</t>
  </si>
  <si>
    <t>DR. LUIS DANIEL MERAZ ROSALES</t>
  </si>
  <si>
    <t>LIC. ALBERTO PONCE GARCIA</t>
  </si>
  <si>
    <t>LIC. PILAR RUIZ GAYTAN LOPEZ</t>
  </si>
  <si>
    <t xml:space="preserve">DEPARTAMENTO DE ESTADISTICA </t>
  </si>
  <si>
    <t>DRA. MARIA DE LAS MERCEDES BASULTO MONROY</t>
  </si>
  <si>
    <t>COORDINACION DEL REGISTRO ESTATAL DE CANCER</t>
  </si>
  <si>
    <t>LIC. EN PSIC. PAUL RENE ESCOBAR NUÑEZ</t>
  </si>
  <si>
    <t>APOYO REGISTRO ESTATAL DE CANCER</t>
  </si>
  <si>
    <t>TEC.SIST.INF. MARTIN ESCOBEDO MENDEZ</t>
  </si>
  <si>
    <t>APOYO EN INFORMATICA</t>
  </si>
  <si>
    <t>COORDINACION DE LA INTEGRACION DE LA INFORMACION</t>
  </si>
  <si>
    <t>DR. BAEZA ALZAGA No. 107, SECTOR HIDALGO</t>
  </si>
  <si>
    <t xml:space="preserve">       C.P. 44100, GUADALAJARA JALISCO </t>
  </si>
  <si>
    <t>TEL. 30-30-50-00, EXT. 35450</t>
  </si>
  <si>
    <t>Website: http:\\ssj.jalisco.gob.mx.</t>
  </si>
  <si>
    <t xml:space="preserve"> - MEXICO -</t>
  </si>
  <si>
    <t>- 69 -</t>
  </si>
  <si>
    <t>C.P. LUIS ANGEL REYES GARCIA</t>
  </si>
  <si>
    <t>T.E.A.M. FRANCISCO JAVIER QURIEL LEAL</t>
  </si>
  <si>
    <t>- 67 -</t>
  </si>
  <si>
    <t>- 71 -</t>
  </si>
  <si>
    <t>COMPARACION DE LAS PRINCIPALES LOCALIZACIONES ANATOMICAS ENTRE 1990 Y 2013 __________________________________________________</t>
  </si>
  <si>
    <t>1999 - 2013___________________________________________________________________________________________________________________</t>
  </si>
  <si>
    <t>PRESENTACION 2007 -2013___________________________________________________________________________________________________________</t>
  </si>
  <si>
    <t>DISTRIBUCION DE CASOS NUEVOS POR GRUPO DE EDAD Y AÑO DE REPORTE 2008 -2013_____________________________________________________</t>
  </si>
  <si>
    <t>INCIDENCIA DEL CANCER 1994 -2013__________________________________________________________________________________________________</t>
  </si>
  <si>
    <t>DISTRIBUCION DE LAS PRINCIPALES CAUSAS DE MORTALIDAD GENERAL 2013__________________________________________</t>
  </si>
  <si>
    <t>DISTRIBUCION DE LAS PRINCIPALES CAUSAS DE MORTALIDAD EN SEXO FEMENINO 2013_________________________________________</t>
  </si>
  <si>
    <t>MORTALIDAD POR TUMOR MALIGNO, GRUPO DE EDAD Y SEXO 2013_________________________________________</t>
  </si>
  <si>
    <t>MORTALIDAD POR TUMOR MALIGNO SEGUN LOCALIZACION 2013____________________________________________</t>
  </si>
  <si>
    <t>MORTALIDAD MASCULINA POR TUMOR MALIGNO SEGUN LOCALIZACION 2013_________________________________________</t>
  </si>
  <si>
    <t>MORTALIDAD FEMENINA POR TUMOR MALIGNO SEGUN LOCALIZACION 2013________________________________________</t>
  </si>
  <si>
    <t>TENDENCIA DE MORTALIDAD POR TUMORES MALIGNOS 1990 - 2013______________________________________________</t>
  </si>
  <si>
    <t>MASCULINO 2004 - 2013_____________________________________________________________________________________</t>
  </si>
  <si>
    <t>FEMENINO 2004 - 2013______________________________________________________________________________________</t>
  </si>
  <si>
    <t>POR CANCER 1998 - 2012____________________________________________________________________________________</t>
  </si>
  <si>
    <t>POR CANCER DE CERVIX 1998 - 2013_________________________________________________________________________________</t>
  </si>
  <si>
    <t>POR CANCER DE MAMA EN MUJERES 1998 - 2013_____________________________________________________________</t>
  </si>
  <si>
    <t>POR CANCER DE PROSTATA 19978 - 2013_____________________________________________________________________</t>
  </si>
</sst>
</file>

<file path=xl/styles.xml><?xml version="1.0" encoding="utf-8"?>
<styleSheet xmlns="http://schemas.openxmlformats.org/spreadsheetml/2006/main">
  <numFmts count="6">
    <numFmt numFmtId="164" formatCode="0.0"/>
    <numFmt numFmtId="165" formatCode="_-[$€-2]* #,##0.00_-;\-[$€-2]* #,##0.00_-;_-[$€-2]* &quot;-&quot;??_-"/>
    <numFmt numFmtId="166" formatCode="_(* #,##0.00_);_(* \(#,##0.00\);_(* &quot;-&quot;??_);_(@_)"/>
    <numFmt numFmtId="167" formatCode="0.000%"/>
    <numFmt numFmtId="168" formatCode="0.000"/>
    <numFmt numFmtId="169" formatCode="_(* #,##0.0_);_(* \(#,##0.0\);_(* &quot;-&quot;??_);_(@_)"/>
  </numFmts>
  <fonts count="218">
    <font>
      <sz val="10"/>
      <name val="Arial"/>
    </font>
    <font>
      <sz val="10"/>
      <name val="Arial"/>
      <family val="2"/>
    </font>
    <font>
      <b/>
      <i/>
      <sz val="26"/>
      <name val="Bookman Old Style"/>
      <family val="1"/>
    </font>
    <font>
      <sz val="12"/>
      <name val="Arial"/>
      <family val="2"/>
    </font>
    <font>
      <b/>
      <i/>
      <sz val="17"/>
      <name val="Bookman Old Style"/>
      <family val="1"/>
    </font>
    <font>
      <b/>
      <i/>
      <sz val="14"/>
      <name val="Times New Roman"/>
      <family val="1"/>
    </font>
    <font>
      <b/>
      <i/>
      <u/>
      <sz val="13"/>
      <name val="Bookman Old Style"/>
      <family val="1"/>
    </font>
    <font>
      <b/>
      <i/>
      <sz val="12"/>
      <name val="Times New Roman"/>
      <family val="1"/>
    </font>
    <font>
      <b/>
      <sz val="12"/>
      <name val="Bookman Old Style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Book Antiqua"/>
      <family val="1"/>
    </font>
    <font>
      <sz val="9"/>
      <name val="Arial"/>
      <family val="2"/>
    </font>
    <font>
      <i/>
      <sz val="11"/>
      <name val="Bookman Old Style"/>
      <family val="1"/>
    </font>
    <font>
      <b/>
      <i/>
      <sz val="10"/>
      <name val="Bookman Old Style"/>
      <family val="1"/>
    </font>
    <font>
      <sz val="10"/>
      <name val="Times New Roman"/>
      <family val="1"/>
    </font>
    <font>
      <b/>
      <i/>
      <sz val="24.5"/>
      <name val="Bookman Old Style"/>
      <family val="1"/>
    </font>
    <font>
      <b/>
      <i/>
      <sz val="14"/>
      <name val="Century Schoolbook"/>
      <family val="1"/>
    </font>
    <font>
      <b/>
      <i/>
      <sz val="16"/>
      <name val="Bookman Old Style"/>
      <family val="1"/>
    </font>
    <font>
      <b/>
      <i/>
      <sz val="9"/>
      <name val="Times New Roman"/>
      <family val="1"/>
    </font>
    <font>
      <b/>
      <i/>
      <u/>
      <sz val="12"/>
      <name val="Bookman Old Style"/>
      <family val="1"/>
    </font>
    <font>
      <i/>
      <sz val="8"/>
      <name val="Arial"/>
      <family val="2"/>
    </font>
    <font>
      <b/>
      <sz val="12"/>
      <name val="Times New Roman"/>
      <family val="1"/>
    </font>
    <font>
      <b/>
      <sz val="14"/>
      <name val="Bookman Old Style"/>
      <family val="1"/>
    </font>
    <font>
      <b/>
      <sz val="12"/>
      <name val="Arial Rounded MT Bold"/>
      <family val="2"/>
    </font>
    <font>
      <sz val="14"/>
      <name val="Arial Rounded MT Bold"/>
      <family val="2"/>
    </font>
    <font>
      <sz val="10"/>
      <name val="Arial Rounded MT Bold"/>
      <family val="2"/>
    </font>
    <font>
      <b/>
      <sz val="10"/>
      <name val="Arial Rounded MT Bold"/>
      <family val="2"/>
    </font>
    <font>
      <b/>
      <sz val="14"/>
      <name val="Arial Rounded MT Bold"/>
      <family val="2"/>
    </font>
    <font>
      <b/>
      <sz val="8"/>
      <color indexed="10"/>
      <name val="Arial"/>
      <family val="2"/>
    </font>
    <font>
      <sz val="10"/>
      <color indexed="10"/>
      <name val="Arial"/>
      <family val="2"/>
    </font>
    <font>
      <i/>
      <sz val="10"/>
      <name val="Bookman Old Style"/>
      <family val="1"/>
    </font>
    <font>
      <b/>
      <i/>
      <sz val="26"/>
      <name val="Monotype Corsiva"/>
      <family val="4"/>
    </font>
    <font>
      <b/>
      <i/>
      <sz val="17"/>
      <name val="Monotype Corsiva"/>
      <family val="4"/>
    </font>
    <font>
      <b/>
      <sz val="8"/>
      <name val="Arial"/>
      <family val="2"/>
    </font>
    <font>
      <b/>
      <i/>
      <u/>
      <sz val="18"/>
      <name val="Bookman Old Style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b/>
      <sz val="13"/>
      <name val="Arial Rounded MT Bold"/>
      <family val="2"/>
    </font>
    <font>
      <b/>
      <sz val="14"/>
      <name val="Times New Roman"/>
      <family val="1"/>
    </font>
    <font>
      <b/>
      <i/>
      <sz val="10"/>
      <name val="Times New Roman"/>
      <family val="1"/>
    </font>
    <font>
      <b/>
      <sz val="10"/>
      <name val="Bookman Old Style"/>
      <family val="1"/>
    </font>
    <font>
      <b/>
      <sz val="13"/>
      <name val="Bookman Old Style"/>
      <family val="1"/>
    </font>
    <font>
      <sz val="12"/>
      <name val="Bookman Old Style"/>
      <family val="1"/>
    </font>
    <font>
      <sz val="13"/>
      <name val="Bookman Old Style"/>
      <family val="1"/>
    </font>
    <font>
      <sz val="12"/>
      <name val="Times New Roman"/>
      <family val="1"/>
    </font>
    <font>
      <sz val="13"/>
      <name val="Times New Roman"/>
      <family val="1"/>
    </font>
    <font>
      <b/>
      <i/>
      <sz val="28"/>
      <name val="Bookman Old Style"/>
      <family val="1"/>
    </font>
    <font>
      <sz val="16"/>
      <name val="Arial"/>
      <family val="2"/>
    </font>
    <font>
      <b/>
      <i/>
      <sz val="18.5"/>
      <name val="Bookman Old Style"/>
      <family val="1"/>
    </font>
    <font>
      <b/>
      <i/>
      <u/>
      <sz val="14"/>
      <name val="Bookman Old Style"/>
      <family val="1"/>
    </font>
    <font>
      <b/>
      <sz val="8"/>
      <name val="Bookman Old Style"/>
      <family val="1"/>
    </font>
    <font>
      <sz val="8"/>
      <name val="Times New Roman"/>
      <family val="1"/>
    </font>
    <font>
      <b/>
      <sz val="8"/>
      <name val="Times New Roman"/>
      <family val="1"/>
    </font>
    <font>
      <b/>
      <sz val="9"/>
      <name val="Arial"/>
      <family val="2"/>
    </font>
    <font>
      <sz val="11"/>
      <name val="Book Antiqua"/>
      <family val="1"/>
    </font>
    <font>
      <b/>
      <i/>
      <sz val="11"/>
      <name val="Bookman Old Style"/>
      <family val="1"/>
    </font>
    <font>
      <b/>
      <sz val="11"/>
      <name val="Times New Roman"/>
      <family val="1"/>
    </font>
    <font>
      <b/>
      <sz val="9"/>
      <name val="Times New Roman"/>
      <family val="1"/>
    </font>
    <font>
      <b/>
      <i/>
      <sz val="22"/>
      <name val="Bookman Old Style"/>
      <family val="1"/>
    </font>
    <font>
      <b/>
      <i/>
      <sz val="13"/>
      <name val="Bookman Old Style"/>
      <family val="1"/>
    </font>
    <font>
      <b/>
      <i/>
      <u/>
      <sz val="11"/>
      <name val="Bookman Old Style"/>
      <family val="1"/>
    </font>
    <font>
      <b/>
      <i/>
      <sz val="10"/>
      <name val="Century Schoolbook"/>
      <family val="1"/>
    </font>
    <font>
      <sz val="8"/>
      <name val="Arial"/>
      <family val="2"/>
    </font>
    <font>
      <b/>
      <i/>
      <sz val="8"/>
      <name val="Times New Roman"/>
      <family val="1"/>
    </font>
    <font>
      <sz val="9"/>
      <name val="Book Antiqua"/>
      <family val="1"/>
    </font>
    <font>
      <i/>
      <sz val="9"/>
      <name val="Bookman Old Style"/>
      <family val="1"/>
    </font>
    <font>
      <b/>
      <i/>
      <sz val="9"/>
      <name val="Bookman Old Style"/>
      <family val="1"/>
    </font>
    <font>
      <b/>
      <i/>
      <sz val="9"/>
      <name val="Book Antiqua"/>
      <family val="1"/>
    </font>
    <font>
      <i/>
      <sz val="9"/>
      <name val="Arial"/>
      <family val="2"/>
    </font>
    <font>
      <b/>
      <i/>
      <sz val="31"/>
      <name val="Bookman Old Style"/>
      <family val="1"/>
    </font>
    <font>
      <b/>
      <i/>
      <sz val="20"/>
      <name val="Bookman Old Style"/>
      <family val="1"/>
    </font>
    <font>
      <b/>
      <i/>
      <u/>
      <sz val="16"/>
      <name val="Bookman Old Style"/>
      <family val="1"/>
    </font>
    <font>
      <b/>
      <sz val="14"/>
      <name val="Arial"/>
      <family val="2"/>
    </font>
    <font>
      <sz val="14"/>
      <name val="Arial"/>
      <family val="2"/>
    </font>
    <font>
      <sz val="12"/>
      <name val="Arial Rounded MT Bold"/>
      <family val="2"/>
    </font>
    <font>
      <b/>
      <sz val="10"/>
      <name val="Century Schoolbook"/>
      <family val="1"/>
    </font>
    <font>
      <b/>
      <sz val="12"/>
      <name val="Arial Narrow"/>
      <family val="2"/>
    </font>
    <font>
      <sz val="12"/>
      <name val="Book Antiqua"/>
      <family val="1"/>
    </font>
    <font>
      <i/>
      <sz val="12"/>
      <name val="Bookman Old Style"/>
      <family val="1"/>
    </font>
    <font>
      <b/>
      <i/>
      <sz val="12"/>
      <name val="Bookman Old Style"/>
      <family val="1"/>
    </font>
    <font>
      <b/>
      <i/>
      <sz val="12"/>
      <name val="Book Antiqua"/>
      <family val="1"/>
    </font>
    <font>
      <sz val="10"/>
      <name val="Arial"/>
      <family val="2"/>
    </font>
    <font>
      <b/>
      <i/>
      <sz val="23"/>
      <name val="Bookman Old Style"/>
      <family val="1"/>
    </font>
    <font>
      <b/>
      <i/>
      <sz val="14.5"/>
      <name val="Bookman Old Style"/>
      <family val="1"/>
    </font>
    <font>
      <b/>
      <sz val="16"/>
      <name val="Bookman Old Style"/>
      <family val="1"/>
    </font>
    <font>
      <b/>
      <sz val="13"/>
      <name val="Arial"/>
      <family val="2"/>
    </font>
    <font>
      <sz val="10"/>
      <name val="Century Schoolbook"/>
      <family val="1"/>
    </font>
    <font>
      <b/>
      <u/>
      <sz val="11"/>
      <name val="Times New Roman"/>
      <family val="1"/>
    </font>
    <font>
      <b/>
      <sz val="10"/>
      <name val="Book Antiqua"/>
      <family val="1"/>
    </font>
    <font>
      <b/>
      <sz val="11"/>
      <name val="Book Antiqua"/>
      <family val="1"/>
    </font>
    <font>
      <sz val="10"/>
      <color theme="0"/>
      <name val="Arial"/>
      <family val="2"/>
    </font>
    <font>
      <b/>
      <i/>
      <sz val="13"/>
      <name val="Times New Roman"/>
      <family val="1"/>
    </font>
    <font>
      <sz val="10"/>
      <name val="Bookman Old Style"/>
      <family val="1"/>
    </font>
    <font>
      <b/>
      <i/>
      <sz val="11"/>
      <color indexed="10"/>
      <name val="Bookman Old Style"/>
      <family val="1"/>
    </font>
    <font>
      <b/>
      <u/>
      <sz val="11"/>
      <name val="Book Antiqua"/>
      <family val="1"/>
    </font>
    <font>
      <b/>
      <u/>
      <sz val="14"/>
      <name val="Book Antiqua"/>
      <family val="1"/>
    </font>
    <font>
      <b/>
      <i/>
      <sz val="11"/>
      <name val="Book Antiqua"/>
      <family val="1"/>
    </font>
    <font>
      <b/>
      <i/>
      <sz val="28"/>
      <name val="Monotype Corsiva"/>
      <family val="4"/>
    </font>
    <font>
      <b/>
      <i/>
      <sz val="18"/>
      <name val="Bookman Old Style"/>
      <family val="1"/>
    </font>
    <font>
      <b/>
      <i/>
      <sz val="18.5"/>
      <name val="Monotype Corsiva"/>
      <family val="4"/>
    </font>
    <font>
      <b/>
      <i/>
      <sz val="12"/>
      <name val="Century Schoolbook"/>
      <family val="1"/>
    </font>
    <font>
      <sz val="10"/>
      <name val="Arial Narrow"/>
      <family val="2"/>
    </font>
    <font>
      <sz val="12"/>
      <name val="Arial Narrow"/>
      <family val="2"/>
    </font>
    <font>
      <sz val="9"/>
      <name val="Arial Rounded MT Bold"/>
      <family val="2"/>
    </font>
    <font>
      <sz val="10"/>
      <name val="Britannic Bold"/>
      <family val="2"/>
    </font>
    <font>
      <i/>
      <sz val="12"/>
      <name val="Arial"/>
      <family val="2"/>
    </font>
    <font>
      <i/>
      <sz val="10"/>
      <name val="Arial"/>
      <family val="2"/>
    </font>
    <font>
      <b/>
      <sz val="16"/>
      <name val="Times New Roman"/>
      <family val="1"/>
    </font>
    <font>
      <i/>
      <sz val="14"/>
      <name val="Times New Roman"/>
      <family val="1"/>
    </font>
    <font>
      <b/>
      <i/>
      <sz val="12"/>
      <name val="Arial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0"/>
      <name val="Monotype Corsiva"/>
      <family val="4"/>
    </font>
    <font>
      <b/>
      <sz val="10"/>
      <name val="Arial"/>
    </font>
    <font>
      <b/>
      <i/>
      <sz val="10"/>
      <name val="Arial"/>
      <family val="2"/>
    </font>
    <font>
      <b/>
      <i/>
      <sz val="28"/>
      <color theme="0"/>
      <name val="Monotype Corsiva"/>
      <family val="4"/>
    </font>
    <font>
      <b/>
      <i/>
      <sz val="18.5"/>
      <color theme="0"/>
      <name val="Monotype Corsiva"/>
      <family val="4"/>
    </font>
    <font>
      <i/>
      <sz val="8"/>
      <name val="Century Schoolbook"/>
      <family val="1"/>
    </font>
    <font>
      <i/>
      <sz val="12"/>
      <name val="Times New Roman"/>
      <family val="1"/>
    </font>
    <font>
      <sz val="10"/>
      <name val="Arial"/>
    </font>
    <font>
      <b/>
      <i/>
      <sz val="31"/>
      <name val="Monotype Corsiva"/>
      <family val="4"/>
    </font>
    <font>
      <b/>
      <i/>
      <sz val="20"/>
      <name val="Monotype Corsiva"/>
      <family val="4"/>
    </font>
    <font>
      <b/>
      <i/>
      <sz val="15"/>
      <name val="Times New Roman"/>
      <family val="1"/>
    </font>
    <font>
      <b/>
      <i/>
      <sz val="8"/>
      <name val="Century Schoolbook"/>
      <family val="1"/>
    </font>
    <font>
      <sz val="6"/>
      <name val="Arial"/>
      <family val="2"/>
    </font>
    <font>
      <sz val="12"/>
      <name val="Arial"/>
    </font>
    <font>
      <b/>
      <u/>
      <sz val="16"/>
      <name val="Book Antiqua"/>
      <family val="1"/>
    </font>
    <font>
      <b/>
      <i/>
      <sz val="8"/>
      <name val="Century Schoolbook"/>
    </font>
    <font>
      <b/>
      <sz val="9"/>
      <name val="Arial"/>
    </font>
    <font>
      <b/>
      <sz val="8"/>
      <name val="Arial"/>
    </font>
    <font>
      <i/>
      <sz val="10"/>
      <name val="Arial"/>
    </font>
    <font>
      <b/>
      <u/>
      <sz val="13"/>
      <name val="Book Antiqua"/>
      <family val="1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b/>
      <i/>
      <sz val="26"/>
      <color theme="0"/>
      <name val="Monotype Corsiva"/>
      <family val="4"/>
    </font>
    <font>
      <b/>
      <i/>
      <sz val="17"/>
      <color theme="0"/>
      <name val="Monotype Corsiva"/>
      <family val="4"/>
    </font>
    <font>
      <sz val="12"/>
      <color theme="0"/>
      <name val="Arial"/>
      <family val="2"/>
    </font>
    <font>
      <b/>
      <sz val="10"/>
      <color theme="0"/>
      <name val="Century Gothic"/>
      <family val="2"/>
    </font>
    <font>
      <sz val="10"/>
      <color theme="0"/>
      <name val="Century Gothic"/>
      <family val="2"/>
    </font>
    <font>
      <b/>
      <sz val="9"/>
      <color theme="0"/>
      <name val="Arial"/>
      <family val="2"/>
    </font>
    <font>
      <b/>
      <u/>
      <sz val="14"/>
      <color theme="0"/>
      <name val="Book Antiqua"/>
      <family val="1"/>
    </font>
    <font>
      <sz val="10"/>
      <color theme="0"/>
      <name val="Monotype Corsiva"/>
      <family val="4"/>
    </font>
    <font>
      <b/>
      <i/>
      <sz val="24.5"/>
      <color theme="0"/>
      <name val="Bookman Old Style"/>
      <family val="1"/>
    </font>
    <font>
      <b/>
      <i/>
      <sz val="16"/>
      <color theme="0"/>
      <name val="Bookman Old Style"/>
      <family val="1"/>
    </font>
    <font>
      <b/>
      <sz val="12"/>
      <color theme="0"/>
      <name val="Bookman Old Style"/>
      <family val="1"/>
    </font>
    <font>
      <b/>
      <i/>
      <sz val="31"/>
      <color theme="0"/>
      <name val="Monotype Corsiva"/>
      <family val="4"/>
    </font>
    <font>
      <b/>
      <i/>
      <sz val="20"/>
      <color theme="0"/>
      <name val="Monotype Corsiva"/>
      <family val="4"/>
    </font>
    <font>
      <b/>
      <u/>
      <sz val="16"/>
      <color theme="0"/>
      <name val="Book Antiqua"/>
      <family val="1"/>
    </font>
    <font>
      <b/>
      <i/>
      <sz val="16.5"/>
      <name val="Bookman Old Style"/>
      <family val="1"/>
    </font>
    <font>
      <b/>
      <i/>
      <sz val="12"/>
      <name val="Monotype Corsiva"/>
      <family val="4"/>
    </font>
    <font>
      <b/>
      <sz val="17"/>
      <name val="Bookman Old Style"/>
      <family val="1"/>
    </font>
    <font>
      <b/>
      <sz val="18"/>
      <name val="Bookman Old Style"/>
      <family val="1"/>
    </font>
    <font>
      <b/>
      <sz val="13"/>
      <color theme="1"/>
      <name val="Bookman Old Style"/>
      <family val="1"/>
    </font>
    <font>
      <b/>
      <sz val="10"/>
      <color theme="1"/>
      <name val="Bookman Old Style"/>
      <family val="1"/>
    </font>
    <font>
      <sz val="10"/>
      <color theme="1"/>
      <name val="Arial"/>
      <family val="2"/>
    </font>
    <font>
      <i/>
      <sz val="10"/>
      <name val="Desdemona"/>
      <family val="5"/>
    </font>
    <font>
      <i/>
      <sz val="10"/>
      <color theme="1"/>
      <name val="Desdemona"/>
      <family val="5"/>
    </font>
    <font>
      <sz val="11"/>
      <color indexed="8"/>
      <name val="Calibri"/>
      <family val="2"/>
    </font>
    <font>
      <b/>
      <sz val="19"/>
      <color theme="1"/>
      <name val="Bookman Old Style"/>
      <family val="1"/>
    </font>
    <font>
      <sz val="18"/>
      <color theme="1"/>
      <name val="Arial"/>
      <family val="2"/>
    </font>
    <font>
      <u/>
      <sz val="10"/>
      <color indexed="12"/>
      <name val="Arial"/>
      <family val="2"/>
    </font>
    <font>
      <b/>
      <u/>
      <sz val="14"/>
      <name val="Bookman Old Style"/>
      <family val="1"/>
    </font>
    <font>
      <sz val="11"/>
      <name val="Bookman Old Style"/>
      <family val="1"/>
    </font>
    <font>
      <sz val="11"/>
      <color theme="1"/>
      <name val="Arial"/>
      <family val="2"/>
    </font>
    <font>
      <sz val="11"/>
      <color theme="1"/>
      <name val="Bookman Old Style"/>
      <family val="1"/>
    </font>
    <font>
      <b/>
      <u/>
      <sz val="11"/>
      <name val="Bookman Old Style"/>
      <family val="1"/>
    </font>
    <font>
      <b/>
      <u/>
      <sz val="14"/>
      <color theme="1"/>
      <name val="Bookman Old Style"/>
      <family val="1"/>
    </font>
    <font>
      <sz val="10"/>
      <color theme="1"/>
      <name val="Bookman Old Style"/>
      <family val="1"/>
    </font>
    <font>
      <b/>
      <sz val="30"/>
      <name val="Bookman Old Style"/>
      <family val="1"/>
    </font>
    <font>
      <b/>
      <i/>
      <sz val="10"/>
      <name val="Book Antiqua"/>
      <family val="1"/>
    </font>
    <font>
      <b/>
      <u/>
      <sz val="12"/>
      <name val="Times New Roman"/>
      <family val="1"/>
    </font>
    <font>
      <b/>
      <sz val="10"/>
      <name val="Arial Narrow"/>
      <family val="2"/>
    </font>
    <font>
      <b/>
      <sz val="11"/>
      <name val="Arial Rounded MT Bold"/>
      <family val="2"/>
    </font>
    <font>
      <b/>
      <sz val="13"/>
      <name val="Arial Narrow"/>
      <family val="2"/>
    </font>
    <font>
      <sz val="13"/>
      <name val="Arial Narrow"/>
      <family val="2"/>
    </font>
    <font>
      <sz val="13"/>
      <name val="Arial"/>
      <family val="2"/>
    </font>
    <font>
      <i/>
      <sz val="11"/>
      <color indexed="10"/>
      <name val="Bookman Old Style"/>
      <family val="1"/>
    </font>
    <font>
      <sz val="8"/>
      <name val="Century Schoolbook"/>
      <family val="1"/>
    </font>
    <font>
      <b/>
      <sz val="8"/>
      <name val="Century Schoolbook"/>
      <family val="1"/>
    </font>
    <font>
      <b/>
      <sz val="11"/>
      <name val="Arial Narrow"/>
      <family val="2"/>
    </font>
    <font>
      <b/>
      <sz val="9"/>
      <name val="Arial Narrow"/>
      <family val="2"/>
    </font>
    <font>
      <b/>
      <i/>
      <sz val="11"/>
      <name val="Arial"/>
      <family val="2"/>
    </font>
    <font>
      <sz val="14"/>
      <name val="Times New Roman"/>
      <family val="1"/>
    </font>
    <font>
      <b/>
      <sz val="11"/>
      <color indexed="10"/>
      <name val="Arial"/>
      <family val="2"/>
    </font>
    <font>
      <b/>
      <sz val="9"/>
      <name val="Arial Rounded MT Bold"/>
      <family val="2"/>
    </font>
    <font>
      <b/>
      <sz val="10"/>
      <name val="Tahoma"/>
      <family val="2"/>
    </font>
    <font>
      <sz val="12"/>
      <name val="Calibri"/>
      <family val="2"/>
    </font>
    <font>
      <b/>
      <i/>
      <sz val="16"/>
      <name val="Monotype Corsiva"/>
      <family val="4"/>
    </font>
    <font>
      <sz val="12"/>
      <name val="Monotype Corsiva"/>
      <family val="4"/>
    </font>
    <font>
      <sz val="12"/>
      <color indexed="10"/>
      <name val="Monotype Corsiva"/>
      <family val="4"/>
    </font>
    <font>
      <b/>
      <i/>
      <sz val="9.5"/>
      <name val="Bookman Old Style"/>
      <family val="1"/>
    </font>
    <font>
      <b/>
      <i/>
      <sz val="16.5"/>
      <color theme="1"/>
      <name val="Bookman Old Style"/>
      <family val="1"/>
    </font>
    <font>
      <sz val="14"/>
      <name val="Century Schoolbook"/>
      <family val="1"/>
    </font>
    <font>
      <sz val="24"/>
      <name val="Monotype Corsiva"/>
      <family val="4"/>
    </font>
    <font>
      <sz val="18"/>
      <name val="Monotype Corsiva"/>
      <family val="4"/>
    </font>
    <font>
      <b/>
      <sz val="17"/>
      <color theme="1"/>
      <name val="Bookman Old Style"/>
      <family val="1"/>
    </font>
    <font>
      <b/>
      <sz val="10"/>
      <color indexed="50"/>
      <name val="Bookman Old Style"/>
      <family val="1"/>
    </font>
    <font>
      <b/>
      <sz val="10"/>
      <color theme="3" tint="0.39997558519241921"/>
      <name val="Bookman Old Style"/>
      <family val="1"/>
    </font>
    <font>
      <sz val="10"/>
      <color theme="3" tint="0.39997558519241921"/>
      <name val="Arial"/>
      <family val="2"/>
    </font>
    <font>
      <sz val="10"/>
      <color theme="3" tint="0.59999389629810485"/>
      <name val="Arial"/>
      <family val="2"/>
    </font>
    <font>
      <b/>
      <sz val="10"/>
      <color theme="3" tint="0.59999389629810485"/>
      <name val="Bookman Old Style"/>
      <family val="1"/>
    </font>
    <font>
      <b/>
      <sz val="20"/>
      <name val="Bookman Old Style"/>
      <family val="1"/>
    </font>
    <font>
      <b/>
      <sz val="11"/>
      <name val="Bookman Old Style"/>
      <family val="1"/>
    </font>
    <font>
      <b/>
      <sz val="14"/>
      <color theme="1"/>
      <name val="Bookman Old Style"/>
      <family val="1"/>
    </font>
    <font>
      <sz val="10"/>
      <color indexed="9"/>
      <name val="Arial"/>
      <family val="2"/>
    </font>
    <font>
      <sz val="8"/>
      <name val="Book Antiqua"/>
      <family val="1"/>
    </font>
    <font>
      <u/>
      <sz val="10"/>
      <name val="Arial"/>
      <family val="2"/>
    </font>
    <font>
      <sz val="9"/>
      <color theme="0"/>
      <name val="Arial"/>
      <family val="2"/>
    </font>
    <font>
      <b/>
      <u/>
      <sz val="13"/>
      <color theme="0"/>
      <name val="Book Antiqua"/>
      <family val="1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0" fontId="21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88" fillId="0" borderId="0" applyFont="0" applyFill="0" applyBorder="0" applyAlignment="0" applyProtection="0"/>
    <xf numFmtId="0" fontId="1" fillId="0" borderId="0"/>
    <xf numFmtId="0" fontId="1" fillId="0" borderId="0"/>
    <xf numFmtId="0" fontId="126" fillId="0" borderId="0"/>
    <xf numFmtId="166" fontId="1" fillId="0" borderId="0" applyFont="0" applyFill="0" applyBorder="0" applyAlignment="0" applyProtection="0"/>
    <xf numFmtId="0" fontId="166" fillId="0" borderId="0"/>
    <xf numFmtId="0" fontId="169" fillId="0" borderId="0" applyNumberFormat="0" applyFill="0" applyBorder="0" applyAlignment="0" applyProtection="0">
      <alignment vertical="top"/>
      <protection locked="0"/>
    </xf>
  </cellStyleXfs>
  <cellXfs count="2412">
    <xf numFmtId="0" fontId="0" fillId="0" borderId="0" xfId="0"/>
    <xf numFmtId="0" fontId="1" fillId="0" borderId="0" xfId="0" applyFont="1"/>
    <xf numFmtId="0" fontId="1" fillId="0" borderId="1" xfId="0" applyFont="1" applyBorder="1"/>
    <xf numFmtId="0" fontId="3" fillId="0" borderId="1" xfId="0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0" fontId="3" fillId="0" borderId="0" xfId="0" applyFont="1" applyAlignment="1">
      <alignment horizontal="centerContinuous"/>
    </xf>
    <xf numFmtId="0" fontId="1" fillId="0" borderId="0" xfId="0" applyFont="1" applyAlignment="1">
      <alignment horizontal="centerContinuous"/>
    </xf>
    <xf numFmtId="0" fontId="1" fillId="0" borderId="0" xfId="0" applyFont="1" applyBorder="1"/>
    <xf numFmtId="0" fontId="5" fillId="0" borderId="0" xfId="0" applyFont="1" applyBorder="1" applyAlignment="1">
      <alignment horizontal="centerContinuous"/>
    </xf>
    <xf numFmtId="0" fontId="3" fillId="0" borderId="0" xfId="0" applyFont="1" applyBorder="1" applyAlignment="1">
      <alignment horizontal="centerContinuous"/>
    </xf>
    <xf numFmtId="0" fontId="1" fillId="0" borderId="0" xfId="0" applyFont="1" applyBorder="1" applyAlignment="1">
      <alignment horizontal="centerContinuous"/>
    </xf>
    <xf numFmtId="0" fontId="7" fillId="0" borderId="0" xfId="0" applyFont="1" applyAlignment="1">
      <alignment horizontal="centerContinuous" wrapText="1"/>
    </xf>
    <xf numFmtId="0" fontId="7" fillId="0" borderId="0" xfId="0" applyFont="1" applyAlignment="1">
      <alignment horizontal="centerContinuous"/>
    </xf>
    <xf numFmtId="0" fontId="1" fillId="2" borderId="2" xfId="0" applyFont="1" applyFill="1" applyBorder="1"/>
    <xf numFmtId="0" fontId="7" fillId="2" borderId="3" xfId="0" applyFont="1" applyFill="1" applyBorder="1" applyAlignment="1">
      <alignment horizontal="centerContinuous" wrapText="1"/>
    </xf>
    <xf numFmtId="0" fontId="3" fillId="2" borderId="3" xfId="0" applyFont="1" applyFill="1" applyBorder="1" applyAlignment="1">
      <alignment horizontal="centerContinuous"/>
    </xf>
    <xf numFmtId="0" fontId="1" fillId="2" borderId="3" xfId="0" applyFont="1" applyFill="1" applyBorder="1" applyAlignment="1">
      <alignment horizontal="centerContinuous"/>
    </xf>
    <xf numFmtId="0" fontId="1" fillId="2" borderId="4" xfId="0" applyFont="1" applyFill="1" applyBorder="1"/>
    <xf numFmtId="0" fontId="1" fillId="2" borderId="5" xfId="0" applyFont="1" applyFill="1" applyBorder="1"/>
    <xf numFmtId="0" fontId="8" fillId="0" borderId="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/>
    </xf>
    <xf numFmtId="0" fontId="1" fillId="2" borderId="9" xfId="0" applyFont="1" applyFill="1" applyBorder="1"/>
    <xf numFmtId="0" fontId="9" fillId="2" borderId="3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 vertical="center"/>
    </xf>
    <xf numFmtId="0" fontId="11" fillId="2" borderId="0" xfId="0" applyFont="1" applyFill="1" applyBorder="1"/>
    <xf numFmtId="0" fontId="12" fillId="0" borderId="7" xfId="0" applyFont="1" applyFill="1" applyBorder="1" applyAlignment="1">
      <alignment horizontal="right" vertical="center"/>
    </xf>
    <xf numFmtId="0" fontId="13" fillId="0" borderId="8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2" fontId="12" fillId="0" borderId="7" xfId="0" applyNumberFormat="1" applyFont="1" applyFill="1" applyBorder="1" applyAlignment="1">
      <alignment horizontal="right" vertical="center"/>
    </xf>
    <xf numFmtId="0" fontId="13" fillId="0" borderId="8" xfId="0" applyFont="1" applyFill="1" applyBorder="1" applyAlignment="1">
      <alignment horizontal="right" vertical="center"/>
    </xf>
    <xf numFmtId="0" fontId="13" fillId="2" borderId="9" xfId="0" applyFont="1" applyFill="1" applyBorder="1" applyAlignment="1">
      <alignment horizontal="center" vertical="center"/>
    </xf>
    <xf numFmtId="2" fontId="1" fillId="0" borderId="0" xfId="0" applyNumberFormat="1" applyFont="1"/>
    <xf numFmtId="1" fontId="1" fillId="0" borderId="0" xfId="0" applyNumberFormat="1" applyFont="1"/>
    <xf numFmtId="2" fontId="1" fillId="0" borderId="0" xfId="0" applyNumberFormat="1" applyFont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right" vertical="center"/>
    </xf>
    <xf numFmtId="0" fontId="1" fillId="0" borderId="8" xfId="0" applyFont="1" applyFill="1" applyBorder="1"/>
    <xf numFmtId="0" fontId="10" fillId="0" borderId="12" xfId="0" applyFont="1" applyFill="1" applyBorder="1" applyAlignment="1">
      <alignment horizontal="center" vertical="center"/>
    </xf>
    <xf numFmtId="0" fontId="1" fillId="2" borderId="0" xfId="0" applyFont="1" applyFill="1" applyBorder="1"/>
    <xf numFmtId="2" fontId="13" fillId="2" borderId="13" xfId="0" applyNumberFormat="1" applyFont="1" applyFill="1" applyBorder="1" applyAlignment="1">
      <alignment horizontal="right" vertical="center"/>
    </xf>
    <xf numFmtId="0" fontId="14" fillId="0" borderId="0" xfId="0" applyFont="1"/>
    <xf numFmtId="0" fontId="15" fillId="0" borderId="6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/>
    </xf>
    <xf numFmtId="0" fontId="15" fillId="0" borderId="7" xfId="0" applyFont="1" applyFill="1" applyBorder="1" applyAlignment="1">
      <alignment horizontal="right" vertical="center"/>
    </xf>
    <xf numFmtId="2" fontId="15" fillId="0" borderId="7" xfId="0" applyNumberFormat="1" applyFont="1" applyFill="1" applyBorder="1" applyAlignment="1">
      <alignment horizontal="right" vertical="center"/>
    </xf>
    <xf numFmtId="0" fontId="16" fillId="0" borderId="8" xfId="0" applyFont="1" applyFill="1" applyBorder="1" applyAlignment="1">
      <alignment horizontal="right" vertical="center"/>
    </xf>
    <xf numFmtId="0" fontId="1" fillId="2" borderId="14" xfId="0" applyFont="1" applyFill="1" applyBorder="1"/>
    <xf numFmtId="0" fontId="11" fillId="2" borderId="15" xfId="0" applyFont="1" applyFill="1" applyBorder="1" applyAlignment="1">
      <alignment horizontal="center"/>
    </xf>
    <xf numFmtId="164" fontId="11" fillId="2" borderId="15" xfId="0" applyNumberFormat="1" applyFont="1" applyFill="1" applyBorder="1" applyAlignment="1">
      <alignment horizontal="centerContinuous"/>
    </xf>
    <xf numFmtId="0" fontId="1" fillId="2" borderId="16" xfId="0" applyFont="1" applyFill="1" applyBorder="1"/>
    <xf numFmtId="0" fontId="1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7" fillId="0" borderId="0" xfId="0" applyFont="1"/>
    <xf numFmtId="0" fontId="18" fillId="0" borderId="0" xfId="0" applyFont="1"/>
    <xf numFmtId="0" fontId="17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9" fillId="0" borderId="0" xfId="0" applyFont="1"/>
    <xf numFmtId="49" fontId="20" fillId="0" borderId="0" xfId="0" applyNumberFormat="1" applyFont="1" applyAlignment="1">
      <alignment horizontal="right"/>
    </xf>
    <xf numFmtId="0" fontId="17" fillId="0" borderId="0" xfId="0" applyFont="1" applyAlignment="1">
      <alignment horizontal="center"/>
    </xf>
    <xf numFmtId="2" fontId="12" fillId="0" borderId="0" xfId="0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right" vertical="center"/>
    </xf>
    <xf numFmtId="0" fontId="23" fillId="0" borderId="1" xfId="0" applyFont="1" applyBorder="1" applyAlignment="1">
      <alignment horizontal="centerContinuous"/>
    </xf>
    <xf numFmtId="0" fontId="23" fillId="0" borderId="0" xfId="0" applyFont="1" applyAlignment="1">
      <alignment horizontal="centerContinuous"/>
    </xf>
    <xf numFmtId="0" fontId="25" fillId="0" borderId="0" xfId="0" applyFont="1" applyBorder="1" applyAlignment="1">
      <alignment horizontal="centerContinuous"/>
    </xf>
    <xf numFmtId="0" fontId="21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0" fontId="1" fillId="0" borderId="0" xfId="0" applyFont="1" applyAlignment="1"/>
    <xf numFmtId="0" fontId="21" fillId="0" borderId="0" xfId="0" applyFont="1"/>
    <xf numFmtId="0" fontId="28" fillId="0" borderId="0" xfId="0" applyFont="1" applyBorder="1" applyAlignment="1">
      <alignment horizontal="centerContinuous"/>
    </xf>
    <xf numFmtId="0" fontId="1" fillId="2" borderId="3" xfId="0" applyFont="1" applyFill="1" applyBorder="1"/>
    <xf numFmtId="0" fontId="29" fillId="0" borderId="6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center"/>
    </xf>
    <xf numFmtId="0" fontId="30" fillId="0" borderId="6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/>
    </xf>
    <xf numFmtId="0" fontId="31" fillId="0" borderId="6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/>
    </xf>
    <xf numFmtId="2" fontId="31" fillId="0" borderId="10" xfId="0" applyNumberFormat="1" applyFont="1" applyFill="1" applyBorder="1" applyAlignment="1">
      <alignment horizontal="center" vertical="center"/>
    </xf>
    <xf numFmtId="164" fontId="1" fillId="2" borderId="9" xfId="0" applyNumberFormat="1" applyFont="1" applyFill="1" applyBorder="1" applyAlignment="1">
      <alignment horizontal="center"/>
    </xf>
    <xf numFmtId="0" fontId="33" fillId="2" borderId="0" xfId="0" applyFont="1" applyFill="1" applyBorder="1" applyAlignment="1">
      <alignment horizontal="center"/>
    </xf>
    <xf numFmtId="2" fontId="31" fillId="2" borderId="3" xfId="0" applyNumberFormat="1" applyFont="1" applyFill="1" applyBorder="1" applyAlignment="1">
      <alignment horizontal="center" vertical="center"/>
    </xf>
    <xf numFmtId="0" fontId="1" fillId="2" borderId="15" xfId="0" applyFont="1" applyFill="1" applyBorder="1"/>
    <xf numFmtId="0" fontId="1" fillId="2" borderId="15" xfId="0" applyFont="1" applyFill="1" applyBorder="1" applyAlignment="1">
      <alignment horizontal="center"/>
    </xf>
    <xf numFmtId="2" fontId="31" fillId="2" borderId="13" xfId="0" applyNumberFormat="1" applyFont="1" applyFill="1" applyBorder="1" applyAlignment="1">
      <alignment horizontal="center" vertical="center"/>
    </xf>
    <xf numFmtId="164" fontId="1" fillId="2" borderId="16" xfId="0" applyNumberFormat="1" applyFont="1" applyFill="1" applyBorder="1" applyAlignment="1">
      <alignment horizontal="center"/>
    </xf>
    <xf numFmtId="2" fontId="31" fillId="0" borderId="0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/>
    </xf>
    <xf numFmtId="0" fontId="34" fillId="0" borderId="6" xfId="0" applyFont="1" applyFill="1" applyBorder="1" applyAlignment="1">
      <alignment horizontal="center" vertical="center"/>
    </xf>
    <xf numFmtId="2" fontId="31" fillId="0" borderId="12" xfId="0" applyNumberFormat="1" applyFont="1" applyFill="1" applyBorder="1" applyAlignment="1">
      <alignment horizontal="center" vertical="center"/>
    </xf>
    <xf numFmtId="164" fontId="11" fillId="2" borderId="9" xfId="0" applyNumberFormat="1" applyFont="1" applyFill="1" applyBorder="1" applyAlignment="1">
      <alignment horizontal="center"/>
    </xf>
    <xf numFmtId="0" fontId="35" fillId="0" borderId="0" xfId="0" applyFont="1"/>
    <xf numFmtId="0" fontId="36" fillId="0" borderId="0" xfId="0" applyFont="1"/>
    <xf numFmtId="0" fontId="37" fillId="0" borderId="0" xfId="0" applyFont="1"/>
    <xf numFmtId="49" fontId="20" fillId="0" borderId="0" xfId="0" applyNumberFormat="1" applyFont="1" applyAlignment="1">
      <alignment horizontal="left"/>
    </xf>
    <xf numFmtId="49" fontId="20" fillId="0" borderId="0" xfId="0" applyNumberFormat="1" applyFont="1" applyAlignment="1"/>
    <xf numFmtId="0" fontId="1" fillId="0" borderId="0" xfId="0" applyFont="1" applyFill="1" applyAlignment="1"/>
    <xf numFmtId="0" fontId="1" fillId="0" borderId="1" xfId="0" applyFont="1" applyFill="1" applyBorder="1" applyAlignment="1"/>
    <xf numFmtId="0" fontId="3" fillId="0" borderId="0" xfId="0" applyFont="1" applyFill="1" applyAlignment="1">
      <alignment horizontal="centerContinuous"/>
    </xf>
    <xf numFmtId="0" fontId="1" fillId="0" borderId="0" xfId="0" applyFont="1" applyFill="1" applyAlignment="1">
      <alignment horizontal="centerContinuous"/>
    </xf>
    <xf numFmtId="0" fontId="1" fillId="0" borderId="0" xfId="0" applyFont="1" applyFill="1" applyBorder="1"/>
    <xf numFmtId="0" fontId="1" fillId="0" borderId="0" xfId="0" applyFont="1" applyFill="1"/>
    <xf numFmtId="0" fontId="1" fillId="2" borderId="13" xfId="0" applyFont="1" applyFill="1" applyBorder="1"/>
    <xf numFmtId="0" fontId="13" fillId="0" borderId="7" xfId="0" applyFont="1" applyFill="1" applyBorder="1" applyAlignment="1">
      <alignment horizontal="right" vertical="center"/>
    </xf>
    <xf numFmtId="2" fontId="13" fillId="0" borderId="7" xfId="0" applyNumberFormat="1" applyFont="1" applyFill="1" applyBorder="1" applyAlignment="1">
      <alignment horizontal="right" vertical="center"/>
    </xf>
    <xf numFmtId="0" fontId="12" fillId="2" borderId="0" xfId="0" applyFont="1" applyFill="1" applyBorder="1" applyAlignment="1">
      <alignment horizontal="center"/>
    </xf>
    <xf numFmtId="2" fontId="13" fillId="0" borderId="8" xfId="0" applyNumberFormat="1" applyFont="1" applyFill="1" applyBorder="1" applyAlignment="1">
      <alignment horizontal="center" vertical="center"/>
    </xf>
    <xf numFmtId="0" fontId="1" fillId="2" borderId="0" xfId="0" applyFont="1" applyFill="1"/>
    <xf numFmtId="0" fontId="13" fillId="0" borderId="16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" fillId="0" borderId="2" xfId="0" applyFont="1" applyFill="1" applyBorder="1"/>
    <xf numFmtId="0" fontId="1" fillId="0" borderId="4" xfId="0" applyFont="1" applyFill="1" applyBorder="1"/>
    <xf numFmtId="0" fontId="1" fillId="0" borderId="5" xfId="0" applyFont="1" applyFill="1" applyBorder="1"/>
    <xf numFmtId="0" fontId="14" fillId="2" borderId="0" xfId="0" applyFont="1" applyFill="1" applyBorder="1"/>
    <xf numFmtId="0" fontId="14" fillId="0" borderId="5" xfId="0" applyFont="1" applyFill="1" applyBorder="1"/>
    <xf numFmtId="0" fontId="14" fillId="0" borderId="9" xfId="0" applyFont="1" applyFill="1" applyBorder="1" applyAlignment="1">
      <alignment horizontal="left" vertical="center"/>
    </xf>
    <xf numFmtId="0" fontId="1" fillId="0" borderId="14" xfId="0" applyFont="1" applyFill="1" applyBorder="1"/>
    <xf numFmtId="0" fontId="43" fillId="0" borderId="0" xfId="0" applyFont="1" applyBorder="1" applyAlignment="1">
      <alignment horizontal="centerContinuous"/>
    </xf>
    <xf numFmtId="0" fontId="16" fillId="0" borderId="6" xfId="0" applyFont="1" applyBorder="1" applyAlignment="1">
      <alignment horizontal="center" vertical="center"/>
    </xf>
    <xf numFmtId="0" fontId="44" fillId="2" borderId="0" xfId="0" applyFont="1" applyFill="1" applyBorder="1" applyAlignment="1">
      <alignment horizontal="center" vertical="center"/>
    </xf>
    <xf numFmtId="0" fontId="3" fillId="2" borderId="0" xfId="0" applyFont="1" applyFill="1" applyBorder="1"/>
    <xf numFmtId="0" fontId="44" fillId="2" borderId="0" xfId="0" applyFont="1" applyFill="1" applyBorder="1" applyAlignment="1">
      <alignment horizontal="center"/>
    </xf>
    <xf numFmtId="0" fontId="13" fillId="0" borderId="10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left" vertical="center"/>
    </xf>
    <xf numFmtId="0" fontId="13" fillId="0" borderId="14" xfId="0" applyFont="1" applyFill="1" applyBorder="1" applyAlignment="1">
      <alignment horizontal="right" vertical="center"/>
    </xf>
    <xf numFmtId="2" fontId="13" fillId="0" borderId="14" xfId="0" applyNumberFormat="1" applyFont="1" applyFill="1" applyBorder="1" applyAlignment="1">
      <alignment horizontal="right" vertical="center"/>
    </xf>
    <xf numFmtId="2" fontId="13" fillId="0" borderId="16" xfId="0" applyNumberFormat="1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2" fontId="13" fillId="0" borderId="11" xfId="0" applyNumberFormat="1" applyFont="1" applyFill="1" applyBorder="1" applyAlignment="1">
      <alignment horizontal="center" vertical="center"/>
    </xf>
    <xf numFmtId="0" fontId="13" fillId="0" borderId="7" xfId="0" applyFont="1" applyBorder="1" applyAlignment="1">
      <alignment vertical="center"/>
    </xf>
    <xf numFmtId="0" fontId="14" fillId="0" borderId="16" xfId="0" applyFont="1" applyBorder="1"/>
    <xf numFmtId="2" fontId="13" fillId="0" borderId="12" xfId="0" applyNumberFormat="1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left" vertical="center"/>
    </xf>
    <xf numFmtId="0" fontId="13" fillId="2" borderId="0" xfId="0" applyFont="1" applyFill="1" applyBorder="1" applyAlignment="1">
      <alignment horizontal="right" vertical="center"/>
    </xf>
    <xf numFmtId="0" fontId="13" fillId="2" borderId="0" xfId="0" applyFont="1" applyFill="1" applyBorder="1" applyAlignment="1">
      <alignment horizontal="center" vertical="center"/>
    </xf>
    <xf numFmtId="2" fontId="13" fillId="2" borderId="15" xfId="0" applyNumberFormat="1" applyFont="1" applyFill="1" applyBorder="1" applyAlignment="1">
      <alignment horizontal="right" vertical="center"/>
    </xf>
    <xf numFmtId="2" fontId="13" fillId="2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/>
    <xf numFmtId="0" fontId="1" fillId="2" borderId="4" xfId="0" applyFont="1" applyFill="1" applyBorder="1" applyAlignment="1">
      <alignment horizontal="centerContinuous"/>
    </xf>
    <xf numFmtId="164" fontId="51" fillId="2" borderId="9" xfId="4" applyNumberFormat="1" applyFont="1" applyFill="1" applyBorder="1" applyAlignment="1">
      <alignment horizontal="center"/>
    </xf>
    <xf numFmtId="1" fontId="50" fillId="0" borderId="7" xfId="5" applyNumberFormat="1" applyFont="1" applyFill="1" applyBorder="1" applyAlignment="1">
      <alignment horizontal="right" vertical="center"/>
    </xf>
    <xf numFmtId="1" fontId="49" fillId="0" borderId="8" xfId="5" applyNumberFormat="1" applyFont="1" applyFill="1" applyBorder="1" applyAlignment="1">
      <alignment horizontal="center" vertical="center"/>
    </xf>
    <xf numFmtId="2" fontId="49" fillId="0" borderId="8" xfId="5" applyNumberFormat="1" applyFont="1" applyFill="1" applyBorder="1" applyAlignment="1">
      <alignment horizontal="center" vertical="center"/>
    </xf>
    <xf numFmtId="164" fontId="51" fillId="2" borderId="9" xfId="5" applyNumberFormat="1" applyFont="1" applyFill="1" applyBorder="1" applyAlignment="1">
      <alignment horizontal="center"/>
    </xf>
    <xf numFmtId="0" fontId="9" fillId="0" borderId="1" xfId="0" applyFont="1" applyBorder="1" applyAlignment="1">
      <alignment horizontal="centerContinuous"/>
    </xf>
    <xf numFmtId="0" fontId="14" fillId="0" borderId="1" xfId="0" applyFont="1" applyBorder="1" applyAlignment="1">
      <alignment horizontal="centerContinuous"/>
    </xf>
    <xf numFmtId="0" fontId="54" fillId="0" borderId="1" xfId="0" applyFont="1" applyBorder="1" applyAlignment="1">
      <alignment horizontal="centerContinuous"/>
    </xf>
    <xf numFmtId="0" fontId="1" fillId="0" borderId="1" xfId="0" applyFont="1" applyBorder="1" applyAlignment="1">
      <alignment horizontal="centerContinuous" wrapText="1"/>
    </xf>
    <xf numFmtId="0" fontId="9" fillId="0" borderId="0" xfId="0" applyFont="1" applyBorder="1" applyAlignment="1">
      <alignment horizontal="centerContinuous"/>
    </xf>
    <xf numFmtId="0" fontId="14" fillId="0" borderId="0" xfId="0" applyFont="1" applyBorder="1" applyAlignment="1">
      <alignment horizontal="centerContinuous"/>
    </xf>
    <xf numFmtId="0" fontId="54" fillId="0" borderId="0" xfId="0" applyFont="1" applyBorder="1" applyAlignment="1">
      <alignment horizontal="centerContinuous"/>
    </xf>
    <xf numFmtId="0" fontId="1" fillId="0" borderId="0" xfId="0" applyFont="1" applyBorder="1" applyAlignment="1">
      <alignment horizontal="centerContinuous" wrapText="1"/>
    </xf>
    <xf numFmtId="0" fontId="7" fillId="0" borderId="0" xfId="0" applyFont="1" applyBorder="1" applyAlignment="1">
      <alignment horizontal="centerContinuous"/>
    </xf>
    <xf numFmtId="0" fontId="1" fillId="0" borderId="0" xfId="0" applyFont="1" applyAlignment="1">
      <alignment horizontal="centerContinuous" wrapText="1"/>
    </xf>
    <xf numFmtId="0" fontId="7" fillId="2" borderId="3" xfId="0" applyFont="1" applyFill="1" applyBorder="1" applyAlignment="1">
      <alignment horizontal="centerContinuous"/>
    </xf>
    <xf numFmtId="0" fontId="1" fillId="2" borderId="11" xfId="0" applyFont="1" applyFill="1" applyBorder="1"/>
    <xf numFmtId="0" fontId="57" fillId="2" borderId="0" xfId="0" applyFont="1" applyFill="1" applyBorder="1" applyAlignment="1">
      <alignment horizontal="center"/>
    </xf>
    <xf numFmtId="0" fontId="58" fillId="2" borderId="9" xfId="0" applyFont="1" applyFill="1" applyBorder="1" applyAlignment="1">
      <alignment horizontal="center"/>
    </xf>
    <xf numFmtId="0" fontId="1" fillId="0" borderId="0" xfId="0" applyFont="1" applyAlignment="1">
      <alignment wrapText="1"/>
    </xf>
    <xf numFmtId="0" fontId="59" fillId="2" borderId="3" xfId="0" applyFont="1" applyFill="1" applyBorder="1" applyAlignment="1">
      <alignment horizontal="center"/>
    </xf>
    <xf numFmtId="0" fontId="59" fillId="2" borderId="0" xfId="0" applyFont="1" applyFill="1" applyBorder="1" applyAlignment="1">
      <alignment horizontal="center"/>
    </xf>
    <xf numFmtId="0" fontId="58" fillId="2" borderId="0" xfId="0" applyFont="1" applyFill="1" applyBorder="1" applyAlignment="1">
      <alignment horizontal="center"/>
    </xf>
    <xf numFmtId="0" fontId="18" fillId="2" borderId="0" xfId="0" applyFont="1" applyFill="1" applyBorder="1"/>
    <xf numFmtId="0" fontId="12" fillId="0" borderId="4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center" vertical="center"/>
    </xf>
    <xf numFmtId="2" fontId="12" fillId="0" borderId="8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/>
    </xf>
    <xf numFmtId="164" fontId="18" fillId="2" borderId="9" xfId="0" applyNumberFormat="1" applyFont="1" applyFill="1" applyBorder="1" applyAlignment="1">
      <alignment horizontal="center"/>
    </xf>
    <xf numFmtId="9" fontId="1" fillId="0" borderId="0" xfId="0" applyNumberFormat="1" applyFont="1" applyAlignment="1">
      <alignment horizontal="center"/>
    </xf>
    <xf numFmtId="0" fontId="60" fillId="2" borderId="0" xfId="0" applyFont="1" applyFill="1" applyBorder="1" applyAlignment="1">
      <alignment horizontal="center"/>
    </xf>
    <xf numFmtId="0" fontId="15" fillId="0" borderId="8" xfId="0" applyFont="1" applyFill="1" applyBorder="1" applyAlignment="1">
      <alignment horizontal="center" vertical="center"/>
    </xf>
    <xf numFmtId="0" fontId="15" fillId="2" borderId="0" xfId="0" applyFont="1" applyFill="1" applyBorder="1" applyAlignment="1"/>
    <xf numFmtId="2" fontId="15" fillId="0" borderId="8" xfId="0" applyNumberFormat="1" applyFont="1" applyFill="1" applyBorder="1" applyAlignment="1">
      <alignment horizontal="center" vertical="center"/>
    </xf>
    <xf numFmtId="167" fontId="60" fillId="2" borderId="9" xfId="0" applyNumberFormat="1" applyFont="1" applyFill="1" applyBorder="1" applyAlignment="1"/>
    <xf numFmtId="0" fontId="61" fillId="0" borderId="0" xfId="0" applyFont="1"/>
    <xf numFmtId="0" fontId="59" fillId="0" borderId="0" xfId="0" applyFont="1"/>
    <xf numFmtId="166" fontId="1" fillId="0" borderId="0" xfId="5" applyFont="1" applyBorder="1" applyAlignment="1"/>
    <xf numFmtId="0" fontId="18" fillId="0" borderId="0" xfId="0" applyFont="1" applyFill="1" applyBorder="1"/>
    <xf numFmtId="0" fontId="56" fillId="0" borderId="0" xfId="0" applyFont="1" applyAlignment="1">
      <alignment horizontal="centerContinuous"/>
    </xf>
    <xf numFmtId="0" fontId="1" fillId="2" borderId="13" xfId="0" applyFont="1" applyFill="1" applyBorder="1" applyAlignment="1">
      <alignment horizontal="centerContinuous"/>
    </xf>
    <xf numFmtId="0" fontId="59" fillId="2" borderId="11" xfId="0" applyFont="1" applyFill="1" applyBorder="1" applyAlignment="1">
      <alignment horizontal="center"/>
    </xf>
    <xf numFmtId="0" fontId="63" fillId="0" borderId="2" xfId="0" applyFont="1" applyFill="1" applyBorder="1" applyAlignment="1">
      <alignment horizontal="centerContinuous" vertical="center"/>
    </xf>
    <xf numFmtId="0" fontId="59" fillId="0" borderId="3" xfId="0" applyFont="1" applyFill="1" applyBorder="1" applyAlignment="1">
      <alignment horizontal="centerContinuous"/>
    </xf>
    <xf numFmtId="0" fontId="63" fillId="0" borderId="2" xfId="0" applyFont="1" applyFill="1" applyBorder="1" applyAlignment="1">
      <alignment horizontal="centerContinuous"/>
    </xf>
    <xf numFmtId="0" fontId="59" fillId="0" borderId="3" xfId="0" applyFont="1" applyFill="1" applyBorder="1"/>
    <xf numFmtId="0" fontId="59" fillId="0" borderId="4" xfId="0" applyFont="1" applyFill="1" applyBorder="1"/>
    <xf numFmtId="0" fontId="59" fillId="2" borderId="0" xfId="0" applyFont="1" applyFill="1" applyBorder="1"/>
    <xf numFmtId="0" fontId="1" fillId="2" borderId="9" xfId="0" applyFont="1" applyFill="1" applyBorder="1" applyAlignment="1"/>
    <xf numFmtId="0" fontId="59" fillId="0" borderId="14" xfId="0" applyFont="1" applyFill="1" applyBorder="1"/>
    <xf numFmtId="0" fontId="59" fillId="0" borderId="15" xfId="0" applyFont="1" applyFill="1" applyBorder="1"/>
    <xf numFmtId="0" fontId="59" fillId="0" borderId="15" xfId="0" applyFont="1" applyFill="1" applyBorder="1" applyAlignment="1"/>
    <xf numFmtId="0" fontId="63" fillId="0" borderId="15" xfId="0" applyFont="1" applyFill="1" applyBorder="1" applyAlignment="1">
      <alignment vertical="center"/>
    </xf>
    <xf numFmtId="0" fontId="59" fillId="0" borderId="16" xfId="0" applyFont="1" applyFill="1" applyBorder="1" applyAlignment="1"/>
    <xf numFmtId="0" fontId="59" fillId="2" borderId="0" xfId="0" applyFont="1" applyFill="1" applyBorder="1" applyAlignment="1"/>
    <xf numFmtId="0" fontId="59" fillId="2" borderId="9" xfId="0" applyFont="1" applyFill="1" applyBorder="1" applyAlignment="1"/>
    <xf numFmtId="0" fontId="59" fillId="2" borderId="0" xfId="0" applyFont="1" applyFill="1" applyBorder="1" applyAlignment="1">
      <alignment horizontal="centerContinuous"/>
    </xf>
    <xf numFmtId="0" fontId="59" fillId="2" borderId="9" xfId="0" applyFont="1" applyFill="1" applyBorder="1" applyAlignment="1">
      <alignment horizontal="centerContinuous"/>
    </xf>
    <xf numFmtId="0" fontId="63" fillId="0" borderId="6" xfId="0" applyFont="1" applyFill="1" applyBorder="1" applyAlignment="1">
      <alignment horizontal="center" vertical="center"/>
    </xf>
    <xf numFmtId="0" fontId="59" fillId="2" borderId="9" xfId="0" applyFont="1" applyFill="1" applyBorder="1" applyAlignment="1">
      <alignment horizontal="center"/>
    </xf>
    <xf numFmtId="0" fontId="64" fillId="2" borderId="0" xfId="0" applyFont="1" applyFill="1" applyBorder="1" applyAlignment="1">
      <alignment horizontal="center"/>
    </xf>
    <xf numFmtId="0" fontId="15" fillId="0" borderId="10" xfId="0" applyFont="1" applyFill="1" applyBorder="1" applyAlignment="1">
      <alignment horizontal="center" vertical="center"/>
    </xf>
    <xf numFmtId="0" fontId="60" fillId="2" borderId="0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right" vertical="center"/>
    </xf>
    <xf numFmtId="0" fontId="60" fillId="2" borderId="9" xfId="0" applyFont="1" applyFill="1" applyBorder="1" applyAlignment="1">
      <alignment horizontal="center" vertical="center"/>
    </xf>
    <xf numFmtId="1" fontId="12" fillId="0" borderId="7" xfId="0" applyNumberFormat="1" applyFont="1" applyFill="1" applyBorder="1" applyAlignment="1">
      <alignment horizontal="right" vertical="center"/>
    </xf>
    <xf numFmtId="0" fontId="60" fillId="2" borderId="5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/>
    </xf>
    <xf numFmtId="0" fontId="15" fillId="0" borderId="11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 wrapText="1"/>
    </xf>
    <xf numFmtId="1" fontId="12" fillId="2" borderId="13" xfId="0" applyNumberFormat="1" applyFont="1" applyFill="1" applyBorder="1" applyAlignment="1">
      <alignment horizontal="right" vertical="center"/>
    </xf>
    <xf numFmtId="2" fontId="12" fillId="2" borderId="0" xfId="0" applyNumberFormat="1" applyFont="1" applyFill="1" applyBorder="1" applyAlignment="1">
      <alignment horizontal="right" vertical="center"/>
    </xf>
    <xf numFmtId="2" fontId="12" fillId="2" borderId="0" xfId="0" applyNumberFormat="1" applyFont="1" applyFill="1" applyBorder="1" applyAlignment="1">
      <alignment horizontal="center" vertical="center"/>
    </xf>
    <xf numFmtId="0" fontId="60" fillId="2" borderId="0" xfId="0" applyFont="1" applyFill="1" applyBorder="1" applyAlignment="1">
      <alignment horizontal="right" vertical="center"/>
    </xf>
    <xf numFmtId="0" fontId="15" fillId="0" borderId="6" xfId="0" applyFont="1" applyFill="1" applyBorder="1" applyAlignment="1">
      <alignment horizontal="right" vertical="center"/>
    </xf>
    <xf numFmtId="1" fontId="15" fillId="0" borderId="7" xfId="0" applyNumberFormat="1" applyFont="1" applyFill="1" applyBorder="1" applyAlignment="1">
      <alignment horizontal="right" vertical="center"/>
    </xf>
    <xf numFmtId="0" fontId="11" fillId="2" borderId="9" xfId="0" applyFont="1" applyFill="1" applyBorder="1" applyAlignment="1">
      <alignment horizontal="center"/>
    </xf>
    <xf numFmtId="0" fontId="11" fillId="2" borderId="15" xfId="0" applyFont="1" applyFill="1" applyBorder="1" applyAlignment="1">
      <alignment horizontal="centerContinuous"/>
    </xf>
    <xf numFmtId="0" fontId="60" fillId="2" borderId="15" xfId="0" applyFont="1" applyFill="1" applyBorder="1" applyAlignment="1">
      <alignment horizontal="center" vertical="center"/>
    </xf>
    <xf numFmtId="164" fontId="11" fillId="2" borderId="15" xfId="0" applyNumberFormat="1" applyFont="1" applyFill="1" applyBorder="1" applyAlignment="1">
      <alignment horizontal="center"/>
    </xf>
    <xf numFmtId="0" fontId="11" fillId="2" borderId="16" xfId="0" applyFont="1" applyFill="1" applyBorder="1" applyAlignment="1">
      <alignment horizontal="center"/>
    </xf>
    <xf numFmtId="164" fontId="11" fillId="0" borderId="0" xfId="0" applyNumberFormat="1" applyFont="1" applyBorder="1" applyAlignment="1">
      <alignment horizontal="center"/>
    </xf>
    <xf numFmtId="0" fontId="46" fillId="0" borderId="1" xfId="0" applyFont="1" applyBorder="1" applyAlignment="1">
      <alignment horizontal="centerContinuous"/>
    </xf>
    <xf numFmtId="0" fontId="46" fillId="0" borderId="0" xfId="0" applyFont="1" applyBorder="1" applyAlignment="1">
      <alignment horizontal="centerContinuous"/>
    </xf>
    <xf numFmtId="0" fontId="68" fillId="0" borderId="0" xfId="0" applyFont="1" applyAlignment="1">
      <alignment horizontal="centerContinuous"/>
    </xf>
    <xf numFmtId="0" fontId="46" fillId="2" borderId="3" xfId="0" applyFont="1" applyFill="1" applyBorder="1" applyAlignment="1">
      <alignment horizontal="centerContinuous"/>
    </xf>
    <xf numFmtId="0" fontId="63" fillId="0" borderId="10" xfId="0" applyFont="1" applyFill="1" applyBorder="1" applyAlignment="1">
      <alignment horizontal="center" vertical="center"/>
    </xf>
    <xf numFmtId="0" fontId="64" fillId="2" borderId="9" xfId="0" applyFont="1" applyFill="1" applyBorder="1" applyAlignment="1">
      <alignment horizontal="center"/>
    </xf>
    <xf numFmtId="0" fontId="59" fillId="2" borderId="13" xfId="0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 vertical="center"/>
    </xf>
    <xf numFmtId="0" fontId="69" fillId="0" borderId="10" xfId="0" applyFont="1" applyFill="1" applyBorder="1" applyAlignment="1">
      <alignment horizontal="center" vertical="center"/>
    </xf>
    <xf numFmtId="0" fontId="69" fillId="2" borderId="0" xfId="0" applyFont="1" applyFill="1" applyBorder="1"/>
    <xf numFmtId="0" fontId="18" fillId="0" borderId="7" xfId="0" applyFont="1" applyFill="1" applyBorder="1" applyAlignment="1">
      <alignment horizontal="right" vertical="center"/>
    </xf>
    <xf numFmtId="0" fontId="18" fillId="0" borderId="8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horizontal="center"/>
    </xf>
    <xf numFmtId="2" fontId="18" fillId="0" borderId="7" xfId="0" applyNumberFormat="1" applyFont="1" applyFill="1" applyBorder="1" applyAlignment="1">
      <alignment horizontal="right" vertical="center"/>
    </xf>
    <xf numFmtId="0" fontId="18" fillId="0" borderId="9" xfId="0" applyFont="1" applyFill="1" applyBorder="1" applyAlignment="1">
      <alignment horizontal="center" vertical="center"/>
    </xf>
    <xf numFmtId="2" fontId="69" fillId="2" borderId="9" xfId="0" applyNumberFormat="1" applyFont="1" applyFill="1" applyBorder="1" applyAlignment="1">
      <alignment horizontal="center"/>
    </xf>
    <xf numFmtId="164" fontId="69" fillId="2" borderId="0" xfId="0" applyNumberFormat="1" applyFont="1" applyFill="1" applyBorder="1" applyAlignment="1">
      <alignment horizontal="center"/>
    </xf>
    <xf numFmtId="1" fontId="69" fillId="2" borderId="9" xfId="0" applyNumberFormat="1" applyFont="1" applyFill="1" applyBorder="1" applyAlignment="1">
      <alignment horizontal="center"/>
    </xf>
    <xf numFmtId="2" fontId="18" fillId="0" borderId="4" xfId="0" applyNumberFormat="1" applyFont="1" applyFill="1" applyBorder="1" applyAlignment="1">
      <alignment horizontal="center" vertical="center"/>
    </xf>
    <xf numFmtId="0" fontId="70" fillId="2" borderId="0" xfId="0" applyFont="1" applyFill="1" applyBorder="1" applyAlignment="1"/>
    <xf numFmtId="0" fontId="18" fillId="0" borderId="0" xfId="0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horizontal="center" vertical="center"/>
    </xf>
    <xf numFmtId="0" fontId="69" fillId="0" borderId="12" xfId="0" applyFont="1" applyFill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right" vertical="center"/>
    </xf>
    <xf numFmtId="0" fontId="71" fillId="0" borderId="0" xfId="0" applyFont="1"/>
    <xf numFmtId="0" fontId="72" fillId="0" borderId="0" xfId="0" applyFont="1" applyAlignment="1">
      <alignment horizontal="left" vertical="center"/>
    </xf>
    <xf numFmtId="0" fontId="72" fillId="0" borderId="0" xfId="0" applyFont="1" applyAlignment="1">
      <alignment vertical="center"/>
    </xf>
    <xf numFmtId="0" fontId="74" fillId="0" borderId="0" xfId="0" applyFont="1" applyAlignment="1">
      <alignment horizontal="center"/>
    </xf>
    <xf numFmtId="0" fontId="27" fillId="0" borderId="1" xfId="0" applyFont="1" applyBorder="1" applyAlignment="1">
      <alignment horizontal="centerContinuous"/>
    </xf>
    <xf numFmtId="0" fontId="75" fillId="0" borderId="1" xfId="0" applyFont="1" applyBorder="1" applyAlignment="1">
      <alignment horizontal="centerContinuous"/>
    </xf>
    <xf numFmtId="0" fontId="70" fillId="0" borderId="1" xfId="0" applyFont="1" applyBorder="1" applyAlignment="1">
      <alignment horizontal="centerContinuous"/>
    </xf>
    <xf numFmtId="0" fontId="27" fillId="0" borderId="0" xfId="0" applyFont="1" applyBorder="1" applyAlignment="1">
      <alignment horizontal="centerContinuous"/>
    </xf>
    <xf numFmtId="0" fontId="75" fillId="0" borderId="0" xfId="0" applyFont="1" applyBorder="1" applyAlignment="1">
      <alignment horizontal="centerContinuous"/>
    </xf>
    <xf numFmtId="0" fontId="70" fillId="0" borderId="0" xfId="0" applyFont="1" applyBorder="1" applyAlignment="1">
      <alignment horizontal="centerContinuous"/>
    </xf>
    <xf numFmtId="0" fontId="68" fillId="0" borderId="0" xfId="0" applyFont="1" applyAlignment="1">
      <alignment horizontal="center"/>
    </xf>
    <xf numFmtId="0" fontId="25" fillId="2" borderId="3" xfId="0" applyFont="1" applyFill="1" applyBorder="1" applyAlignment="1">
      <alignment horizontal="centerContinuous"/>
    </xf>
    <xf numFmtId="2" fontId="18" fillId="0" borderId="16" xfId="0" applyNumberFormat="1" applyFont="1" applyFill="1" applyBorder="1" applyAlignment="1">
      <alignment horizontal="center" vertical="center"/>
    </xf>
    <xf numFmtId="2" fontId="18" fillId="0" borderId="9" xfId="0" applyNumberFormat="1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right" vertical="center"/>
    </xf>
    <xf numFmtId="0" fontId="18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right" vertical="center"/>
    </xf>
    <xf numFmtId="2" fontId="18" fillId="2" borderId="3" xfId="0" applyNumberFormat="1" applyFont="1" applyFill="1" applyBorder="1" applyAlignment="1">
      <alignment horizontal="right" vertical="center"/>
    </xf>
    <xf numFmtId="2" fontId="18" fillId="2" borderId="0" xfId="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/>
    <xf numFmtId="0" fontId="1" fillId="2" borderId="15" xfId="0" applyFont="1" applyFill="1" applyBorder="1" applyAlignment="1"/>
    <xf numFmtId="0" fontId="64" fillId="2" borderId="15" xfId="0" applyFont="1" applyFill="1" applyBorder="1" applyAlignment="1">
      <alignment horizontal="center"/>
    </xf>
    <xf numFmtId="0" fontId="1" fillId="0" borderId="0" xfId="0" applyFont="1" applyAlignment="1">
      <alignment vertical="center"/>
    </xf>
    <xf numFmtId="2" fontId="69" fillId="0" borderId="0" xfId="0" applyNumberFormat="1" applyFont="1" applyFill="1" applyBorder="1" applyAlignment="1">
      <alignment horizontal="center"/>
    </xf>
    <xf numFmtId="0" fontId="14" fillId="2" borderId="0" xfId="0" applyFont="1" applyFill="1"/>
    <xf numFmtId="0" fontId="38" fillId="0" borderId="0" xfId="6" applyFont="1" applyFill="1" applyAlignment="1">
      <alignment horizontal="center"/>
    </xf>
    <xf numFmtId="0" fontId="1" fillId="0" borderId="0" xfId="6" applyFont="1" applyFill="1" applyAlignment="1"/>
    <xf numFmtId="0" fontId="1" fillId="0" borderId="1" xfId="6" applyFont="1" applyFill="1" applyBorder="1" applyAlignment="1"/>
    <xf numFmtId="0" fontId="1" fillId="0" borderId="0" xfId="6" applyFont="1" applyFill="1" applyBorder="1" applyAlignment="1"/>
    <xf numFmtId="0" fontId="3" fillId="0" borderId="0" xfId="6" applyFont="1" applyFill="1" applyAlignment="1">
      <alignment horizontal="centerContinuous"/>
    </xf>
    <xf numFmtId="0" fontId="1" fillId="0" borderId="0" xfId="6" applyFont="1" applyFill="1" applyAlignment="1">
      <alignment horizontal="centerContinuous"/>
    </xf>
    <xf numFmtId="0" fontId="39" fillId="0" borderId="0" xfId="6" applyFont="1" applyFill="1" applyAlignment="1">
      <alignment horizontal="center"/>
    </xf>
    <xf numFmtId="0" fontId="4" fillId="0" borderId="0" xfId="6" applyFont="1" applyFill="1" applyAlignment="1">
      <alignment horizontal="center"/>
    </xf>
    <xf numFmtId="0" fontId="1" fillId="0" borderId="0" xfId="6" applyFont="1" applyFill="1" applyBorder="1"/>
    <xf numFmtId="0" fontId="1" fillId="0" borderId="0" xfId="6" applyFont="1" applyFill="1"/>
    <xf numFmtId="0" fontId="1" fillId="2" borderId="2" xfId="6" applyFont="1" applyFill="1" applyBorder="1"/>
    <xf numFmtId="0" fontId="1" fillId="2" borderId="3" xfId="6" applyFont="1" applyFill="1" applyBorder="1"/>
    <xf numFmtId="0" fontId="1" fillId="2" borderId="4" xfId="6" applyFont="1" applyFill="1" applyBorder="1"/>
    <xf numFmtId="0" fontId="1" fillId="2" borderId="5" xfId="6" applyFont="1" applyFill="1" applyBorder="1"/>
    <xf numFmtId="0" fontId="10" fillId="0" borderId="6" xfId="6" applyFont="1" applyFill="1" applyBorder="1" applyAlignment="1">
      <alignment horizontal="center" vertical="center" wrapText="1"/>
    </xf>
    <xf numFmtId="0" fontId="1" fillId="2" borderId="0" xfId="6" applyFont="1" applyFill="1" applyBorder="1"/>
    <xf numFmtId="0" fontId="1" fillId="2" borderId="9" xfId="6" applyFont="1" applyFill="1" applyBorder="1"/>
    <xf numFmtId="0" fontId="40" fillId="2" borderId="0" xfId="6" applyFont="1" applyFill="1" applyBorder="1" applyAlignment="1">
      <alignment horizontal="center" wrapText="1"/>
    </xf>
    <xf numFmtId="0" fontId="40" fillId="2" borderId="0" xfId="6" applyFont="1" applyFill="1" applyBorder="1" applyAlignment="1">
      <alignment horizontal="center" vertical="center"/>
    </xf>
    <xf numFmtId="0" fontId="40" fillId="2" borderId="9" xfId="6" applyFont="1" applyFill="1" applyBorder="1" applyAlignment="1">
      <alignment horizontal="center" vertical="center"/>
    </xf>
    <xf numFmtId="0" fontId="40" fillId="0" borderId="0" xfId="6" applyFont="1" applyFill="1" applyBorder="1" applyAlignment="1">
      <alignment horizontal="center" vertical="center"/>
    </xf>
    <xf numFmtId="0" fontId="1" fillId="2" borderId="13" xfId="6" applyFont="1" applyFill="1" applyBorder="1"/>
    <xf numFmtId="0" fontId="40" fillId="2" borderId="15" xfId="6" applyFont="1" applyFill="1" applyBorder="1" applyAlignment="1">
      <alignment horizontal="center" vertical="center"/>
    </xf>
    <xf numFmtId="0" fontId="10" fillId="2" borderId="15" xfId="6" applyFont="1" applyFill="1" applyBorder="1" applyAlignment="1">
      <alignment horizontal="center" vertical="center" wrapText="1"/>
    </xf>
    <xf numFmtId="0" fontId="10" fillId="2" borderId="0" xfId="6" applyFont="1" applyFill="1" applyBorder="1" applyAlignment="1">
      <alignment horizontal="center" vertical="center" wrapText="1"/>
    </xf>
    <xf numFmtId="0" fontId="11" fillId="0" borderId="10" xfId="6" applyFont="1" applyFill="1" applyBorder="1" applyAlignment="1">
      <alignment horizontal="center" vertical="center"/>
    </xf>
    <xf numFmtId="0" fontId="1" fillId="2" borderId="0" xfId="6" applyFont="1" applyFill="1" applyBorder="1" applyAlignment="1">
      <alignment horizontal="left"/>
    </xf>
    <xf numFmtId="0" fontId="13" fillId="0" borderId="7" xfId="6" applyFont="1" applyFill="1" applyBorder="1" applyAlignment="1">
      <alignment horizontal="right" vertical="center"/>
    </xf>
    <xf numFmtId="0" fontId="13" fillId="0" borderId="8" xfId="6" applyFont="1" applyFill="1" applyBorder="1" applyAlignment="1">
      <alignment horizontal="center" vertical="center"/>
    </xf>
    <xf numFmtId="0" fontId="3" fillId="2" borderId="0" xfId="6" applyFont="1" applyFill="1" applyBorder="1" applyAlignment="1">
      <alignment horizontal="center"/>
    </xf>
    <xf numFmtId="2" fontId="13" fillId="0" borderId="7" xfId="6" applyNumberFormat="1" applyFont="1" applyFill="1" applyBorder="1" applyAlignment="1">
      <alignment horizontal="right" vertical="center"/>
    </xf>
    <xf numFmtId="2" fontId="13" fillId="0" borderId="8" xfId="6" applyNumberFormat="1" applyFont="1" applyFill="1" applyBorder="1" applyAlignment="1">
      <alignment horizontal="center" vertical="center"/>
    </xf>
    <xf numFmtId="0" fontId="3" fillId="2" borderId="9" xfId="6" applyFont="1" applyFill="1" applyBorder="1" applyAlignment="1">
      <alignment horizontal="center"/>
    </xf>
    <xf numFmtId="0" fontId="3" fillId="0" borderId="0" xfId="6" applyFont="1" applyFill="1" applyBorder="1" applyAlignment="1">
      <alignment horizontal="center"/>
    </xf>
    <xf numFmtId="0" fontId="13" fillId="0" borderId="4" xfId="6" applyFont="1" applyFill="1" applyBorder="1" applyAlignment="1">
      <alignment horizontal="center" vertical="center"/>
    </xf>
    <xf numFmtId="0" fontId="11" fillId="0" borderId="11" xfId="6" applyFont="1" applyFill="1" applyBorder="1" applyAlignment="1">
      <alignment horizontal="center" vertical="center"/>
    </xf>
    <xf numFmtId="0" fontId="1" fillId="2" borderId="0" xfId="6" applyFont="1" applyFill="1"/>
    <xf numFmtId="2" fontId="13" fillId="0" borderId="4" xfId="6" applyNumberFormat="1" applyFont="1" applyFill="1" applyBorder="1" applyAlignment="1">
      <alignment horizontal="center" vertical="center"/>
    </xf>
    <xf numFmtId="0" fontId="13" fillId="0" borderId="2" xfId="6" applyFont="1" applyFill="1" applyBorder="1" applyAlignment="1">
      <alignment horizontal="right" vertical="center"/>
    </xf>
    <xf numFmtId="2" fontId="13" fillId="0" borderId="2" xfId="6" applyNumberFormat="1" applyFont="1" applyFill="1" applyBorder="1" applyAlignment="1">
      <alignment horizontal="right" vertical="center"/>
    </xf>
    <xf numFmtId="0" fontId="1" fillId="0" borderId="7" xfId="6" applyFont="1" applyFill="1" applyBorder="1"/>
    <xf numFmtId="0" fontId="13" fillId="0" borderId="16" xfId="6" applyFont="1" applyFill="1" applyBorder="1" applyAlignment="1">
      <alignment horizontal="center" vertical="center"/>
    </xf>
    <xf numFmtId="0" fontId="13" fillId="0" borderId="2" xfId="6" applyFont="1" applyFill="1" applyBorder="1" applyAlignment="1">
      <alignment vertical="center"/>
    </xf>
    <xf numFmtId="0" fontId="11" fillId="0" borderId="11" xfId="6" applyNumberFormat="1" applyFont="1" applyFill="1" applyBorder="1" applyAlignment="1">
      <alignment horizontal="center" vertical="center"/>
    </xf>
    <xf numFmtId="0" fontId="13" fillId="0" borderId="5" xfId="6" applyFont="1" applyFill="1" applyBorder="1" applyAlignment="1">
      <alignment horizontal="right" vertical="center"/>
    </xf>
    <xf numFmtId="0" fontId="13" fillId="0" borderId="7" xfId="6" applyFont="1" applyFill="1" applyBorder="1" applyAlignment="1">
      <alignment vertical="center"/>
    </xf>
    <xf numFmtId="2" fontId="13" fillId="0" borderId="7" xfId="6" applyNumberFormat="1" applyFont="1" applyFill="1" applyBorder="1" applyAlignment="1">
      <alignment vertical="center"/>
    </xf>
    <xf numFmtId="0" fontId="13" fillId="0" borderId="9" xfId="6" applyFont="1" applyFill="1" applyBorder="1" applyAlignment="1">
      <alignment horizontal="center" vertical="center"/>
    </xf>
    <xf numFmtId="2" fontId="13" fillId="0" borderId="14" xfId="6" applyNumberFormat="1" applyFont="1" applyFill="1" applyBorder="1" applyAlignment="1">
      <alignment horizontal="right" vertical="center"/>
    </xf>
    <xf numFmtId="0" fontId="11" fillId="0" borderId="12" xfId="6" applyFont="1" applyFill="1" applyBorder="1" applyAlignment="1">
      <alignment horizontal="center" vertical="center"/>
    </xf>
    <xf numFmtId="0" fontId="11" fillId="0" borderId="12" xfId="6" applyNumberFormat="1" applyFont="1" applyFill="1" applyBorder="1" applyAlignment="1">
      <alignment horizontal="center" vertical="center"/>
    </xf>
    <xf numFmtId="0" fontId="1" fillId="2" borderId="14" xfId="6" applyFont="1" applyFill="1" applyBorder="1"/>
    <xf numFmtId="0" fontId="1" fillId="2" borderId="15" xfId="6" applyFont="1" applyFill="1" applyBorder="1"/>
    <xf numFmtId="0" fontId="3" fillId="2" borderId="16" xfId="6" applyFont="1" applyFill="1" applyBorder="1" applyAlignment="1">
      <alignment horizontal="center"/>
    </xf>
    <xf numFmtId="0" fontId="10" fillId="2" borderId="15" xfId="6" applyFont="1" applyFill="1" applyBorder="1" applyAlignment="1">
      <alignment vertical="center"/>
    </xf>
    <xf numFmtId="2" fontId="10" fillId="2" borderId="15" xfId="6" applyNumberFormat="1" applyFont="1" applyFill="1" applyBorder="1" applyAlignment="1">
      <alignment vertical="center"/>
    </xf>
    <xf numFmtId="0" fontId="10" fillId="0" borderId="0" xfId="6" applyFont="1" applyFill="1" applyBorder="1" applyAlignment="1">
      <alignment vertical="center"/>
    </xf>
    <xf numFmtId="2" fontId="10" fillId="0" borderId="0" xfId="6" applyNumberFormat="1" applyFont="1" applyFill="1" applyBorder="1" applyAlignment="1">
      <alignment vertical="center"/>
    </xf>
    <xf numFmtId="0" fontId="10" fillId="2" borderId="3" xfId="6" applyFont="1" applyFill="1" applyBorder="1" applyAlignment="1">
      <alignment vertical="center"/>
    </xf>
    <xf numFmtId="2" fontId="10" fillId="2" borderId="3" xfId="6" applyNumberFormat="1" applyFont="1" applyFill="1" applyBorder="1" applyAlignment="1">
      <alignment vertical="center"/>
    </xf>
    <xf numFmtId="0" fontId="3" fillId="2" borderId="4" xfId="6" applyFont="1" applyFill="1" applyBorder="1" applyAlignment="1">
      <alignment horizontal="center"/>
    </xf>
    <xf numFmtId="0" fontId="17" fillId="0" borderId="0" xfId="6" applyFont="1" applyFill="1"/>
    <xf numFmtId="0" fontId="10" fillId="0" borderId="6" xfId="6" applyFont="1" applyFill="1" applyBorder="1" applyAlignment="1">
      <alignment horizontal="center" vertical="center"/>
    </xf>
    <xf numFmtId="0" fontId="10" fillId="0" borderId="7" xfId="6" applyFont="1" applyFill="1" applyBorder="1" applyAlignment="1">
      <alignment vertical="center"/>
    </xf>
    <xf numFmtId="2" fontId="10" fillId="0" borderId="7" xfId="6" applyNumberFormat="1" applyFont="1" applyFill="1" applyBorder="1" applyAlignment="1">
      <alignment vertical="center"/>
    </xf>
    <xf numFmtId="0" fontId="1" fillId="0" borderId="8" xfId="6" applyFont="1" applyFill="1" applyBorder="1"/>
    <xf numFmtId="0" fontId="13" fillId="0" borderId="0" xfId="6" applyFont="1" applyFill="1" applyBorder="1" applyAlignment="1">
      <alignment horizontal="right" vertical="center"/>
    </xf>
    <xf numFmtId="0" fontId="13" fillId="2" borderId="15" xfId="6" applyFont="1" applyFill="1" applyBorder="1" applyAlignment="1">
      <alignment horizontal="center" vertical="center"/>
    </xf>
    <xf numFmtId="2" fontId="13" fillId="2" borderId="15" xfId="6" applyNumberFormat="1" applyFont="1" applyFill="1" applyBorder="1" applyAlignment="1">
      <alignment horizontal="center" vertical="center"/>
    </xf>
    <xf numFmtId="0" fontId="19" fillId="0" borderId="0" xfId="6" applyFont="1" applyFill="1"/>
    <xf numFmtId="0" fontId="1" fillId="0" borderId="0" xfId="6" applyFont="1" applyFill="1" applyBorder="1" applyAlignment="1">
      <alignment horizontal="left"/>
    </xf>
    <xf numFmtId="2" fontId="3" fillId="0" borderId="0" xfId="6" applyNumberFormat="1" applyFont="1" applyFill="1" applyBorder="1" applyAlignment="1">
      <alignment horizontal="center"/>
    </xf>
    <xf numFmtId="49" fontId="20" fillId="0" borderId="0" xfId="6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8" fillId="0" borderId="0" xfId="6" applyFont="1" applyBorder="1" applyAlignment="1">
      <alignment horizontal="center"/>
    </xf>
    <xf numFmtId="0" fontId="38" fillId="0" borderId="0" xfId="6" applyFont="1" applyAlignment="1">
      <alignment horizontal="center"/>
    </xf>
    <xf numFmtId="0" fontId="1" fillId="0" borderId="0" xfId="6" applyFont="1"/>
    <xf numFmtId="0" fontId="1" fillId="0" borderId="1" xfId="6" applyFont="1" applyBorder="1"/>
    <xf numFmtId="0" fontId="3" fillId="0" borderId="1" xfId="6" applyFont="1" applyBorder="1" applyAlignment="1">
      <alignment horizontal="centerContinuous"/>
    </xf>
    <xf numFmtId="0" fontId="1" fillId="0" borderId="1" xfId="6" applyFont="1" applyBorder="1" applyAlignment="1">
      <alignment horizontal="centerContinuous"/>
    </xf>
    <xf numFmtId="0" fontId="1" fillId="0" borderId="0" xfId="6" applyFont="1" applyBorder="1"/>
    <xf numFmtId="0" fontId="3" fillId="0" borderId="0" xfId="6" applyFont="1" applyAlignment="1">
      <alignment horizontal="centerContinuous"/>
    </xf>
    <xf numFmtId="0" fontId="1" fillId="0" borderId="0" xfId="6" applyFont="1" applyAlignment="1">
      <alignment horizontal="centerContinuous"/>
    </xf>
    <xf numFmtId="0" fontId="39" fillId="0" borderId="0" xfId="6" applyFont="1" applyBorder="1" applyAlignment="1">
      <alignment horizontal="center"/>
    </xf>
    <xf numFmtId="0" fontId="39" fillId="0" borderId="0" xfId="6" applyFont="1" applyAlignment="1">
      <alignment horizontal="center"/>
    </xf>
    <xf numFmtId="0" fontId="45" fillId="0" borderId="0" xfId="6" applyFont="1" applyBorder="1" applyAlignment="1">
      <alignment horizontal="centerContinuous" vertical="center"/>
    </xf>
    <xf numFmtId="0" fontId="11" fillId="0" borderId="0" xfId="6" applyFont="1" applyBorder="1" applyAlignment="1">
      <alignment horizontal="centerContinuous" wrapText="1"/>
    </xf>
    <xf numFmtId="0" fontId="1" fillId="0" borderId="0" xfId="6" applyFont="1" applyBorder="1" applyAlignment="1">
      <alignment horizontal="left"/>
    </xf>
    <xf numFmtId="0" fontId="1" fillId="0" borderId="0" xfId="6" applyFont="1" applyBorder="1" applyAlignment="1">
      <alignment horizontal="centerContinuous"/>
    </xf>
    <xf numFmtId="0" fontId="1" fillId="0" borderId="0" xfId="6" applyFont="1" applyBorder="1" applyAlignment="1"/>
    <xf numFmtId="0" fontId="1" fillId="0" borderId="0" xfId="6" applyFont="1" applyAlignment="1"/>
    <xf numFmtId="0" fontId="7" fillId="0" borderId="0" xfId="6" applyFont="1" applyAlignment="1" applyProtection="1">
      <alignment horizontal="left" vertical="top"/>
      <protection locked="0"/>
    </xf>
    <xf numFmtId="0" fontId="1" fillId="0" borderId="0" xfId="6" applyFont="1" applyAlignment="1" applyProtection="1">
      <alignment horizontal="left" vertical="center"/>
      <protection locked="0"/>
    </xf>
    <xf numFmtId="0" fontId="7" fillId="0" borderId="0" xfId="6" applyFont="1" applyAlignment="1" applyProtection="1">
      <alignment horizontal="left" vertical="center" wrapText="1"/>
      <protection locked="0"/>
    </xf>
    <xf numFmtId="0" fontId="7" fillId="0" borderId="0" xfId="6" applyFont="1" applyAlignment="1">
      <alignment horizontal="centerContinuous" vertical="center" wrapText="1"/>
    </xf>
    <xf numFmtId="0" fontId="7" fillId="0" borderId="0" xfId="6" applyFont="1" applyAlignment="1">
      <alignment horizontal="centerContinuous"/>
    </xf>
    <xf numFmtId="0" fontId="46" fillId="2" borderId="3" xfId="6" applyFont="1" applyFill="1" applyBorder="1" applyAlignment="1">
      <alignment horizontal="centerContinuous" wrapText="1"/>
    </xf>
    <xf numFmtId="0" fontId="1" fillId="2" borderId="3" xfId="6" applyFont="1" applyFill="1" applyBorder="1" applyAlignment="1">
      <alignment horizontal="centerContinuous"/>
    </xf>
    <xf numFmtId="0" fontId="1" fillId="2" borderId="4" xfId="6" applyFont="1" applyFill="1" applyBorder="1" applyAlignment="1">
      <alignment horizontal="centerContinuous"/>
    </xf>
    <xf numFmtId="0" fontId="1" fillId="0" borderId="0" xfId="6" applyFont="1" applyAlignment="1">
      <alignment horizontal="center"/>
    </xf>
    <xf numFmtId="0" fontId="47" fillId="0" borderId="6" xfId="6" applyFont="1" applyFill="1" applyBorder="1" applyAlignment="1">
      <alignment horizontal="center" vertical="center" wrapText="1"/>
    </xf>
    <xf numFmtId="0" fontId="48" fillId="0" borderId="6" xfId="6" applyFont="1" applyFill="1" applyBorder="1" applyAlignment="1">
      <alignment horizontal="center" vertical="center" wrapText="1"/>
    </xf>
    <xf numFmtId="0" fontId="8" fillId="2" borderId="0" xfId="6" applyFont="1" applyFill="1" applyBorder="1" applyAlignment="1">
      <alignment horizontal="center" wrapText="1"/>
    </xf>
    <xf numFmtId="0" fontId="8" fillId="2" borderId="0" xfId="6" applyFont="1" applyFill="1" applyBorder="1" applyAlignment="1">
      <alignment horizontal="center"/>
    </xf>
    <xf numFmtId="0" fontId="28" fillId="2" borderId="9" xfId="6" applyFont="1" applyFill="1" applyBorder="1" applyAlignment="1">
      <alignment horizontal="center"/>
    </xf>
    <xf numFmtId="0" fontId="28" fillId="2" borderId="13" xfId="6" applyFont="1" applyFill="1" applyBorder="1" applyAlignment="1">
      <alignment horizontal="center" wrapText="1"/>
    </xf>
    <xf numFmtId="0" fontId="28" fillId="2" borderId="0" xfId="6" applyFont="1" applyFill="1" applyBorder="1" applyAlignment="1">
      <alignment horizontal="center" wrapText="1"/>
    </xf>
    <xf numFmtId="0" fontId="28" fillId="2" borderId="13" xfId="6" applyFont="1" applyFill="1" applyBorder="1" applyAlignment="1">
      <alignment horizontal="center"/>
    </xf>
    <xf numFmtId="0" fontId="28" fillId="2" borderId="0" xfId="6" applyFont="1" applyFill="1" applyBorder="1" applyAlignment="1">
      <alignment horizontal="center"/>
    </xf>
    <xf numFmtId="0" fontId="49" fillId="0" borderId="10" xfId="6" applyFont="1" applyFill="1" applyBorder="1" applyAlignment="1">
      <alignment horizontal="center" vertical="center"/>
    </xf>
    <xf numFmtId="0" fontId="49" fillId="0" borderId="11" xfId="6" applyFont="1" applyFill="1" applyBorder="1" applyAlignment="1">
      <alignment horizontal="center" vertical="center"/>
    </xf>
    <xf numFmtId="0" fontId="50" fillId="0" borderId="14" xfId="6" applyFont="1" applyFill="1" applyBorder="1" applyAlignment="1">
      <alignment horizontal="right" vertical="center"/>
    </xf>
    <xf numFmtId="0" fontId="49" fillId="0" borderId="16" xfId="6" applyFont="1" applyFill="1" applyBorder="1" applyAlignment="1">
      <alignment horizontal="center" vertical="center"/>
    </xf>
    <xf numFmtId="0" fontId="49" fillId="2" borderId="0" xfId="6" applyFont="1" applyFill="1" applyBorder="1" applyAlignment="1">
      <alignment horizontal="center"/>
    </xf>
    <xf numFmtId="2" fontId="50" fillId="0" borderId="14" xfId="6" applyNumberFormat="1" applyFont="1" applyFill="1" applyBorder="1" applyAlignment="1">
      <alignment horizontal="right" vertical="center"/>
    </xf>
    <xf numFmtId="2" fontId="49" fillId="0" borderId="16" xfId="6" applyNumberFormat="1" applyFont="1" applyFill="1" applyBorder="1" applyAlignment="1">
      <alignment horizontal="center" vertical="center"/>
    </xf>
    <xf numFmtId="0" fontId="51" fillId="2" borderId="9" xfId="6" applyFont="1" applyFill="1" applyBorder="1" applyAlignment="1">
      <alignment horizontal="center"/>
    </xf>
    <xf numFmtId="0" fontId="50" fillId="0" borderId="7" xfId="6" applyFont="1" applyFill="1" applyBorder="1" applyAlignment="1">
      <alignment horizontal="right" vertical="center"/>
    </xf>
    <xf numFmtId="0" fontId="49" fillId="0" borderId="8" xfId="6" applyFont="1" applyFill="1" applyBorder="1" applyAlignment="1">
      <alignment horizontal="center" vertical="center"/>
    </xf>
    <xf numFmtId="2" fontId="49" fillId="0" borderId="8" xfId="6" applyNumberFormat="1" applyFont="1" applyFill="1" applyBorder="1" applyAlignment="1">
      <alignment horizontal="center" vertical="center"/>
    </xf>
    <xf numFmtId="164" fontId="51" fillId="2" borderId="9" xfId="6" applyNumberFormat="1" applyFont="1" applyFill="1" applyBorder="1" applyAlignment="1">
      <alignment horizontal="center"/>
    </xf>
    <xf numFmtId="2" fontId="50" fillId="0" borderId="5" xfId="6" applyNumberFormat="1" applyFont="1" applyFill="1" applyBorder="1" applyAlignment="1">
      <alignment horizontal="right" vertical="center"/>
    </xf>
    <xf numFmtId="2" fontId="49" fillId="0" borderId="4" xfId="6" applyNumberFormat="1" applyFont="1" applyFill="1" applyBorder="1" applyAlignment="1">
      <alignment horizontal="center" vertical="center"/>
    </xf>
    <xf numFmtId="0" fontId="49" fillId="0" borderId="12" xfId="6" applyFont="1" applyFill="1" applyBorder="1" applyAlignment="1">
      <alignment horizontal="center" vertical="center"/>
    </xf>
    <xf numFmtId="2" fontId="50" fillId="0" borderId="7" xfId="6" applyNumberFormat="1" applyFont="1" applyFill="1" applyBorder="1" applyAlignment="1">
      <alignment horizontal="right" vertical="center"/>
    </xf>
    <xf numFmtId="0" fontId="49" fillId="2" borderId="0" xfId="6" applyFont="1" applyFill="1" applyBorder="1" applyAlignment="1">
      <alignment horizontal="right"/>
    </xf>
    <xf numFmtId="2" fontId="49" fillId="2" borderId="0" xfId="6" applyNumberFormat="1" applyFont="1" applyFill="1" applyBorder="1" applyAlignment="1">
      <alignment horizontal="right"/>
    </xf>
    <xf numFmtId="2" fontId="49" fillId="2" borderId="0" xfId="6" applyNumberFormat="1" applyFont="1" applyFill="1" applyBorder="1" applyAlignment="1">
      <alignment horizontal="center"/>
    </xf>
    <xf numFmtId="0" fontId="48" fillId="0" borderId="7" xfId="6" applyFont="1" applyFill="1" applyBorder="1" applyAlignment="1">
      <alignment horizontal="right" vertical="center"/>
    </xf>
    <xf numFmtId="0" fontId="48" fillId="0" borderId="8" xfId="6" applyFont="1" applyFill="1" applyBorder="1" applyAlignment="1">
      <alignment horizontal="center" vertical="center"/>
    </xf>
    <xf numFmtId="0" fontId="50" fillId="2" borderId="0" xfId="6" applyFont="1" applyFill="1" applyBorder="1" applyAlignment="1">
      <alignment horizontal="center"/>
    </xf>
    <xf numFmtId="2" fontId="48" fillId="0" borderId="7" xfId="6" applyNumberFormat="1" applyFont="1" applyFill="1" applyBorder="1" applyAlignment="1">
      <alignment horizontal="right" vertical="center"/>
    </xf>
    <xf numFmtId="2" fontId="48" fillId="0" borderId="8" xfId="6" applyNumberFormat="1" applyFont="1" applyFill="1" applyBorder="1" applyAlignment="1">
      <alignment horizontal="center" vertical="center"/>
    </xf>
    <xf numFmtId="0" fontId="28" fillId="2" borderId="15" xfId="6" applyFont="1" applyFill="1" applyBorder="1" applyAlignment="1">
      <alignment horizontal="center"/>
    </xf>
    <xf numFmtId="164" fontId="28" fillId="2" borderId="16" xfId="6" applyNumberFormat="1" applyFont="1" applyFill="1" applyBorder="1" applyAlignment="1">
      <alignment horizontal="center"/>
    </xf>
    <xf numFmtId="0" fontId="17" fillId="0" borderId="0" xfId="6" applyFont="1"/>
    <xf numFmtId="0" fontId="19" fillId="0" borderId="0" xfId="6" applyFont="1"/>
    <xf numFmtId="0" fontId="17" fillId="0" borderId="0" xfId="6" applyFont="1" applyBorder="1"/>
    <xf numFmtId="49" fontId="20" fillId="0" borderId="0" xfId="6" applyNumberFormat="1" applyFont="1" applyAlignment="1"/>
    <xf numFmtId="0" fontId="52" fillId="0" borderId="0" xfId="6" applyFont="1" applyFill="1" applyBorder="1" applyAlignment="1">
      <alignment horizontal="right" vertical="center"/>
    </xf>
    <xf numFmtId="0" fontId="1" fillId="0" borderId="1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0" fontId="3" fillId="0" borderId="4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2" fontId="3" fillId="0" borderId="2" xfId="0" applyNumberFormat="1" applyFont="1" applyFill="1" applyBorder="1" applyAlignment="1">
      <alignment horizontal="right" vertical="center"/>
    </xf>
    <xf numFmtId="2" fontId="3" fillId="0" borderId="4" xfId="0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3" fillId="0" borderId="7" xfId="0" applyFont="1" applyFill="1" applyBorder="1" applyAlignment="1">
      <alignment horizontal="right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right"/>
    </xf>
    <xf numFmtId="2" fontId="3" fillId="2" borderId="3" xfId="0" applyNumberFormat="1" applyFont="1" applyFill="1" applyBorder="1" applyAlignment="1">
      <alignment horizontal="right" vertical="center"/>
    </xf>
    <xf numFmtId="2" fontId="3" fillId="2" borderId="0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91" fillId="2" borderId="0" xfId="0" applyFont="1" applyFill="1" applyBorder="1" applyAlignment="1">
      <alignment horizontal="center" vertical="center" wrapText="1"/>
    </xf>
    <xf numFmtId="0" fontId="48" fillId="2" borderId="0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/>
    </xf>
    <xf numFmtId="1" fontId="92" fillId="0" borderId="8" xfId="0" applyNumberFormat="1" applyFont="1" applyFill="1" applyBorder="1" applyAlignment="1">
      <alignment horizontal="right" vertical="center"/>
    </xf>
    <xf numFmtId="0" fontId="13" fillId="0" borderId="1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center" vertical="center"/>
    </xf>
    <xf numFmtId="1" fontId="92" fillId="0" borderId="4" xfId="0" applyNumberFormat="1" applyFont="1" applyFill="1" applyBorder="1" applyAlignment="1">
      <alignment horizontal="right" vertical="center"/>
    </xf>
    <xf numFmtId="0" fontId="3" fillId="0" borderId="7" xfId="0" applyFont="1" applyFill="1" applyBorder="1" applyAlignment="1">
      <alignment horizontal="right" vertical="center" wrapText="1"/>
    </xf>
    <xf numFmtId="0" fontId="3" fillId="0" borderId="8" xfId="0" applyFont="1" applyFill="1" applyBorder="1" applyAlignment="1">
      <alignment horizontal="right" vertical="center" wrapText="1"/>
    </xf>
    <xf numFmtId="0" fontId="3" fillId="2" borderId="0" xfId="0" applyFont="1" applyFill="1" applyBorder="1" applyAlignment="1">
      <alignment horizontal="right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92" fillId="0" borderId="6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right" vertical="center"/>
    </xf>
    <xf numFmtId="0" fontId="1" fillId="0" borderId="8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vertical="center"/>
    </xf>
    <xf numFmtId="0" fontId="1" fillId="2" borderId="15" xfId="0" applyFont="1" applyFill="1" applyBorder="1" applyAlignment="1">
      <alignment vertical="center"/>
    </xf>
    <xf numFmtId="0" fontId="1" fillId="2" borderId="16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37" fillId="0" borderId="0" xfId="0" applyFont="1" applyFill="1" applyAlignment="1">
      <alignment vertical="center"/>
    </xf>
    <xf numFmtId="49" fontId="20" fillId="0" borderId="0" xfId="0" applyNumberFormat="1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23" fillId="0" borderId="1" xfId="0" applyFont="1" applyBorder="1" applyAlignment="1">
      <alignment horizontal="centerContinuous" vertical="center"/>
    </xf>
    <xf numFmtId="0" fontId="1" fillId="0" borderId="1" xfId="0" applyFont="1" applyBorder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93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46" fillId="0" borderId="0" xfId="0" applyFont="1" applyAlignment="1">
      <alignment horizontal="centerContinuous" vertical="center"/>
    </xf>
    <xf numFmtId="0" fontId="32" fillId="0" borderId="0" xfId="0" applyFont="1" applyAlignment="1">
      <alignment horizontal="centerContinuous" vertical="center"/>
    </xf>
    <xf numFmtId="0" fontId="94" fillId="0" borderId="0" xfId="0" applyFont="1" applyAlignment="1">
      <alignment horizontal="centerContinuous" vertical="center"/>
    </xf>
    <xf numFmtId="0" fontId="95" fillId="2" borderId="0" xfId="0" applyFont="1" applyFill="1" applyBorder="1" applyAlignment="1">
      <alignment horizontal="center" vertical="center"/>
    </xf>
    <xf numFmtId="0" fontId="60" fillId="2" borderId="0" xfId="0" applyFont="1" applyFill="1" applyBorder="1" applyAlignment="1">
      <alignment vertical="center"/>
    </xf>
    <xf numFmtId="0" fontId="95" fillId="2" borderId="9" xfId="0" applyFont="1" applyFill="1" applyBorder="1" applyAlignment="1">
      <alignment horizontal="center" vertical="center"/>
    </xf>
    <xf numFmtId="0" fontId="60" fillId="2" borderId="13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/>
    </xf>
    <xf numFmtId="0" fontId="18" fillId="0" borderId="11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right" vertical="center"/>
    </xf>
    <xf numFmtId="0" fontId="1" fillId="0" borderId="8" xfId="0" applyFont="1" applyFill="1" applyBorder="1" applyAlignment="1">
      <alignment vertical="center"/>
    </xf>
    <xf numFmtId="2" fontId="1" fillId="0" borderId="7" xfId="0" applyNumberFormat="1" applyFont="1" applyFill="1" applyBorder="1" applyAlignment="1">
      <alignment horizontal="right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0" borderId="14" xfId="0" applyFont="1" applyFill="1" applyBorder="1" applyAlignment="1">
      <alignment horizontal="right" vertical="center"/>
    </xf>
    <xf numFmtId="0" fontId="18" fillId="0" borderId="1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right" vertical="center"/>
    </xf>
    <xf numFmtId="2" fontId="1" fillId="2" borderId="13" xfId="0" applyNumberFormat="1" applyFont="1" applyFill="1" applyBorder="1" applyAlignment="1">
      <alignment horizontal="right" vertical="center"/>
    </xf>
    <xf numFmtId="0" fontId="11" fillId="0" borderId="7" xfId="0" applyFont="1" applyFill="1" applyBorder="1" applyAlignment="1">
      <alignment horizontal="right" vertical="center"/>
    </xf>
    <xf numFmtId="2" fontId="11" fillId="0" borderId="7" xfId="0" applyNumberFormat="1" applyFont="1" applyFill="1" applyBorder="1" applyAlignment="1">
      <alignment horizontal="right" vertical="center"/>
    </xf>
    <xf numFmtId="164" fontId="1" fillId="2" borderId="9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0" fontId="71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vertical="center"/>
    </xf>
    <xf numFmtId="0" fontId="37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0" fontId="8" fillId="0" borderId="8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2" fontId="18" fillId="0" borderId="8" xfId="0" applyNumberFormat="1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right" vertical="center"/>
    </xf>
    <xf numFmtId="0" fontId="69" fillId="0" borderId="1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right" vertical="center"/>
    </xf>
    <xf numFmtId="0" fontId="18" fillId="0" borderId="14" xfId="0" applyFont="1" applyFill="1" applyBorder="1" applyAlignment="1">
      <alignment horizontal="right" vertical="center"/>
    </xf>
    <xf numFmtId="2" fontId="18" fillId="0" borderId="2" xfId="0" applyNumberFormat="1" applyFont="1" applyFill="1" applyBorder="1" applyAlignment="1">
      <alignment horizontal="right" vertical="center"/>
    </xf>
    <xf numFmtId="0" fontId="1" fillId="0" borderId="11" xfId="0" applyFont="1" applyFill="1" applyBorder="1"/>
    <xf numFmtId="0" fontId="45" fillId="0" borderId="0" xfId="6" applyFont="1" applyBorder="1" applyAlignment="1">
      <alignment horizontal="centerContinuous"/>
    </xf>
    <xf numFmtId="0" fontId="7" fillId="0" borderId="0" xfId="6" applyFont="1" applyBorder="1" applyAlignment="1">
      <alignment horizontal="centerContinuous"/>
    </xf>
    <xf numFmtId="0" fontId="7" fillId="2" borderId="3" xfId="6" applyFont="1" applyFill="1" applyBorder="1" applyAlignment="1">
      <alignment horizontal="centerContinuous"/>
    </xf>
    <xf numFmtId="0" fontId="3" fillId="2" borderId="3" xfId="6" applyFont="1" applyFill="1" applyBorder="1" applyAlignment="1">
      <alignment horizontal="centerContinuous"/>
    </xf>
    <xf numFmtId="0" fontId="1" fillId="2" borderId="2" xfId="6" applyFont="1" applyFill="1" applyBorder="1" applyAlignment="1">
      <alignment horizontal="centerContinuous"/>
    </xf>
    <xf numFmtId="0" fontId="32" fillId="0" borderId="0" xfId="6" applyFont="1" applyAlignment="1">
      <alignment horizontal="centerContinuous"/>
    </xf>
    <xf numFmtId="0" fontId="64" fillId="2" borderId="0" xfId="6" applyFont="1" applyFill="1" applyBorder="1"/>
    <xf numFmtId="0" fontId="64" fillId="2" borderId="9" xfId="6" applyFont="1" applyFill="1" applyBorder="1" applyAlignment="1"/>
    <xf numFmtId="0" fontId="64" fillId="0" borderId="0" xfId="6" applyFont="1" applyBorder="1" applyAlignment="1"/>
    <xf numFmtId="0" fontId="64" fillId="2" borderId="5" xfId="6" applyFont="1" applyFill="1" applyBorder="1" applyAlignment="1"/>
    <xf numFmtId="0" fontId="64" fillId="2" borderId="0" xfId="6" applyFont="1" applyFill="1" applyBorder="1" applyAlignment="1"/>
    <xf numFmtId="0" fontId="64" fillId="2" borderId="0" xfId="6" applyFont="1" applyFill="1" applyBorder="1" applyAlignment="1">
      <alignment horizontal="centerContinuous"/>
    </xf>
    <xf numFmtId="0" fontId="81" fillId="2" borderId="0" xfId="6" applyFont="1" applyFill="1" applyBorder="1" applyAlignment="1">
      <alignment horizontal="center"/>
    </xf>
    <xf numFmtId="0" fontId="64" fillId="2" borderId="9" xfId="6" applyFont="1" applyFill="1" applyBorder="1"/>
    <xf numFmtId="0" fontId="3" fillId="0" borderId="0" xfId="6" applyFont="1"/>
    <xf numFmtId="0" fontId="82" fillId="0" borderId="0" xfId="6" applyFont="1"/>
    <xf numFmtId="0" fontId="64" fillId="2" borderId="9" xfId="6" applyFont="1" applyFill="1" applyBorder="1" applyAlignment="1">
      <alignment horizontal="center"/>
    </xf>
    <xf numFmtId="0" fontId="64" fillId="0" borderId="0" xfId="6" applyFont="1" applyBorder="1" applyAlignment="1">
      <alignment horizontal="center"/>
    </xf>
    <xf numFmtId="0" fontId="64" fillId="2" borderId="5" xfId="6" applyFont="1" applyFill="1" applyBorder="1" applyAlignment="1">
      <alignment horizontal="center"/>
    </xf>
    <xf numFmtId="0" fontId="64" fillId="2" borderId="0" xfId="6" applyFont="1" applyFill="1" applyBorder="1" applyAlignment="1">
      <alignment horizontal="center"/>
    </xf>
    <xf numFmtId="0" fontId="64" fillId="2" borderId="3" xfId="6" applyFont="1" applyFill="1" applyBorder="1"/>
    <xf numFmtId="0" fontId="64" fillId="2" borderId="13" xfId="6" applyFont="1" applyFill="1" applyBorder="1"/>
    <xf numFmtId="0" fontId="64" fillId="2" borderId="3" xfId="6" applyFont="1" applyFill="1" applyBorder="1" applyAlignment="1">
      <alignment horizontal="center"/>
    </xf>
    <xf numFmtId="0" fontId="64" fillId="2" borderId="13" xfId="6" applyFont="1" applyFill="1" applyBorder="1" applyAlignment="1">
      <alignment horizontal="center"/>
    </xf>
    <xf numFmtId="0" fontId="64" fillId="2" borderId="15" xfId="6" applyFont="1" applyFill="1" applyBorder="1" applyAlignment="1">
      <alignment horizontal="center"/>
    </xf>
    <xf numFmtId="0" fontId="15" fillId="0" borderId="2" xfId="6" applyFont="1" applyFill="1" applyBorder="1" applyAlignment="1">
      <alignment horizontal="right" vertical="center"/>
    </xf>
    <xf numFmtId="0" fontId="15" fillId="0" borderId="4" xfId="6" applyFont="1" applyFill="1" applyBorder="1" applyAlignment="1">
      <alignment horizontal="right" vertical="center"/>
    </xf>
    <xf numFmtId="0" fontId="15" fillId="2" borderId="9" xfId="6" applyFont="1" applyFill="1" applyBorder="1" applyAlignment="1">
      <alignment horizontal="center"/>
    </xf>
    <xf numFmtId="0" fontId="1" fillId="0" borderId="9" xfId="6" applyFont="1" applyFill="1" applyBorder="1" applyAlignment="1">
      <alignment horizontal="center" vertical="center"/>
    </xf>
    <xf numFmtId="0" fontId="15" fillId="2" borderId="0" xfId="6" applyFont="1" applyFill="1" applyBorder="1"/>
    <xf numFmtId="0" fontId="3" fillId="0" borderId="7" xfId="6" applyFont="1" applyFill="1" applyBorder="1" applyAlignment="1">
      <alignment horizontal="right" vertical="center"/>
    </xf>
    <xf numFmtId="0" fontId="3" fillId="0" borderId="8" xfId="6" applyFont="1" applyFill="1" applyBorder="1" applyAlignment="1">
      <alignment horizontal="right"/>
    </xf>
    <xf numFmtId="0" fontId="3" fillId="2" borderId="0" xfId="6" applyFont="1" applyFill="1" applyBorder="1" applyAlignment="1">
      <alignment horizontal="right"/>
    </xf>
    <xf numFmtId="2" fontId="3" fillId="0" borderId="7" xfId="6" applyNumberFormat="1" applyFont="1" applyFill="1" applyBorder="1" applyAlignment="1">
      <alignment horizontal="right" vertical="center"/>
    </xf>
    <xf numFmtId="164" fontId="3" fillId="2" borderId="0" xfId="6" applyNumberFormat="1" applyFont="1" applyFill="1" applyBorder="1" applyAlignment="1">
      <alignment horizontal="right"/>
    </xf>
    <xf numFmtId="0" fontId="3" fillId="2" borderId="9" xfId="6" applyFont="1" applyFill="1" applyBorder="1" applyAlignment="1"/>
    <xf numFmtId="0" fontId="3" fillId="0" borderId="0" xfId="6" applyFont="1" applyBorder="1" applyAlignment="1"/>
    <xf numFmtId="0" fontId="3" fillId="2" borderId="5" xfId="6" applyFont="1" applyFill="1" applyBorder="1" applyAlignment="1"/>
    <xf numFmtId="164" fontId="3" fillId="0" borderId="7" xfId="6" applyNumberFormat="1" applyFont="1" applyFill="1" applyBorder="1" applyAlignment="1">
      <alignment horizontal="right" vertical="center"/>
    </xf>
    <xf numFmtId="0" fontId="3" fillId="2" borderId="0" xfId="6" applyFont="1" applyFill="1" applyBorder="1" applyAlignment="1"/>
    <xf numFmtId="164" fontId="3" fillId="0" borderId="7" xfId="6" applyNumberFormat="1" applyFont="1" applyBorder="1"/>
    <xf numFmtId="0" fontId="3" fillId="0" borderId="0" xfId="6" applyFont="1" applyBorder="1"/>
    <xf numFmtId="0" fontId="15" fillId="0" borderId="5" xfId="6" applyFont="1" applyFill="1" applyBorder="1" applyAlignment="1">
      <alignment horizontal="right" vertical="center"/>
    </xf>
    <xf numFmtId="0" fontId="15" fillId="0" borderId="9" xfId="6" applyFont="1" applyFill="1" applyBorder="1" applyAlignment="1">
      <alignment horizontal="right" vertical="center"/>
    </xf>
    <xf numFmtId="2" fontId="3" fillId="2" borderId="0" xfId="6" applyNumberFormat="1" applyFont="1" applyFill="1" applyBorder="1" applyAlignment="1"/>
    <xf numFmtId="2" fontId="3" fillId="2" borderId="9" xfId="6" applyNumberFormat="1" applyFont="1" applyFill="1" applyBorder="1" applyAlignment="1"/>
    <xf numFmtId="164" fontId="3" fillId="2" borderId="9" xfId="6" applyNumberFormat="1" applyFont="1" applyFill="1" applyBorder="1" applyAlignment="1"/>
    <xf numFmtId="164" fontId="3" fillId="0" borderId="0" xfId="6" applyNumberFormat="1" applyFont="1" applyBorder="1" applyAlignment="1"/>
    <xf numFmtId="164" fontId="3" fillId="2" borderId="5" xfId="6" applyNumberFormat="1" applyFont="1" applyFill="1" applyBorder="1" applyAlignment="1"/>
    <xf numFmtId="0" fontId="15" fillId="2" borderId="0" xfId="6" applyFont="1" applyFill="1" applyBorder="1" applyAlignment="1"/>
    <xf numFmtId="0" fontId="3" fillId="0" borderId="2" xfId="6" applyFont="1" applyFill="1" applyBorder="1" applyAlignment="1">
      <alignment horizontal="right" vertical="center"/>
    </xf>
    <xf numFmtId="0" fontId="3" fillId="0" borderId="4" xfId="6" applyFont="1" applyFill="1" applyBorder="1" applyAlignment="1">
      <alignment horizontal="right"/>
    </xf>
    <xf numFmtId="164" fontId="3" fillId="0" borderId="8" xfId="6" applyNumberFormat="1" applyFont="1" applyFill="1" applyBorder="1" applyAlignment="1">
      <alignment horizontal="right"/>
    </xf>
    <xf numFmtId="164" fontId="3" fillId="2" borderId="0" xfId="6" applyNumberFormat="1" applyFont="1" applyFill="1" applyBorder="1" applyAlignment="1"/>
    <xf numFmtId="0" fontId="3" fillId="0" borderId="14" xfId="6" applyFont="1" applyFill="1" applyBorder="1" applyAlignment="1">
      <alignment horizontal="right"/>
    </xf>
    <xf numFmtId="0" fontId="3" fillId="0" borderId="16" xfId="6" applyFont="1" applyFill="1" applyBorder="1" applyAlignment="1">
      <alignment horizontal="right"/>
    </xf>
    <xf numFmtId="0" fontId="3" fillId="2" borderId="9" xfId="6" applyFont="1" applyFill="1" applyBorder="1"/>
    <xf numFmtId="0" fontId="1" fillId="0" borderId="12" xfId="6" applyFont="1" applyFill="1" applyBorder="1" applyAlignment="1">
      <alignment horizontal="center" vertical="center"/>
    </xf>
    <xf numFmtId="0" fontId="3" fillId="2" borderId="0" xfId="6" applyFont="1" applyFill="1" applyBorder="1"/>
    <xf numFmtId="2" fontId="3" fillId="2" borderId="13" xfId="6" applyNumberFormat="1" applyFont="1" applyFill="1" applyBorder="1" applyAlignment="1">
      <alignment horizontal="right" vertical="center"/>
    </xf>
    <xf numFmtId="164" fontId="3" fillId="2" borderId="13" xfId="6" applyNumberFormat="1" applyFont="1" applyFill="1" applyBorder="1" applyAlignment="1">
      <alignment horizontal="right" vertical="center"/>
    </xf>
    <xf numFmtId="0" fontId="15" fillId="2" borderId="0" xfId="6" applyFont="1" applyFill="1" applyBorder="1" applyAlignment="1">
      <alignment horizontal="center"/>
    </xf>
    <xf numFmtId="0" fontId="15" fillId="0" borderId="7" xfId="6" applyFont="1" applyFill="1" applyBorder="1" applyAlignment="1">
      <alignment horizontal="right" vertical="center"/>
    </xf>
    <xf numFmtId="0" fontId="15" fillId="0" borderId="8" xfId="6" applyFont="1" applyFill="1" applyBorder="1" applyAlignment="1">
      <alignment horizontal="right"/>
    </xf>
    <xf numFmtId="0" fontId="15" fillId="2" borderId="0" xfId="6" applyFont="1" applyFill="1" applyBorder="1" applyAlignment="1">
      <alignment horizontal="right"/>
    </xf>
    <xf numFmtId="164" fontId="15" fillId="0" borderId="7" xfId="6" applyNumberFormat="1" applyFont="1" applyFill="1" applyBorder="1" applyAlignment="1">
      <alignment horizontal="right" vertical="center"/>
    </xf>
    <xf numFmtId="164" fontId="15" fillId="2" borderId="0" xfId="6" applyNumberFormat="1" applyFont="1" applyFill="1" applyBorder="1" applyAlignment="1">
      <alignment horizontal="right"/>
    </xf>
    <xf numFmtId="164" fontId="15" fillId="2" borderId="9" xfId="6" applyNumberFormat="1" applyFont="1" applyFill="1" applyBorder="1" applyAlignment="1"/>
    <xf numFmtId="164" fontId="15" fillId="0" borderId="0" xfId="6" applyNumberFormat="1" applyFont="1" applyBorder="1" applyAlignment="1"/>
    <xf numFmtId="164" fontId="15" fillId="2" borderId="5" xfId="6" applyNumberFormat="1" applyFont="1" applyFill="1" applyBorder="1" applyAlignment="1"/>
    <xf numFmtId="2" fontId="15" fillId="2" borderId="0" xfId="6" applyNumberFormat="1" applyFont="1" applyFill="1" applyBorder="1" applyAlignment="1"/>
    <xf numFmtId="2" fontId="15" fillId="2" borderId="9" xfId="6" applyNumberFormat="1" applyFont="1" applyFill="1" applyBorder="1" applyAlignment="1"/>
    <xf numFmtId="0" fontId="1" fillId="2" borderId="16" xfId="6" applyFont="1" applyFill="1" applyBorder="1"/>
    <xf numFmtId="0" fontId="84" fillId="0" borderId="0" xfId="6" applyFont="1"/>
    <xf numFmtId="0" fontId="84" fillId="0" borderId="0" xfId="6" applyFont="1" applyFill="1"/>
    <xf numFmtId="0" fontId="84" fillId="0" borderId="0" xfId="6" applyFont="1" applyBorder="1"/>
    <xf numFmtId="0" fontId="85" fillId="0" borderId="0" xfId="6" applyFont="1"/>
    <xf numFmtId="49" fontId="86" fillId="0" borderId="0" xfId="6" applyNumberFormat="1" applyFont="1" applyAlignment="1">
      <alignment horizontal="left"/>
    </xf>
    <xf numFmtId="0" fontId="87" fillId="0" borderId="0" xfId="6" applyFont="1" applyAlignment="1">
      <alignment horizontal="center"/>
    </xf>
    <xf numFmtId="0" fontId="17" fillId="0" borderId="0" xfId="6" applyFont="1" applyAlignment="1"/>
    <xf numFmtId="2" fontId="1" fillId="0" borderId="0" xfId="6" applyNumberFormat="1" applyFont="1"/>
    <xf numFmtId="0" fontId="28" fillId="0" borderId="1" xfId="0" applyFont="1" applyBorder="1" applyAlignment="1">
      <alignment horizontal="centerContinuous"/>
    </xf>
    <xf numFmtId="0" fontId="18" fillId="2" borderId="15" xfId="0" applyFont="1" applyFill="1" applyBorder="1"/>
    <xf numFmtId="0" fontId="11" fillId="0" borderId="0" xfId="0" applyFont="1" applyAlignment="1">
      <alignment horizontal="center"/>
    </xf>
    <xf numFmtId="1" fontId="11" fillId="2" borderId="15" xfId="0" applyNumberFormat="1" applyFont="1" applyFill="1" applyBorder="1" applyAlignment="1">
      <alignment horizontal="right" vertical="center"/>
    </xf>
    <xf numFmtId="0" fontId="11" fillId="2" borderId="15" xfId="0" applyFont="1" applyFill="1" applyBorder="1" applyAlignment="1">
      <alignment horizontal="center" vertical="center"/>
    </xf>
    <xf numFmtId="0" fontId="60" fillId="2" borderId="15" xfId="0" applyFont="1" applyFill="1" applyBorder="1" applyAlignment="1">
      <alignment horizontal="center"/>
    </xf>
    <xf numFmtId="0" fontId="11" fillId="2" borderId="15" xfId="0" applyFont="1" applyFill="1" applyBorder="1" applyAlignment="1">
      <alignment horizontal="right" vertical="center"/>
    </xf>
    <xf numFmtId="2" fontId="11" fillId="2" borderId="15" xfId="0" applyNumberFormat="1" applyFont="1" applyFill="1" applyBorder="1" applyAlignment="1">
      <alignment horizontal="center" vertical="center"/>
    </xf>
    <xf numFmtId="164" fontId="60" fillId="2" borderId="15" xfId="0" applyNumberFormat="1" applyFont="1" applyFill="1" applyBorder="1" applyAlignment="1">
      <alignment horizontal="center"/>
    </xf>
    <xf numFmtId="1" fontId="11" fillId="0" borderId="0" xfId="0" applyNumberFormat="1" applyFont="1" applyBorder="1" applyAlignment="1">
      <alignment horizontal="right" vertical="center"/>
    </xf>
    <xf numFmtId="0" fontId="11" fillId="0" borderId="0" xfId="0" applyFont="1" applyBorder="1" applyAlignment="1">
      <alignment horizontal="right" vertical="center"/>
    </xf>
    <xf numFmtId="0" fontId="1" fillId="0" borderId="0" xfId="6"/>
    <xf numFmtId="0" fontId="42" fillId="0" borderId="6" xfId="6" applyFont="1" applyFill="1" applyBorder="1" applyAlignment="1">
      <alignment horizontal="center" vertical="center"/>
    </xf>
    <xf numFmtId="0" fontId="1" fillId="2" borderId="0" xfId="6" applyFont="1" applyFill="1" applyBorder="1" applyAlignment="1"/>
    <xf numFmtId="0" fontId="1" fillId="0" borderId="10" xfId="6" applyFont="1" applyFill="1" applyBorder="1"/>
    <xf numFmtId="0" fontId="1" fillId="0" borderId="2" xfId="6" applyFont="1" applyFill="1" applyBorder="1"/>
    <xf numFmtId="0" fontId="1" fillId="0" borderId="4" xfId="6" applyFont="1" applyFill="1" applyBorder="1"/>
    <xf numFmtId="49" fontId="11" fillId="0" borderId="11" xfId="6" applyNumberFormat="1" applyFont="1" applyFill="1" applyBorder="1" applyAlignment="1">
      <alignment horizontal="center" vertical="center"/>
    </xf>
    <xf numFmtId="0" fontId="1" fillId="0" borderId="5" xfId="6" applyFont="1" applyFill="1" applyBorder="1"/>
    <xf numFmtId="0" fontId="1" fillId="0" borderId="9" xfId="6" applyFont="1" applyFill="1" applyBorder="1" applyAlignment="1">
      <alignment horizontal="left" vertical="center"/>
    </xf>
    <xf numFmtId="1" fontId="11" fillId="0" borderId="11" xfId="6" applyNumberFormat="1" applyFont="1" applyFill="1" applyBorder="1" applyAlignment="1">
      <alignment horizontal="center" vertical="center"/>
    </xf>
    <xf numFmtId="2" fontId="1" fillId="2" borderId="0" xfId="6" applyNumberFormat="1" applyFont="1" applyFill="1" applyBorder="1"/>
    <xf numFmtId="0" fontId="18" fillId="0" borderId="9" xfId="6" applyFont="1" applyFill="1" applyBorder="1" applyAlignment="1">
      <alignment horizontal="left" vertical="center"/>
    </xf>
    <xf numFmtId="0" fontId="11" fillId="0" borderId="11" xfId="6" applyFont="1" applyBorder="1" applyAlignment="1">
      <alignment horizontal="center"/>
    </xf>
    <xf numFmtId="2" fontId="11" fillId="0" borderId="11" xfId="6" applyNumberFormat="1" applyFont="1" applyFill="1" applyBorder="1" applyAlignment="1">
      <alignment horizontal="center" vertical="center"/>
    </xf>
    <xf numFmtId="0" fontId="1" fillId="0" borderId="12" xfId="6" applyFont="1" applyFill="1" applyBorder="1"/>
    <xf numFmtId="0" fontId="1" fillId="0" borderId="14" xfId="6" applyFont="1" applyFill="1" applyBorder="1"/>
    <xf numFmtId="0" fontId="1" fillId="0" borderId="16" xfId="6" applyFont="1" applyFill="1" applyBorder="1"/>
    <xf numFmtId="0" fontId="97" fillId="0" borderId="0" xfId="6" applyFont="1" applyBorder="1"/>
    <xf numFmtId="0" fontId="5" fillId="0" borderId="0" xfId="6" applyFont="1" applyBorder="1" applyAlignment="1">
      <alignment horizontal="centerContinuous"/>
    </xf>
    <xf numFmtId="0" fontId="98" fillId="0" borderId="0" xfId="6" applyFont="1" applyAlignment="1">
      <alignment vertical="center"/>
    </xf>
    <xf numFmtId="0" fontId="7" fillId="0" borderId="0" xfId="6" applyFont="1" applyAlignment="1">
      <alignment vertical="center"/>
    </xf>
    <xf numFmtId="0" fontId="1" fillId="0" borderId="0" xfId="6" applyFont="1" applyAlignment="1">
      <alignment vertical="center"/>
    </xf>
    <xf numFmtId="0" fontId="1" fillId="0" borderId="0" xfId="6" applyFont="1" applyAlignment="1">
      <alignment horizontal="left" vertical="center"/>
    </xf>
    <xf numFmtId="0" fontId="98" fillId="0" borderId="0" xfId="6" applyFont="1" applyAlignment="1">
      <alignment horizontal="centerContinuous"/>
    </xf>
    <xf numFmtId="0" fontId="98" fillId="2" borderId="3" xfId="6" applyFont="1" applyFill="1" applyBorder="1" applyAlignment="1">
      <alignment vertical="center"/>
    </xf>
    <xf numFmtId="0" fontId="7" fillId="2" borderId="3" xfId="6" applyFont="1" applyFill="1" applyBorder="1" applyAlignment="1">
      <alignment vertical="center"/>
    </xf>
    <xf numFmtId="0" fontId="1" fillId="2" borderId="3" xfId="6" applyFont="1" applyFill="1" applyBorder="1" applyAlignment="1">
      <alignment vertical="center"/>
    </xf>
    <xf numFmtId="0" fontId="1" fillId="2" borderId="4" xfId="6" applyFont="1" applyFill="1" applyBorder="1" applyAlignment="1">
      <alignment vertical="center"/>
    </xf>
    <xf numFmtId="0" fontId="1" fillId="0" borderId="0" xfId="6" applyFont="1" applyBorder="1" applyAlignment="1">
      <alignment vertical="center"/>
    </xf>
    <xf numFmtId="0" fontId="8" fillId="0" borderId="10" xfId="6" applyFont="1" applyFill="1" applyBorder="1" applyAlignment="1">
      <alignment horizontal="center" vertical="center"/>
    </xf>
    <xf numFmtId="0" fontId="7" fillId="2" borderId="0" xfId="6" applyFont="1" applyFill="1" applyBorder="1" applyAlignment="1">
      <alignment vertical="center"/>
    </xf>
    <xf numFmtId="0" fontId="1" fillId="2" borderId="0" xfId="6" applyFont="1" applyFill="1" applyBorder="1" applyAlignment="1">
      <alignment vertical="center"/>
    </xf>
    <xf numFmtId="0" fontId="1" fillId="2" borderId="9" xfId="6" applyFont="1" applyFill="1" applyBorder="1" applyAlignment="1">
      <alignment vertical="center"/>
    </xf>
    <xf numFmtId="0" fontId="80" fillId="2" borderId="0" xfId="6" applyFont="1" applyFill="1" applyBorder="1" applyAlignment="1">
      <alignment horizontal="centerContinuous" wrapText="1"/>
    </xf>
    <xf numFmtId="0" fontId="80" fillId="2" borderId="9" xfId="6" applyFont="1" applyFill="1" applyBorder="1" applyAlignment="1">
      <alignment horizontal="centerContinuous" wrapText="1"/>
    </xf>
    <xf numFmtId="0" fontId="80" fillId="0" borderId="0" xfId="6" applyFont="1" applyBorder="1" applyAlignment="1">
      <alignment horizontal="centerContinuous" wrapText="1"/>
    </xf>
    <xf numFmtId="0" fontId="9" fillId="2" borderId="0" xfId="6" applyFont="1" applyFill="1" applyBorder="1" applyAlignment="1">
      <alignment horizontal="center" vertical="center"/>
    </xf>
    <xf numFmtId="0" fontId="9" fillId="2" borderId="0" xfId="6" applyFont="1" applyFill="1" applyBorder="1" applyAlignment="1">
      <alignment horizontal="center" vertical="center" wrapText="1"/>
    </xf>
    <xf numFmtId="0" fontId="9" fillId="2" borderId="9" xfId="6" applyFont="1" applyFill="1" applyBorder="1" applyAlignment="1">
      <alignment horizontal="center" vertical="center" wrapText="1"/>
    </xf>
    <xf numFmtId="0" fontId="9" fillId="0" borderId="0" xfId="6" applyFont="1" applyBorder="1" applyAlignment="1">
      <alignment horizontal="center" vertical="center" wrapText="1"/>
    </xf>
    <xf numFmtId="0" fontId="97" fillId="0" borderId="0" xfId="6" applyFont="1" applyBorder="1" applyAlignment="1">
      <alignment horizontal="center" vertical="center"/>
    </xf>
    <xf numFmtId="0" fontId="9" fillId="2" borderId="13" xfId="6" applyFont="1" applyFill="1" applyBorder="1" applyAlignment="1">
      <alignment horizontal="center" vertical="center"/>
    </xf>
    <xf numFmtId="0" fontId="9" fillId="2" borderId="3" xfId="6" applyFont="1" applyFill="1" applyBorder="1" applyAlignment="1">
      <alignment horizontal="center" vertical="center" wrapText="1"/>
    </xf>
    <xf numFmtId="0" fontId="8" fillId="0" borderId="11" xfId="6" applyFont="1" applyFill="1" applyBorder="1" applyAlignment="1">
      <alignment horizontal="center" vertical="center"/>
    </xf>
    <xf numFmtId="0" fontId="49" fillId="0" borderId="6" xfId="6" applyFont="1" applyFill="1" applyBorder="1" applyAlignment="1">
      <alignment horizontal="center" vertical="center"/>
    </xf>
    <xf numFmtId="0" fontId="49" fillId="2" borderId="0" xfId="6" applyFont="1" applyFill="1" applyBorder="1" applyAlignment="1">
      <alignment horizontal="centerContinuous"/>
    </xf>
    <xf numFmtId="0" fontId="49" fillId="0" borderId="7" xfId="6" applyFont="1" applyFill="1" applyBorder="1" applyAlignment="1">
      <alignment horizontal="right" vertical="center"/>
    </xf>
    <xf numFmtId="0" fontId="49" fillId="2" borderId="0" xfId="6" applyFont="1" applyFill="1" applyBorder="1" applyAlignment="1">
      <alignment horizontal="left"/>
    </xf>
    <xf numFmtId="0" fontId="51" fillId="0" borderId="8" xfId="6" applyFont="1" applyFill="1" applyBorder="1" applyAlignment="1">
      <alignment horizontal="center" vertical="center"/>
    </xf>
    <xf numFmtId="0" fontId="51" fillId="2" borderId="9" xfId="6" applyFont="1" applyFill="1" applyBorder="1" applyAlignment="1">
      <alignment horizontal="left"/>
    </xf>
    <xf numFmtId="0" fontId="51" fillId="0" borderId="0" xfId="6" applyFont="1" applyBorder="1" applyAlignment="1">
      <alignment horizontal="left"/>
    </xf>
    <xf numFmtId="0" fontId="49" fillId="0" borderId="8" xfId="6" applyFont="1" applyFill="1" applyBorder="1" applyAlignment="1">
      <alignment horizontal="left" vertical="center"/>
    </xf>
    <xf numFmtId="0" fontId="99" fillId="2" borderId="0" xfId="6" applyFont="1" applyFill="1" applyBorder="1"/>
    <xf numFmtId="0" fontId="49" fillId="0" borderId="2" xfId="6" applyFont="1" applyFill="1" applyBorder="1" applyAlignment="1">
      <alignment horizontal="right" vertical="center"/>
    </xf>
    <xf numFmtId="0" fontId="49" fillId="0" borderId="4" xfId="6" applyFont="1" applyFill="1" applyBorder="1" applyAlignment="1">
      <alignment horizontal="left" vertical="center"/>
    </xf>
    <xf numFmtId="0" fontId="51" fillId="0" borderId="4" xfId="6" applyFont="1" applyFill="1" applyBorder="1" applyAlignment="1">
      <alignment horizontal="center" vertical="center"/>
    </xf>
    <xf numFmtId="2" fontId="97" fillId="0" borderId="0" xfId="6" applyNumberFormat="1" applyFont="1" applyBorder="1" applyAlignment="1">
      <alignment horizontal="center" vertical="center"/>
    </xf>
    <xf numFmtId="2" fontId="49" fillId="0" borderId="7" xfId="6" applyNumberFormat="1" applyFont="1" applyFill="1" applyBorder="1" applyAlignment="1">
      <alignment horizontal="right" vertical="center"/>
    </xf>
    <xf numFmtId="0" fontId="8" fillId="0" borderId="12" xfId="6" applyFont="1" applyFill="1" applyBorder="1" applyAlignment="1">
      <alignment horizontal="center" vertical="center"/>
    </xf>
    <xf numFmtId="0" fontId="17" fillId="2" borderId="15" xfId="6" applyFont="1" applyFill="1" applyBorder="1"/>
    <xf numFmtId="49" fontId="62" fillId="0" borderId="0" xfId="6" applyNumberFormat="1" applyFont="1" applyAlignment="1"/>
    <xf numFmtId="49" fontId="62" fillId="0" borderId="0" xfId="6" applyNumberFormat="1" applyFont="1" applyAlignment="1">
      <alignment horizontal="left"/>
    </xf>
    <xf numFmtId="49" fontId="100" fillId="0" borderId="0" xfId="6" applyNumberFormat="1" applyFont="1" applyAlignment="1"/>
    <xf numFmtId="0" fontId="8" fillId="0" borderId="10" xfId="6" applyFont="1" applyFill="1" applyBorder="1" applyAlignment="1">
      <alignment horizontal="center" vertical="center"/>
    </xf>
    <xf numFmtId="0" fontId="1" fillId="0" borderId="8" xfId="6" applyFont="1" applyBorder="1"/>
    <xf numFmtId="0" fontId="22" fillId="0" borderId="0" xfId="6" applyFont="1" applyBorder="1" applyAlignment="1"/>
    <xf numFmtId="0" fontId="23" fillId="0" borderId="1" xfId="6" applyFont="1" applyBorder="1" applyAlignment="1">
      <alignment horizontal="centerContinuous"/>
    </xf>
    <xf numFmtId="0" fontId="23" fillId="0" borderId="0" xfId="6" applyFont="1" applyAlignment="1">
      <alignment horizontal="centerContinuous"/>
    </xf>
    <xf numFmtId="0" fontId="24" fillId="0" borderId="0" xfId="6" applyFont="1" applyAlignment="1"/>
    <xf numFmtId="0" fontId="101" fillId="0" borderId="0" xfId="6" applyFont="1" applyAlignment="1">
      <alignment horizontal="centerContinuous"/>
    </xf>
    <xf numFmtId="2" fontId="3" fillId="0" borderId="8" xfId="6" applyNumberFormat="1" applyFont="1" applyFill="1" applyBorder="1" applyAlignment="1">
      <alignment horizontal="center" vertical="center"/>
    </xf>
    <xf numFmtId="2" fontId="3" fillId="0" borderId="0" xfId="6" applyNumberFormat="1" applyFont="1" applyBorder="1" applyAlignment="1">
      <alignment horizontal="right" vertical="center"/>
    </xf>
    <xf numFmtId="0" fontId="1" fillId="2" borderId="0" xfId="6" applyFont="1" applyFill="1" applyBorder="1" applyAlignment="1">
      <alignment horizontal="right"/>
    </xf>
    <xf numFmtId="2" fontId="3" fillId="2" borderId="0" xfId="6" applyNumberFormat="1" applyFont="1" applyFill="1" applyBorder="1" applyAlignment="1">
      <alignment horizontal="center" vertical="center"/>
    </xf>
    <xf numFmtId="0" fontId="8" fillId="0" borderId="6" xfId="6" applyFont="1" applyFill="1" applyBorder="1" applyAlignment="1">
      <alignment horizontal="center" vertical="center"/>
    </xf>
    <xf numFmtId="2" fontId="15" fillId="0" borderId="7" xfId="6" applyNumberFormat="1" applyFont="1" applyFill="1" applyBorder="1" applyAlignment="1">
      <alignment horizontal="right" vertical="center"/>
    </xf>
    <xf numFmtId="2" fontId="15" fillId="0" borderId="8" xfId="6" applyNumberFormat="1" applyFont="1" applyFill="1" applyBorder="1" applyAlignment="1">
      <alignment horizontal="center" vertical="center"/>
    </xf>
    <xf numFmtId="2" fontId="15" fillId="0" borderId="0" xfId="6" applyNumberFormat="1" applyFont="1" applyBorder="1" applyAlignment="1">
      <alignment horizontal="right" vertical="center"/>
    </xf>
    <xf numFmtId="0" fontId="26" fillId="0" borderId="0" xfId="6" applyFont="1" applyAlignment="1"/>
    <xf numFmtId="0" fontId="37" fillId="0" borderId="0" xfId="6" applyFont="1"/>
    <xf numFmtId="49" fontId="20" fillId="0" borderId="0" xfId="6" applyNumberFormat="1" applyFont="1" applyAlignment="1">
      <alignment horizontal="left"/>
    </xf>
    <xf numFmtId="0" fontId="15" fillId="0" borderId="8" xfId="6" applyFont="1" applyFill="1" applyBorder="1" applyAlignment="1">
      <alignment horizontal="center" vertical="center"/>
    </xf>
    <xf numFmtId="0" fontId="45" fillId="0" borderId="0" xfId="6" applyFont="1" applyAlignment="1">
      <alignment horizontal="centerContinuous"/>
    </xf>
    <xf numFmtId="0" fontId="60" fillId="2" borderId="0" xfId="6" applyFont="1" applyFill="1" applyBorder="1" applyAlignment="1">
      <alignment horizontal="center"/>
    </xf>
    <xf numFmtId="0" fontId="60" fillId="2" borderId="0" xfId="6" applyFont="1" applyFill="1" applyBorder="1" applyAlignment="1"/>
    <xf numFmtId="0" fontId="11" fillId="2" borderId="9" xfId="6" applyFont="1" applyFill="1" applyBorder="1"/>
    <xf numFmtId="0" fontId="11" fillId="0" borderId="0" xfId="6" applyFont="1" applyBorder="1"/>
    <xf numFmtId="0" fontId="60" fillId="2" borderId="0" xfId="6" applyFont="1" applyFill="1" applyBorder="1" applyAlignment="1">
      <alignment horizontal="centerContinuous"/>
    </xf>
    <xf numFmtId="0" fontId="11" fillId="2" borderId="9" xfId="6" applyFont="1" applyFill="1" applyBorder="1" applyAlignment="1"/>
    <xf numFmtId="0" fontId="11" fillId="0" borderId="0" xfId="6" applyFont="1" applyBorder="1" applyAlignment="1"/>
    <xf numFmtId="0" fontId="15" fillId="2" borderId="0" xfId="6" applyFont="1" applyFill="1" applyBorder="1" applyAlignment="1">
      <alignment horizontal="centerContinuous"/>
    </xf>
    <xf numFmtId="0" fontId="11" fillId="2" borderId="9" xfId="6" applyFont="1" applyFill="1" applyBorder="1" applyAlignment="1">
      <alignment horizontal="centerContinuous"/>
    </xf>
    <xf numFmtId="0" fontId="11" fillId="0" borderId="0" xfId="6" applyFont="1" applyBorder="1" applyAlignment="1">
      <alignment horizontal="centerContinuous"/>
    </xf>
    <xf numFmtId="0" fontId="11" fillId="2" borderId="9" xfId="6" applyFont="1" applyFill="1" applyBorder="1" applyAlignment="1">
      <alignment horizontal="center"/>
    </xf>
    <xf numFmtId="0" fontId="11" fillId="0" borderId="0" xfId="6" applyFont="1" applyBorder="1" applyAlignment="1">
      <alignment horizontal="center"/>
    </xf>
    <xf numFmtId="0" fontId="11" fillId="2" borderId="0" xfId="6" applyFont="1" applyFill="1" applyBorder="1" applyAlignment="1">
      <alignment horizontal="center"/>
    </xf>
    <xf numFmtId="49" fontId="10" fillId="0" borderId="10" xfId="6" applyNumberFormat="1" applyFont="1" applyFill="1" applyBorder="1" applyAlignment="1">
      <alignment horizontal="center" vertical="center"/>
    </xf>
    <xf numFmtId="0" fontId="3" fillId="0" borderId="8" xfId="6" applyFont="1" applyFill="1" applyBorder="1" applyAlignment="1">
      <alignment horizontal="center" vertical="center"/>
    </xf>
    <xf numFmtId="164" fontId="3" fillId="2" borderId="0" xfId="6" applyNumberFormat="1" applyFont="1" applyFill="1" applyBorder="1" applyAlignment="1">
      <alignment horizontal="center"/>
    </xf>
    <xf numFmtId="1" fontId="3" fillId="0" borderId="7" xfId="6" applyNumberFormat="1" applyFont="1" applyFill="1" applyBorder="1" applyAlignment="1">
      <alignment horizontal="right" vertical="center"/>
    </xf>
    <xf numFmtId="0" fontId="3" fillId="0" borderId="0" xfId="6" applyFont="1" applyBorder="1" applyAlignment="1">
      <alignment horizontal="center"/>
    </xf>
    <xf numFmtId="49" fontId="10" fillId="0" borderId="11" xfId="6" applyNumberFormat="1" applyFont="1" applyFill="1" applyBorder="1" applyAlignment="1">
      <alignment horizontal="center" vertical="center"/>
    </xf>
    <xf numFmtId="16" fontId="11" fillId="2" borderId="0" xfId="6" applyNumberFormat="1" applyFont="1" applyFill="1" applyBorder="1" applyAlignment="1">
      <alignment horizontal="center"/>
    </xf>
    <xf numFmtId="17" fontId="11" fillId="2" borderId="0" xfId="6" applyNumberFormat="1" applyFont="1" applyFill="1" applyBorder="1" applyAlignment="1">
      <alignment horizontal="center"/>
    </xf>
    <xf numFmtId="0" fontId="10" fillId="0" borderId="11" xfId="6" applyFont="1" applyFill="1" applyBorder="1" applyAlignment="1">
      <alignment horizontal="center" vertical="center"/>
    </xf>
    <xf numFmtId="164" fontId="3" fillId="2" borderId="9" xfId="6" applyNumberFormat="1" applyFont="1" applyFill="1" applyBorder="1" applyAlignment="1">
      <alignment horizontal="center"/>
    </xf>
    <xf numFmtId="164" fontId="3" fillId="0" borderId="0" xfId="6" applyNumberFormat="1" applyFont="1" applyBorder="1" applyAlignment="1">
      <alignment horizontal="center"/>
    </xf>
    <xf numFmtId="0" fontId="3" fillId="0" borderId="4" xfId="6" applyFont="1" applyFill="1" applyBorder="1" applyAlignment="1">
      <alignment horizontal="center" vertical="center"/>
    </xf>
    <xf numFmtId="2" fontId="3" fillId="0" borderId="2" xfId="6" applyNumberFormat="1" applyFont="1" applyFill="1" applyBorder="1" applyAlignment="1">
      <alignment horizontal="right" vertical="center"/>
    </xf>
    <xf numFmtId="0" fontId="10" fillId="0" borderId="12" xfId="6" applyFont="1" applyFill="1" applyBorder="1" applyAlignment="1">
      <alignment horizontal="center" vertical="center"/>
    </xf>
    <xf numFmtId="0" fontId="10" fillId="2" borderId="0" xfId="6" applyFont="1" applyFill="1" applyBorder="1" applyAlignment="1">
      <alignment horizontal="center"/>
    </xf>
    <xf numFmtId="164" fontId="15" fillId="2" borderId="0" xfId="6" applyNumberFormat="1" applyFont="1" applyFill="1" applyBorder="1" applyAlignment="1">
      <alignment horizontal="center"/>
    </xf>
    <xf numFmtId="1" fontId="15" fillId="0" borderId="7" xfId="6" applyNumberFormat="1" applyFont="1" applyFill="1" applyBorder="1" applyAlignment="1">
      <alignment horizontal="right" vertical="center"/>
    </xf>
    <xf numFmtId="164" fontId="15" fillId="2" borderId="9" xfId="6" applyNumberFormat="1" applyFont="1" applyFill="1" applyBorder="1" applyAlignment="1">
      <alignment horizontal="center"/>
    </xf>
    <xf numFmtId="164" fontId="15" fillId="0" borderId="0" xfId="6" applyNumberFormat="1" applyFont="1" applyBorder="1" applyAlignment="1">
      <alignment horizontal="center"/>
    </xf>
    <xf numFmtId="0" fontId="11" fillId="2" borderId="15" xfId="6" applyFont="1" applyFill="1" applyBorder="1" applyAlignment="1">
      <alignment horizontal="center"/>
    </xf>
    <xf numFmtId="0" fontId="15" fillId="2" borderId="15" xfId="6" applyFont="1" applyFill="1" applyBorder="1" applyAlignment="1">
      <alignment horizontal="center"/>
    </xf>
    <xf numFmtId="164" fontId="15" fillId="2" borderId="15" xfId="6" applyNumberFormat="1" applyFont="1" applyFill="1" applyBorder="1" applyAlignment="1">
      <alignment horizontal="center"/>
    </xf>
    <xf numFmtId="164" fontId="15" fillId="2" borderId="16" xfId="6" applyNumberFormat="1" applyFont="1" applyFill="1" applyBorder="1" applyAlignment="1">
      <alignment horizontal="center"/>
    </xf>
    <xf numFmtId="0" fontId="61" fillId="0" borderId="0" xfId="6" applyFont="1" applyAlignment="1">
      <alignment vertical="center"/>
    </xf>
    <xf numFmtId="0" fontId="40" fillId="0" borderId="0" xfId="6" applyFont="1"/>
    <xf numFmtId="0" fontId="19" fillId="0" borderId="0" xfId="6" applyFont="1" applyAlignment="1">
      <alignment vertical="center"/>
    </xf>
    <xf numFmtId="0" fontId="103" fillId="0" borderId="0" xfId="6" applyFont="1" applyAlignment="1">
      <alignment horizontal="left"/>
    </xf>
    <xf numFmtId="0" fontId="62" fillId="0" borderId="0" xfId="6" applyFont="1" applyAlignment="1">
      <alignment horizontal="left"/>
    </xf>
    <xf numFmtId="164" fontId="1" fillId="0" borderId="0" xfId="6" applyNumberFormat="1" applyFont="1"/>
    <xf numFmtId="0" fontId="1" fillId="0" borderId="1" xfId="6" applyFont="1" applyBorder="1" applyAlignment="1"/>
    <xf numFmtId="0" fontId="70" fillId="0" borderId="0" xfId="6" applyFont="1" applyBorder="1" applyAlignment="1">
      <alignment horizontal="centerContinuous"/>
    </xf>
    <xf numFmtId="2" fontId="1" fillId="0" borderId="0" xfId="6" applyNumberFormat="1" applyFont="1" applyBorder="1" applyAlignment="1"/>
    <xf numFmtId="0" fontId="27" fillId="0" borderId="0" xfId="6" applyFont="1" applyAlignment="1">
      <alignment horizontal="centerContinuous"/>
    </xf>
    <xf numFmtId="0" fontId="70" fillId="0" borderId="0" xfId="6" applyFont="1" applyAlignment="1">
      <alignment horizontal="centerContinuous"/>
    </xf>
    <xf numFmtId="0" fontId="28" fillId="0" borderId="0" xfId="6" applyFont="1" applyAlignment="1">
      <alignment horizontal="centerContinuous"/>
    </xf>
    <xf numFmtId="0" fontId="13" fillId="2" borderId="3" xfId="6" applyFont="1" applyFill="1" applyBorder="1"/>
    <xf numFmtId="0" fontId="30" fillId="0" borderId="6" xfId="6" applyFont="1" applyFill="1" applyBorder="1" applyAlignment="1">
      <alignment horizontal="center" vertical="center"/>
    </xf>
    <xf numFmtId="0" fontId="13" fillId="2" borderId="0" xfId="6" applyFont="1" applyFill="1" applyBorder="1" applyAlignment="1">
      <alignment horizontal="center"/>
    </xf>
    <xf numFmtId="0" fontId="13" fillId="2" borderId="0" xfId="6" applyFont="1" applyFill="1" applyBorder="1"/>
    <xf numFmtId="0" fontId="15" fillId="0" borderId="11" xfId="6" applyFont="1" applyFill="1" applyBorder="1" applyAlignment="1">
      <alignment horizontal="center" vertical="center"/>
    </xf>
    <xf numFmtId="2" fontId="13" fillId="0" borderId="0" xfId="6" applyNumberFormat="1" applyFont="1" applyBorder="1" applyAlignment="1">
      <alignment horizontal="center"/>
    </xf>
    <xf numFmtId="0" fontId="13" fillId="0" borderId="0" xfId="6" applyFont="1" applyBorder="1" applyAlignment="1">
      <alignment horizontal="center"/>
    </xf>
    <xf numFmtId="0" fontId="15" fillId="0" borderId="12" xfId="6" applyFont="1" applyFill="1" applyBorder="1" applyAlignment="1">
      <alignment horizontal="center" vertical="center"/>
    </xf>
    <xf numFmtId="0" fontId="13" fillId="2" borderId="0" xfId="6" applyFont="1" applyFill="1" applyBorder="1" applyAlignment="1">
      <alignment horizontal="right"/>
    </xf>
    <xf numFmtId="2" fontId="13" fillId="2" borderId="0" xfId="6" applyNumberFormat="1" applyFont="1" applyFill="1" applyBorder="1" applyAlignment="1">
      <alignment horizontal="right"/>
    </xf>
    <xf numFmtId="2" fontId="13" fillId="2" borderId="0" xfId="6" applyNumberFormat="1" applyFont="1" applyFill="1" applyBorder="1" applyAlignment="1">
      <alignment horizontal="center"/>
    </xf>
    <xf numFmtId="0" fontId="15" fillId="0" borderId="6" xfId="6" applyFont="1" applyFill="1" applyBorder="1" applyAlignment="1">
      <alignment horizontal="center" vertical="center"/>
    </xf>
    <xf numFmtId="0" fontId="60" fillId="2" borderId="15" xfId="6" applyFont="1" applyFill="1" applyBorder="1" applyAlignment="1">
      <alignment horizontal="center"/>
    </xf>
    <xf numFmtId="164" fontId="11" fillId="2" borderId="15" xfId="6" applyNumberFormat="1" applyFont="1" applyFill="1" applyBorder="1" applyAlignment="1">
      <alignment horizontal="center"/>
    </xf>
    <xf numFmtId="0" fontId="60" fillId="0" borderId="0" xfId="6" applyFont="1" applyBorder="1" applyAlignment="1">
      <alignment horizontal="center"/>
    </xf>
    <xf numFmtId="164" fontId="11" fillId="0" borderId="0" xfId="6" applyNumberFormat="1" applyFont="1" applyBorder="1" applyAlignment="1">
      <alignment horizontal="center"/>
    </xf>
    <xf numFmtId="0" fontId="1" fillId="0" borderId="0" xfId="6" quotePrefix="1" applyFont="1"/>
    <xf numFmtId="0" fontId="104" fillId="0" borderId="0" xfId="6" applyFont="1" applyAlignment="1">
      <alignment horizontal="center" vertical="center"/>
    </xf>
    <xf numFmtId="0" fontId="9" fillId="0" borderId="0" xfId="6" applyFont="1" applyBorder="1" applyAlignment="1">
      <alignment horizontal="centerContinuous"/>
    </xf>
    <xf numFmtId="0" fontId="54" fillId="0" borderId="0" xfId="6" applyFont="1" applyBorder="1" applyAlignment="1">
      <alignment horizontal="centerContinuous"/>
    </xf>
    <xf numFmtId="0" fontId="1" fillId="0" borderId="0" xfId="6" applyFont="1" applyBorder="1" applyAlignment="1">
      <alignment horizontal="centerContinuous" wrapText="1"/>
    </xf>
    <xf numFmtId="0" fontId="106" fillId="0" borderId="0" xfId="6" applyFont="1" applyAlignment="1">
      <alignment horizontal="center" vertical="center"/>
    </xf>
    <xf numFmtId="0" fontId="107" fillId="0" borderId="0" xfId="6" applyFont="1" applyBorder="1" applyAlignment="1">
      <alignment horizontal="centerContinuous"/>
    </xf>
    <xf numFmtId="0" fontId="32" fillId="0" borderId="0" xfId="6" applyFont="1" applyBorder="1" applyAlignment="1">
      <alignment horizontal="centerContinuous"/>
    </xf>
    <xf numFmtId="0" fontId="102" fillId="0" borderId="0" xfId="6" applyFont="1" applyAlignment="1">
      <alignment horizontal="center"/>
    </xf>
    <xf numFmtId="0" fontId="107" fillId="0" borderId="0" xfId="6" applyFont="1" applyAlignment="1">
      <alignment horizontal="centerContinuous"/>
    </xf>
    <xf numFmtId="0" fontId="28" fillId="0" borderId="0" xfId="6" applyFont="1" applyBorder="1" applyAlignment="1">
      <alignment horizontal="centerContinuous"/>
    </xf>
    <xf numFmtId="0" fontId="108" fillId="0" borderId="0" xfId="6" applyFont="1"/>
    <xf numFmtId="0" fontId="60" fillId="2" borderId="3" xfId="6" applyFont="1" applyFill="1" applyBorder="1"/>
    <xf numFmtId="0" fontId="108" fillId="2" borderId="4" xfId="6" applyFont="1" applyFill="1" applyBorder="1"/>
    <xf numFmtId="0" fontId="108" fillId="0" borderId="0" xfId="6" applyFont="1" applyBorder="1"/>
    <xf numFmtId="0" fontId="109" fillId="0" borderId="0" xfId="6" applyFont="1"/>
    <xf numFmtId="0" fontId="32" fillId="2" borderId="0" xfId="6" applyFont="1" applyFill="1" applyBorder="1" applyAlignment="1"/>
    <xf numFmtId="0" fontId="32" fillId="2" borderId="0" xfId="6" applyFont="1" applyFill="1" applyBorder="1" applyAlignment="1">
      <alignment horizontal="centerContinuous"/>
    </xf>
    <xf numFmtId="0" fontId="30" fillId="2" borderId="0" xfId="6" applyFont="1" applyFill="1" applyBorder="1" applyAlignment="1">
      <alignment horizontal="centerContinuous"/>
    </xf>
    <xf numFmtId="0" fontId="81" fillId="2" borderId="0" xfId="6" applyFont="1" applyFill="1" applyBorder="1" applyAlignment="1">
      <alignment horizontal="centerContinuous"/>
    </xf>
    <xf numFmtId="0" fontId="1" fillId="2" borderId="0" xfId="6" applyFont="1" applyFill="1" applyBorder="1" applyAlignment="1">
      <alignment horizontal="center"/>
    </xf>
    <xf numFmtId="0" fontId="32" fillId="2" borderId="0" xfId="6" applyFont="1" applyFill="1" applyBorder="1" applyAlignment="1">
      <alignment horizontal="center"/>
    </xf>
    <xf numFmtId="0" fontId="110" fillId="2" borderId="0" xfId="6" applyFont="1" applyFill="1" applyBorder="1"/>
    <xf numFmtId="0" fontId="81" fillId="0" borderId="6" xfId="6" applyFont="1" applyFill="1" applyBorder="1" applyAlignment="1">
      <alignment horizontal="center" vertical="center"/>
    </xf>
    <xf numFmtId="0" fontId="15" fillId="0" borderId="10" xfId="6" applyFont="1" applyFill="1" applyBorder="1" applyAlignment="1">
      <alignment horizontal="center" vertical="center"/>
    </xf>
    <xf numFmtId="0" fontId="15" fillId="2" borderId="17" xfId="6" applyFont="1" applyFill="1" applyBorder="1" applyAlignment="1">
      <alignment horizontal="right" vertical="center"/>
    </xf>
    <xf numFmtId="0" fontId="15" fillId="2" borderId="18" xfId="6" applyFont="1" applyFill="1" applyBorder="1" applyAlignment="1">
      <alignment horizontal="center" vertical="center"/>
    </xf>
    <xf numFmtId="2" fontId="15" fillId="2" borderId="19" xfId="6" applyNumberFormat="1" applyFont="1" applyFill="1" applyBorder="1" applyAlignment="1">
      <alignment horizontal="center" vertical="center"/>
    </xf>
    <xf numFmtId="0" fontId="15" fillId="2" borderId="20" xfId="6" applyFont="1" applyFill="1" applyBorder="1" applyAlignment="1">
      <alignment horizontal="right" vertical="center"/>
    </xf>
    <xf numFmtId="0" fontId="15" fillId="2" borderId="21" xfId="6" applyFont="1" applyFill="1" applyBorder="1" applyAlignment="1">
      <alignment horizontal="center" vertical="center"/>
    </xf>
    <xf numFmtId="2" fontId="15" fillId="2" borderId="22" xfId="6" applyNumberFormat="1" applyFont="1" applyFill="1" applyBorder="1" applyAlignment="1">
      <alignment horizontal="center" vertical="center"/>
    </xf>
    <xf numFmtId="0" fontId="15" fillId="2" borderId="23" xfId="6" applyFont="1" applyFill="1" applyBorder="1" applyAlignment="1">
      <alignment horizontal="center" vertical="center"/>
    </xf>
    <xf numFmtId="0" fontId="15" fillId="2" borderId="24" xfId="6" applyFont="1" applyFill="1" applyBorder="1" applyAlignment="1">
      <alignment horizontal="right" vertical="center"/>
    </xf>
    <xf numFmtId="0" fontId="15" fillId="2" borderId="25" xfId="6" applyFont="1" applyFill="1" applyBorder="1" applyAlignment="1">
      <alignment horizontal="center" vertical="center"/>
    </xf>
    <xf numFmtId="2" fontId="15" fillId="2" borderId="26" xfId="6" applyNumberFormat="1" applyFont="1" applyFill="1" applyBorder="1" applyAlignment="1">
      <alignment horizontal="center" vertical="center"/>
    </xf>
    <xf numFmtId="0" fontId="3" fillId="0" borderId="14" xfId="6" applyFont="1" applyFill="1" applyBorder="1" applyAlignment="1">
      <alignment horizontal="right" vertical="center"/>
    </xf>
    <xf numFmtId="0" fontId="3" fillId="0" borderId="16" xfId="6" applyFont="1" applyFill="1" applyBorder="1" applyAlignment="1">
      <alignment horizontal="center" vertical="center"/>
    </xf>
    <xf numFmtId="2" fontId="3" fillId="0" borderId="12" xfId="6" applyNumberFormat="1" applyFont="1" applyFill="1" applyBorder="1" applyAlignment="1">
      <alignment horizontal="center" vertical="center"/>
    </xf>
    <xf numFmtId="0" fontId="3" fillId="0" borderId="6" xfId="6" applyFont="1" applyFill="1" applyBorder="1" applyAlignment="1">
      <alignment horizontal="center" vertical="center"/>
    </xf>
    <xf numFmtId="2" fontId="3" fillId="0" borderId="6" xfId="6" applyNumberFormat="1" applyFont="1" applyFill="1" applyBorder="1" applyAlignment="1">
      <alignment horizontal="center" vertical="center"/>
    </xf>
    <xf numFmtId="0" fontId="3" fillId="0" borderId="12" xfId="6" applyFont="1" applyFill="1" applyBorder="1" applyAlignment="1">
      <alignment horizontal="center" vertical="center"/>
    </xf>
    <xf numFmtId="0" fontId="3" fillId="2" borderId="13" xfId="6" applyFont="1" applyFill="1" applyBorder="1" applyAlignment="1">
      <alignment horizontal="right" vertical="center"/>
    </xf>
    <xf numFmtId="0" fontId="111" fillId="0" borderId="0" xfId="6" applyFont="1"/>
    <xf numFmtId="0" fontId="61" fillId="0" borderId="0" xfId="6" applyFont="1"/>
    <xf numFmtId="166" fontId="1" fillId="0" borderId="0" xfId="5" applyFont="1"/>
    <xf numFmtId="0" fontId="1" fillId="0" borderId="0" xfId="0" applyFont="1" applyFill="1" applyBorder="1" applyAlignment="1">
      <alignment horizontal="centerContinuous"/>
    </xf>
    <xf numFmtId="0" fontId="1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49" fontId="20" fillId="0" borderId="0" xfId="0" applyNumberFormat="1" applyFont="1" applyAlignment="1">
      <alignment vertical="center"/>
    </xf>
    <xf numFmtId="0" fontId="1" fillId="0" borderId="0" xfId="9" applyFont="1" applyAlignment="1">
      <alignment horizontal="center"/>
    </xf>
    <xf numFmtId="9" fontId="1" fillId="0" borderId="0" xfId="7" applyFont="1" applyAlignment="1">
      <alignment horizontal="center"/>
    </xf>
    <xf numFmtId="0" fontId="104" fillId="0" borderId="0" xfId="9" applyFont="1" applyAlignment="1">
      <alignment horizontal="center"/>
    </xf>
    <xf numFmtId="0" fontId="1" fillId="0" borderId="0" xfId="9" applyFont="1"/>
    <xf numFmtId="0" fontId="1" fillId="0" borderId="1" xfId="9" applyFont="1" applyBorder="1"/>
    <xf numFmtId="0" fontId="9" fillId="0" borderId="1" xfId="9" applyFont="1" applyBorder="1" applyAlignment="1">
      <alignment horizontal="centerContinuous"/>
    </xf>
    <xf numFmtId="0" fontId="1" fillId="0" borderId="1" xfId="9" applyFont="1" applyBorder="1" applyAlignment="1">
      <alignment horizontal="centerContinuous"/>
    </xf>
    <xf numFmtId="0" fontId="54" fillId="0" borderId="1" xfId="9" applyFont="1" applyBorder="1" applyAlignment="1">
      <alignment horizontal="centerContinuous"/>
    </xf>
    <xf numFmtId="0" fontId="1" fillId="0" borderId="1" xfId="9" applyFont="1" applyBorder="1" applyAlignment="1">
      <alignment horizontal="centerContinuous" wrapText="1"/>
    </xf>
    <xf numFmtId="0" fontId="1" fillId="0" borderId="0" xfId="9" applyFont="1" applyBorder="1"/>
    <xf numFmtId="0" fontId="9" fillId="0" borderId="0" xfId="9" applyFont="1" applyBorder="1" applyAlignment="1">
      <alignment horizontal="centerContinuous"/>
    </xf>
    <xf numFmtId="0" fontId="1" fillId="0" borderId="0" xfId="9" applyFont="1" applyBorder="1" applyAlignment="1">
      <alignment horizontal="centerContinuous"/>
    </xf>
    <xf numFmtId="0" fontId="54" fillId="0" borderId="0" xfId="9" applyFont="1" applyBorder="1" applyAlignment="1">
      <alignment horizontal="centerContinuous"/>
    </xf>
    <xf numFmtId="0" fontId="1" fillId="0" borderId="0" xfId="9" applyFont="1" applyBorder="1" applyAlignment="1">
      <alignment horizontal="centerContinuous" wrapText="1"/>
    </xf>
    <xf numFmtId="0" fontId="106" fillId="0" borderId="0" xfId="9" applyFont="1" applyAlignment="1">
      <alignment horizontal="center"/>
    </xf>
    <xf numFmtId="0" fontId="114" fillId="0" borderId="0" xfId="9" applyFont="1" applyAlignment="1">
      <alignment horizontal="centerContinuous"/>
    </xf>
    <xf numFmtId="0" fontId="1" fillId="0" borderId="0" xfId="9" applyFont="1" applyAlignment="1">
      <alignment horizontal="centerContinuous"/>
    </xf>
    <xf numFmtId="0" fontId="7" fillId="0" borderId="0" xfId="9" applyFont="1" applyAlignment="1">
      <alignment horizontal="centerContinuous"/>
    </xf>
    <xf numFmtId="0" fontId="11" fillId="0" borderId="0" xfId="9" applyFont="1" applyAlignment="1">
      <alignment vertical="center"/>
    </xf>
    <xf numFmtId="0" fontId="1" fillId="2" borderId="2" xfId="9" applyFont="1" applyFill="1" applyBorder="1"/>
    <xf numFmtId="0" fontId="1" fillId="2" borderId="3" xfId="9" applyFont="1" applyFill="1" applyBorder="1"/>
    <xf numFmtId="0" fontId="1" fillId="2" borderId="4" xfId="9" applyFont="1" applyFill="1" applyBorder="1"/>
    <xf numFmtId="0" fontId="115" fillId="0" borderId="0" xfId="9" applyFont="1" applyAlignment="1">
      <alignment horizontal="centerContinuous"/>
    </xf>
    <xf numFmtId="0" fontId="116" fillId="0" borderId="0" xfId="9" applyFont="1" applyAlignment="1">
      <alignment horizontal="centerContinuous"/>
    </xf>
    <xf numFmtId="0" fontId="1" fillId="2" borderId="5" xfId="9" applyFont="1" applyFill="1" applyBorder="1"/>
    <xf numFmtId="0" fontId="40" fillId="2" borderId="0" xfId="9" applyFont="1" applyFill="1" applyBorder="1" applyAlignment="1">
      <alignment horizontal="center"/>
    </xf>
    <xf numFmtId="0" fontId="10" fillId="0" borderId="6" xfId="9" applyFont="1" applyFill="1" applyBorder="1" applyAlignment="1">
      <alignment horizontal="center" vertical="center"/>
    </xf>
    <xf numFmtId="0" fontId="40" fillId="2" borderId="9" xfId="9" applyFont="1" applyFill="1" applyBorder="1" applyAlignment="1">
      <alignment horizontal="center"/>
    </xf>
    <xf numFmtId="0" fontId="1" fillId="0" borderId="0" xfId="9" applyFont="1" applyFill="1"/>
    <xf numFmtId="0" fontId="10" fillId="0" borderId="2" xfId="9" applyFont="1" applyFill="1" applyBorder="1" applyAlignment="1">
      <alignment horizontal="right" vertical="center"/>
    </xf>
    <xf numFmtId="0" fontId="10" fillId="0" borderId="4" xfId="9" applyFont="1" applyFill="1" applyBorder="1" applyAlignment="1">
      <alignment horizontal="center" vertical="center"/>
    </xf>
    <xf numFmtId="0" fontId="1" fillId="2" borderId="0" xfId="9" applyFont="1" applyFill="1" applyBorder="1" applyAlignment="1">
      <alignment horizontal="center"/>
    </xf>
    <xf numFmtId="0" fontId="18" fillId="0" borderId="10" xfId="9" applyFont="1" applyFill="1" applyBorder="1" applyAlignment="1">
      <alignment horizontal="center" vertical="center"/>
    </xf>
    <xf numFmtId="0" fontId="18" fillId="2" borderId="0" xfId="9" applyFont="1" applyFill="1" applyBorder="1"/>
    <xf numFmtId="0" fontId="3" fillId="0" borderId="7" xfId="9" applyFont="1" applyFill="1" applyBorder="1" applyAlignment="1">
      <alignment horizontal="center"/>
    </xf>
    <xf numFmtId="0" fontId="3" fillId="0" borderId="8" xfId="9" applyFont="1" applyFill="1" applyBorder="1" applyAlignment="1">
      <alignment horizontal="center" vertical="center"/>
    </xf>
    <xf numFmtId="0" fontId="3" fillId="2" borderId="0" xfId="9" applyFont="1" applyFill="1" applyBorder="1" applyAlignment="1">
      <alignment horizontal="center" vertical="center"/>
    </xf>
    <xf numFmtId="2" fontId="3" fillId="0" borderId="7" xfId="9" applyNumberFormat="1" applyFont="1" applyFill="1" applyBorder="1" applyAlignment="1">
      <alignment horizontal="right" vertical="center"/>
    </xf>
    <xf numFmtId="2" fontId="3" fillId="0" borderId="8" xfId="9" applyNumberFormat="1" applyFont="1" applyFill="1" applyBorder="1" applyAlignment="1">
      <alignment horizontal="center" vertical="center"/>
    </xf>
    <xf numFmtId="0" fontId="1" fillId="2" borderId="9" xfId="9" applyFont="1" applyFill="1" applyBorder="1" applyAlignment="1">
      <alignment horizontal="center"/>
    </xf>
    <xf numFmtId="0" fontId="10" fillId="0" borderId="5" xfId="9" applyFont="1" applyFill="1" applyBorder="1" applyAlignment="1">
      <alignment horizontal="right" vertical="center"/>
    </xf>
    <xf numFmtId="0" fontId="10" fillId="0" borderId="9" xfId="9" applyFont="1" applyFill="1" applyBorder="1" applyAlignment="1">
      <alignment horizontal="center" vertical="center"/>
    </xf>
    <xf numFmtId="0" fontId="18" fillId="0" borderId="11" xfId="9" applyFont="1" applyFill="1" applyBorder="1" applyAlignment="1">
      <alignment horizontal="center" vertical="center"/>
    </xf>
    <xf numFmtId="164" fontId="1" fillId="2" borderId="9" xfId="9" applyNumberFormat="1" applyFont="1" applyFill="1" applyBorder="1" applyAlignment="1">
      <alignment horizontal="center"/>
    </xf>
    <xf numFmtId="0" fontId="1" fillId="2" borderId="0" xfId="9" applyFont="1" applyFill="1" applyBorder="1"/>
    <xf numFmtId="0" fontId="18" fillId="2" borderId="9" xfId="9" applyFont="1" applyFill="1" applyBorder="1"/>
    <xf numFmtId="0" fontId="3" fillId="2" borderId="0" xfId="9" applyFont="1" applyFill="1" applyBorder="1"/>
    <xf numFmtId="0" fontId="3" fillId="2" borderId="9" xfId="9" applyFont="1" applyFill="1" applyBorder="1"/>
    <xf numFmtId="0" fontId="1" fillId="0" borderId="0" xfId="9" applyFont="1" applyFill="1" applyAlignment="1">
      <alignment horizontal="left"/>
    </xf>
    <xf numFmtId="0" fontId="1" fillId="2" borderId="9" xfId="9" applyFont="1" applyFill="1" applyBorder="1"/>
    <xf numFmtId="2" fontId="1" fillId="0" borderId="0" xfId="9" applyNumberFormat="1" applyFont="1" applyAlignment="1">
      <alignment horizontal="center"/>
    </xf>
    <xf numFmtId="2" fontId="1" fillId="2" borderId="0" xfId="9" applyNumberFormat="1" applyFont="1" applyFill="1" applyBorder="1" applyAlignment="1">
      <alignment horizontal="center"/>
    </xf>
    <xf numFmtId="0" fontId="13" fillId="0" borderId="0" xfId="9" applyFont="1" applyFill="1" applyAlignment="1">
      <alignment horizontal="center"/>
    </xf>
    <xf numFmtId="0" fontId="18" fillId="2" borderId="0" xfId="9" applyFont="1" applyFill="1" applyBorder="1" applyAlignment="1">
      <alignment vertical="center"/>
    </xf>
    <xf numFmtId="2" fontId="3" fillId="0" borderId="4" xfId="9" applyNumberFormat="1" applyFont="1" applyFill="1" applyBorder="1" applyAlignment="1">
      <alignment horizontal="center" vertical="center"/>
    </xf>
    <xf numFmtId="0" fontId="3" fillId="0" borderId="2" xfId="9" applyFont="1" applyFill="1" applyBorder="1" applyAlignment="1">
      <alignment horizontal="center"/>
    </xf>
    <xf numFmtId="0" fontId="3" fillId="0" borderId="4" xfId="9" applyFont="1" applyFill="1" applyBorder="1" applyAlignment="1">
      <alignment horizontal="center" vertical="center"/>
    </xf>
    <xf numFmtId="0" fontId="3" fillId="0" borderId="5" xfId="9" applyFont="1" applyFill="1" applyBorder="1" applyAlignment="1">
      <alignment horizontal="right" vertical="center"/>
    </xf>
    <xf numFmtId="0" fontId="3" fillId="0" borderId="9" xfId="9" applyFont="1" applyFill="1" applyBorder="1" applyAlignment="1">
      <alignment horizontal="center" vertical="center"/>
    </xf>
    <xf numFmtId="0" fontId="3" fillId="0" borderId="7" xfId="9" applyFont="1" applyFill="1" applyBorder="1" applyAlignment="1">
      <alignment horizontal="center" vertical="center"/>
    </xf>
    <xf numFmtId="0" fontId="3" fillId="2" borderId="0" xfId="9" applyFont="1" applyFill="1" applyBorder="1" applyAlignment="1">
      <alignment vertical="center"/>
    </xf>
    <xf numFmtId="0" fontId="1" fillId="2" borderId="11" xfId="9" applyFont="1" applyFill="1" applyBorder="1"/>
    <xf numFmtId="0" fontId="3" fillId="0" borderId="14" xfId="9" applyFont="1" applyFill="1" applyBorder="1" applyAlignment="1">
      <alignment horizontal="right" vertical="center"/>
    </xf>
    <xf numFmtId="0" fontId="3" fillId="0" borderId="16" xfId="9" applyFont="1" applyFill="1" applyBorder="1" applyAlignment="1">
      <alignment horizontal="center" vertical="center"/>
    </xf>
    <xf numFmtId="0" fontId="18" fillId="0" borderId="12" xfId="9" applyFont="1" applyFill="1" applyBorder="1" applyAlignment="1">
      <alignment horizontal="center" vertical="center"/>
    </xf>
    <xf numFmtId="0" fontId="18" fillId="2" borderId="9" xfId="9" applyFont="1" applyFill="1" applyBorder="1" applyAlignment="1">
      <alignment horizontal="left"/>
    </xf>
    <xf numFmtId="0" fontId="18" fillId="2" borderId="0" xfId="9" applyFont="1" applyFill="1" applyBorder="1" applyAlignment="1">
      <alignment horizontal="left"/>
    </xf>
    <xf numFmtId="0" fontId="3" fillId="2" borderId="0" xfId="9" applyFont="1" applyFill="1" applyBorder="1" applyAlignment="1">
      <alignment horizontal="right" vertical="center"/>
    </xf>
    <xf numFmtId="2" fontId="3" fillId="2" borderId="13" xfId="9" applyNumberFormat="1" applyFont="1" applyFill="1" applyBorder="1" applyAlignment="1">
      <alignment horizontal="right" vertical="center"/>
    </xf>
    <xf numFmtId="2" fontId="3" fillId="2" borderId="0" xfId="9" applyNumberFormat="1" applyFont="1" applyFill="1" applyBorder="1" applyAlignment="1">
      <alignment horizontal="center" vertical="center"/>
    </xf>
    <xf numFmtId="0" fontId="11" fillId="2" borderId="0" xfId="9" applyFont="1" applyFill="1" applyBorder="1" applyAlignment="1">
      <alignment horizontal="center"/>
    </xf>
    <xf numFmtId="0" fontId="15" fillId="0" borderId="7" xfId="9" applyFont="1" applyFill="1" applyBorder="1" applyAlignment="1">
      <alignment horizontal="right" vertical="center"/>
    </xf>
    <xf numFmtId="0" fontId="15" fillId="0" borderId="8" xfId="9" applyFont="1" applyFill="1" applyBorder="1" applyAlignment="1">
      <alignment horizontal="center" vertical="center"/>
    </xf>
    <xf numFmtId="2" fontId="15" fillId="0" borderId="7" xfId="9" applyNumberFormat="1" applyFont="1" applyFill="1" applyBorder="1" applyAlignment="1">
      <alignment horizontal="right" vertical="center"/>
    </xf>
    <xf numFmtId="2" fontId="15" fillId="0" borderId="8" xfId="9" applyNumberFormat="1" applyFont="1" applyFill="1" applyBorder="1" applyAlignment="1">
      <alignment horizontal="center" vertical="center"/>
    </xf>
    <xf numFmtId="164" fontId="11" fillId="2" borderId="9" xfId="9" applyNumberFormat="1" applyFont="1" applyFill="1" applyBorder="1" applyAlignment="1">
      <alignment horizontal="center"/>
    </xf>
    <xf numFmtId="0" fontId="1" fillId="0" borderId="5" xfId="9" applyFont="1" applyFill="1" applyBorder="1" applyAlignment="1"/>
    <xf numFmtId="0" fontId="1" fillId="0" borderId="0" xfId="9" applyFont="1" applyAlignment="1"/>
    <xf numFmtId="0" fontId="1" fillId="2" borderId="14" xfId="9" applyFont="1" applyFill="1" applyBorder="1"/>
    <xf numFmtId="0" fontId="1" fillId="2" borderId="15" xfId="9" applyFont="1" applyFill="1" applyBorder="1"/>
    <xf numFmtId="0" fontId="60" fillId="2" borderId="15" xfId="9" applyFont="1" applyFill="1" applyBorder="1" applyAlignment="1">
      <alignment horizontal="center"/>
    </xf>
    <xf numFmtId="0" fontId="11" fillId="2" borderId="15" xfId="9" applyFont="1" applyFill="1" applyBorder="1" applyAlignment="1">
      <alignment horizontal="center"/>
    </xf>
    <xf numFmtId="164" fontId="11" fillId="2" borderId="15" xfId="9" applyNumberFormat="1" applyFont="1" applyFill="1" applyBorder="1" applyAlignment="1">
      <alignment horizontal="center"/>
    </xf>
    <xf numFmtId="164" fontId="11" fillId="2" borderId="16" xfId="9" applyNumberFormat="1" applyFont="1" applyFill="1" applyBorder="1" applyAlignment="1">
      <alignment horizontal="center"/>
    </xf>
    <xf numFmtId="0" fontId="1" fillId="0" borderId="5" xfId="9" applyFont="1" applyBorder="1" applyAlignment="1"/>
    <xf numFmtId="0" fontId="61" fillId="0" borderId="0" xfId="9" applyFont="1" applyAlignment="1">
      <alignment vertical="center"/>
    </xf>
    <xf numFmtId="0" fontId="40" fillId="0" borderId="0" xfId="9" applyFont="1"/>
    <xf numFmtId="0" fontId="69" fillId="0" borderId="0" xfId="9" applyFont="1"/>
    <xf numFmtId="0" fontId="19" fillId="0" borderId="0" xfId="9" applyFont="1" applyAlignment="1">
      <alignment vertical="center"/>
    </xf>
    <xf numFmtId="0" fontId="17" fillId="0" borderId="0" xfId="9" applyFont="1" applyAlignment="1">
      <alignment horizontal="center"/>
    </xf>
    <xf numFmtId="49" fontId="62" fillId="0" borderId="0" xfId="9" applyNumberFormat="1" applyFont="1" applyAlignment="1">
      <alignment horizontal="left" vertical="center"/>
    </xf>
    <xf numFmtId="0" fontId="62" fillId="0" borderId="0" xfId="9" applyFont="1" applyAlignment="1">
      <alignment horizontal="right" vertical="center"/>
    </xf>
    <xf numFmtId="0" fontId="15" fillId="0" borderId="8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right" vertical="center"/>
    </xf>
    <xf numFmtId="0" fontId="1" fillId="0" borderId="12" xfId="0" applyFont="1" applyFill="1" applyBorder="1"/>
    <xf numFmtId="0" fontId="1" fillId="0" borderId="9" xfId="0" applyFont="1" applyFill="1" applyBorder="1" applyAlignment="1">
      <alignment vertical="center"/>
    </xf>
    <xf numFmtId="0" fontId="1" fillId="0" borderId="16" xfId="0" applyFont="1" applyFill="1" applyBorder="1" applyAlignment="1">
      <alignment vertical="center"/>
    </xf>
    <xf numFmtId="0" fontId="15" fillId="0" borderId="12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right" vertical="center"/>
    </xf>
    <xf numFmtId="0" fontId="1" fillId="0" borderId="0" xfId="0" applyFont="1" applyFill="1" applyAlignment="1">
      <alignment vertical="center"/>
    </xf>
    <xf numFmtId="0" fontId="119" fillId="0" borderId="0" xfId="0" applyFont="1" applyAlignment="1"/>
    <xf numFmtId="0" fontId="1" fillId="0" borderId="1" xfId="0" applyFont="1" applyBorder="1" applyAlignment="1"/>
    <xf numFmtId="0" fontId="1" fillId="0" borderId="0" xfId="0" applyFont="1" applyFill="1" applyBorder="1" applyAlignment="1"/>
    <xf numFmtId="0" fontId="39" fillId="0" borderId="0" xfId="0" applyFont="1" applyAlignment="1">
      <alignment horizontal="center"/>
    </xf>
    <xf numFmtId="0" fontId="28" fillId="0" borderId="0" xfId="0" applyFont="1" applyBorder="1" applyAlignment="1"/>
    <xf numFmtId="0" fontId="28" fillId="0" borderId="0" xfId="0" applyFont="1" applyAlignment="1"/>
    <xf numFmtId="0" fontId="10" fillId="0" borderId="0" xfId="0" applyFont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0" fontId="30" fillId="0" borderId="6" xfId="0" applyFont="1" applyFill="1" applyBorder="1" applyAlignment="1">
      <alignment horizontal="center" vertical="center"/>
    </xf>
    <xf numFmtId="0" fontId="60" fillId="2" borderId="5" xfId="0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horizontal="right" vertical="center"/>
    </xf>
    <xf numFmtId="1" fontId="3" fillId="0" borderId="8" xfId="0" applyNumberFormat="1" applyFont="1" applyFill="1" applyBorder="1" applyAlignment="1">
      <alignment horizontal="center" vertical="center"/>
    </xf>
    <xf numFmtId="1" fontId="1" fillId="2" borderId="0" xfId="0" applyNumberFormat="1" applyFont="1" applyFill="1" applyBorder="1" applyAlignment="1">
      <alignment horizontal="center"/>
    </xf>
    <xf numFmtId="2" fontId="3" fillId="0" borderId="7" xfId="0" applyNumberFormat="1" applyFont="1" applyFill="1" applyBorder="1" applyAlignment="1">
      <alignment horizontal="right" vertical="center"/>
    </xf>
    <xf numFmtId="0" fontId="11" fillId="0" borderId="0" xfId="0" applyFont="1" applyBorder="1" applyAlignment="1">
      <alignment horizontal="center" vertical="center"/>
    </xf>
    <xf numFmtId="2" fontId="1" fillId="2" borderId="0" xfId="0" applyNumberFormat="1" applyFont="1" applyFill="1" applyBorder="1" applyAlignment="1">
      <alignment horizontal="center"/>
    </xf>
    <xf numFmtId="2" fontId="11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right"/>
    </xf>
    <xf numFmtId="2" fontId="1" fillId="2" borderId="0" xfId="0" applyNumberFormat="1" applyFont="1" applyFill="1" applyBorder="1" applyAlignment="1">
      <alignment horizontal="right"/>
    </xf>
    <xf numFmtId="2" fontId="3" fillId="2" borderId="13" xfId="0" applyNumberFormat="1" applyFont="1" applyFill="1" applyBorder="1" applyAlignment="1">
      <alignment horizontal="right" vertical="center"/>
    </xf>
    <xf numFmtId="0" fontId="120" fillId="2" borderId="15" xfId="0" applyFont="1" applyFill="1" applyBorder="1" applyAlignment="1">
      <alignment horizontal="center"/>
    </xf>
    <xf numFmtId="2" fontId="120" fillId="2" borderId="15" xfId="0" applyNumberFormat="1" applyFont="1" applyFill="1" applyBorder="1" applyAlignment="1">
      <alignment horizontal="center"/>
    </xf>
    <xf numFmtId="164" fontId="120" fillId="2" borderId="15" xfId="0" applyNumberFormat="1" applyFont="1" applyFill="1" applyBorder="1" applyAlignment="1">
      <alignment horizontal="center"/>
    </xf>
    <xf numFmtId="0" fontId="60" fillId="0" borderId="0" xfId="0" applyFont="1" applyBorder="1" applyAlignment="1">
      <alignment horizontal="center"/>
    </xf>
    <xf numFmtId="0" fontId="120" fillId="0" borderId="0" xfId="0" applyFont="1" applyBorder="1" applyAlignment="1">
      <alignment horizontal="center"/>
    </xf>
    <xf numFmtId="2" fontId="120" fillId="0" borderId="0" xfId="0" applyNumberFormat="1" applyFont="1" applyBorder="1" applyAlignment="1">
      <alignment horizontal="center"/>
    </xf>
    <xf numFmtId="164" fontId="120" fillId="0" borderId="0" xfId="0" applyNumberFormat="1" applyFont="1" applyBorder="1" applyAlignment="1">
      <alignment horizontal="center"/>
    </xf>
    <xf numFmtId="0" fontId="40" fillId="0" borderId="0" xfId="0" applyFont="1"/>
    <xf numFmtId="0" fontId="120" fillId="0" borderId="0" xfId="0" applyFont="1" applyFill="1"/>
    <xf numFmtId="0" fontId="121" fillId="0" borderId="0" xfId="0" applyFont="1"/>
    <xf numFmtId="2" fontId="121" fillId="0" borderId="0" xfId="0" applyNumberFormat="1" applyFont="1"/>
    <xf numFmtId="2" fontId="13" fillId="0" borderId="0" xfId="0" applyNumberFormat="1" applyFont="1" applyFill="1" applyBorder="1" applyAlignment="1">
      <alignment horizontal="center"/>
    </xf>
    <xf numFmtId="0" fontId="104" fillId="0" borderId="0" xfId="0" applyFont="1" applyAlignment="1">
      <alignment horizontal="center"/>
    </xf>
    <xf numFmtId="0" fontId="104" fillId="0" borderId="0" xfId="0" applyFont="1" applyAlignment="1">
      <alignment horizontal="center" vertical="center"/>
    </xf>
    <xf numFmtId="0" fontId="122" fillId="0" borderId="0" xfId="0" applyFont="1" applyBorder="1" applyAlignment="1">
      <alignment horizontal="center" vertical="center"/>
    </xf>
    <xf numFmtId="0" fontId="97" fillId="0" borderId="0" xfId="0" applyFont="1" applyBorder="1"/>
    <xf numFmtId="0" fontId="106" fillId="0" borderId="0" xfId="0" applyFont="1" applyAlignment="1">
      <alignment horizontal="center"/>
    </xf>
    <xf numFmtId="0" fontId="106" fillId="0" borderId="0" xfId="0" applyFont="1" applyAlignment="1">
      <alignment horizontal="center" vertical="center"/>
    </xf>
    <xf numFmtId="0" fontId="123" fillId="0" borderId="0" xfId="0" applyFont="1" applyBorder="1" applyAlignment="1">
      <alignment horizontal="center" vertical="center"/>
    </xf>
    <xf numFmtId="0" fontId="56" fillId="0" borderId="0" xfId="0" applyFont="1" applyAlignment="1">
      <alignment vertical="center"/>
    </xf>
    <xf numFmtId="0" fontId="81" fillId="2" borderId="0" xfId="0" applyFont="1" applyFill="1" applyBorder="1" applyAlignment="1">
      <alignment horizontal="center"/>
    </xf>
    <xf numFmtId="0" fontId="81" fillId="2" borderId="0" xfId="0" applyFont="1" applyFill="1" applyBorder="1" applyAlignment="1"/>
    <xf numFmtId="0" fontId="81" fillId="2" borderId="0" xfId="0" applyFont="1" applyFill="1" applyBorder="1" applyAlignment="1">
      <alignment horizontal="centerContinuous"/>
    </xf>
    <xf numFmtId="164" fontId="1" fillId="0" borderId="0" xfId="0" applyNumberFormat="1" applyFont="1"/>
    <xf numFmtId="49" fontId="62" fillId="0" borderId="0" xfId="0" applyNumberFormat="1" applyFont="1" applyAlignment="1">
      <alignment horizontal="left"/>
    </xf>
    <xf numFmtId="0" fontId="13" fillId="2" borderId="11" xfId="0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left" vertical="center"/>
    </xf>
    <xf numFmtId="0" fontId="1" fillId="0" borderId="1" xfId="0" applyFont="1" applyFill="1" applyBorder="1" applyAlignment="1">
      <alignment horizontal="centerContinuous"/>
    </xf>
    <xf numFmtId="0" fontId="124" fillId="0" borderId="0" xfId="0" applyFont="1" applyBorder="1" applyAlignment="1">
      <alignment horizontal="centerContinuous"/>
    </xf>
    <xf numFmtId="0" fontId="107" fillId="0" borderId="0" xfId="0" applyFont="1" applyBorder="1" applyAlignment="1">
      <alignment horizontal="centerContinuous"/>
    </xf>
    <xf numFmtId="0" fontId="107" fillId="0" borderId="0" xfId="0" applyFont="1" applyFill="1" applyBorder="1" applyAlignment="1">
      <alignment horizontal="centerContinuous"/>
    </xf>
    <xf numFmtId="0" fontId="60" fillId="2" borderId="0" xfId="0" applyFont="1" applyFill="1" applyBorder="1" applyAlignment="1"/>
    <xf numFmtId="0" fontId="60" fillId="2" borderId="0" xfId="0" applyFont="1" applyFill="1" applyBorder="1" applyAlignment="1">
      <alignment horizontal="centerContinuous"/>
    </xf>
    <xf numFmtId="0" fontId="15" fillId="2" borderId="0" xfId="0" applyFont="1" applyFill="1" applyBorder="1" applyAlignment="1">
      <alignment horizontal="centerContinuous"/>
    </xf>
    <xf numFmtId="0" fontId="60" fillId="2" borderId="13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3" fillId="0" borderId="7" xfId="0" applyFont="1" applyFill="1" applyBorder="1" applyAlignment="1"/>
    <xf numFmtId="0" fontId="60" fillId="0" borderId="8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2" fontId="3" fillId="0" borderId="8" xfId="0" applyNumberFormat="1" applyFont="1" applyFill="1" applyBorder="1" applyAlignment="1">
      <alignment horizontal="right" vertical="center"/>
    </xf>
    <xf numFmtId="0" fontId="10" fillId="2" borderId="0" xfId="0" applyFont="1" applyFill="1" applyBorder="1" applyAlignment="1">
      <alignment horizontal="center"/>
    </xf>
    <xf numFmtId="164" fontId="15" fillId="2" borderId="0" xfId="0" applyNumberFormat="1" applyFont="1" applyFill="1" applyBorder="1" applyAlignment="1">
      <alignment horizontal="center"/>
    </xf>
    <xf numFmtId="166" fontId="3" fillId="0" borderId="0" xfId="5" applyFont="1" applyBorder="1" applyAlignment="1"/>
    <xf numFmtId="0" fontId="19" fillId="0" borderId="0" xfId="0" applyFont="1" applyAlignment="1">
      <alignment vertical="center"/>
    </xf>
    <xf numFmtId="49" fontId="62" fillId="0" borderId="0" xfId="0" applyNumberFormat="1" applyFont="1" applyAlignment="1">
      <alignment vertical="center"/>
    </xf>
    <xf numFmtId="0" fontId="97" fillId="0" borderId="0" xfId="0" applyFont="1" applyFill="1" applyBorder="1"/>
    <xf numFmtId="0" fontId="60" fillId="2" borderId="3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right"/>
    </xf>
    <xf numFmtId="0" fontId="60" fillId="0" borderId="4" xfId="0" applyFont="1" applyFill="1" applyBorder="1" applyAlignment="1">
      <alignment horizontal="center"/>
    </xf>
    <xf numFmtId="0" fontId="125" fillId="0" borderId="0" xfId="0" applyFont="1" applyBorder="1" applyAlignment="1">
      <alignment horizontal="centerContinuous"/>
    </xf>
    <xf numFmtId="0" fontId="60" fillId="2" borderId="9" xfId="0" applyFont="1" applyFill="1" applyBorder="1"/>
    <xf numFmtId="0" fontId="60" fillId="2" borderId="9" xfId="0" applyFont="1" applyFill="1" applyBorder="1" applyAlignment="1"/>
    <xf numFmtId="0" fontId="60" fillId="2" borderId="9" xfId="0" applyFont="1" applyFill="1" applyBorder="1" applyAlignment="1">
      <alignment horizontal="centerContinuous"/>
    </xf>
    <xf numFmtId="0" fontId="60" fillId="2" borderId="9" xfId="0" applyFont="1" applyFill="1" applyBorder="1" applyAlignment="1">
      <alignment horizontal="center"/>
    </xf>
    <xf numFmtId="164" fontId="3" fillId="2" borderId="0" xfId="0" applyNumberFormat="1" applyFont="1" applyFill="1" applyBorder="1" applyAlignment="1">
      <alignment horizontal="center"/>
    </xf>
    <xf numFmtId="2" fontId="13" fillId="2" borderId="0" xfId="0" applyNumberFormat="1" applyFont="1" applyFill="1" applyBorder="1" applyAlignment="1">
      <alignment horizontal="center"/>
    </xf>
    <xf numFmtId="0" fontId="51" fillId="2" borderId="0" xfId="0" applyFont="1" applyFill="1" applyBorder="1" applyAlignment="1">
      <alignment horizontal="center"/>
    </xf>
    <xf numFmtId="2" fontId="3" fillId="2" borderId="0" xfId="0" applyNumberFormat="1" applyFont="1" applyFill="1" applyBorder="1" applyAlignment="1">
      <alignment horizontal="center" vertical="center"/>
    </xf>
    <xf numFmtId="164" fontId="120" fillId="2" borderId="9" xfId="0" applyNumberFormat="1" applyFont="1" applyFill="1" applyBorder="1" applyAlignment="1">
      <alignment horizontal="center"/>
    </xf>
    <xf numFmtId="164" fontId="120" fillId="2" borderId="16" xfId="0" applyNumberFormat="1" applyFont="1" applyFill="1" applyBorder="1" applyAlignment="1">
      <alignment horizontal="center"/>
    </xf>
    <xf numFmtId="49" fontId="62" fillId="0" borderId="0" xfId="0" applyNumberFormat="1" applyFont="1" applyAlignment="1"/>
    <xf numFmtId="0" fontId="70" fillId="0" borderId="0" xfId="0" applyFont="1" applyAlignment="1">
      <alignment horizontal="centerContinuous"/>
    </xf>
    <xf numFmtId="0" fontId="120" fillId="2" borderId="0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5" fillId="0" borderId="10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5" fillId="0" borderId="11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right" vertical="center"/>
    </xf>
    <xf numFmtId="0" fontId="1" fillId="0" borderId="16" xfId="0" applyFont="1" applyFill="1" applyBorder="1" applyAlignment="1">
      <alignment horizontal="center"/>
    </xf>
    <xf numFmtId="0" fontId="13" fillId="0" borderId="4" xfId="0" applyFont="1" applyFill="1" applyBorder="1" applyAlignment="1">
      <alignment horizontal="center" vertical="center"/>
    </xf>
    <xf numFmtId="2" fontId="13" fillId="0" borderId="4" xfId="0" applyNumberFormat="1" applyFont="1" applyFill="1" applyBorder="1" applyAlignment="1">
      <alignment horizontal="center" vertical="center"/>
    </xf>
    <xf numFmtId="2" fontId="3" fillId="0" borderId="14" xfId="0" applyNumberFormat="1" applyFont="1" applyFill="1" applyBorder="1" applyAlignment="1">
      <alignment horizontal="right" vertical="center"/>
    </xf>
    <xf numFmtId="2" fontId="3" fillId="0" borderId="16" xfId="0" applyNumberFormat="1" applyFont="1" applyFill="1" applyBorder="1" applyAlignment="1">
      <alignment horizontal="center" vertical="center"/>
    </xf>
    <xf numFmtId="2" fontId="10" fillId="0" borderId="8" xfId="0" applyNumberFormat="1" applyFont="1" applyFill="1" applyBorder="1" applyAlignment="1">
      <alignment horizontal="center" vertical="center"/>
    </xf>
    <xf numFmtId="2" fontId="120" fillId="2" borderId="0" xfId="0" applyNumberFormat="1" applyFont="1" applyFill="1" applyBorder="1" applyAlignment="1">
      <alignment horizontal="center"/>
    </xf>
    <xf numFmtId="0" fontId="15" fillId="0" borderId="8" xfId="0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0" fontId="1" fillId="0" borderId="0" xfId="9" applyFont="1" applyFill="1" applyAlignment="1">
      <alignment horizontal="center"/>
    </xf>
    <xf numFmtId="0" fontId="60" fillId="2" borderId="0" xfId="0" applyFont="1" applyFill="1" applyBorder="1" applyAlignment="1">
      <alignment horizontal="centerContinuous" vertical="center"/>
    </xf>
    <xf numFmtId="0" fontId="15" fillId="2" borderId="0" xfId="0" applyFont="1" applyFill="1" applyBorder="1" applyAlignment="1">
      <alignment horizontal="centerContinuous" vertical="center"/>
    </xf>
    <xf numFmtId="49" fontId="10" fillId="0" borderId="10" xfId="0" applyNumberFormat="1" applyFont="1" applyFill="1" applyBorder="1" applyAlignment="1">
      <alignment horizontal="center" vertical="center"/>
    </xf>
    <xf numFmtId="49" fontId="10" fillId="0" borderId="11" xfId="0" applyNumberFormat="1" applyFont="1" applyFill="1" applyBorder="1" applyAlignment="1">
      <alignment horizontal="center" vertical="center"/>
    </xf>
    <xf numFmtId="2" fontId="3" fillId="2" borderId="0" xfId="0" applyNumberFormat="1" applyFont="1" applyFill="1" applyBorder="1" applyAlignment="1">
      <alignment horizontal="right" vertical="center"/>
    </xf>
    <xf numFmtId="2" fontId="3" fillId="2" borderId="15" xfId="0" applyNumberFormat="1" applyFont="1" applyFill="1" applyBorder="1" applyAlignment="1">
      <alignment horizontal="right" vertical="center"/>
    </xf>
    <xf numFmtId="0" fontId="84" fillId="0" borderId="0" xfId="0" applyFont="1" applyAlignment="1">
      <alignment vertical="center"/>
    </xf>
    <xf numFmtId="0" fontId="84" fillId="0" borderId="0" xfId="0" applyFont="1" applyBorder="1" applyAlignment="1">
      <alignment vertical="center"/>
    </xf>
    <xf numFmtId="0" fontId="85" fillId="0" borderId="0" xfId="0" applyFont="1" applyAlignment="1">
      <alignment vertical="center"/>
    </xf>
    <xf numFmtId="49" fontId="86" fillId="0" borderId="0" xfId="0" applyNumberFormat="1" applyFont="1" applyAlignment="1">
      <alignment vertical="center"/>
    </xf>
    <xf numFmtId="49" fontId="86" fillId="0" borderId="0" xfId="0" applyNumberFormat="1" applyFont="1" applyAlignment="1">
      <alignment horizontal="left" vertical="center"/>
    </xf>
    <xf numFmtId="0" fontId="127" fillId="0" borderId="0" xfId="0" applyFont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3" fillId="0" borderId="5" xfId="0" applyFont="1" applyFill="1" applyBorder="1" applyAlignment="1">
      <alignment horizontal="right" vertical="center"/>
    </xf>
    <xf numFmtId="0" fontId="1" fillId="0" borderId="7" xfId="0" applyFont="1" applyBorder="1" applyAlignment="1">
      <alignment vertical="center"/>
    </xf>
    <xf numFmtId="0" fontId="1" fillId="2" borderId="11" xfId="0" applyFont="1" applyFill="1" applyBorder="1" applyAlignment="1">
      <alignment vertical="center"/>
    </xf>
    <xf numFmtId="0" fontId="86" fillId="0" borderId="0" xfId="0" applyFont="1" applyAlignment="1">
      <alignment horizontal="center" vertical="center"/>
    </xf>
    <xf numFmtId="49" fontId="86" fillId="0" borderId="0" xfId="0" applyNumberFormat="1" applyFont="1" applyAlignment="1">
      <alignment horizontal="center" vertical="center"/>
    </xf>
    <xf numFmtId="0" fontId="70" fillId="0" borderId="0" xfId="0" applyFont="1" applyBorder="1" applyAlignment="1">
      <alignment horizontal="centerContinuous" vertical="center"/>
    </xf>
    <xf numFmtId="0" fontId="1" fillId="0" borderId="0" xfId="0" applyFont="1" applyBorder="1" applyAlignment="1">
      <alignment horizontal="centerContinuous" vertical="center"/>
    </xf>
    <xf numFmtId="0" fontId="7" fillId="0" borderId="0" xfId="0" applyFont="1" applyBorder="1" applyAlignment="1">
      <alignment horizontal="centerContinuous" vertical="center"/>
    </xf>
    <xf numFmtId="0" fontId="129" fillId="0" borderId="0" xfId="0" applyFont="1" applyAlignment="1">
      <alignment horizontal="centerContinuous" vertical="center"/>
    </xf>
    <xf numFmtId="0" fontId="69" fillId="0" borderId="0" xfId="0" applyFont="1" applyAlignment="1">
      <alignment horizontal="centerContinuous" vertical="center"/>
    </xf>
    <xf numFmtId="0" fontId="70" fillId="0" borderId="0" xfId="0" applyFont="1" applyAlignment="1">
      <alignment horizontal="centerContinuous" vertical="center"/>
    </xf>
    <xf numFmtId="0" fontId="130" fillId="0" borderId="0" xfId="0" applyFont="1" applyAlignment="1">
      <alignment vertical="center"/>
    </xf>
    <xf numFmtId="0" fontId="7" fillId="0" borderId="0" xfId="0" applyFont="1" applyAlignment="1">
      <alignment horizontal="centerContinuous" vertical="center"/>
    </xf>
    <xf numFmtId="0" fontId="60" fillId="2" borderId="3" xfId="0" applyFont="1" applyFill="1" applyBorder="1" applyAlignment="1">
      <alignment horizontal="center" vertical="center"/>
    </xf>
    <xf numFmtId="17" fontId="11" fillId="0" borderId="0" xfId="0" applyNumberFormat="1" applyFont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164" fontId="13" fillId="2" borderId="0" xfId="0" applyNumberFormat="1" applyFont="1" applyFill="1" applyBorder="1" applyAlignment="1">
      <alignment horizontal="center" vertical="center"/>
    </xf>
    <xf numFmtId="2" fontId="15" fillId="2" borderId="0" xfId="0" applyNumberFormat="1" applyFont="1" applyFill="1" applyBorder="1" applyAlignment="1">
      <alignment horizontal="right" vertical="center"/>
    </xf>
    <xf numFmtId="2" fontId="15" fillId="2" borderId="0" xfId="0" applyNumberFormat="1" applyFont="1" applyFill="1" applyBorder="1" applyAlignment="1">
      <alignment horizontal="center" vertical="center"/>
    </xf>
    <xf numFmtId="164" fontId="10" fillId="2" borderId="0" xfId="0" applyNumberFormat="1" applyFont="1" applyFill="1" applyBorder="1" applyAlignment="1">
      <alignment horizontal="center" vertical="center"/>
    </xf>
    <xf numFmtId="164" fontId="11" fillId="2" borderId="15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126" fillId="0" borderId="0" xfId="0" applyFont="1" applyAlignment="1">
      <alignment vertical="center"/>
    </xf>
    <xf numFmtId="0" fontId="126" fillId="0" borderId="1" xfId="0" applyFont="1" applyBorder="1" applyAlignment="1">
      <alignment vertical="center"/>
    </xf>
    <xf numFmtId="0" fontId="126" fillId="0" borderId="0" xfId="0" applyFont="1" applyBorder="1" applyAlignment="1">
      <alignment vertical="center"/>
    </xf>
    <xf numFmtId="0" fontId="132" fillId="0" borderId="0" xfId="0" applyFont="1" applyBorder="1" applyAlignment="1">
      <alignment horizontal="centerContinuous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Continuous" vertical="center"/>
    </xf>
    <xf numFmtId="0" fontId="126" fillId="0" borderId="0" xfId="0" applyFont="1" applyAlignment="1">
      <alignment horizontal="centerContinuous" vertical="center"/>
    </xf>
    <xf numFmtId="0" fontId="126" fillId="0" borderId="0" xfId="0" applyFont="1" applyBorder="1" applyAlignment="1">
      <alignment horizontal="centerContinuous" vertical="center"/>
    </xf>
    <xf numFmtId="0" fontId="126" fillId="2" borderId="2" xfId="0" applyFont="1" applyFill="1" applyBorder="1" applyAlignment="1">
      <alignment vertical="center"/>
    </xf>
    <xf numFmtId="0" fontId="126" fillId="2" borderId="3" xfId="0" applyFont="1" applyFill="1" applyBorder="1" applyAlignment="1">
      <alignment vertical="center"/>
    </xf>
    <xf numFmtId="0" fontId="126" fillId="2" borderId="4" xfId="0" applyFont="1" applyFill="1" applyBorder="1" applyAlignment="1">
      <alignment vertical="center"/>
    </xf>
    <xf numFmtId="0" fontId="126" fillId="2" borderId="5" xfId="0" applyFont="1" applyFill="1" applyBorder="1" applyAlignment="1">
      <alignment vertical="center"/>
    </xf>
    <xf numFmtId="0" fontId="126" fillId="2" borderId="9" xfId="0" applyFont="1" applyFill="1" applyBorder="1" applyAlignment="1">
      <alignment vertical="center"/>
    </xf>
    <xf numFmtId="0" fontId="13" fillId="2" borderId="9" xfId="0" applyFont="1" applyFill="1" applyBorder="1" applyAlignment="1">
      <alignment vertical="center"/>
    </xf>
    <xf numFmtId="17" fontId="10" fillId="0" borderId="11" xfId="0" applyNumberFormat="1" applyFont="1" applyFill="1" applyBorder="1" applyAlignment="1">
      <alignment horizontal="center" vertical="center"/>
    </xf>
    <xf numFmtId="0" fontId="126" fillId="2" borderId="14" xfId="0" applyFont="1" applyFill="1" applyBorder="1" applyAlignment="1">
      <alignment vertical="center"/>
    </xf>
    <xf numFmtId="0" fontId="126" fillId="2" borderId="16" xfId="0" applyFont="1" applyFill="1" applyBorder="1" applyAlignment="1">
      <alignment vertical="center"/>
    </xf>
    <xf numFmtId="0" fontId="135" fillId="0" borderId="0" xfId="0" applyFont="1" applyBorder="1" applyAlignment="1">
      <alignment horizontal="center" vertical="center"/>
    </xf>
    <xf numFmtId="0" fontId="120" fillId="0" borderId="0" xfId="0" applyFont="1" applyBorder="1" applyAlignment="1">
      <alignment horizontal="center" vertical="center"/>
    </xf>
    <xf numFmtId="164" fontId="120" fillId="0" borderId="0" xfId="0" applyNumberFormat="1" applyFont="1" applyBorder="1" applyAlignment="1">
      <alignment horizontal="center" vertical="center"/>
    </xf>
    <xf numFmtId="0" fontId="136" fillId="0" borderId="0" xfId="0" applyFont="1" applyAlignment="1">
      <alignment vertical="center"/>
    </xf>
    <xf numFmtId="2" fontId="126" fillId="0" borderId="0" xfId="0" applyNumberFormat="1" applyFont="1" applyAlignment="1">
      <alignment vertical="center"/>
    </xf>
    <xf numFmtId="16" fontId="10" fillId="0" borderId="11" xfId="0" applyNumberFormat="1" applyFont="1" applyFill="1" applyBorder="1" applyAlignment="1">
      <alignment horizontal="center" vertical="center"/>
    </xf>
    <xf numFmtId="2" fontId="1" fillId="2" borderId="0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/>
    </xf>
    <xf numFmtId="2" fontId="15" fillId="0" borderId="8" xfId="0" applyNumberFormat="1" applyFont="1" applyFill="1" applyBorder="1" applyAlignment="1">
      <alignment horizontal="right" vertical="center"/>
    </xf>
    <xf numFmtId="164" fontId="11" fillId="2" borderId="0" xfId="0" applyNumberFormat="1" applyFont="1" applyFill="1" applyBorder="1" applyAlignment="1">
      <alignment horizontal="center" vertical="center"/>
    </xf>
    <xf numFmtId="0" fontId="120" fillId="2" borderId="15" xfId="0" applyFont="1" applyFill="1" applyBorder="1" applyAlignment="1">
      <alignment horizontal="center" vertical="center"/>
    </xf>
    <xf numFmtId="164" fontId="120" fillId="2" borderId="15" xfId="0" applyNumberFormat="1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0" fontId="137" fillId="0" borderId="0" xfId="0" applyFont="1" applyAlignment="1">
      <alignment horizontal="centerContinuous" vertical="center"/>
    </xf>
    <xf numFmtId="0" fontId="137" fillId="0" borderId="0" xfId="0" applyFont="1" applyBorder="1" applyAlignment="1">
      <alignment horizontal="centerContinuous" vertical="center"/>
    </xf>
    <xf numFmtId="0" fontId="7" fillId="0" borderId="0" xfId="0" applyFont="1" applyFill="1" applyAlignment="1">
      <alignment vertical="center"/>
    </xf>
    <xf numFmtId="0" fontId="60" fillId="2" borderId="9" xfId="0" applyFont="1" applyFill="1" applyBorder="1" applyAlignment="1">
      <alignment vertical="center"/>
    </xf>
    <xf numFmtId="0" fontId="60" fillId="2" borderId="9" xfId="0" applyFont="1" applyFill="1" applyBorder="1" applyAlignment="1">
      <alignment horizontal="centerContinuous" vertical="center"/>
    </xf>
    <xf numFmtId="0" fontId="3" fillId="0" borderId="0" xfId="0" applyFont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60" fillId="0" borderId="0" xfId="0" applyFont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166" fontId="3" fillId="0" borderId="0" xfId="5" applyFont="1" applyAlignment="1">
      <alignment vertical="center"/>
    </xf>
    <xf numFmtId="164" fontId="3" fillId="2" borderId="0" xfId="0" applyNumberFormat="1" applyFont="1" applyFill="1" applyBorder="1" applyAlignment="1">
      <alignment horizontal="center" vertical="center"/>
    </xf>
    <xf numFmtId="166" fontId="1" fillId="0" borderId="0" xfId="5" applyFont="1" applyAlignment="1">
      <alignment vertical="center"/>
    </xf>
    <xf numFmtId="0" fontId="18" fillId="0" borderId="0" xfId="0" applyFont="1" applyAlignment="1">
      <alignment vertical="center"/>
    </xf>
    <xf numFmtId="164" fontId="15" fillId="2" borderId="0" xfId="0" applyNumberFormat="1" applyFont="1" applyFill="1" applyBorder="1" applyAlignment="1">
      <alignment horizontal="center" vertical="center"/>
    </xf>
    <xf numFmtId="164" fontId="15" fillId="2" borderId="9" xfId="0" applyNumberFormat="1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164" fontId="15" fillId="2" borderId="15" xfId="0" applyNumberFormat="1" applyFont="1" applyFill="1" applyBorder="1" applyAlignment="1">
      <alignment horizontal="center" vertical="center"/>
    </xf>
    <xf numFmtId="164" fontId="15" fillId="2" borderId="16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Continuous" vertical="center"/>
    </xf>
    <xf numFmtId="2" fontId="1" fillId="0" borderId="0" xfId="0" applyNumberFormat="1" applyFont="1" applyAlignment="1">
      <alignment vertical="center"/>
    </xf>
    <xf numFmtId="0" fontId="127" fillId="0" borderId="0" xfId="0" applyFont="1" applyAlignment="1">
      <alignment horizontal="center"/>
    </xf>
    <xf numFmtId="0" fontId="128" fillId="0" borderId="0" xfId="0" applyFont="1" applyAlignment="1">
      <alignment horizontal="center"/>
    </xf>
    <xf numFmtId="0" fontId="133" fillId="0" borderId="0" xfId="0" applyFont="1" applyAlignment="1">
      <alignment horizontal="center"/>
    </xf>
    <xf numFmtId="0" fontId="130" fillId="0" borderId="0" xfId="0" applyFont="1" applyAlignment="1">
      <alignment horizontal="centerContinuous"/>
    </xf>
    <xf numFmtId="164" fontId="11" fillId="2" borderId="0" xfId="0" applyNumberFormat="1" applyFont="1" applyFill="1" applyBorder="1" applyAlignment="1">
      <alignment horizontal="center"/>
    </xf>
    <xf numFmtId="169" fontId="3" fillId="0" borderId="0" xfId="5" applyNumberFormat="1" applyFont="1" applyBorder="1" applyAlignment="1">
      <alignment horizontal="center"/>
    </xf>
    <xf numFmtId="0" fontId="84" fillId="0" borderId="0" xfId="0" applyFont="1"/>
    <xf numFmtId="0" fontId="85" fillId="0" borderId="0" xfId="0" applyFont="1"/>
    <xf numFmtId="49" fontId="86" fillId="0" borderId="0" xfId="0" applyNumberFormat="1" applyFont="1" applyAlignment="1">
      <alignment horizontal="center"/>
    </xf>
    <xf numFmtId="164" fontId="120" fillId="2" borderId="0" xfId="0" applyNumberFormat="1" applyFont="1" applyFill="1" applyBorder="1" applyAlignment="1">
      <alignment horizontal="center"/>
    </xf>
    <xf numFmtId="0" fontId="138" fillId="0" borderId="0" xfId="0" applyFont="1" applyAlignment="1">
      <alignment horizontal="center"/>
    </xf>
    <xf numFmtId="0" fontId="48" fillId="0" borderId="6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top"/>
    </xf>
    <xf numFmtId="2" fontId="1" fillId="2" borderId="0" xfId="0" applyNumberFormat="1" applyFont="1" applyFill="1" applyBorder="1"/>
    <xf numFmtId="0" fontId="15" fillId="0" borderId="8" xfId="0" applyFont="1" applyFill="1" applyBorder="1" applyAlignment="1">
      <alignment horizontal="left" vertical="center"/>
    </xf>
    <xf numFmtId="49" fontId="10" fillId="0" borderId="0" xfId="0" applyNumberFormat="1" applyFont="1" applyFill="1" applyBorder="1" applyAlignment="1">
      <alignment vertical="center"/>
    </xf>
    <xf numFmtId="1" fontId="1" fillId="0" borderId="0" xfId="6" applyNumberFormat="1" applyFont="1" applyFill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2" fontId="11" fillId="0" borderId="0" xfId="0" applyNumberFormat="1" applyFont="1" applyBorder="1" applyAlignment="1">
      <alignment horizontal="center" vertical="center"/>
    </xf>
    <xf numFmtId="0" fontId="38" fillId="0" borderId="0" xfId="0" applyFont="1" applyFill="1" applyAlignment="1">
      <alignment horizontal="center"/>
    </xf>
    <xf numFmtId="0" fontId="38" fillId="0" borderId="1" xfId="0" applyFont="1" applyFill="1" applyBorder="1" applyAlignment="1">
      <alignment horizontal="center"/>
    </xf>
    <xf numFmtId="0" fontId="39" fillId="0" borderId="0" xfId="0" applyFont="1" applyFill="1" applyAlignment="1">
      <alignment horizontal="center"/>
    </xf>
    <xf numFmtId="0" fontId="1" fillId="0" borderId="6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right"/>
    </xf>
    <xf numFmtId="164" fontId="3" fillId="0" borderId="4" xfId="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right" vertical="center"/>
    </xf>
    <xf numFmtId="0" fontId="1" fillId="0" borderId="9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right"/>
    </xf>
    <xf numFmtId="164" fontId="3" fillId="0" borderId="9" xfId="0" applyNumberFormat="1" applyFont="1" applyFill="1" applyBorder="1" applyAlignment="1">
      <alignment horizontal="center" vertical="center"/>
    </xf>
    <xf numFmtId="164" fontId="3" fillId="0" borderId="8" xfId="0" applyNumberFormat="1" applyFont="1" applyFill="1" applyBorder="1" applyAlignment="1">
      <alignment horizontal="center" vertical="center"/>
    </xf>
    <xf numFmtId="164" fontId="15" fillId="0" borderId="7" xfId="0" applyNumberFormat="1" applyFont="1" applyFill="1" applyBorder="1" applyAlignment="1">
      <alignment horizontal="right" vertical="center"/>
    </xf>
    <xf numFmtId="164" fontId="15" fillId="0" borderId="8" xfId="0" applyNumberFormat="1" applyFont="1" applyFill="1" applyBorder="1" applyAlignment="1">
      <alignment horizontal="center" vertical="center"/>
    </xf>
    <xf numFmtId="0" fontId="61" fillId="0" borderId="0" xfId="0" applyFont="1" applyFill="1"/>
    <xf numFmtId="0" fontId="17" fillId="0" borderId="0" xfId="0" applyFont="1" applyFill="1"/>
    <xf numFmtId="0" fontId="19" fillId="0" borderId="0" xfId="0" applyFont="1" applyFill="1"/>
    <xf numFmtId="49" fontId="62" fillId="0" borderId="0" xfId="0" applyNumberFormat="1" applyFont="1" applyFill="1" applyAlignment="1"/>
    <xf numFmtId="0" fontId="1" fillId="0" borderId="0" xfId="11" applyFont="1"/>
    <xf numFmtId="0" fontId="104" fillId="0" borderId="0" xfId="11" applyFont="1" applyAlignment="1">
      <alignment horizontal="center" vertical="center"/>
    </xf>
    <xf numFmtId="0" fontId="1" fillId="0" borderId="0" xfId="11" applyFont="1" applyBorder="1"/>
    <xf numFmtId="0" fontId="1" fillId="0" borderId="7" xfId="11" applyFont="1" applyBorder="1"/>
    <xf numFmtId="0" fontId="9" fillId="0" borderId="13" xfId="11" applyFont="1" applyBorder="1" applyAlignment="1">
      <alignment horizontal="centerContinuous"/>
    </xf>
    <xf numFmtId="0" fontId="1" fillId="0" borderId="13" xfId="11" applyFont="1" applyBorder="1" applyAlignment="1">
      <alignment horizontal="centerContinuous"/>
    </xf>
    <xf numFmtId="0" fontId="54" fillId="0" borderId="13" xfId="11" applyFont="1" applyBorder="1" applyAlignment="1">
      <alignment horizontal="centerContinuous"/>
    </xf>
    <xf numFmtId="0" fontId="1" fillId="0" borderId="13" xfId="11" applyFont="1" applyBorder="1" applyAlignment="1">
      <alignment horizontal="centerContinuous" wrapText="1"/>
    </xf>
    <xf numFmtId="0" fontId="1" fillId="0" borderId="8" xfId="11" applyFont="1" applyBorder="1" applyAlignment="1">
      <alignment horizontal="centerContinuous"/>
    </xf>
    <xf numFmtId="0" fontId="1" fillId="0" borderId="0" xfId="11" applyFont="1" applyBorder="1" applyAlignment="1">
      <alignment horizontal="centerContinuous"/>
    </xf>
    <xf numFmtId="0" fontId="9" fillId="0" borderId="0" xfId="11" applyFont="1" applyBorder="1" applyAlignment="1">
      <alignment horizontal="centerContinuous"/>
    </xf>
    <xf numFmtId="0" fontId="54" fillId="0" borderId="0" xfId="11" applyFont="1" applyBorder="1" applyAlignment="1">
      <alignment horizontal="centerContinuous"/>
    </xf>
    <xf numFmtId="0" fontId="1" fillId="0" borderId="0" xfId="11" applyFont="1" applyBorder="1" applyAlignment="1">
      <alignment horizontal="centerContinuous" wrapText="1"/>
    </xf>
    <xf numFmtId="0" fontId="106" fillId="0" borderId="0" xfId="11" applyFont="1" applyAlignment="1">
      <alignment horizontal="center" vertical="center"/>
    </xf>
    <xf numFmtId="0" fontId="1" fillId="0" borderId="0" xfId="11" applyFont="1" applyBorder="1" applyAlignment="1"/>
    <xf numFmtId="0" fontId="1" fillId="0" borderId="0" xfId="11" applyFont="1" applyAlignment="1"/>
    <xf numFmtId="0" fontId="1" fillId="0" borderId="0" xfId="11" applyFont="1" applyAlignment="1">
      <alignment horizontal="centerContinuous"/>
    </xf>
    <xf numFmtId="0" fontId="112" fillId="0" borderId="0" xfId="11" applyFont="1" applyAlignment="1">
      <alignment horizontal="centerContinuous"/>
    </xf>
    <xf numFmtId="0" fontId="113" fillId="0" borderId="0" xfId="11" applyFont="1" applyAlignment="1">
      <alignment horizontal="centerContinuous"/>
    </xf>
    <xf numFmtId="0" fontId="7" fillId="0" borderId="0" xfId="11" applyFont="1" applyAlignment="1">
      <alignment horizontal="centerContinuous"/>
    </xf>
    <xf numFmtId="0" fontId="1" fillId="2" borderId="2" xfId="11" applyFont="1" applyFill="1" applyBorder="1"/>
    <xf numFmtId="0" fontId="3" fillId="2" borderId="3" xfId="11" applyFont="1" applyFill="1" applyBorder="1"/>
    <xf numFmtId="0" fontId="1" fillId="2" borderId="3" xfId="11" applyFont="1" applyFill="1" applyBorder="1"/>
    <xf numFmtId="0" fontId="1" fillId="2" borderId="4" xfId="11" applyFont="1" applyFill="1" applyBorder="1"/>
    <xf numFmtId="0" fontId="1" fillId="2" borderId="5" xfId="11" applyFont="1" applyFill="1" applyBorder="1"/>
    <xf numFmtId="0" fontId="40" fillId="2" borderId="0" xfId="11" applyFont="1" applyFill="1" applyBorder="1" applyAlignment="1">
      <alignment horizontal="center"/>
    </xf>
    <xf numFmtId="0" fontId="10" fillId="0" borderId="6" xfId="11" applyFont="1" applyFill="1" applyBorder="1" applyAlignment="1">
      <alignment horizontal="center" vertical="center"/>
    </xf>
    <xf numFmtId="0" fontId="11" fillId="2" borderId="9" xfId="11" applyFont="1" applyFill="1" applyBorder="1" applyAlignment="1">
      <alignment horizontal="center"/>
    </xf>
    <xf numFmtId="0" fontId="40" fillId="2" borderId="9" xfId="11" applyFont="1" applyFill="1" applyBorder="1" applyAlignment="1">
      <alignment horizontal="center"/>
    </xf>
    <xf numFmtId="0" fontId="10" fillId="0" borderId="2" xfId="11" applyFont="1" applyFill="1" applyBorder="1" applyAlignment="1">
      <alignment horizontal="right" vertical="center"/>
    </xf>
    <xf numFmtId="0" fontId="10" fillId="0" borderId="4" xfId="11" applyFont="1" applyFill="1" applyBorder="1" applyAlignment="1">
      <alignment horizontal="center" vertical="center"/>
    </xf>
    <xf numFmtId="0" fontId="10" fillId="2" borderId="0" xfId="11" applyFont="1" applyFill="1" applyBorder="1" applyAlignment="1">
      <alignment horizontal="center"/>
    </xf>
    <xf numFmtId="0" fontId="1" fillId="0" borderId="10" xfId="9" applyFont="1" applyFill="1" applyBorder="1" applyAlignment="1">
      <alignment horizontal="center" vertical="center"/>
    </xf>
    <xf numFmtId="0" fontId="18" fillId="2" borderId="0" xfId="11" applyFont="1" applyFill="1" applyBorder="1"/>
    <xf numFmtId="0" fontId="3" fillId="0" borderId="6" xfId="11" applyFont="1" applyFill="1" applyBorder="1" applyAlignment="1">
      <alignment horizontal="center" vertical="center"/>
    </xf>
    <xf numFmtId="0" fontId="3" fillId="2" borderId="11" xfId="11" applyFont="1" applyFill="1" applyBorder="1" applyAlignment="1">
      <alignment horizontal="center" vertical="center"/>
    </xf>
    <xf numFmtId="0" fontId="3" fillId="0" borderId="7" xfId="11" applyFont="1" applyFill="1" applyBorder="1" applyAlignment="1">
      <alignment horizontal="center"/>
    </xf>
    <xf numFmtId="0" fontId="3" fillId="0" borderId="8" xfId="11" applyFont="1" applyFill="1" applyBorder="1" applyAlignment="1">
      <alignment horizontal="center" vertical="center"/>
    </xf>
    <xf numFmtId="0" fontId="1" fillId="2" borderId="0" xfId="11" applyFont="1" applyFill="1" applyBorder="1" applyAlignment="1">
      <alignment horizontal="center"/>
    </xf>
    <xf numFmtId="2" fontId="3" fillId="0" borderId="7" xfId="11" applyNumberFormat="1" applyFont="1" applyFill="1" applyBorder="1" applyAlignment="1">
      <alignment horizontal="right" vertical="center"/>
    </xf>
    <xf numFmtId="2" fontId="3" fillId="0" borderId="8" xfId="11" applyNumberFormat="1" applyFont="1" applyFill="1" applyBorder="1" applyAlignment="1">
      <alignment horizontal="center" vertical="center"/>
    </xf>
    <xf numFmtId="0" fontId="3" fillId="2" borderId="9" xfId="11" applyFont="1" applyFill="1" applyBorder="1" applyAlignment="1">
      <alignment horizontal="center"/>
    </xf>
    <xf numFmtId="0" fontId="10" fillId="0" borderId="5" xfId="11" applyFont="1" applyFill="1" applyBorder="1" applyAlignment="1">
      <alignment horizontal="right" vertical="center"/>
    </xf>
    <xf numFmtId="0" fontId="10" fillId="0" borderId="9" xfId="11" applyFont="1" applyFill="1" applyBorder="1" applyAlignment="1">
      <alignment horizontal="center" vertical="center"/>
    </xf>
    <xf numFmtId="0" fontId="1" fillId="0" borderId="11" xfId="9" applyFont="1" applyFill="1" applyBorder="1" applyAlignment="1">
      <alignment horizontal="center" vertical="center"/>
    </xf>
    <xf numFmtId="0" fontId="3" fillId="0" borderId="6" xfId="9" applyFont="1" applyFill="1" applyBorder="1" applyAlignment="1">
      <alignment horizontal="center" vertical="center"/>
    </xf>
    <xf numFmtId="0" fontId="3" fillId="0" borderId="6" xfId="11" applyFont="1" applyFill="1" applyBorder="1" applyAlignment="1">
      <alignment horizontal="center"/>
    </xf>
    <xf numFmtId="0" fontId="1" fillId="2" borderId="11" xfId="11" applyFont="1" applyFill="1" applyBorder="1"/>
    <xf numFmtId="164" fontId="3" fillId="2" borderId="9" xfId="11" applyNumberFormat="1" applyFont="1" applyFill="1" applyBorder="1" applyAlignment="1">
      <alignment horizontal="center"/>
    </xf>
    <xf numFmtId="2" fontId="1" fillId="2" borderId="0" xfId="11" applyNumberFormat="1" applyFont="1" applyFill="1" applyBorder="1" applyAlignment="1">
      <alignment horizontal="center"/>
    </xf>
    <xf numFmtId="0" fontId="1" fillId="2" borderId="0" xfId="11" applyFont="1" applyFill="1"/>
    <xf numFmtId="0" fontId="1" fillId="0" borderId="11" xfId="9" applyFill="1" applyBorder="1" applyAlignment="1">
      <alignment horizontal="center" vertical="center"/>
    </xf>
    <xf numFmtId="0" fontId="3" fillId="0" borderId="2" xfId="11" applyFont="1" applyFill="1" applyBorder="1" applyAlignment="1">
      <alignment horizontal="center"/>
    </xf>
    <xf numFmtId="0" fontId="3" fillId="0" borderId="4" xfId="11" applyFont="1" applyFill="1" applyBorder="1" applyAlignment="1">
      <alignment horizontal="center" vertical="center"/>
    </xf>
    <xf numFmtId="0" fontId="1" fillId="0" borderId="5" xfId="11" applyFont="1" applyFill="1" applyBorder="1" applyAlignment="1">
      <alignment horizontal="right" vertical="center"/>
    </xf>
    <xf numFmtId="0" fontId="1" fillId="0" borderId="9" xfId="11" applyFont="1" applyFill="1" applyBorder="1" applyAlignment="1">
      <alignment horizontal="center" vertical="center"/>
    </xf>
    <xf numFmtId="0" fontId="1" fillId="2" borderId="0" xfId="11" applyFont="1" applyFill="1" applyBorder="1"/>
    <xf numFmtId="0" fontId="1" fillId="0" borderId="11" xfId="11" applyFont="1" applyFill="1" applyBorder="1" applyAlignment="1">
      <alignment horizontal="center" vertical="center"/>
    </xf>
    <xf numFmtId="0" fontId="3" fillId="0" borderId="7" xfId="11" applyFont="1" applyFill="1" applyBorder="1" applyAlignment="1">
      <alignment horizontal="center" vertical="center"/>
    </xf>
    <xf numFmtId="2" fontId="3" fillId="0" borderId="4" xfId="11" applyNumberFormat="1" applyFont="1" applyFill="1" applyBorder="1" applyAlignment="1">
      <alignment horizontal="center" vertical="center"/>
    </xf>
    <xf numFmtId="0" fontId="1" fillId="0" borderId="14" xfId="11" applyFont="1" applyFill="1" applyBorder="1" applyAlignment="1">
      <alignment horizontal="right" vertical="center"/>
    </xf>
    <xf numFmtId="0" fontId="1" fillId="0" borderId="16" xfId="11" applyFont="1" applyFill="1" applyBorder="1" applyAlignment="1">
      <alignment horizontal="center" vertical="center"/>
    </xf>
    <xf numFmtId="0" fontId="1" fillId="0" borderId="12" xfId="11" applyFont="1" applyFill="1" applyBorder="1" applyAlignment="1">
      <alignment horizontal="center" vertical="center"/>
    </xf>
    <xf numFmtId="0" fontId="118" fillId="0" borderId="6" xfId="11" applyFont="1" applyFill="1" applyBorder="1" applyAlignment="1">
      <alignment horizontal="center" vertical="center"/>
    </xf>
    <xf numFmtId="2" fontId="3" fillId="0" borderId="8" xfId="11" applyNumberFormat="1" applyFont="1" applyFill="1" applyBorder="1" applyAlignment="1">
      <alignment horizontal="right" vertical="center"/>
    </xf>
    <xf numFmtId="0" fontId="3" fillId="2" borderId="0" xfId="11" applyFont="1" applyFill="1" applyBorder="1" applyAlignment="1">
      <alignment horizontal="right"/>
    </xf>
    <xf numFmtId="0" fontId="3" fillId="2" borderId="0" xfId="11" applyFont="1" applyFill="1" applyBorder="1" applyAlignment="1">
      <alignment horizontal="center"/>
    </xf>
    <xf numFmtId="2" fontId="3" fillId="2" borderId="13" xfId="11" applyNumberFormat="1" applyFont="1" applyFill="1" applyBorder="1" applyAlignment="1">
      <alignment horizontal="right" vertical="center"/>
    </xf>
    <xf numFmtId="2" fontId="3" fillId="2" borderId="0" xfId="11" applyNumberFormat="1" applyFont="1" applyFill="1" applyBorder="1" applyAlignment="1">
      <alignment horizontal="center" vertical="center"/>
    </xf>
    <xf numFmtId="164" fontId="1" fillId="2" borderId="9" xfId="11" applyNumberFormat="1" applyFont="1" applyFill="1" applyBorder="1" applyAlignment="1">
      <alignment horizontal="center"/>
    </xf>
    <xf numFmtId="0" fontId="15" fillId="0" borderId="7" xfId="11" applyFont="1" applyFill="1" applyBorder="1" applyAlignment="1">
      <alignment horizontal="right" vertical="center"/>
    </xf>
    <xf numFmtId="0" fontId="15" fillId="0" borderId="8" xfId="11" applyFont="1" applyFill="1" applyBorder="1" applyAlignment="1">
      <alignment horizontal="center" vertical="center"/>
    </xf>
    <xf numFmtId="0" fontId="11" fillId="2" borderId="0" xfId="11" applyFont="1" applyFill="1" applyBorder="1" applyAlignment="1">
      <alignment horizontal="center"/>
    </xf>
    <xf numFmtId="2" fontId="15" fillId="0" borderId="7" xfId="11" applyNumberFormat="1" applyFont="1" applyFill="1" applyBorder="1" applyAlignment="1">
      <alignment horizontal="right" vertical="center"/>
    </xf>
    <xf numFmtId="2" fontId="15" fillId="0" borderId="8" xfId="11" applyNumberFormat="1" applyFont="1" applyFill="1" applyBorder="1" applyAlignment="1">
      <alignment horizontal="right" vertical="center"/>
    </xf>
    <xf numFmtId="164" fontId="15" fillId="2" borderId="9" xfId="11" applyNumberFormat="1" applyFont="1" applyFill="1" applyBorder="1" applyAlignment="1">
      <alignment horizontal="center"/>
    </xf>
    <xf numFmtId="0" fontId="1" fillId="2" borderId="14" xfId="11" applyFont="1" applyFill="1" applyBorder="1"/>
    <xf numFmtId="0" fontId="1" fillId="2" borderId="15" xfId="11" applyFont="1" applyFill="1" applyBorder="1"/>
    <xf numFmtId="0" fontId="60" fillId="2" borderId="15" xfId="11" applyFont="1" applyFill="1" applyBorder="1" applyAlignment="1">
      <alignment horizontal="center"/>
    </xf>
    <xf numFmtId="0" fontId="1" fillId="2" borderId="15" xfId="11" applyFont="1" applyFill="1" applyBorder="1" applyAlignment="1">
      <alignment horizontal="center"/>
    </xf>
    <xf numFmtId="0" fontId="11" fillId="2" borderId="15" xfId="11" applyFont="1" applyFill="1" applyBorder="1" applyAlignment="1">
      <alignment horizontal="center"/>
    </xf>
    <xf numFmtId="164" fontId="11" fillId="2" borderId="15" xfId="11" applyNumberFormat="1" applyFont="1" applyFill="1" applyBorder="1" applyAlignment="1">
      <alignment horizontal="center"/>
    </xf>
    <xf numFmtId="164" fontId="11" fillId="2" borderId="16" xfId="11" applyNumberFormat="1" applyFont="1" applyFill="1" applyBorder="1" applyAlignment="1">
      <alignment horizontal="center"/>
    </xf>
    <xf numFmtId="0" fontId="60" fillId="0" borderId="0" xfId="11" applyFont="1" applyBorder="1" applyAlignment="1">
      <alignment horizontal="center"/>
    </xf>
    <xf numFmtId="0" fontId="1" fillId="0" borderId="0" xfId="11" applyFont="1" applyBorder="1" applyAlignment="1">
      <alignment horizontal="center"/>
    </xf>
    <xf numFmtId="0" fontId="11" fillId="0" borderId="0" xfId="11" applyFont="1" applyBorder="1" applyAlignment="1">
      <alignment horizontal="center"/>
    </xf>
    <xf numFmtId="164" fontId="11" fillId="0" borderId="0" xfId="11" applyNumberFormat="1" applyFont="1" applyBorder="1" applyAlignment="1">
      <alignment horizontal="center"/>
    </xf>
    <xf numFmtId="0" fontId="17" fillId="0" borderId="0" xfId="11" applyFont="1" applyAlignment="1">
      <alignment vertical="center"/>
    </xf>
    <xf numFmtId="0" fontId="61" fillId="0" borderId="0" xfId="11" applyFont="1" applyAlignment="1">
      <alignment vertical="center"/>
    </xf>
    <xf numFmtId="0" fontId="37" fillId="0" borderId="0" xfId="11" applyFont="1" applyAlignment="1">
      <alignment vertical="center"/>
    </xf>
    <xf numFmtId="0" fontId="18" fillId="0" borderId="0" xfId="11" applyFont="1"/>
    <xf numFmtId="0" fontId="1" fillId="0" borderId="0" xfId="11" applyFont="1" applyAlignment="1">
      <alignment vertical="center"/>
    </xf>
    <xf numFmtId="0" fontId="1" fillId="0" borderId="1" xfId="11" applyFont="1" applyBorder="1" applyAlignment="1">
      <alignment vertical="center"/>
    </xf>
    <xf numFmtId="0" fontId="9" fillId="0" borderId="1" xfId="11" applyFont="1" applyBorder="1" applyAlignment="1">
      <alignment horizontal="centerContinuous" vertical="center"/>
    </xf>
    <xf numFmtId="0" fontId="1" fillId="0" borderId="1" xfId="11" applyFont="1" applyBorder="1" applyAlignment="1">
      <alignment horizontal="centerContinuous" vertical="center"/>
    </xf>
    <xf numFmtId="0" fontId="54" fillId="0" borderId="1" xfId="11" applyFont="1" applyBorder="1" applyAlignment="1">
      <alignment horizontal="centerContinuous" vertical="center"/>
    </xf>
    <xf numFmtId="0" fontId="1" fillId="0" borderId="1" xfId="11" applyFont="1" applyBorder="1" applyAlignment="1">
      <alignment horizontal="centerContinuous" vertical="center" wrapText="1"/>
    </xf>
    <xf numFmtId="0" fontId="1" fillId="0" borderId="0" xfId="11" applyFont="1" applyBorder="1" applyAlignment="1">
      <alignment vertical="center"/>
    </xf>
    <xf numFmtId="0" fontId="9" fillId="0" borderId="0" xfId="11" applyFont="1" applyBorder="1" applyAlignment="1">
      <alignment horizontal="centerContinuous" vertical="center"/>
    </xf>
    <xf numFmtId="0" fontId="1" fillId="0" borderId="0" xfId="11" applyFont="1" applyBorder="1" applyAlignment="1">
      <alignment horizontal="centerContinuous" vertical="center"/>
    </xf>
    <xf numFmtId="0" fontId="54" fillId="0" borderId="0" xfId="11" applyFont="1" applyBorder="1" applyAlignment="1">
      <alignment horizontal="centerContinuous" vertical="center"/>
    </xf>
    <xf numFmtId="0" fontId="1" fillId="0" borderId="0" xfId="11" applyFont="1" applyBorder="1" applyAlignment="1">
      <alignment horizontal="centerContinuous" vertical="center" wrapText="1"/>
    </xf>
    <xf numFmtId="0" fontId="7" fillId="0" borderId="0" xfId="11" applyFont="1" applyBorder="1" applyAlignment="1">
      <alignment horizontal="centerContinuous" vertical="center"/>
    </xf>
    <xf numFmtId="1" fontId="13" fillId="0" borderId="0" xfId="11" applyNumberFormat="1" applyFont="1" applyFill="1" applyBorder="1" applyAlignment="1">
      <alignment horizontal="center" vertical="center"/>
    </xf>
    <xf numFmtId="0" fontId="7" fillId="0" borderId="0" xfId="11" applyFont="1" applyAlignment="1">
      <alignment horizontal="centerContinuous" vertical="center"/>
    </xf>
    <xf numFmtId="0" fontId="1" fillId="0" borderId="0" xfId="11" applyFont="1" applyAlignment="1">
      <alignment horizontal="centerContinuous" vertical="center"/>
    </xf>
    <xf numFmtId="0" fontId="1" fillId="2" borderId="2" xfId="11" applyFont="1" applyFill="1" applyBorder="1" applyAlignment="1">
      <alignment vertical="center"/>
    </xf>
    <xf numFmtId="0" fontId="1" fillId="2" borderId="3" xfId="11" applyFont="1" applyFill="1" applyBorder="1" applyAlignment="1">
      <alignment vertical="center"/>
    </xf>
    <xf numFmtId="0" fontId="1" fillId="2" borderId="4" xfId="11" applyFont="1" applyFill="1" applyBorder="1" applyAlignment="1">
      <alignment vertical="center"/>
    </xf>
    <xf numFmtId="0" fontId="1" fillId="2" borderId="5" xfId="11" applyFont="1" applyFill="1" applyBorder="1" applyAlignment="1">
      <alignment vertical="center"/>
    </xf>
    <xf numFmtId="0" fontId="40" fillId="2" borderId="0" xfId="11" applyFont="1" applyFill="1" applyBorder="1" applyAlignment="1">
      <alignment horizontal="center" vertical="center"/>
    </xf>
    <xf numFmtId="0" fontId="40" fillId="2" borderId="9" xfId="11" applyFont="1" applyFill="1" applyBorder="1" applyAlignment="1">
      <alignment horizontal="center" vertical="center"/>
    </xf>
    <xf numFmtId="0" fontId="1" fillId="0" borderId="0" xfId="11" applyFont="1" applyBorder="1" applyAlignment="1">
      <alignment horizontal="center" vertical="center"/>
    </xf>
    <xf numFmtId="0" fontId="40" fillId="2" borderId="13" xfId="11" applyFont="1" applyFill="1" applyBorder="1" applyAlignment="1">
      <alignment horizontal="center" vertical="center"/>
    </xf>
    <xf numFmtId="0" fontId="40" fillId="0" borderId="0" xfId="11" applyFont="1" applyBorder="1" applyAlignment="1">
      <alignment horizontal="center" vertical="center"/>
    </xf>
    <xf numFmtId="0" fontId="3" fillId="2" borderId="9" xfId="11" applyFont="1" applyFill="1" applyBorder="1" applyAlignment="1">
      <alignment horizontal="center" vertical="center"/>
    </xf>
    <xf numFmtId="0" fontId="18" fillId="0" borderId="4" xfId="9" applyFont="1" applyFill="1" applyBorder="1" applyAlignment="1">
      <alignment horizontal="center" vertical="center"/>
    </xf>
    <xf numFmtId="0" fontId="3" fillId="2" borderId="0" xfId="11" applyFont="1" applyFill="1" applyBorder="1" applyAlignment="1">
      <alignment vertical="center"/>
    </xf>
    <xf numFmtId="0" fontId="3" fillId="2" borderId="0" xfId="11" applyFont="1" applyFill="1" applyBorder="1" applyAlignment="1">
      <alignment horizontal="center" vertical="center"/>
    </xf>
    <xf numFmtId="0" fontId="1" fillId="2" borderId="9" xfId="11" applyFont="1" applyFill="1" applyBorder="1" applyAlignment="1">
      <alignment horizontal="center" vertical="center"/>
    </xf>
    <xf numFmtId="0" fontId="1" fillId="0" borderId="0" xfId="11" applyFont="1" applyAlignment="1">
      <alignment horizontal="center" vertical="center"/>
    </xf>
    <xf numFmtId="0" fontId="18" fillId="0" borderId="9" xfId="9" applyFont="1" applyFill="1" applyBorder="1" applyAlignment="1">
      <alignment horizontal="center" vertical="center"/>
    </xf>
    <xf numFmtId="0" fontId="1" fillId="0" borderId="0" xfId="11" applyFont="1" applyFill="1" applyAlignment="1">
      <alignment vertical="center"/>
    </xf>
    <xf numFmtId="0" fontId="0" fillId="0" borderId="0" xfId="11" applyFont="1" applyFill="1" applyAlignment="1">
      <alignment horizontal="center" vertical="center"/>
    </xf>
    <xf numFmtId="0" fontId="1" fillId="0" borderId="8" xfId="11" applyFont="1" applyBorder="1" applyAlignment="1">
      <alignment vertical="center"/>
    </xf>
    <xf numFmtId="0" fontId="69" fillId="0" borderId="0" xfId="11" applyFont="1" applyAlignment="1">
      <alignment vertical="center"/>
    </xf>
    <xf numFmtId="0" fontId="1" fillId="0" borderId="0" xfId="11" applyFont="1" applyAlignment="1">
      <alignment horizontal="left" vertical="center"/>
    </xf>
    <xf numFmtId="0" fontId="1" fillId="2" borderId="9" xfId="11" applyFont="1" applyFill="1" applyBorder="1" applyAlignment="1">
      <alignment vertical="center"/>
    </xf>
    <xf numFmtId="0" fontId="3" fillId="2" borderId="9" xfId="11" applyFont="1" applyFill="1" applyBorder="1" applyAlignment="1">
      <alignment vertical="center"/>
    </xf>
    <xf numFmtId="0" fontId="0" fillId="0" borderId="0" xfId="11" applyFont="1" applyFill="1" applyAlignment="1">
      <alignment vertical="center"/>
    </xf>
    <xf numFmtId="0" fontId="11" fillId="0" borderId="0" xfId="11" applyFont="1" applyAlignment="1">
      <alignment vertical="center"/>
    </xf>
    <xf numFmtId="0" fontId="13" fillId="0" borderId="0" xfId="11" applyFont="1" applyAlignment="1">
      <alignment vertical="center"/>
    </xf>
    <xf numFmtId="164" fontId="1" fillId="2" borderId="9" xfId="11" applyNumberFormat="1" applyFont="1" applyFill="1" applyBorder="1" applyAlignment="1">
      <alignment horizontal="center" vertical="center"/>
    </xf>
    <xf numFmtId="0" fontId="1" fillId="0" borderId="5" xfId="11" applyFont="1" applyFill="1" applyBorder="1" applyAlignment="1">
      <alignment horizontal="center" vertical="center"/>
    </xf>
    <xf numFmtId="0" fontId="0" fillId="0" borderId="0" xfId="11" applyFont="1" applyFill="1" applyBorder="1" applyAlignment="1">
      <alignment horizontal="center" vertical="center"/>
    </xf>
    <xf numFmtId="0" fontId="1" fillId="0" borderId="0" xfId="11" applyFont="1" applyFill="1" applyAlignment="1">
      <alignment horizontal="center" vertical="center"/>
    </xf>
    <xf numFmtId="0" fontId="1" fillId="0" borderId="0" xfId="11" applyFont="1" applyFill="1" applyBorder="1" applyAlignment="1">
      <alignment horizontal="left" vertical="center"/>
    </xf>
    <xf numFmtId="0" fontId="69" fillId="0" borderId="0" xfId="11" applyFont="1" applyFill="1" applyAlignment="1">
      <alignment vertical="center"/>
    </xf>
    <xf numFmtId="0" fontId="1" fillId="0" borderId="0" xfId="11" applyFont="1" applyBorder="1" applyAlignment="1">
      <alignment horizontal="left" vertical="center"/>
    </xf>
    <xf numFmtId="0" fontId="18" fillId="2" borderId="0" xfId="11" applyFont="1" applyFill="1" applyBorder="1" applyAlignment="1">
      <alignment vertical="center"/>
    </xf>
    <xf numFmtId="0" fontId="69" fillId="0" borderId="0" xfId="11" applyFont="1" applyFill="1" applyBorder="1" applyAlignment="1">
      <alignment vertical="center"/>
    </xf>
    <xf numFmtId="0" fontId="69" fillId="0" borderId="0" xfId="11" applyFont="1" applyBorder="1" applyAlignment="1">
      <alignment vertical="center"/>
    </xf>
    <xf numFmtId="0" fontId="3" fillId="0" borderId="5" xfId="11" applyFont="1" applyFill="1" applyBorder="1" applyAlignment="1">
      <alignment horizontal="right" vertical="center"/>
    </xf>
    <xf numFmtId="0" fontId="3" fillId="0" borderId="9" xfId="11" applyFont="1" applyFill="1" applyBorder="1" applyAlignment="1">
      <alignment horizontal="center" vertical="center"/>
    </xf>
    <xf numFmtId="0" fontId="18" fillId="0" borderId="9" xfId="11" applyFont="1" applyFill="1" applyBorder="1" applyAlignment="1">
      <alignment horizontal="center" vertical="center"/>
    </xf>
    <xf numFmtId="0" fontId="3" fillId="0" borderId="14" xfId="11" applyFont="1" applyFill="1" applyBorder="1" applyAlignment="1">
      <alignment horizontal="right" vertical="center"/>
    </xf>
    <xf numFmtId="0" fontId="3" fillId="0" borderId="16" xfId="11" applyFont="1" applyFill="1" applyBorder="1" applyAlignment="1">
      <alignment horizontal="center" vertical="center"/>
    </xf>
    <xf numFmtId="0" fontId="18" fillId="0" borderId="12" xfId="11" applyFont="1" applyFill="1" applyBorder="1" applyAlignment="1">
      <alignment horizontal="center" vertical="center"/>
    </xf>
    <xf numFmtId="0" fontId="18" fillId="2" borderId="9" xfId="11" applyFont="1" applyFill="1" applyBorder="1" applyAlignment="1">
      <alignment horizontal="left" vertical="center"/>
    </xf>
    <xf numFmtId="0" fontId="1" fillId="0" borderId="5" xfId="11" applyFont="1" applyFill="1" applyBorder="1" applyAlignment="1"/>
    <xf numFmtId="0" fontId="1" fillId="0" borderId="0" xfId="11" applyFont="1" applyFill="1" applyBorder="1" applyAlignment="1"/>
    <xf numFmtId="0" fontId="117" fillId="2" borderId="0" xfId="11" applyFont="1" applyFill="1" applyBorder="1" applyAlignment="1">
      <alignment horizontal="center" vertical="center"/>
    </xf>
    <xf numFmtId="0" fontId="3" fillId="2" borderId="0" xfId="11" applyFont="1" applyFill="1" applyBorder="1" applyAlignment="1">
      <alignment horizontal="right" vertical="center"/>
    </xf>
    <xf numFmtId="0" fontId="15" fillId="2" borderId="0" xfId="11" applyFont="1" applyFill="1" applyBorder="1" applyAlignment="1">
      <alignment horizontal="center" vertical="center"/>
    </xf>
    <xf numFmtId="2" fontId="15" fillId="0" borderId="8" xfId="11" applyNumberFormat="1" applyFont="1" applyFill="1" applyBorder="1" applyAlignment="1">
      <alignment horizontal="center" vertical="center"/>
    </xf>
    <xf numFmtId="2" fontId="15" fillId="2" borderId="0" xfId="11" applyNumberFormat="1" applyFont="1" applyFill="1" applyBorder="1" applyAlignment="1">
      <alignment horizontal="center" vertical="center"/>
    </xf>
    <xf numFmtId="164" fontId="11" fillId="2" borderId="9" xfId="11" applyNumberFormat="1" applyFont="1" applyFill="1" applyBorder="1" applyAlignment="1">
      <alignment horizontal="center" vertical="center"/>
    </xf>
    <xf numFmtId="0" fontId="1" fillId="2" borderId="14" xfId="11" applyFont="1" applyFill="1" applyBorder="1" applyAlignment="1">
      <alignment vertical="center"/>
    </xf>
    <xf numFmtId="0" fontId="1" fillId="2" borderId="15" xfId="11" applyFont="1" applyFill="1" applyBorder="1" applyAlignment="1">
      <alignment vertical="center"/>
    </xf>
    <xf numFmtId="0" fontId="60" fillId="2" borderId="15" xfId="11" applyFont="1" applyFill="1" applyBorder="1" applyAlignment="1">
      <alignment horizontal="center" vertical="center"/>
    </xf>
    <xf numFmtId="0" fontId="1" fillId="2" borderId="15" xfId="11" applyFont="1" applyFill="1" applyBorder="1" applyAlignment="1">
      <alignment horizontal="center" vertical="center"/>
    </xf>
    <xf numFmtId="0" fontId="11" fillId="2" borderId="15" xfId="11" applyFont="1" applyFill="1" applyBorder="1" applyAlignment="1">
      <alignment horizontal="center" vertical="center"/>
    </xf>
    <xf numFmtId="2" fontId="11" fillId="2" borderId="15" xfId="11" applyNumberFormat="1" applyFont="1" applyFill="1" applyBorder="1" applyAlignment="1">
      <alignment horizontal="center" vertical="center"/>
    </xf>
    <xf numFmtId="164" fontId="11" fillId="2" borderId="15" xfId="11" applyNumberFormat="1" applyFont="1" applyFill="1" applyBorder="1" applyAlignment="1">
      <alignment horizontal="center" vertical="center"/>
    </xf>
    <xf numFmtId="164" fontId="11" fillId="2" borderId="16" xfId="11" applyNumberFormat="1" applyFont="1" applyFill="1" applyBorder="1" applyAlignment="1">
      <alignment horizontal="center" vertical="center"/>
    </xf>
    <xf numFmtId="0" fontId="40" fillId="0" borderId="0" xfId="11" applyFont="1" applyAlignment="1">
      <alignment vertical="center"/>
    </xf>
    <xf numFmtId="0" fontId="19" fillId="0" borderId="0" xfId="11" applyFont="1" applyAlignment="1">
      <alignment vertical="center"/>
    </xf>
    <xf numFmtId="49" fontId="62" fillId="0" borderId="0" xfId="11" applyNumberFormat="1" applyFont="1" applyAlignment="1">
      <alignment horizontal="left" vertical="center"/>
    </xf>
    <xf numFmtId="0" fontId="62" fillId="0" borderId="0" xfId="11" applyFont="1" applyAlignment="1">
      <alignment horizontal="left" vertical="center"/>
    </xf>
    <xf numFmtId="168" fontId="1" fillId="0" borderId="0" xfId="9" applyNumberFormat="1" applyFill="1" applyAlignment="1">
      <alignment horizontal="center"/>
    </xf>
    <xf numFmtId="0" fontId="3" fillId="0" borderId="6" xfId="9" applyFont="1" applyFill="1" applyBorder="1" applyAlignment="1">
      <alignment horizontal="center"/>
    </xf>
    <xf numFmtId="0" fontId="1" fillId="0" borderId="0" xfId="9" applyFill="1" applyAlignment="1">
      <alignment horizontal="center"/>
    </xf>
    <xf numFmtId="0" fontId="1" fillId="0" borderId="0" xfId="9" applyFill="1"/>
    <xf numFmtId="0" fontId="139" fillId="0" borderId="0" xfId="0" applyFont="1" applyBorder="1" applyAlignment="1">
      <alignment horizontal="center" vertical="center"/>
    </xf>
    <xf numFmtId="0" fontId="140" fillId="0" borderId="0" xfId="0" applyFont="1" applyBorder="1" applyAlignment="1">
      <alignment horizontal="center" vertical="center"/>
    </xf>
    <xf numFmtId="0" fontId="97" fillId="0" borderId="0" xfId="0" applyFont="1" applyBorder="1" applyAlignment="1">
      <alignment horizontal="center" vertical="center"/>
    </xf>
    <xf numFmtId="2" fontId="97" fillId="0" borderId="0" xfId="0" applyNumberFormat="1" applyFont="1" applyBorder="1" applyAlignment="1">
      <alignment horizontal="center" vertical="center"/>
    </xf>
    <xf numFmtId="0" fontId="142" fillId="0" borderId="0" xfId="0" applyFont="1" applyBorder="1" applyAlignment="1">
      <alignment horizontal="center" vertical="center"/>
    </xf>
    <xf numFmtId="2" fontId="142" fillId="0" borderId="0" xfId="0" applyNumberFormat="1" applyFont="1" applyBorder="1" applyAlignment="1">
      <alignment horizontal="center" vertical="center"/>
    </xf>
    <xf numFmtId="0" fontId="97" fillId="0" borderId="0" xfId="0" applyFont="1"/>
    <xf numFmtId="0" fontId="10" fillId="0" borderId="0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0" fontId="1" fillId="0" borderId="8" xfId="0" applyFont="1" applyBorder="1"/>
    <xf numFmtId="0" fontId="143" fillId="0" borderId="0" xfId="6" applyFont="1" applyBorder="1" applyAlignment="1">
      <alignment horizontal="center"/>
    </xf>
    <xf numFmtId="0" fontId="144" fillId="0" borderId="0" xfId="6" applyFont="1" applyBorder="1" applyAlignment="1">
      <alignment horizontal="center"/>
    </xf>
    <xf numFmtId="0" fontId="97" fillId="0" borderId="0" xfId="6" applyFont="1" applyFill="1" applyBorder="1" applyAlignment="1">
      <alignment horizontal="center" vertical="center"/>
    </xf>
    <xf numFmtId="1" fontId="97" fillId="0" borderId="0" xfId="5" applyNumberFormat="1" applyFont="1" applyFill="1" applyBorder="1" applyAlignment="1">
      <alignment horizontal="center" vertical="center"/>
    </xf>
    <xf numFmtId="0" fontId="97" fillId="0" borderId="0" xfId="0" applyFont="1" applyAlignment="1"/>
    <xf numFmtId="0" fontId="97" fillId="0" borderId="0" xfId="0" applyFont="1" applyFill="1" applyBorder="1" applyAlignment="1">
      <alignment horizontal="center" vertical="center"/>
    </xf>
    <xf numFmtId="0" fontId="145" fillId="0" borderId="0" xfId="0" applyFont="1" applyFill="1" applyBorder="1" applyAlignment="1">
      <alignment horizontal="right" vertical="center"/>
    </xf>
    <xf numFmtId="0" fontId="97" fillId="0" borderId="0" xfId="0" applyFont="1" applyBorder="1" applyAlignment="1"/>
    <xf numFmtId="1" fontId="146" fillId="0" borderId="0" xfId="0" applyNumberFormat="1" applyFont="1" applyBorder="1" applyAlignment="1">
      <alignment horizontal="center" vertical="center"/>
    </xf>
    <xf numFmtId="0" fontId="147" fillId="0" borderId="0" xfId="0" applyNumberFormat="1" applyFont="1" applyBorder="1" applyAlignment="1">
      <alignment horizontal="center"/>
    </xf>
    <xf numFmtId="1" fontId="147" fillId="0" borderId="0" xfId="0" applyNumberFormat="1" applyFont="1" applyBorder="1"/>
    <xf numFmtId="3" fontId="146" fillId="3" borderId="0" xfId="0" applyNumberFormat="1" applyFont="1" applyFill="1" applyBorder="1" applyAlignment="1">
      <alignment horizontal="center"/>
    </xf>
    <xf numFmtId="3" fontId="97" fillId="0" borderId="0" xfId="0" applyNumberFormat="1" applyFont="1" applyBorder="1"/>
    <xf numFmtId="3" fontId="146" fillId="0" borderId="0" xfId="0" applyNumberFormat="1" applyFont="1" applyFill="1" applyBorder="1" applyAlignment="1">
      <alignment horizontal="center" vertical="center"/>
    </xf>
    <xf numFmtId="1" fontId="147" fillId="0" borderId="0" xfId="0" applyNumberFormat="1" applyFont="1" applyBorder="1" applyAlignment="1"/>
    <xf numFmtId="3" fontId="146" fillId="0" borderId="0" xfId="0" applyNumberFormat="1" applyFont="1" applyFill="1" applyBorder="1" applyAlignment="1">
      <alignment vertical="center"/>
    </xf>
    <xf numFmtId="0" fontId="97" fillId="0" borderId="0" xfId="6" applyFont="1" applyFill="1" applyBorder="1"/>
    <xf numFmtId="0" fontId="139" fillId="0" borderId="0" xfId="6" applyFont="1" applyFill="1" applyBorder="1" applyAlignment="1">
      <alignment horizontal="center" vertical="center"/>
    </xf>
    <xf numFmtId="2" fontId="140" fillId="0" borderId="0" xfId="6" applyNumberFormat="1" applyFont="1" applyFill="1" applyBorder="1" applyAlignment="1">
      <alignment horizontal="center" vertical="center"/>
    </xf>
    <xf numFmtId="1" fontId="140" fillId="0" borderId="0" xfId="6" applyNumberFormat="1" applyFont="1" applyFill="1" applyBorder="1" applyAlignment="1">
      <alignment horizontal="center" vertical="center"/>
    </xf>
    <xf numFmtId="16" fontId="139" fillId="0" borderId="0" xfId="6" applyNumberFormat="1" applyFont="1" applyFill="1" applyBorder="1" applyAlignment="1">
      <alignment horizontal="center" vertical="center"/>
    </xf>
    <xf numFmtId="49" fontId="139" fillId="0" borderId="0" xfId="6" applyNumberFormat="1" applyFont="1" applyFill="1" applyBorder="1" applyAlignment="1">
      <alignment horizontal="center" vertical="center"/>
    </xf>
    <xf numFmtId="17" fontId="139" fillId="0" borderId="0" xfId="6" applyNumberFormat="1" applyFont="1" applyFill="1" applyBorder="1" applyAlignment="1">
      <alignment horizontal="center" vertical="center"/>
    </xf>
    <xf numFmtId="2" fontId="139" fillId="0" borderId="0" xfId="6" applyNumberFormat="1" applyFont="1" applyFill="1" applyBorder="1" applyAlignment="1">
      <alignment horizontal="center" vertical="center"/>
    </xf>
    <xf numFmtId="1" fontId="139" fillId="0" borderId="0" xfId="6" applyNumberFormat="1" applyFont="1" applyFill="1" applyBorder="1" applyAlignment="1">
      <alignment horizontal="center" vertical="center"/>
    </xf>
    <xf numFmtId="2" fontId="145" fillId="0" borderId="0" xfId="6" applyNumberFormat="1" applyFont="1" applyFill="1" applyBorder="1" applyAlignment="1">
      <alignment horizontal="center" vertical="center"/>
    </xf>
    <xf numFmtId="1" fontId="142" fillId="0" borderId="0" xfId="0" applyNumberFormat="1" applyFont="1" applyBorder="1" applyAlignment="1">
      <alignment horizontal="center" vertical="center"/>
    </xf>
    <xf numFmtId="1" fontId="148" fillId="0" borderId="0" xfId="0" applyNumberFormat="1" applyFont="1" applyBorder="1" applyAlignment="1">
      <alignment horizontal="center" vertical="center"/>
    </xf>
    <xf numFmtId="2" fontId="140" fillId="0" borderId="0" xfId="0" applyNumberFormat="1" applyFont="1" applyBorder="1" applyAlignment="1">
      <alignment horizontal="center" vertical="center"/>
    </xf>
    <xf numFmtId="1" fontId="140" fillId="0" borderId="0" xfId="0" applyNumberFormat="1" applyFont="1" applyFill="1" applyBorder="1" applyAlignment="1">
      <alignment horizontal="center" vertical="center"/>
    </xf>
    <xf numFmtId="1" fontId="97" fillId="0" borderId="0" xfId="0" applyNumberFormat="1" applyFont="1" applyBorder="1" applyAlignment="1">
      <alignment horizontal="center" vertical="center"/>
    </xf>
    <xf numFmtId="17" fontId="139" fillId="0" borderId="0" xfId="0" applyNumberFormat="1" applyFont="1" applyBorder="1" applyAlignment="1">
      <alignment horizontal="center" vertical="center"/>
    </xf>
    <xf numFmtId="1" fontId="139" fillId="0" borderId="0" xfId="0" applyNumberFormat="1" applyFont="1" applyFill="1" applyBorder="1" applyAlignment="1">
      <alignment horizontal="center" vertical="center"/>
    </xf>
    <xf numFmtId="1" fontId="139" fillId="0" borderId="0" xfId="0" applyNumberFormat="1" applyFont="1" applyBorder="1" applyAlignment="1">
      <alignment horizontal="center" vertical="center"/>
    </xf>
    <xf numFmtId="49" fontId="139" fillId="0" borderId="0" xfId="0" applyNumberFormat="1" applyFont="1" applyFill="1" applyBorder="1" applyAlignment="1">
      <alignment horizontal="center" vertical="center"/>
    </xf>
    <xf numFmtId="0" fontId="139" fillId="0" borderId="0" xfId="0" applyFont="1" applyFill="1" applyBorder="1" applyAlignment="1">
      <alignment horizontal="center" vertical="center"/>
    </xf>
    <xf numFmtId="1" fontId="97" fillId="0" borderId="0" xfId="0" applyNumberFormat="1" applyFont="1" applyBorder="1"/>
    <xf numFmtId="0" fontId="97" fillId="0" borderId="0" xfId="6" applyFont="1" applyBorder="1" applyAlignment="1">
      <alignment horizontal="centerContinuous"/>
    </xf>
    <xf numFmtId="0" fontId="141" fillId="0" borderId="0" xfId="6" applyFont="1" applyBorder="1" applyAlignment="1">
      <alignment horizontal="center" vertical="center"/>
    </xf>
    <xf numFmtId="164" fontId="97" fillId="0" borderId="0" xfId="6" applyNumberFormat="1" applyFont="1" applyBorder="1" applyAlignment="1">
      <alignment horizontal="center" vertical="center"/>
    </xf>
    <xf numFmtId="0" fontId="97" fillId="0" borderId="0" xfId="6" applyFont="1" applyBorder="1" applyAlignment="1"/>
    <xf numFmtId="0" fontId="140" fillId="0" borderId="0" xfId="6" applyFont="1" applyBorder="1" applyAlignment="1">
      <alignment horizontal="center"/>
    </xf>
    <xf numFmtId="0" fontId="139" fillId="0" borderId="0" xfId="6" applyFont="1" applyBorder="1" applyAlignment="1">
      <alignment vertical="center"/>
    </xf>
    <xf numFmtId="0" fontId="139" fillId="0" borderId="0" xfId="6" applyFont="1" applyBorder="1" applyAlignment="1">
      <alignment horizontal="center" vertical="center"/>
    </xf>
    <xf numFmtId="2" fontId="140" fillId="0" borderId="0" xfId="6" applyNumberFormat="1" applyFont="1" applyBorder="1" applyAlignment="1">
      <alignment horizontal="center" vertical="center"/>
    </xf>
    <xf numFmtId="2" fontId="139" fillId="0" borderId="0" xfId="6" applyNumberFormat="1" applyFont="1" applyBorder="1" applyAlignment="1">
      <alignment horizontal="center" vertical="center"/>
    </xf>
    <xf numFmtId="0" fontId="97" fillId="0" borderId="0" xfId="6" applyFont="1" applyBorder="1" applyAlignment="1">
      <alignment horizontal="center"/>
    </xf>
    <xf numFmtId="0" fontId="122" fillId="0" borderId="0" xfId="6" applyFont="1" applyBorder="1" applyAlignment="1">
      <alignment horizontal="center" vertical="center"/>
    </xf>
    <xf numFmtId="0" fontId="123" fillId="0" borderId="0" xfId="6" applyFont="1" applyBorder="1" applyAlignment="1">
      <alignment horizontal="center" vertical="center"/>
    </xf>
    <xf numFmtId="0" fontId="149" fillId="0" borderId="0" xfId="6" applyFont="1" applyBorder="1" applyAlignment="1">
      <alignment horizontal="center"/>
    </xf>
    <xf numFmtId="0" fontId="142" fillId="0" borderId="0" xfId="6" applyFont="1" applyBorder="1" applyAlignment="1">
      <alignment horizontal="center" vertical="center"/>
    </xf>
    <xf numFmtId="0" fontId="145" fillId="4" borderId="0" xfId="6" applyFont="1" applyFill="1" applyBorder="1" applyAlignment="1">
      <alignment horizontal="center" vertical="center"/>
    </xf>
    <xf numFmtId="2" fontId="141" fillId="4" borderId="0" xfId="6" applyNumberFormat="1" applyFont="1" applyFill="1" applyBorder="1" applyAlignment="1">
      <alignment horizontal="center" vertical="center"/>
    </xf>
    <xf numFmtId="0" fontId="145" fillId="0" borderId="0" xfId="6" applyFont="1" applyFill="1" applyBorder="1" applyAlignment="1">
      <alignment horizontal="center" vertical="center"/>
    </xf>
    <xf numFmtId="1" fontId="141" fillId="0" borderId="0" xfId="6" applyNumberFormat="1" applyFont="1" applyFill="1" applyBorder="1" applyAlignment="1">
      <alignment horizontal="center" vertical="center"/>
    </xf>
    <xf numFmtId="2" fontId="141" fillId="0" borderId="0" xfId="6" applyNumberFormat="1" applyFont="1" applyFill="1" applyBorder="1" applyAlignment="1">
      <alignment horizontal="center" vertical="center"/>
    </xf>
    <xf numFmtId="0" fontId="150" fillId="0" borderId="0" xfId="0" applyFont="1" applyBorder="1" applyAlignment="1"/>
    <xf numFmtId="0" fontId="150" fillId="0" borderId="0" xfId="0" applyFont="1" applyFill="1" applyBorder="1" applyAlignment="1"/>
    <xf numFmtId="0" fontId="97" fillId="0" borderId="0" xfId="0" applyFont="1" applyFill="1" applyBorder="1" applyAlignment="1"/>
    <xf numFmtId="0" fontId="144" fillId="0" borderId="0" xfId="0" applyFont="1" applyBorder="1" applyAlignment="1">
      <alignment horizontal="center"/>
    </xf>
    <xf numFmtId="0" fontId="144" fillId="0" borderId="0" xfId="0" applyFont="1" applyFill="1" applyBorder="1" applyAlignment="1">
      <alignment horizontal="center"/>
    </xf>
    <xf numFmtId="2" fontId="140" fillId="0" borderId="0" xfId="0" applyNumberFormat="1" applyFont="1" applyFill="1" applyBorder="1" applyAlignment="1">
      <alignment horizontal="center" vertical="center"/>
    </xf>
    <xf numFmtId="2" fontId="139" fillId="0" borderId="0" xfId="0" applyNumberFormat="1" applyFont="1" applyFill="1" applyBorder="1" applyAlignment="1">
      <alignment horizontal="center" vertical="center"/>
    </xf>
    <xf numFmtId="2" fontId="145" fillId="0" borderId="0" xfId="0" applyNumberFormat="1" applyFont="1" applyBorder="1" applyAlignment="1">
      <alignment horizontal="center" vertical="center"/>
    </xf>
    <xf numFmtId="2" fontId="141" fillId="0" borderId="0" xfId="0" applyNumberFormat="1" applyFont="1" applyBorder="1" applyAlignment="1">
      <alignment horizontal="center" vertical="center"/>
    </xf>
    <xf numFmtId="0" fontId="151" fillId="4" borderId="0" xfId="6" applyFont="1" applyFill="1" applyBorder="1" applyAlignment="1"/>
    <xf numFmtId="0" fontId="97" fillId="4" borderId="0" xfId="6" applyFont="1" applyFill="1" applyBorder="1"/>
    <xf numFmtId="0" fontId="152" fillId="4" borderId="0" xfId="6" applyFont="1" applyFill="1" applyBorder="1" applyAlignment="1"/>
    <xf numFmtId="0" fontId="97" fillId="4" borderId="0" xfId="6" applyFont="1" applyFill="1" applyBorder="1" applyAlignment="1">
      <alignment horizontal="centerContinuous"/>
    </xf>
    <xf numFmtId="2" fontId="140" fillId="4" borderId="0" xfId="6" applyNumberFormat="1" applyFont="1" applyFill="1" applyBorder="1" applyAlignment="1">
      <alignment horizontal="center" vertical="center"/>
    </xf>
    <xf numFmtId="0" fontId="153" fillId="4" borderId="0" xfId="6" applyFont="1" applyFill="1" applyBorder="1" applyAlignment="1">
      <alignment horizontal="center" vertical="center"/>
    </xf>
    <xf numFmtId="0" fontId="140" fillId="4" borderId="0" xfId="6" applyFont="1" applyFill="1" applyBorder="1" applyAlignment="1">
      <alignment horizontal="center" vertical="center"/>
    </xf>
    <xf numFmtId="1" fontId="139" fillId="4" borderId="0" xfId="6" applyNumberFormat="1" applyFont="1" applyFill="1" applyBorder="1" applyAlignment="1">
      <alignment horizontal="center" vertical="center"/>
    </xf>
    <xf numFmtId="2" fontId="139" fillId="4" borderId="0" xfId="6" applyNumberFormat="1" applyFont="1" applyFill="1" applyBorder="1" applyAlignment="1">
      <alignment horizontal="center" vertical="center"/>
    </xf>
    <xf numFmtId="0" fontId="154" fillId="0" borderId="0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/>
    </xf>
    <xf numFmtId="164" fontId="145" fillId="0" borderId="0" xfId="0" applyNumberFormat="1" applyFont="1" applyFill="1" applyBorder="1" applyAlignment="1">
      <alignment horizontal="center" vertical="center"/>
    </xf>
    <xf numFmtId="2" fontId="145" fillId="0" borderId="0" xfId="0" applyNumberFormat="1" applyFont="1" applyFill="1" applyBorder="1" applyAlignment="1">
      <alignment horizontal="center" vertical="center"/>
    </xf>
    <xf numFmtId="2" fontId="141" fillId="0" borderId="0" xfId="0" applyNumberFormat="1" applyFont="1" applyFill="1" applyBorder="1" applyAlignment="1">
      <alignment horizontal="center" vertical="center"/>
    </xf>
    <xf numFmtId="0" fontId="156" fillId="0" borderId="0" xfId="0" applyFont="1" applyBorder="1" applyAlignment="1">
      <alignment horizontal="center"/>
    </xf>
    <xf numFmtId="0" fontId="97" fillId="0" borderId="0" xfId="0" applyFont="1" applyFill="1" applyBorder="1" applyAlignment="1">
      <alignment vertical="center"/>
    </xf>
    <xf numFmtId="0" fontId="97" fillId="0" borderId="0" xfId="0" applyFont="1" applyBorder="1" applyAlignment="1">
      <alignment vertical="center"/>
    </xf>
    <xf numFmtId="16" fontId="139" fillId="0" borderId="0" xfId="0" applyNumberFormat="1" applyFont="1" applyFill="1" applyBorder="1" applyAlignment="1">
      <alignment horizontal="center" vertical="center"/>
    </xf>
    <xf numFmtId="0" fontId="154" fillId="0" borderId="0" xfId="0" applyFont="1" applyFill="1" applyBorder="1" applyAlignment="1">
      <alignment horizontal="center" vertical="center"/>
    </xf>
    <xf numFmtId="0" fontId="155" fillId="0" borderId="0" xfId="0" applyFont="1" applyFill="1" applyBorder="1" applyAlignment="1">
      <alignment horizontal="center" vertical="center"/>
    </xf>
    <xf numFmtId="0" fontId="156" fillId="0" borderId="0" xfId="0" applyFont="1" applyFill="1" applyBorder="1" applyAlignment="1">
      <alignment horizontal="center" vertical="center"/>
    </xf>
    <xf numFmtId="0" fontId="156" fillId="0" borderId="0" xfId="0" applyFont="1" applyBorder="1" applyAlignment="1">
      <alignment horizontal="center" vertical="center"/>
    </xf>
    <xf numFmtId="0" fontId="142" fillId="0" borderId="0" xfId="0" applyFont="1" applyFill="1" applyBorder="1" applyAlignment="1">
      <alignment horizontal="center" vertical="center"/>
    </xf>
    <xf numFmtId="0" fontId="1" fillId="0" borderId="0" xfId="9" applyFont="1" applyBorder="1" applyAlignment="1">
      <alignment horizontal="center"/>
    </xf>
    <xf numFmtId="0" fontId="1" fillId="0" borderId="7" xfId="0" applyFont="1" applyFill="1" applyBorder="1" applyAlignment="1">
      <alignment horizontal="center" vertical="center"/>
    </xf>
    <xf numFmtId="0" fontId="141" fillId="0" borderId="0" xfId="0" applyFont="1" applyFill="1" applyBorder="1" applyAlignment="1">
      <alignment horizontal="center" vertical="center"/>
    </xf>
    <xf numFmtId="0" fontId="141" fillId="0" borderId="0" xfId="0" applyFont="1" applyBorder="1" applyAlignment="1">
      <alignment horizontal="center" vertical="center"/>
    </xf>
    <xf numFmtId="2" fontId="139" fillId="0" borderId="0" xfId="0" applyNumberFormat="1" applyFont="1" applyFill="1" applyBorder="1" applyAlignment="1">
      <alignment horizontal="center" vertical="center"/>
    </xf>
    <xf numFmtId="0" fontId="139" fillId="0" borderId="0" xfId="0" applyFont="1" applyFill="1" applyBorder="1" applyAlignment="1">
      <alignment horizontal="center" vertical="center"/>
    </xf>
    <xf numFmtId="0" fontId="158" fillId="0" borderId="0" xfId="0" applyFont="1" applyAlignment="1">
      <alignment horizontal="center" vertical="top"/>
    </xf>
    <xf numFmtId="0" fontId="159" fillId="0" borderId="13" xfId="0" applyFont="1" applyFill="1" applyBorder="1" applyAlignment="1">
      <alignment horizontal="center" vertical="center"/>
    </xf>
    <xf numFmtId="0" fontId="160" fillId="0" borderId="8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48" fillId="0" borderId="9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47" fillId="0" borderId="9" xfId="0" applyFont="1" applyFill="1" applyBorder="1" applyAlignment="1">
      <alignment horizontal="center" vertical="center"/>
    </xf>
    <xf numFmtId="0" fontId="161" fillId="0" borderId="0" xfId="0" applyFont="1" applyFill="1" applyBorder="1" applyAlignment="1">
      <alignment horizontal="center" vertical="center"/>
    </xf>
    <xf numFmtId="0" fontId="162" fillId="0" borderId="0" xfId="0" applyFont="1" applyFill="1" applyBorder="1" applyAlignment="1">
      <alignment horizontal="center" vertical="center"/>
    </xf>
    <xf numFmtId="0" fontId="163" fillId="0" borderId="0" xfId="0" applyFont="1" applyFill="1" applyBorder="1" applyAlignment="1">
      <alignment horizontal="center" vertical="center"/>
    </xf>
    <xf numFmtId="0" fontId="164" fillId="0" borderId="0" xfId="0" applyFont="1" applyFill="1" applyBorder="1" applyAlignment="1">
      <alignment horizontal="center" vertical="center"/>
    </xf>
    <xf numFmtId="0" fontId="164" fillId="0" borderId="9" xfId="0" applyFont="1" applyFill="1" applyBorder="1" applyAlignment="1">
      <alignment horizontal="center" vertical="center"/>
    </xf>
    <xf numFmtId="0" fontId="120" fillId="0" borderId="0" xfId="0" applyFont="1" applyAlignment="1">
      <alignment horizontal="center" vertical="center"/>
    </xf>
    <xf numFmtId="0" fontId="137" fillId="0" borderId="0" xfId="0" applyFont="1" applyFill="1" applyBorder="1" applyAlignment="1">
      <alignment horizontal="center" vertical="center"/>
    </xf>
    <xf numFmtId="0" fontId="137" fillId="0" borderId="9" xfId="0" applyFont="1" applyFill="1" applyBorder="1" applyAlignment="1">
      <alignment horizontal="center" vertical="center"/>
    </xf>
    <xf numFmtId="0" fontId="165" fillId="0" borderId="0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64" fillId="0" borderId="15" xfId="0" applyFont="1" applyFill="1" applyBorder="1" applyAlignment="1">
      <alignment horizontal="center" vertical="center"/>
    </xf>
    <xf numFmtId="0" fontId="164" fillId="0" borderId="16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63" fillId="0" borderId="0" xfId="0" applyFont="1" applyFill="1" applyAlignment="1">
      <alignment vertical="center"/>
    </xf>
    <xf numFmtId="0" fontId="163" fillId="2" borderId="4" xfId="0" applyFont="1" applyFill="1" applyBorder="1" applyAlignment="1">
      <alignment vertical="center"/>
    </xf>
    <xf numFmtId="0" fontId="167" fillId="0" borderId="6" xfId="0" applyFont="1" applyFill="1" applyBorder="1" applyAlignment="1">
      <alignment horizontal="center" vertical="center"/>
    </xf>
    <xf numFmtId="0" fontId="168" fillId="2" borderId="9" xfId="0" applyFont="1" applyFill="1" applyBorder="1" applyAlignment="1">
      <alignment horizontal="center" vertical="center"/>
    </xf>
    <xf numFmtId="0" fontId="163" fillId="2" borderId="16" xfId="0" applyFont="1" applyFill="1" applyBorder="1" applyAlignment="1">
      <alignment vertical="center"/>
    </xf>
    <xf numFmtId="0" fontId="163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163" fillId="0" borderId="0" xfId="14" applyFont="1" applyFill="1" applyBorder="1" applyAlignment="1" applyProtection="1">
      <alignment horizontal="right" vertical="center"/>
    </xf>
    <xf numFmtId="0" fontId="171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7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73" fillId="0" borderId="0" xfId="0" applyFont="1" applyFill="1" applyBorder="1" applyAlignment="1">
      <alignment vertical="center"/>
    </xf>
    <xf numFmtId="0" fontId="173" fillId="0" borderId="0" xfId="0" applyFont="1" applyFill="1" applyBorder="1" applyAlignment="1">
      <alignment horizontal="left" vertical="center"/>
    </xf>
    <xf numFmtId="0" fontId="173" fillId="0" borderId="0" xfId="0" applyFont="1" applyFill="1" applyBorder="1" applyAlignment="1">
      <alignment horizontal="right" vertical="center"/>
    </xf>
    <xf numFmtId="0" fontId="174" fillId="0" borderId="0" xfId="0" applyFont="1" applyFill="1" applyBorder="1" applyAlignment="1">
      <alignment horizontal="center" vertical="center"/>
    </xf>
    <xf numFmtId="0" fontId="173" fillId="0" borderId="0" xfId="0" applyFont="1" applyFill="1" applyBorder="1" applyAlignment="1">
      <alignment horizontal="center" vertical="center"/>
    </xf>
    <xf numFmtId="0" fontId="163" fillId="0" borderId="0" xfId="14" applyFont="1" applyFill="1" applyBorder="1" applyAlignment="1" applyProtection="1">
      <alignment vertical="center"/>
    </xf>
    <xf numFmtId="0" fontId="62" fillId="0" borderId="0" xfId="0" applyFont="1" applyFill="1" applyAlignment="1">
      <alignment horizontal="center" vertical="center"/>
    </xf>
    <xf numFmtId="0" fontId="170" fillId="0" borderId="0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center"/>
    </xf>
    <xf numFmtId="0" fontId="176" fillId="0" borderId="0" xfId="0" applyFont="1" applyFill="1" applyBorder="1" applyAlignment="1">
      <alignment horizontal="right" vertical="center"/>
    </xf>
    <xf numFmtId="0" fontId="163" fillId="0" borderId="0" xfId="14" applyFont="1" applyFill="1" applyAlignment="1" applyProtection="1">
      <alignment horizontal="right" vertical="center"/>
    </xf>
    <xf numFmtId="0" fontId="13" fillId="0" borderId="0" xfId="0" applyFont="1" applyFill="1"/>
    <xf numFmtId="0" fontId="172" fillId="0" borderId="0" xfId="0" applyFont="1" applyFill="1"/>
    <xf numFmtId="0" fontId="1" fillId="0" borderId="10" xfId="0" applyFont="1" applyFill="1" applyBorder="1"/>
    <xf numFmtId="0" fontId="177" fillId="0" borderId="11" xfId="0" applyFont="1" applyFill="1" applyBorder="1" applyAlignment="1">
      <alignment horizontal="center" vertical="center"/>
    </xf>
    <xf numFmtId="0" fontId="178" fillId="2" borderId="9" xfId="0" applyFont="1" applyFill="1" applyBorder="1" applyAlignment="1">
      <alignment horizontal="center"/>
    </xf>
    <xf numFmtId="0" fontId="177" fillId="0" borderId="12" xfId="0" applyFont="1" applyFill="1" applyBorder="1" applyAlignment="1">
      <alignment horizontal="center" vertical="center"/>
    </xf>
    <xf numFmtId="0" fontId="177" fillId="0" borderId="6" xfId="0" applyFont="1" applyFill="1" applyBorder="1" applyAlignment="1">
      <alignment horizontal="center" vertical="center"/>
    </xf>
    <xf numFmtId="0" fontId="177" fillId="0" borderId="6" xfId="9" applyFont="1" applyFill="1" applyBorder="1" applyAlignment="1">
      <alignment horizontal="center" vertical="center"/>
    </xf>
    <xf numFmtId="0" fontId="178" fillId="2" borderId="9" xfId="9" applyFont="1" applyFill="1" applyBorder="1" applyAlignment="1">
      <alignment horizontal="center"/>
    </xf>
    <xf numFmtId="0" fontId="1" fillId="2" borderId="16" xfId="9" applyFont="1" applyFill="1" applyBorder="1"/>
    <xf numFmtId="0" fontId="1" fillId="0" borderId="0" xfId="9" applyFont="1" applyAlignment="1">
      <alignment vertical="center"/>
    </xf>
    <xf numFmtId="0" fontId="23" fillId="0" borderId="1" xfId="9" applyFont="1" applyFill="1" applyBorder="1" applyAlignment="1">
      <alignment horizontal="centerContinuous" vertical="center"/>
    </xf>
    <xf numFmtId="0" fontId="23" fillId="0" borderId="1" xfId="9" applyFont="1" applyBorder="1" applyAlignment="1">
      <alignment horizontal="centerContinuous" vertical="center"/>
    </xf>
    <xf numFmtId="0" fontId="1" fillId="0" borderId="1" xfId="9" applyFont="1" applyBorder="1" applyAlignment="1">
      <alignment horizontal="centerContinuous" vertical="center"/>
    </xf>
    <xf numFmtId="0" fontId="1" fillId="0" borderId="1" xfId="9" applyFont="1" applyFill="1" applyBorder="1" applyAlignment="1">
      <alignment horizontal="centerContinuous" vertical="center"/>
    </xf>
    <xf numFmtId="0" fontId="23" fillId="0" borderId="0" xfId="9" applyFont="1" applyFill="1" applyBorder="1" applyAlignment="1">
      <alignment horizontal="centerContinuous" vertical="center"/>
    </xf>
    <xf numFmtId="0" fontId="23" fillId="0" borderId="0" xfId="9" applyFont="1" applyAlignment="1">
      <alignment horizontal="centerContinuous" vertical="center"/>
    </xf>
    <xf numFmtId="0" fontId="1" fillId="0" borderId="0" xfId="9" applyFont="1" applyAlignment="1">
      <alignment horizontal="centerContinuous" vertical="center"/>
    </xf>
    <xf numFmtId="0" fontId="1" fillId="0" borderId="0" xfId="9" applyFont="1" applyFill="1" applyBorder="1" applyAlignment="1">
      <alignment horizontal="centerContinuous" vertical="center"/>
    </xf>
    <xf numFmtId="0" fontId="1" fillId="0" borderId="0" xfId="9" applyFont="1" applyFill="1" applyBorder="1" applyAlignment="1">
      <alignment vertical="center"/>
    </xf>
    <xf numFmtId="0" fontId="1" fillId="0" borderId="0" xfId="9" applyFont="1" applyBorder="1" applyAlignment="1">
      <alignment vertical="center"/>
    </xf>
    <xf numFmtId="0" fontId="130" fillId="0" borderId="0" xfId="9" applyFont="1" applyFill="1" applyBorder="1" applyAlignment="1">
      <alignment horizontal="centerContinuous" vertical="center"/>
    </xf>
    <xf numFmtId="0" fontId="130" fillId="0" borderId="0" xfId="9" applyFont="1" applyAlignment="1">
      <alignment horizontal="centerContinuous" vertical="center"/>
    </xf>
    <xf numFmtId="0" fontId="179" fillId="0" borderId="0" xfId="9" applyFont="1" applyAlignment="1">
      <alignment horizontal="centerContinuous" vertical="center"/>
    </xf>
    <xf numFmtId="0" fontId="179" fillId="0" borderId="0" xfId="9" applyFont="1" applyFill="1" applyBorder="1" applyAlignment="1">
      <alignment horizontal="centerContinuous" vertical="center"/>
    </xf>
    <xf numFmtId="0" fontId="1" fillId="0" borderId="9" xfId="9" applyFont="1" applyFill="1" applyBorder="1" applyAlignment="1">
      <alignment vertical="center"/>
    </xf>
    <xf numFmtId="0" fontId="1" fillId="2" borderId="3" xfId="9" applyFont="1" applyFill="1" applyBorder="1" applyAlignment="1">
      <alignment vertical="center"/>
    </xf>
    <xf numFmtId="0" fontId="108" fillId="2" borderId="3" xfId="9" applyFont="1" applyFill="1" applyBorder="1" applyAlignment="1">
      <alignment vertical="center"/>
    </xf>
    <xf numFmtId="0" fontId="1" fillId="0" borderId="5" xfId="9" applyFont="1" applyFill="1" applyBorder="1" applyAlignment="1">
      <alignment vertical="center"/>
    </xf>
    <xf numFmtId="0" fontId="1" fillId="2" borderId="0" xfId="9" applyFont="1" applyFill="1" applyBorder="1" applyAlignment="1">
      <alignment vertical="center"/>
    </xf>
    <xf numFmtId="0" fontId="180" fillId="2" borderId="0" xfId="9" applyFont="1" applyFill="1" applyBorder="1" applyAlignment="1">
      <alignment horizontal="center" vertical="center"/>
    </xf>
    <xf numFmtId="0" fontId="44" fillId="0" borderId="6" xfId="9" applyFont="1" applyFill="1" applyBorder="1" applyAlignment="1">
      <alignment horizontal="center" vertical="center"/>
    </xf>
    <xf numFmtId="0" fontId="181" fillId="2" borderId="0" xfId="9" applyFont="1" applyFill="1" applyBorder="1" applyAlignment="1">
      <alignment horizontal="center" vertical="center"/>
    </xf>
    <xf numFmtId="0" fontId="182" fillId="0" borderId="6" xfId="9" applyFont="1" applyFill="1" applyBorder="1" applyAlignment="1">
      <alignment horizontal="center" vertical="center" wrapText="1"/>
    </xf>
    <xf numFmtId="0" fontId="33" fillId="2" borderId="0" xfId="9" applyFont="1" applyFill="1" applyBorder="1" applyAlignment="1">
      <alignment horizontal="center" vertical="center"/>
    </xf>
    <xf numFmtId="0" fontId="42" fillId="2" borderId="0" xfId="9" applyFont="1" applyFill="1" applyBorder="1" applyAlignment="1">
      <alignment horizontal="center" vertical="center"/>
    </xf>
    <xf numFmtId="0" fontId="1" fillId="2" borderId="13" xfId="9" applyFont="1" applyFill="1" applyBorder="1" applyAlignment="1">
      <alignment vertical="center"/>
    </xf>
    <xf numFmtId="0" fontId="184" fillId="0" borderId="7" xfId="9" applyFont="1" applyFill="1" applyBorder="1" applyAlignment="1">
      <alignment horizontal="right" vertical="center"/>
    </xf>
    <xf numFmtId="0" fontId="92" fillId="0" borderId="8" xfId="9" applyFont="1" applyFill="1" applyBorder="1" applyAlignment="1">
      <alignment horizontal="right" vertical="center"/>
    </xf>
    <xf numFmtId="0" fontId="11" fillId="2" borderId="0" xfId="9" applyFont="1" applyFill="1" applyBorder="1" applyAlignment="1">
      <alignment horizontal="center" vertical="center"/>
    </xf>
    <xf numFmtId="0" fontId="184" fillId="0" borderId="6" xfId="9" applyFont="1" applyFill="1" applyBorder="1" applyAlignment="1">
      <alignment horizontal="center" vertical="center"/>
    </xf>
    <xf numFmtId="0" fontId="184" fillId="2" borderId="0" xfId="9" applyFont="1" applyFill="1" applyBorder="1" applyAlignment="1">
      <alignment vertical="center"/>
    </xf>
    <xf numFmtId="1" fontId="184" fillId="0" borderId="7" xfId="9" applyNumberFormat="1" applyFont="1" applyFill="1" applyBorder="1" applyAlignment="1">
      <alignment horizontal="right" vertical="center"/>
    </xf>
    <xf numFmtId="1" fontId="184" fillId="0" borderId="8" xfId="9" applyNumberFormat="1" applyFont="1" applyFill="1" applyBorder="1" applyAlignment="1">
      <alignment horizontal="center" vertical="center"/>
    </xf>
    <xf numFmtId="0" fontId="184" fillId="2" borderId="0" xfId="9" applyFont="1" applyFill="1" applyBorder="1" applyAlignment="1">
      <alignment horizontal="center" vertical="center"/>
    </xf>
    <xf numFmtId="2" fontId="184" fillId="0" borderId="7" xfId="9" applyNumberFormat="1" applyFont="1" applyFill="1" applyBorder="1" applyAlignment="1">
      <alignment horizontal="right" vertical="center"/>
    </xf>
    <xf numFmtId="0" fontId="184" fillId="0" borderId="8" xfId="9" applyFont="1" applyFill="1" applyBorder="1" applyAlignment="1">
      <alignment horizontal="center" vertical="center"/>
    </xf>
    <xf numFmtId="1" fontId="184" fillId="0" borderId="0" xfId="9" applyNumberFormat="1" applyFont="1" applyFill="1" applyBorder="1" applyAlignment="1">
      <alignment horizontal="right" vertical="center"/>
    </xf>
    <xf numFmtId="0" fontId="184" fillId="0" borderId="14" xfId="9" applyFont="1" applyFill="1" applyBorder="1" applyAlignment="1">
      <alignment horizontal="right" vertical="center"/>
    </xf>
    <xf numFmtId="0" fontId="92" fillId="0" borderId="16" xfId="9" applyFont="1" applyFill="1" applyBorder="1" applyAlignment="1">
      <alignment horizontal="right" vertical="center"/>
    </xf>
    <xf numFmtId="0" fontId="3" fillId="0" borderId="6" xfId="9" applyFont="1" applyFill="1" applyBorder="1" applyAlignment="1">
      <alignment horizontal="center" vertical="center" wrapText="1"/>
    </xf>
    <xf numFmtId="1" fontId="184" fillId="0" borderId="6" xfId="9" applyNumberFormat="1" applyFont="1" applyFill="1" applyBorder="1" applyAlignment="1">
      <alignment horizontal="center" vertical="center"/>
    </xf>
    <xf numFmtId="0" fontId="3" fillId="0" borderId="12" xfId="9" applyFont="1" applyFill="1" applyBorder="1" applyAlignment="1">
      <alignment horizontal="center" vertical="center" wrapText="1"/>
    </xf>
    <xf numFmtId="0" fontId="3" fillId="0" borderId="10" xfId="9" applyFont="1" applyFill="1" applyBorder="1" applyAlignment="1">
      <alignment horizontal="center" vertical="center" wrapText="1"/>
    </xf>
    <xf numFmtId="0" fontId="184" fillId="0" borderId="6" xfId="9" applyFont="1" applyFill="1" applyBorder="1" applyAlignment="1">
      <alignment horizontal="center" vertical="center" wrapText="1"/>
    </xf>
    <xf numFmtId="1" fontId="184" fillId="0" borderId="4" xfId="9" applyNumberFormat="1" applyFont="1" applyFill="1" applyBorder="1" applyAlignment="1">
      <alignment horizontal="center" vertical="center"/>
    </xf>
    <xf numFmtId="0" fontId="184" fillId="0" borderId="5" xfId="9" applyFont="1" applyFill="1" applyBorder="1" applyAlignment="1">
      <alignment horizontal="right" vertical="center"/>
    </xf>
    <xf numFmtId="0" fontId="92" fillId="0" borderId="9" xfId="9" applyFont="1" applyFill="1" applyBorder="1" applyAlignment="1">
      <alignment horizontal="right" vertical="center"/>
    </xf>
    <xf numFmtId="0" fontId="184" fillId="0" borderId="4" xfId="9" applyFont="1" applyBorder="1" applyAlignment="1">
      <alignment vertical="center"/>
    </xf>
    <xf numFmtId="0" fontId="1" fillId="2" borderId="0" xfId="9" applyFont="1" applyFill="1" applyAlignment="1">
      <alignment vertical="center"/>
    </xf>
    <xf numFmtId="0" fontId="3" fillId="3" borderId="10" xfId="9" applyFont="1" applyFill="1" applyBorder="1" applyAlignment="1">
      <alignment horizontal="center" vertical="center" wrapText="1"/>
    </xf>
    <xf numFmtId="0" fontId="184" fillId="0" borderId="4" xfId="9" applyFont="1" applyFill="1" applyBorder="1" applyAlignment="1">
      <alignment horizontal="center" vertical="center"/>
    </xf>
    <xf numFmtId="2" fontId="3" fillId="0" borderId="0" xfId="9" applyNumberFormat="1" applyFont="1" applyBorder="1" applyAlignment="1">
      <alignment horizontal="center" vertical="center"/>
    </xf>
    <xf numFmtId="0" fontId="3" fillId="3" borderId="11" xfId="9" applyFont="1" applyFill="1" applyBorder="1" applyAlignment="1">
      <alignment horizontal="center" vertical="center" wrapText="1"/>
    </xf>
    <xf numFmtId="1" fontId="184" fillId="0" borderId="9" xfId="9" applyNumberFormat="1" applyFont="1" applyFill="1" applyBorder="1" applyAlignment="1">
      <alignment horizontal="center" vertical="center"/>
    </xf>
    <xf numFmtId="0" fontId="184" fillId="0" borderId="9" xfId="9" applyFont="1" applyFill="1" applyBorder="1" applyAlignment="1">
      <alignment horizontal="center" vertical="center"/>
    </xf>
    <xf numFmtId="0" fontId="3" fillId="3" borderId="12" xfId="9" applyFont="1" applyFill="1" applyBorder="1" applyAlignment="1">
      <alignment horizontal="center" vertical="center" wrapText="1"/>
    </xf>
    <xf numFmtId="1" fontId="184" fillId="0" borderId="16" xfId="9" applyNumberFormat="1" applyFont="1" applyFill="1" applyBorder="1" applyAlignment="1">
      <alignment horizontal="center" vertical="center"/>
    </xf>
    <xf numFmtId="0" fontId="184" fillId="0" borderId="16" xfId="9" applyFont="1" applyFill="1" applyBorder="1" applyAlignment="1">
      <alignment horizontal="center" vertical="center"/>
    </xf>
    <xf numFmtId="1" fontId="184" fillId="0" borderId="14" xfId="9" applyNumberFormat="1" applyFont="1" applyFill="1" applyBorder="1" applyAlignment="1">
      <alignment horizontal="right" vertical="center"/>
    </xf>
    <xf numFmtId="2" fontId="184" fillId="0" borderId="14" xfId="9" applyNumberFormat="1" applyFont="1" applyFill="1" applyBorder="1" applyAlignment="1">
      <alignment horizontal="right" vertical="center"/>
    </xf>
    <xf numFmtId="0" fontId="1" fillId="0" borderId="8" xfId="9" applyFont="1" applyBorder="1" applyAlignment="1">
      <alignment vertical="center"/>
    </xf>
    <xf numFmtId="0" fontId="11" fillId="2" borderId="11" xfId="9" applyFont="1" applyFill="1" applyBorder="1" applyAlignment="1">
      <alignment horizontal="center" vertical="center"/>
    </xf>
    <xf numFmtId="0" fontId="3" fillId="0" borderId="6" xfId="9" applyFont="1" applyFill="1" applyBorder="1" applyAlignment="1">
      <alignment horizontal="center" vertical="justify" wrapText="1"/>
    </xf>
    <xf numFmtId="0" fontId="1" fillId="2" borderId="11" xfId="9" applyFont="1" applyFill="1" applyBorder="1" applyAlignment="1">
      <alignment vertical="center"/>
    </xf>
    <xf numFmtId="0" fontId="184" fillId="0" borderId="16" xfId="9" applyFont="1" applyBorder="1" applyAlignment="1">
      <alignment vertical="center"/>
    </xf>
    <xf numFmtId="0" fontId="184" fillId="2" borderId="0" xfId="9" applyFont="1" applyFill="1" applyAlignment="1">
      <alignment vertical="center"/>
    </xf>
    <xf numFmtId="0" fontId="184" fillId="0" borderId="8" xfId="9" applyFont="1" applyBorder="1" applyAlignment="1">
      <alignment vertical="center"/>
    </xf>
    <xf numFmtId="0" fontId="184" fillId="0" borderId="14" xfId="9" applyFont="1" applyBorder="1" applyAlignment="1">
      <alignment vertical="center"/>
    </xf>
    <xf numFmtId="0" fontId="1" fillId="2" borderId="0" xfId="9" applyFont="1" applyFill="1" applyBorder="1" applyAlignment="1">
      <alignment horizontal="right" vertical="center"/>
    </xf>
    <xf numFmtId="0" fontId="1" fillId="2" borderId="0" xfId="9" applyFont="1" applyFill="1" applyBorder="1" applyAlignment="1">
      <alignment horizontal="center" vertical="center"/>
    </xf>
    <xf numFmtId="2" fontId="92" fillId="2" borderId="0" xfId="9" applyNumberFormat="1" applyFont="1" applyFill="1" applyBorder="1" applyAlignment="1">
      <alignment horizontal="center" vertical="center"/>
    </xf>
    <xf numFmtId="1" fontId="92" fillId="0" borderId="7" xfId="9" applyNumberFormat="1" applyFont="1" applyFill="1" applyBorder="1" applyAlignment="1">
      <alignment horizontal="right" vertical="center"/>
    </xf>
    <xf numFmtId="1" fontId="92" fillId="0" borderId="8" xfId="9" applyNumberFormat="1" applyFont="1" applyFill="1" applyBorder="1" applyAlignment="1">
      <alignment horizontal="center" vertical="center"/>
    </xf>
    <xf numFmtId="2" fontId="92" fillId="0" borderId="7" xfId="9" applyNumberFormat="1" applyFont="1" applyFill="1" applyBorder="1" applyAlignment="1">
      <alignment horizontal="right" vertical="center"/>
    </xf>
    <xf numFmtId="2" fontId="92" fillId="0" borderId="8" xfId="9" applyNumberFormat="1" applyFont="1" applyFill="1" applyBorder="1" applyAlignment="1">
      <alignment horizontal="center" vertical="center"/>
    </xf>
    <xf numFmtId="0" fontId="1" fillId="2" borderId="15" xfId="9" applyFont="1" applyFill="1" applyBorder="1" applyAlignment="1">
      <alignment vertical="center"/>
    </xf>
    <xf numFmtId="49" fontId="61" fillId="0" borderId="0" xfId="9" applyNumberFormat="1" applyFont="1" applyFill="1" applyBorder="1" applyAlignment="1">
      <alignment vertical="center"/>
    </xf>
    <xf numFmtId="0" fontId="36" fillId="0" borderId="0" xfId="9" applyFont="1" applyAlignment="1">
      <alignment vertical="center"/>
    </xf>
    <xf numFmtId="0" fontId="19" fillId="0" borderId="0" xfId="9" applyFont="1" applyAlignment="1">
      <alignment horizontal="right" vertical="center"/>
    </xf>
    <xf numFmtId="0" fontId="61" fillId="0" borderId="0" xfId="9" applyFont="1" applyFill="1" applyBorder="1" applyAlignment="1">
      <alignment vertical="center"/>
    </xf>
    <xf numFmtId="0" fontId="184" fillId="0" borderId="16" xfId="9" applyFont="1" applyFill="1" applyBorder="1" applyAlignment="1">
      <alignment vertical="center"/>
    </xf>
    <xf numFmtId="0" fontId="184" fillId="0" borderId="10" xfId="9" applyFont="1" applyFill="1" applyBorder="1" applyAlignment="1">
      <alignment horizontal="center" vertical="center" wrapText="1"/>
    </xf>
    <xf numFmtId="0" fontId="184" fillId="0" borderId="10" xfId="9" applyFont="1" applyFill="1" applyBorder="1" applyAlignment="1">
      <alignment horizontal="center" vertical="justify" wrapText="1" shrinkToFit="1"/>
    </xf>
    <xf numFmtId="1" fontId="184" fillId="0" borderId="2" xfId="9" applyNumberFormat="1" applyFont="1" applyFill="1" applyBorder="1" applyAlignment="1">
      <alignment horizontal="right" vertical="center"/>
    </xf>
    <xf numFmtId="2" fontId="184" fillId="0" borderId="2" xfId="9" applyNumberFormat="1" applyFont="1" applyFill="1" applyBorder="1" applyAlignment="1">
      <alignment horizontal="right" vertical="center"/>
    </xf>
    <xf numFmtId="0" fontId="184" fillId="0" borderId="7" xfId="9" applyFont="1" applyFill="1" applyBorder="1" applyAlignment="1">
      <alignment horizontal="right" vertical="top"/>
    </xf>
    <xf numFmtId="0" fontId="3" fillId="3" borderId="6" xfId="9" applyFont="1" applyFill="1" applyBorder="1" applyAlignment="1">
      <alignment horizontal="center" vertical="top" wrapText="1"/>
    </xf>
    <xf numFmtId="0" fontId="18" fillId="2" borderId="13" xfId="9" applyFont="1" applyFill="1" applyBorder="1" applyAlignment="1">
      <alignment vertical="center"/>
    </xf>
    <xf numFmtId="0" fontId="184" fillId="0" borderId="6" xfId="9" applyFont="1" applyFill="1" applyBorder="1" applyAlignment="1">
      <alignment horizontal="center" vertical="top" wrapText="1" shrinkToFit="1"/>
    </xf>
    <xf numFmtId="0" fontId="184" fillId="2" borderId="13" xfId="9" applyFont="1" applyFill="1" applyBorder="1" applyAlignment="1">
      <alignment vertical="center"/>
    </xf>
    <xf numFmtId="0" fontId="184" fillId="2" borderId="13" xfId="9" applyFont="1" applyFill="1" applyBorder="1" applyAlignment="1">
      <alignment horizontal="center" vertical="center"/>
    </xf>
    <xf numFmtId="0" fontId="3" fillId="0" borderId="12" xfId="9" applyFont="1" applyFill="1" applyBorder="1" applyAlignment="1">
      <alignment horizontal="center" vertical="justify" wrapText="1"/>
    </xf>
    <xf numFmtId="0" fontId="184" fillId="0" borderId="12" xfId="9" applyFont="1" applyFill="1" applyBorder="1" applyAlignment="1">
      <alignment horizontal="center" vertical="center"/>
    </xf>
    <xf numFmtId="0" fontId="185" fillId="0" borderId="0" xfId="9" applyFont="1" applyAlignment="1">
      <alignment vertical="center"/>
    </xf>
    <xf numFmtId="3" fontId="184" fillId="0" borderId="6" xfId="9" applyNumberFormat="1" applyFont="1" applyFill="1" applyBorder="1" applyAlignment="1">
      <alignment horizontal="center" vertical="center"/>
    </xf>
    <xf numFmtId="2" fontId="184" fillId="0" borderId="14" xfId="9" applyNumberFormat="1" applyFont="1" applyBorder="1" applyAlignment="1">
      <alignment horizontal="right" vertical="center"/>
    </xf>
    <xf numFmtId="2" fontId="184" fillId="0" borderId="5" xfId="9" applyNumberFormat="1" applyFont="1" applyBorder="1" applyAlignment="1">
      <alignment horizontal="right" vertical="center"/>
    </xf>
    <xf numFmtId="0" fontId="184" fillId="0" borderId="8" xfId="9" applyFont="1" applyBorder="1" applyAlignment="1">
      <alignment vertical="top"/>
    </xf>
    <xf numFmtId="0" fontId="1" fillId="2" borderId="13" xfId="9" applyFont="1" applyFill="1" applyBorder="1" applyAlignment="1">
      <alignment vertical="top"/>
    </xf>
    <xf numFmtId="0" fontId="3" fillId="0" borderId="12" xfId="9" applyFont="1" applyFill="1" applyBorder="1" applyAlignment="1">
      <alignment horizontal="center" vertical="top" wrapText="1"/>
    </xf>
    <xf numFmtId="2" fontId="184" fillId="0" borderId="4" xfId="9" applyNumberFormat="1" applyFont="1" applyFill="1" applyBorder="1" applyAlignment="1">
      <alignment horizontal="center" vertical="center"/>
    </xf>
    <xf numFmtId="0" fontId="127" fillId="0" borderId="0" xfId="9" applyFont="1" applyAlignment="1">
      <alignment horizontal="center" vertical="center"/>
    </xf>
    <xf numFmtId="0" fontId="97" fillId="4" borderId="0" xfId="9" applyFont="1" applyFill="1" applyBorder="1" applyAlignment="1">
      <alignment vertical="center"/>
    </xf>
    <xf numFmtId="0" fontId="1" fillId="0" borderId="1" xfId="9" applyFont="1" applyBorder="1" applyAlignment="1">
      <alignment vertical="center"/>
    </xf>
    <xf numFmtId="0" fontId="128" fillId="0" borderId="0" xfId="9" applyFont="1" applyAlignment="1">
      <alignment horizontal="center" vertical="center"/>
    </xf>
    <xf numFmtId="0" fontId="1" fillId="0" borderId="0" xfId="9" applyFont="1" applyBorder="1" applyAlignment="1">
      <alignment horizontal="centerContinuous" vertical="center"/>
    </xf>
    <xf numFmtId="0" fontId="129" fillId="0" borderId="0" xfId="9" applyFont="1" applyAlignment="1">
      <alignment horizontal="centerContinuous" vertical="center"/>
    </xf>
    <xf numFmtId="0" fontId="186" fillId="0" borderId="0" xfId="9" applyFont="1" applyAlignment="1">
      <alignment horizontal="centerContinuous" vertical="center"/>
    </xf>
    <xf numFmtId="0" fontId="187" fillId="0" borderId="0" xfId="9" applyFont="1" applyAlignment="1">
      <alignment horizontal="centerContinuous" vertical="center"/>
    </xf>
    <xf numFmtId="2" fontId="3" fillId="0" borderId="0" xfId="9" applyNumberFormat="1" applyFont="1" applyFill="1" applyBorder="1" applyAlignment="1">
      <alignment horizontal="right" vertical="center"/>
    </xf>
    <xf numFmtId="0" fontId="187" fillId="0" borderId="0" xfId="9" applyFont="1" applyFill="1" applyAlignment="1">
      <alignment horizontal="centerContinuous" vertical="center"/>
    </xf>
    <xf numFmtId="0" fontId="7" fillId="0" borderId="0" xfId="9" applyFont="1" applyAlignment="1">
      <alignment horizontal="centerContinuous" vertical="center"/>
    </xf>
    <xf numFmtId="0" fontId="15" fillId="0" borderId="0" xfId="9" applyFont="1" applyAlignment="1">
      <alignment horizontal="centerContinuous" vertical="center"/>
    </xf>
    <xf numFmtId="0" fontId="1" fillId="2" borderId="2" xfId="9" applyFont="1" applyFill="1" applyBorder="1" applyAlignment="1">
      <alignment vertical="center"/>
    </xf>
    <xf numFmtId="0" fontId="1" fillId="2" borderId="4" xfId="9" applyFont="1" applyFill="1" applyBorder="1" applyAlignment="1">
      <alignment vertical="center"/>
    </xf>
    <xf numFmtId="0" fontId="1" fillId="2" borderId="5" xfId="9" applyFont="1" applyFill="1" applyBorder="1" applyAlignment="1">
      <alignment vertical="center"/>
    </xf>
    <xf numFmtId="0" fontId="60" fillId="2" borderId="0" xfId="9" applyFont="1" applyFill="1" applyBorder="1" applyAlignment="1">
      <alignment horizontal="center" vertical="center"/>
    </xf>
    <xf numFmtId="0" fontId="60" fillId="2" borderId="0" xfId="9" applyFont="1" applyFill="1" applyBorder="1" applyAlignment="1">
      <alignment vertical="center"/>
    </xf>
    <xf numFmtId="0" fontId="1" fillId="2" borderId="9" xfId="9" applyFont="1" applyFill="1" applyBorder="1" applyAlignment="1">
      <alignment vertical="center"/>
    </xf>
    <xf numFmtId="0" fontId="60" fillId="2" borderId="0" xfId="9" applyFont="1" applyFill="1" applyBorder="1" applyAlignment="1">
      <alignment horizontal="centerContinuous" vertical="center"/>
    </xf>
    <xf numFmtId="0" fontId="15" fillId="2" borderId="0" xfId="9" applyFont="1" applyFill="1" applyBorder="1" applyAlignment="1">
      <alignment horizontal="centerContinuous" vertical="center"/>
    </xf>
    <xf numFmtId="0" fontId="1" fillId="2" borderId="0" xfId="9" applyFont="1" applyFill="1" applyBorder="1" applyAlignment="1">
      <alignment horizontal="centerContinuous" vertical="center"/>
    </xf>
    <xf numFmtId="0" fontId="189" fillId="2" borderId="0" xfId="9" applyFont="1" applyFill="1" applyBorder="1" applyAlignment="1">
      <alignment horizontal="center" vertical="center"/>
    </xf>
    <xf numFmtId="0" fontId="142" fillId="4" borderId="0" xfId="9" applyFont="1" applyFill="1" applyBorder="1" applyAlignment="1">
      <alignment horizontal="center" vertical="center"/>
    </xf>
    <xf numFmtId="0" fontId="97" fillId="4" borderId="0" xfId="9" applyFont="1" applyFill="1" applyBorder="1" applyAlignment="1">
      <alignment horizontal="center" vertical="center"/>
    </xf>
    <xf numFmtId="16" fontId="10" fillId="0" borderId="10" xfId="9" applyNumberFormat="1" applyFont="1" applyFill="1" applyBorder="1" applyAlignment="1">
      <alignment horizontal="center" vertical="center"/>
    </xf>
    <xf numFmtId="16" fontId="60" fillId="2" borderId="0" xfId="9" applyNumberFormat="1" applyFont="1" applyFill="1" applyBorder="1" applyAlignment="1">
      <alignment horizontal="center" vertical="center"/>
    </xf>
    <xf numFmtId="0" fontId="3" fillId="0" borderId="7" xfId="9" applyFont="1" applyFill="1" applyBorder="1" applyAlignment="1">
      <alignment horizontal="right" vertical="center"/>
    </xf>
    <xf numFmtId="0" fontId="3" fillId="0" borderId="8" xfId="9" applyFont="1" applyFill="1" applyBorder="1" applyAlignment="1">
      <alignment horizontal="right" vertical="center"/>
    </xf>
    <xf numFmtId="2" fontId="3" fillId="0" borderId="8" xfId="9" applyNumberFormat="1" applyFont="1" applyFill="1" applyBorder="1" applyAlignment="1">
      <alignment horizontal="right" vertical="center"/>
    </xf>
    <xf numFmtId="2" fontId="1" fillId="2" borderId="0" xfId="9" applyNumberFormat="1" applyFont="1" applyFill="1" applyBorder="1" applyAlignment="1">
      <alignment horizontal="center" vertical="center"/>
    </xf>
    <xf numFmtId="16" fontId="139" fillId="4" borderId="0" xfId="9" applyNumberFormat="1" applyFont="1" applyFill="1" applyBorder="1" applyAlignment="1">
      <alignment horizontal="center" vertical="center"/>
    </xf>
    <xf numFmtId="2" fontId="145" fillId="4" borderId="0" xfId="9" applyNumberFormat="1" applyFont="1" applyFill="1" applyBorder="1" applyAlignment="1">
      <alignment horizontal="center" vertical="center"/>
    </xf>
    <xf numFmtId="1" fontId="140" fillId="4" borderId="0" xfId="9" applyNumberFormat="1" applyFont="1" applyFill="1" applyBorder="1" applyAlignment="1">
      <alignment horizontal="center" vertical="center"/>
    </xf>
    <xf numFmtId="1" fontId="97" fillId="4" borderId="0" xfId="9" applyNumberFormat="1" applyFont="1" applyFill="1" applyBorder="1" applyAlignment="1">
      <alignment horizontal="center" vertical="center"/>
    </xf>
    <xf numFmtId="2" fontId="36" fillId="0" borderId="0" xfId="9" applyNumberFormat="1" applyFont="1" applyAlignment="1">
      <alignment vertical="center"/>
    </xf>
    <xf numFmtId="49" fontId="10" fillId="0" borderId="11" xfId="9" applyNumberFormat="1" applyFont="1" applyFill="1" applyBorder="1" applyAlignment="1">
      <alignment horizontal="center" vertical="center"/>
    </xf>
    <xf numFmtId="49" fontId="139" fillId="4" borderId="0" xfId="9" applyNumberFormat="1" applyFont="1" applyFill="1" applyBorder="1" applyAlignment="1">
      <alignment horizontal="center" vertical="center"/>
    </xf>
    <xf numFmtId="0" fontId="97" fillId="4" borderId="0" xfId="9" applyNumberFormat="1" applyFont="1" applyFill="1" applyBorder="1" applyAlignment="1">
      <alignment horizontal="center" vertical="center"/>
    </xf>
    <xf numFmtId="17" fontId="60" fillId="2" borderId="0" xfId="9" applyNumberFormat="1" applyFont="1" applyFill="1" applyBorder="1" applyAlignment="1">
      <alignment horizontal="center" vertical="center"/>
    </xf>
    <xf numFmtId="2" fontId="1" fillId="2" borderId="0" xfId="9" applyNumberFormat="1" applyFont="1" applyFill="1" applyBorder="1" applyAlignment="1">
      <alignment horizontal="right" vertical="center"/>
    </xf>
    <xf numFmtId="0" fontId="10" fillId="0" borderId="11" xfId="9" applyFont="1" applyFill="1" applyBorder="1" applyAlignment="1">
      <alignment horizontal="center" vertical="center"/>
    </xf>
    <xf numFmtId="0" fontId="139" fillId="4" borderId="0" xfId="9" applyFont="1" applyFill="1" applyBorder="1" applyAlignment="1">
      <alignment horizontal="center" vertical="center"/>
    </xf>
    <xf numFmtId="2" fontId="13" fillId="0" borderId="8" xfId="9" applyNumberFormat="1" applyFont="1" applyFill="1" applyBorder="1" applyAlignment="1">
      <alignment vertical="center"/>
    </xf>
    <xf numFmtId="2" fontId="1" fillId="0" borderId="0" xfId="9" applyNumberFormat="1" applyFont="1" applyAlignment="1">
      <alignment vertical="center"/>
    </xf>
    <xf numFmtId="0" fontId="10" fillId="0" borderId="12" xfId="9" applyFont="1" applyFill="1" applyBorder="1" applyAlignment="1">
      <alignment horizontal="center" vertical="center"/>
    </xf>
    <xf numFmtId="3" fontId="97" fillId="4" borderId="0" xfId="9" applyNumberFormat="1" applyFont="1" applyFill="1" applyBorder="1" applyAlignment="1">
      <alignment horizontal="center" vertical="center"/>
    </xf>
    <xf numFmtId="2" fontId="3" fillId="2" borderId="0" xfId="9" applyNumberFormat="1" applyFont="1" applyFill="1" applyBorder="1" applyAlignment="1">
      <alignment horizontal="right" vertical="center"/>
    </xf>
    <xf numFmtId="0" fontId="15" fillId="0" borderId="8" xfId="9" applyFont="1" applyFill="1" applyBorder="1" applyAlignment="1">
      <alignment horizontal="right" vertical="center"/>
    </xf>
    <xf numFmtId="0" fontId="11" fillId="2" borderId="0" xfId="9" applyFont="1" applyFill="1" applyBorder="1" applyAlignment="1">
      <alignment horizontal="right" vertical="center"/>
    </xf>
    <xf numFmtId="2" fontId="15" fillId="0" borderId="8" xfId="9" applyNumberFormat="1" applyFont="1" applyFill="1" applyBorder="1" applyAlignment="1">
      <alignment horizontal="right" vertical="center"/>
    </xf>
    <xf numFmtId="2" fontId="11" fillId="2" borderId="0" xfId="9" applyNumberFormat="1" applyFont="1" applyFill="1" applyBorder="1" applyAlignment="1">
      <alignment horizontal="right" vertical="center"/>
    </xf>
    <xf numFmtId="2" fontId="11" fillId="2" borderId="0" xfId="9" applyNumberFormat="1" applyFont="1" applyFill="1" applyBorder="1" applyAlignment="1">
      <alignment horizontal="center" vertical="center"/>
    </xf>
    <xf numFmtId="4" fontId="139" fillId="4" borderId="0" xfId="9" applyNumberFormat="1" applyFont="1" applyFill="1" applyBorder="1" applyAlignment="1">
      <alignment horizontal="center" vertical="center"/>
    </xf>
    <xf numFmtId="3" fontId="139" fillId="4" borderId="0" xfId="9" applyNumberFormat="1" applyFont="1" applyFill="1" applyBorder="1" applyAlignment="1">
      <alignment horizontal="center" vertical="center"/>
    </xf>
    <xf numFmtId="1" fontId="139" fillId="4" borderId="0" xfId="9" applyNumberFormat="1" applyFont="1" applyFill="1" applyBorder="1" applyAlignment="1">
      <alignment horizontal="center" vertical="center"/>
    </xf>
    <xf numFmtId="0" fontId="1" fillId="2" borderId="14" xfId="9" applyFont="1" applyFill="1" applyBorder="1" applyAlignment="1">
      <alignment vertical="center"/>
    </xf>
    <xf numFmtId="0" fontId="1" fillId="2" borderId="16" xfId="9" applyFont="1" applyFill="1" applyBorder="1" applyAlignment="1">
      <alignment vertical="center"/>
    </xf>
    <xf numFmtId="0" fontId="40" fillId="0" borderId="0" xfId="9" applyFont="1" applyAlignment="1">
      <alignment vertical="center"/>
    </xf>
    <xf numFmtId="0" fontId="84" fillId="0" borderId="0" xfId="9" applyFont="1" applyAlignment="1">
      <alignment vertical="center"/>
    </xf>
    <xf numFmtId="49" fontId="62" fillId="0" borderId="0" xfId="9" applyNumberFormat="1" applyFont="1" applyAlignment="1">
      <alignment vertical="center"/>
    </xf>
    <xf numFmtId="0" fontId="190" fillId="0" borderId="0" xfId="9" applyFont="1"/>
    <xf numFmtId="0" fontId="104" fillId="0" borderId="0" xfId="9" applyFont="1" applyAlignment="1">
      <alignment horizontal="center" vertical="center"/>
    </xf>
    <xf numFmtId="0" fontId="9" fillId="0" borderId="1" xfId="9" applyFont="1" applyBorder="1" applyAlignment="1">
      <alignment horizontal="centerContinuous" vertical="center"/>
    </xf>
    <xf numFmtId="0" fontId="54" fillId="0" borderId="1" xfId="9" applyFont="1" applyBorder="1" applyAlignment="1">
      <alignment horizontal="centerContinuous" vertical="center"/>
    </xf>
    <xf numFmtId="0" fontId="1" fillId="0" borderId="1" xfId="9" applyFont="1" applyBorder="1" applyAlignment="1">
      <alignment horizontal="centerContinuous" vertical="center" wrapText="1"/>
    </xf>
    <xf numFmtId="0" fontId="9" fillId="0" borderId="0" xfId="9" applyFont="1" applyBorder="1" applyAlignment="1">
      <alignment horizontal="centerContinuous" vertical="center"/>
    </xf>
    <xf numFmtId="0" fontId="54" fillId="0" borderId="0" xfId="9" applyFont="1" applyBorder="1" applyAlignment="1">
      <alignment horizontal="centerContinuous" vertical="center"/>
    </xf>
    <xf numFmtId="0" fontId="1" fillId="0" borderId="0" xfId="9" applyFont="1" applyBorder="1" applyAlignment="1">
      <alignment horizontal="centerContinuous" vertical="center" wrapText="1"/>
    </xf>
    <xf numFmtId="0" fontId="106" fillId="0" borderId="0" xfId="9" applyFont="1" applyAlignment="1">
      <alignment horizontal="center" vertical="center"/>
    </xf>
    <xf numFmtId="0" fontId="69" fillId="0" borderId="0" xfId="9" applyFont="1" applyBorder="1" applyAlignment="1">
      <alignment horizontal="centerContinuous" vertical="center"/>
    </xf>
    <xf numFmtId="0" fontId="5" fillId="0" borderId="0" xfId="9" applyFont="1" applyBorder="1" applyAlignment="1">
      <alignment horizontal="centerContinuous" vertical="center"/>
    </xf>
    <xf numFmtId="0" fontId="191" fillId="0" borderId="0" xfId="9" applyFont="1" applyBorder="1" applyAlignment="1">
      <alignment horizontal="centerContinuous" vertical="center"/>
    </xf>
    <xf numFmtId="0" fontId="7" fillId="2" borderId="3" xfId="9" applyFont="1" applyFill="1" applyBorder="1" applyAlignment="1">
      <alignment horizontal="centerContinuous" vertical="center"/>
    </xf>
    <xf numFmtId="0" fontId="1" fillId="2" borderId="3" xfId="9" applyFont="1" applyFill="1" applyBorder="1" applyAlignment="1">
      <alignment horizontal="centerContinuous" vertical="center"/>
    </xf>
    <xf numFmtId="0" fontId="1" fillId="2" borderId="4" xfId="9" applyFont="1" applyFill="1" applyBorder="1" applyAlignment="1">
      <alignment horizontal="centerContinuous" vertical="center"/>
    </xf>
    <xf numFmtId="0" fontId="83" fillId="0" borderId="6" xfId="9" applyFont="1" applyFill="1" applyBorder="1" applyAlignment="1">
      <alignment horizontal="center" vertical="center" wrapText="1"/>
    </xf>
    <xf numFmtId="0" fontId="11" fillId="2" borderId="9" xfId="9" applyFont="1" applyFill="1" applyBorder="1" applyAlignment="1">
      <alignment horizontal="center" vertical="center"/>
    </xf>
    <xf numFmtId="0" fontId="40" fillId="2" borderId="0" xfId="9" applyFont="1" applyFill="1" applyBorder="1" applyAlignment="1">
      <alignment horizontal="center" vertical="center"/>
    </xf>
    <xf numFmtId="0" fontId="40" fillId="2" borderId="9" xfId="9" applyFont="1" applyFill="1" applyBorder="1" applyAlignment="1">
      <alignment horizontal="center" vertical="center"/>
    </xf>
    <xf numFmtId="0" fontId="10" fillId="0" borderId="4" xfId="9" applyFont="1" applyFill="1" applyBorder="1" applyAlignment="1">
      <alignment horizontal="right" vertical="center"/>
    </xf>
    <xf numFmtId="0" fontId="1" fillId="2" borderId="9" xfId="9" applyFont="1" applyFill="1" applyBorder="1" applyAlignment="1">
      <alignment horizontal="center" vertical="center"/>
    </xf>
    <xf numFmtId="0" fontId="10" fillId="0" borderId="9" xfId="9" applyFont="1" applyFill="1" applyBorder="1" applyAlignment="1">
      <alignment horizontal="right" vertical="center"/>
    </xf>
    <xf numFmtId="0" fontId="18" fillId="0" borderId="0" xfId="9" applyFont="1" applyBorder="1" applyAlignment="1">
      <alignment vertical="center"/>
    </xf>
    <xf numFmtId="0" fontId="1" fillId="0" borderId="11" xfId="9" applyFont="1" applyFill="1" applyBorder="1" applyAlignment="1">
      <alignment horizontal="center" vertical="justify" wrapText="1" shrinkToFit="1"/>
    </xf>
    <xf numFmtId="0" fontId="1" fillId="0" borderId="0" xfId="9" applyFont="1" applyBorder="1" applyAlignment="1">
      <alignment horizontal="center" vertical="center"/>
    </xf>
    <xf numFmtId="0" fontId="10" fillId="0" borderId="14" xfId="9" applyFont="1" applyFill="1" applyBorder="1" applyAlignment="1">
      <alignment horizontal="right" vertical="center"/>
    </xf>
    <xf numFmtId="0" fontId="10" fillId="0" borderId="16" xfId="9" applyFont="1" applyFill="1" applyBorder="1" applyAlignment="1">
      <alignment horizontal="right" vertical="center"/>
    </xf>
    <xf numFmtId="0" fontId="1" fillId="0" borderId="12" xfId="9" applyFont="1" applyFill="1" applyBorder="1" applyAlignment="1">
      <alignment horizontal="center" vertical="center"/>
    </xf>
    <xf numFmtId="164" fontId="1" fillId="2" borderId="9" xfId="9" applyNumberFormat="1" applyFont="1" applyFill="1" applyBorder="1" applyAlignment="1">
      <alignment horizontal="center" vertical="center"/>
    </xf>
    <xf numFmtId="0" fontId="60" fillId="2" borderId="15" xfId="9" applyFont="1" applyFill="1" applyBorder="1" applyAlignment="1">
      <alignment horizontal="center" vertical="center"/>
    </xf>
    <xf numFmtId="0" fontId="11" fillId="2" borderId="15" xfId="9" applyFont="1" applyFill="1" applyBorder="1" applyAlignment="1">
      <alignment horizontal="center" vertical="center"/>
    </xf>
    <xf numFmtId="164" fontId="11" fillId="2" borderId="15" xfId="9" applyNumberFormat="1" applyFont="1" applyFill="1" applyBorder="1" applyAlignment="1">
      <alignment horizontal="center" vertical="center"/>
    </xf>
    <xf numFmtId="164" fontId="11" fillId="2" borderId="16" xfId="9" applyNumberFormat="1" applyFont="1" applyFill="1" applyBorder="1" applyAlignment="1">
      <alignment horizontal="center" vertical="center"/>
    </xf>
    <xf numFmtId="0" fontId="103" fillId="0" borderId="0" xfId="9" applyFont="1" applyAlignment="1">
      <alignment horizontal="left" vertical="center"/>
    </xf>
    <xf numFmtId="0" fontId="17" fillId="0" borderId="0" xfId="9" applyFont="1" applyAlignment="1">
      <alignment vertical="center"/>
    </xf>
    <xf numFmtId="0" fontId="17" fillId="0" borderId="0" xfId="9" applyFont="1" applyFill="1" applyBorder="1" applyAlignment="1">
      <alignment vertical="center"/>
    </xf>
    <xf numFmtId="0" fontId="1" fillId="0" borderId="0" xfId="9" applyFont="1" applyFill="1" applyBorder="1" applyAlignment="1">
      <alignment horizontal="center" vertical="center"/>
    </xf>
    <xf numFmtId="0" fontId="18" fillId="0" borderId="0" xfId="9" applyFont="1" applyFill="1" applyBorder="1" applyAlignment="1">
      <alignment vertical="center"/>
    </xf>
    <xf numFmtId="0" fontId="3" fillId="0" borderId="0" xfId="9" applyFont="1" applyFill="1" applyBorder="1" applyAlignment="1">
      <alignment horizontal="center" vertical="center"/>
    </xf>
    <xf numFmtId="0" fontId="1" fillId="0" borderId="0" xfId="9" applyFont="1" applyBorder="1" applyAlignment="1">
      <alignment horizontal="left" vertical="center"/>
    </xf>
    <xf numFmtId="0" fontId="116" fillId="0" borderId="0" xfId="9" applyFont="1" applyAlignment="1">
      <alignment horizontal="centerContinuous" vertical="center"/>
    </xf>
    <xf numFmtId="9" fontId="40" fillId="2" borderId="9" xfId="7" applyFont="1" applyFill="1" applyBorder="1" applyAlignment="1">
      <alignment horizontal="center" vertical="center"/>
    </xf>
    <xf numFmtId="0" fontId="40" fillId="2" borderId="13" xfId="9" applyFont="1" applyFill="1" applyBorder="1" applyAlignment="1">
      <alignment horizontal="center" vertical="center"/>
    </xf>
    <xf numFmtId="9" fontId="40" fillId="2" borderId="0" xfId="7" applyFont="1" applyFill="1" applyBorder="1" applyAlignment="1">
      <alignment horizontal="center" vertical="center"/>
    </xf>
    <xf numFmtId="2" fontId="1" fillId="0" borderId="0" xfId="9" applyNumberFormat="1" applyFont="1" applyBorder="1" applyAlignment="1">
      <alignment vertical="center"/>
    </xf>
    <xf numFmtId="0" fontId="1" fillId="0" borderId="0" xfId="9" applyFont="1" applyFill="1" applyAlignment="1">
      <alignment vertical="center"/>
    </xf>
    <xf numFmtId="0" fontId="1" fillId="0" borderId="14" xfId="9" applyFont="1" applyFill="1" applyBorder="1" applyAlignment="1">
      <alignment horizontal="right" vertical="center"/>
    </xf>
    <xf numFmtId="0" fontId="1" fillId="0" borderId="16" xfId="9" applyFont="1" applyFill="1" applyBorder="1" applyAlignment="1">
      <alignment vertical="center"/>
    </xf>
    <xf numFmtId="2" fontId="3" fillId="2" borderId="15" xfId="9" applyNumberFormat="1" applyFont="1" applyFill="1" applyBorder="1" applyAlignment="1">
      <alignment horizontal="center" vertical="center"/>
    </xf>
    <xf numFmtId="0" fontId="1" fillId="2" borderId="15" xfId="9" applyFont="1" applyFill="1" applyBorder="1" applyAlignment="1">
      <alignment horizontal="center" vertical="center"/>
    </xf>
    <xf numFmtId="2" fontId="11" fillId="2" borderId="15" xfId="9" applyNumberFormat="1" applyFont="1" applyFill="1" applyBorder="1" applyAlignment="1">
      <alignment horizontal="center" vertical="center"/>
    </xf>
    <xf numFmtId="0" fontId="1" fillId="0" borderId="0" xfId="9" applyFont="1" applyAlignment="1">
      <alignment horizontal="center" vertical="center"/>
    </xf>
    <xf numFmtId="0" fontId="35" fillId="0" borderId="0" xfId="9" applyFont="1" applyAlignment="1">
      <alignment vertical="center"/>
    </xf>
    <xf numFmtId="0" fontId="7" fillId="0" borderId="0" xfId="9" applyFont="1" applyBorder="1" applyAlignment="1">
      <alignment horizontal="centerContinuous" vertical="center"/>
    </xf>
    <xf numFmtId="0" fontId="18" fillId="0" borderId="11" xfId="9" applyFont="1" applyFill="1" applyBorder="1" applyAlignment="1">
      <alignment horizontal="center" vertical="center" wrapText="1"/>
    </xf>
    <xf numFmtId="0" fontId="1" fillId="0" borderId="16" xfId="9" applyFont="1" applyFill="1" applyBorder="1" applyAlignment="1">
      <alignment horizontal="right" vertical="center"/>
    </xf>
    <xf numFmtId="0" fontId="15" fillId="2" borderId="0" xfId="9" applyFont="1" applyFill="1" applyBorder="1" applyAlignment="1">
      <alignment horizontal="center" vertical="center"/>
    </xf>
    <xf numFmtId="164" fontId="11" fillId="2" borderId="9" xfId="9" applyNumberFormat="1" applyFont="1" applyFill="1" applyBorder="1" applyAlignment="1">
      <alignment vertical="center"/>
    </xf>
    <xf numFmtId="0" fontId="40" fillId="2" borderId="0" xfId="9" applyFont="1" applyFill="1" applyBorder="1" applyAlignment="1">
      <alignment vertical="center"/>
    </xf>
    <xf numFmtId="0" fontId="23" fillId="0" borderId="1" xfId="9" applyFont="1" applyBorder="1" applyAlignment="1">
      <alignment horizontal="centerContinuous"/>
    </xf>
    <xf numFmtId="0" fontId="23" fillId="0" borderId="0" xfId="9" applyFont="1" applyAlignment="1">
      <alignment horizontal="centerContinuous"/>
    </xf>
    <xf numFmtId="0" fontId="28" fillId="0" borderId="6" xfId="9" applyFont="1" applyFill="1" applyBorder="1" applyAlignment="1">
      <alignment horizontal="center" vertical="center"/>
    </xf>
    <xf numFmtId="0" fontId="1" fillId="2" borderId="13" xfId="9" applyFont="1" applyFill="1" applyBorder="1"/>
    <xf numFmtId="0" fontId="10" fillId="0" borderId="10" xfId="9" applyFont="1" applyFill="1" applyBorder="1" applyAlignment="1">
      <alignment horizontal="center" vertical="center"/>
    </xf>
    <xf numFmtId="0" fontId="13" fillId="0" borderId="6" xfId="9" applyFont="1" applyFill="1" applyBorder="1" applyAlignment="1">
      <alignment horizontal="center" vertical="center"/>
    </xf>
    <xf numFmtId="2" fontId="13" fillId="0" borderId="6" xfId="9" applyNumberFormat="1" applyFont="1" applyFill="1" applyBorder="1" applyAlignment="1">
      <alignment horizontal="center" vertical="center"/>
    </xf>
    <xf numFmtId="2" fontId="13" fillId="0" borderId="5" xfId="9" applyNumberFormat="1" applyFont="1" applyFill="1" applyBorder="1" applyAlignment="1">
      <alignment horizontal="right" vertical="center"/>
    </xf>
    <xf numFmtId="2" fontId="13" fillId="0" borderId="9" xfId="9" applyNumberFormat="1" applyFont="1" applyFill="1" applyBorder="1" applyAlignment="1">
      <alignment horizontal="center" vertical="center"/>
    </xf>
    <xf numFmtId="2" fontId="1" fillId="0" borderId="0" xfId="9" applyNumberFormat="1" applyFont="1" applyFill="1"/>
    <xf numFmtId="2" fontId="13" fillId="0" borderId="7" xfId="9" applyNumberFormat="1" applyFont="1" applyFill="1" applyBorder="1" applyAlignment="1">
      <alignment horizontal="right" vertical="center"/>
    </xf>
    <xf numFmtId="0" fontId="13" fillId="0" borderId="8" xfId="9" applyFont="1" applyFill="1" applyBorder="1" applyAlignment="1">
      <alignment horizontal="center" vertical="center"/>
    </xf>
    <xf numFmtId="2" fontId="13" fillId="0" borderId="8" xfId="9" applyNumberFormat="1" applyFont="1" applyFill="1" applyBorder="1" applyAlignment="1">
      <alignment horizontal="center" vertical="center"/>
    </xf>
    <xf numFmtId="0" fontId="1" fillId="0" borderId="8" xfId="9" applyFont="1" applyFill="1" applyBorder="1"/>
    <xf numFmtId="0" fontId="13" fillId="0" borderId="12" xfId="9" applyFont="1" applyFill="1" applyBorder="1" applyAlignment="1">
      <alignment horizontal="center" vertical="center"/>
    </xf>
    <xf numFmtId="2" fontId="13" fillId="0" borderId="12" xfId="9" applyNumberFormat="1" applyFont="1" applyFill="1" applyBorder="1" applyAlignment="1">
      <alignment horizontal="center" vertical="center"/>
    </xf>
    <xf numFmtId="2" fontId="13" fillId="0" borderId="14" xfId="9" applyNumberFormat="1" applyFont="1" applyFill="1" applyBorder="1" applyAlignment="1">
      <alignment horizontal="right" vertical="center"/>
    </xf>
    <xf numFmtId="0" fontId="1" fillId="0" borderId="16" xfId="9" applyFont="1" applyFill="1" applyBorder="1"/>
    <xf numFmtId="0" fontId="1" fillId="0" borderId="9" xfId="9" applyFont="1" applyFill="1" applyBorder="1"/>
    <xf numFmtId="0" fontId="13" fillId="0" borderId="10" xfId="9" applyFont="1" applyFill="1" applyBorder="1" applyAlignment="1">
      <alignment horizontal="center" vertical="center"/>
    </xf>
    <xf numFmtId="2" fontId="13" fillId="0" borderId="10" xfId="9" applyNumberFormat="1" applyFont="1" applyFill="1" applyBorder="1" applyAlignment="1">
      <alignment horizontal="center" vertical="center"/>
    </xf>
    <xf numFmtId="2" fontId="13" fillId="0" borderId="2" xfId="9" applyNumberFormat="1" applyFont="1" applyFill="1" applyBorder="1" applyAlignment="1">
      <alignment horizontal="right" vertical="center"/>
    </xf>
    <xf numFmtId="0" fontId="1" fillId="0" borderId="4" xfId="9" applyFont="1" applyFill="1" applyBorder="1"/>
    <xf numFmtId="0" fontId="36" fillId="0" borderId="0" xfId="9" applyFont="1"/>
    <xf numFmtId="0" fontId="192" fillId="0" borderId="0" xfId="9" applyFont="1" applyBorder="1" applyAlignment="1">
      <alignment horizontal="center"/>
    </xf>
    <xf numFmtId="0" fontId="37" fillId="0" borderId="0" xfId="9" applyFont="1" applyAlignment="1">
      <alignment horizontal="right" vertical="center"/>
    </xf>
    <xf numFmtId="0" fontId="17" fillId="0" borderId="0" xfId="9" applyFont="1" applyFill="1"/>
    <xf numFmtId="49" fontId="20" fillId="0" borderId="0" xfId="9" applyNumberFormat="1" applyFont="1" applyAlignment="1"/>
    <xf numFmtId="0" fontId="3" fillId="0" borderId="1" xfId="9" applyFont="1" applyBorder="1" applyAlignment="1">
      <alignment horizontal="centerContinuous"/>
    </xf>
    <xf numFmtId="0" fontId="3" fillId="0" borderId="0" xfId="9" applyFont="1" applyAlignment="1">
      <alignment horizontal="centerContinuous"/>
    </xf>
    <xf numFmtId="0" fontId="113" fillId="0" borderId="0" xfId="9" applyFont="1" applyAlignment="1"/>
    <xf numFmtId="0" fontId="7" fillId="0" borderId="0" xfId="9" applyFont="1" applyAlignment="1"/>
    <xf numFmtId="0" fontId="1" fillId="2" borderId="0" xfId="9" applyFont="1" applyFill="1" applyBorder="1" applyAlignment="1">
      <alignment horizontal="centerContinuous"/>
    </xf>
    <xf numFmtId="0" fontId="1" fillId="2" borderId="9" xfId="9" applyFont="1" applyFill="1" applyBorder="1" applyAlignment="1"/>
    <xf numFmtId="0" fontId="1" fillId="0" borderId="0" xfId="9" applyFont="1" applyBorder="1" applyAlignment="1"/>
    <xf numFmtId="0" fontId="32" fillId="2" borderId="0" xfId="9" applyFont="1" applyFill="1" applyBorder="1" applyAlignment="1">
      <alignment horizontal="centerContinuous"/>
    </xf>
    <xf numFmtId="0" fontId="10" fillId="2" borderId="0" xfId="9" applyFont="1" applyFill="1" applyBorder="1" applyAlignment="1"/>
    <xf numFmtId="0" fontId="110" fillId="2" borderId="0" xfId="9" applyFont="1" applyFill="1" applyBorder="1" applyAlignment="1"/>
    <xf numFmtId="0" fontId="193" fillId="2" borderId="0" xfId="9" applyFont="1" applyFill="1" applyBorder="1" applyAlignment="1"/>
    <xf numFmtId="0" fontId="10" fillId="2" borderId="0" xfId="9" applyFont="1" applyFill="1" applyBorder="1" applyAlignment="1">
      <alignment horizontal="center" vertical="center"/>
    </xf>
    <xf numFmtId="0" fontId="193" fillId="2" borderId="9" xfId="9" applyFont="1" applyFill="1" applyBorder="1" applyAlignment="1"/>
    <xf numFmtId="0" fontId="193" fillId="0" borderId="0" xfId="9" applyFont="1" applyBorder="1" applyAlignment="1"/>
    <xf numFmtId="0" fontId="10" fillId="2" borderId="0" xfId="9" applyFont="1" applyFill="1" applyBorder="1" applyAlignment="1">
      <alignment horizontal="center"/>
    </xf>
    <xf numFmtId="0" fontId="189" fillId="2" borderId="0" xfId="9" applyFont="1" applyFill="1" applyBorder="1" applyAlignment="1">
      <alignment horizontal="center"/>
    </xf>
    <xf numFmtId="0" fontId="188" fillId="2" borderId="0" xfId="9" applyFont="1" applyFill="1" applyBorder="1" applyAlignment="1">
      <alignment horizontal="center" vertical="center"/>
    </xf>
    <xf numFmtId="0" fontId="189" fillId="2" borderId="9" xfId="9" applyFont="1" applyFill="1" applyBorder="1" applyAlignment="1">
      <alignment horizontal="center"/>
    </xf>
    <xf numFmtId="0" fontId="189" fillId="0" borderId="0" xfId="9" applyFont="1" applyBorder="1" applyAlignment="1">
      <alignment horizontal="center"/>
    </xf>
    <xf numFmtId="0" fontId="1" fillId="2" borderId="0" xfId="9" applyFont="1" applyFill="1" applyBorder="1" applyAlignment="1">
      <alignment horizontal="right"/>
    </xf>
    <xf numFmtId="0" fontId="194" fillId="0" borderId="10" xfId="9" applyFont="1" applyFill="1" applyBorder="1" applyAlignment="1">
      <alignment horizontal="center" vertical="center"/>
    </xf>
    <xf numFmtId="0" fontId="13" fillId="0" borderId="7" xfId="9" applyFont="1" applyBorder="1" applyAlignment="1">
      <alignment horizontal="right"/>
    </xf>
    <xf numFmtId="0" fontId="13" fillId="0" borderId="8" xfId="9" applyFont="1" applyFill="1" applyBorder="1" applyAlignment="1">
      <alignment horizontal="right" vertical="center"/>
    </xf>
    <xf numFmtId="0" fontId="13" fillId="2" borderId="0" xfId="9" applyFont="1" applyFill="1" applyBorder="1" applyAlignment="1">
      <alignment horizontal="right"/>
    </xf>
    <xf numFmtId="2" fontId="13" fillId="0" borderId="7" xfId="9" applyNumberFormat="1" applyFont="1" applyBorder="1" applyAlignment="1">
      <alignment horizontal="right"/>
    </xf>
    <xf numFmtId="0" fontId="13" fillId="2" borderId="0" xfId="9" applyFont="1" applyFill="1" applyBorder="1" applyAlignment="1">
      <alignment horizontal="right" vertical="center"/>
    </xf>
    <xf numFmtId="0" fontId="194" fillId="0" borderId="11" xfId="9" applyFont="1" applyFill="1" applyBorder="1" applyAlignment="1">
      <alignment horizontal="center" vertical="center"/>
    </xf>
    <xf numFmtId="2" fontId="13" fillId="2" borderId="0" xfId="9" applyNumberFormat="1" applyFont="1" applyFill="1" applyBorder="1" applyAlignment="1">
      <alignment horizontal="right"/>
    </xf>
    <xf numFmtId="0" fontId="194" fillId="0" borderId="12" xfId="9" applyFont="1" applyFill="1" applyBorder="1" applyAlignment="1">
      <alignment horizontal="center" vertical="center"/>
    </xf>
    <xf numFmtId="0" fontId="1" fillId="0" borderId="0" xfId="9" applyFont="1" applyFill="1" applyBorder="1"/>
    <xf numFmtId="0" fontId="61" fillId="0" borderId="0" xfId="9" applyFont="1"/>
    <xf numFmtId="0" fontId="1" fillId="0" borderId="1" xfId="9" applyFont="1" applyFill="1" applyBorder="1"/>
    <xf numFmtId="0" fontId="3" fillId="0" borderId="1" xfId="9" applyFont="1" applyFill="1" applyBorder="1" applyAlignment="1">
      <alignment horizontal="centerContinuous"/>
    </xf>
    <xf numFmtId="0" fontId="1" fillId="0" borderId="1" xfId="9" applyFont="1" applyFill="1" applyBorder="1" applyAlignment="1">
      <alignment horizontal="centerContinuous"/>
    </xf>
    <xf numFmtId="0" fontId="3" fillId="0" borderId="0" xfId="9" applyFont="1" applyFill="1" applyAlignment="1">
      <alignment horizontal="centerContinuous"/>
    </xf>
    <xf numFmtId="0" fontId="1" fillId="0" borderId="0" xfId="9" applyFont="1" applyFill="1" applyAlignment="1">
      <alignment horizontal="centerContinuous"/>
    </xf>
    <xf numFmtId="0" fontId="130" fillId="0" borderId="0" xfId="9" applyFont="1" applyAlignment="1">
      <alignment horizontal="centerContinuous"/>
    </xf>
    <xf numFmtId="0" fontId="28" fillId="0" borderId="0" xfId="9" applyFont="1" applyAlignment="1">
      <alignment horizontal="centerContinuous"/>
    </xf>
    <xf numFmtId="0" fontId="32" fillId="0" borderId="0" xfId="9" applyFont="1" applyBorder="1" applyAlignment="1"/>
    <xf numFmtId="0" fontId="13" fillId="2" borderId="0" xfId="9" applyFont="1" applyFill="1" applyAlignment="1">
      <alignment horizontal="right"/>
    </xf>
    <xf numFmtId="2" fontId="1" fillId="0" borderId="0" xfId="9" applyNumberFormat="1" applyFont="1" applyBorder="1" applyAlignment="1">
      <alignment horizontal="center"/>
    </xf>
    <xf numFmtId="0" fontId="2" fillId="0" borderId="0" xfId="9" applyFont="1" applyAlignment="1">
      <alignment horizontal="center" vertical="center"/>
    </xf>
    <xf numFmtId="0" fontId="4" fillId="0" borderId="0" xfId="9" applyFont="1" applyAlignment="1">
      <alignment horizontal="center" vertical="center"/>
    </xf>
    <xf numFmtId="0" fontId="6" fillId="0" borderId="0" xfId="9" applyFont="1" applyAlignment="1">
      <alignment horizontal="center" vertical="center"/>
    </xf>
    <xf numFmtId="0" fontId="15" fillId="2" borderId="0" xfId="9" applyFont="1" applyFill="1" applyBorder="1" applyAlignment="1">
      <alignment vertical="center"/>
    </xf>
    <xf numFmtId="0" fontId="15" fillId="0" borderId="7" xfId="9" applyFont="1" applyFill="1" applyBorder="1" applyAlignment="1">
      <alignment horizontal="center" vertical="center"/>
    </xf>
    <xf numFmtId="49" fontId="10" fillId="0" borderId="10" xfId="9" applyNumberFormat="1" applyFont="1" applyFill="1" applyBorder="1" applyAlignment="1">
      <alignment horizontal="center" vertical="center"/>
    </xf>
    <xf numFmtId="0" fontId="13" fillId="2" borderId="0" xfId="9" applyFont="1" applyFill="1" applyBorder="1" applyAlignment="1">
      <alignment horizontal="center" vertical="center"/>
    </xf>
    <xf numFmtId="164" fontId="13" fillId="0" borderId="7" xfId="9" applyNumberFormat="1" applyFont="1" applyFill="1" applyBorder="1" applyAlignment="1">
      <alignment horizontal="right" vertical="center"/>
    </xf>
    <xf numFmtId="164" fontId="13" fillId="0" borderId="8" xfId="9" applyNumberFormat="1" applyFont="1" applyFill="1" applyBorder="1" applyAlignment="1">
      <alignment horizontal="right" vertical="center"/>
    </xf>
    <xf numFmtId="164" fontId="13" fillId="2" borderId="0" xfId="9" applyNumberFormat="1" applyFont="1" applyFill="1" applyBorder="1" applyAlignment="1">
      <alignment horizontal="center" vertical="center"/>
    </xf>
    <xf numFmtId="164" fontId="13" fillId="2" borderId="0" xfId="9" applyNumberFormat="1" applyFont="1" applyFill="1" applyBorder="1" applyAlignment="1">
      <alignment horizontal="right" vertical="center"/>
    </xf>
    <xf numFmtId="0" fontId="195" fillId="0" borderId="0" xfId="13" applyFont="1" applyFill="1" applyBorder="1" applyAlignment="1">
      <alignment horizontal="center"/>
    </xf>
    <xf numFmtId="1" fontId="13" fillId="0" borderId="7" xfId="9" applyNumberFormat="1" applyFont="1" applyFill="1" applyBorder="1" applyAlignment="1">
      <alignment horizontal="right" vertical="center"/>
    </xf>
    <xf numFmtId="1" fontId="13" fillId="0" borderId="14" xfId="9" applyNumberFormat="1" applyFont="1" applyFill="1" applyBorder="1" applyAlignment="1">
      <alignment horizontal="right" vertical="center"/>
    </xf>
    <xf numFmtId="164" fontId="13" fillId="0" borderId="16" xfId="9" applyNumberFormat="1" applyFont="1" applyFill="1" applyBorder="1" applyAlignment="1">
      <alignment horizontal="right" vertical="center"/>
    </xf>
    <xf numFmtId="164" fontId="13" fillId="0" borderId="14" xfId="9" applyNumberFormat="1" applyFont="1" applyFill="1" applyBorder="1" applyAlignment="1">
      <alignment horizontal="right" vertical="center"/>
    </xf>
    <xf numFmtId="1" fontId="13" fillId="2" borderId="0" xfId="9" applyNumberFormat="1" applyFont="1" applyFill="1" applyBorder="1" applyAlignment="1">
      <alignment horizontal="center" vertical="center"/>
    </xf>
    <xf numFmtId="164" fontId="1" fillId="2" borderId="0" xfId="9" applyNumberFormat="1" applyFont="1" applyFill="1" applyBorder="1" applyAlignment="1">
      <alignment horizontal="right" vertical="center"/>
    </xf>
    <xf numFmtId="164" fontId="13" fillId="2" borderId="13" xfId="9" applyNumberFormat="1" applyFont="1" applyFill="1" applyBorder="1" applyAlignment="1">
      <alignment horizontal="right" vertical="center"/>
    </xf>
    <xf numFmtId="1" fontId="10" fillId="2" borderId="0" xfId="9" applyNumberFormat="1" applyFont="1" applyFill="1" applyBorder="1" applyAlignment="1">
      <alignment horizontal="center" vertical="center"/>
    </xf>
    <xf numFmtId="164" fontId="10" fillId="0" borderId="7" xfId="9" applyNumberFormat="1" applyFont="1" applyFill="1" applyBorder="1" applyAlignment="1">
      <alignment horizontal="right" vertical="center"/>
    </xf>
    <xf numFmtId="164" fontId="10" fillId="0" borderId="8" xfId="9" applyNumberFormat="1" applyFont="1" applyFill="1" applyBorder="1" applyAlignment="1">
      <alignment horizontal="right" vertical="center"/>
    </xf>
    <xf numFmtId="164" fontId="10" fillId="2" borderId="0" xfId="9" applyNumberFormat="1" applyFont="1" applyFill="1" applyBorder="1" applyAlignment="1">
      <alignment horizontal="right" vertical="center"/>
    </xf>
    <xf numFmtId="1" fontId="10" fillId="0" borderId="7" xfId="9" applyNumberFormat="1" applyFont="1" applyFill="1" applyBorder="1" applyAlignment="1">
      <alignment horizontal="right" vertical="center"/>
    </xf>
    <xf numFmtId="0" fontId="33" fillId="0" borderId="6" xfId="9" applyFont="1" applyFill="1" applyBorder="1" applyAlignment="1">
      <alignment horizontal="center" vertical="center" wrapText="1"/>
    </xf>
    <xf numFmtId="2" fontId="13" fillId="0" borderId="7" xfId="9" applyNumberFormat="1" applyFont="1" applyFill="1" applyBorder="1" applyAlignment="1">
      <alignment horizontal="center" vertical="center"/>
    </xf>
    <xf numFmtId="2" fontId="195" fillId="0" borderId="0" xfId="13" applyNumberFormat="1" applyFont="1" applyFill="1" applyBorder="1"/>
    <xf numFmtId="0" fontId="195" fillId="0" borderId="0" xfId="13" applyFont="1" applyFill="1" applyBorder="1"/>
    <xf numFmtId="2" fontId="13" fillId="2" borderId="0" xfId="9" applyNumberFormat="1" applyFont="1" applyFill="1" applyBorder="1" applyAlignment="1">
      <alignment horizontal="center" vertical="center"/>
    </xf>
    <xf numFmtId="0" fontId="18" fillId="0" borderId="0" xfId="9" applyFont="1" applyAlignment="1">
      <alignment vertical="center"/>
    </xf>
    <xf numFmtId="0" fontId="17" fillId="0" borderId="0" xfId="9" applyFont="1" applyFill="1" applyAlignment="1">
      <alignment vertical="center"/>
    </xf>
    <xf numFmtId="49" fontId="61" fillId="0" borderId="0" xfId="9" applyNumberFormat="1" applyFont="1" applyFill="1" applyAlignment="1">
      <alignment vertical="center"/>
    </xf>
    <xf numFmtId="49" fontId="20" fillId="0" borderId="0" xfId="9" applyNumberFormat="1" applyFont="1" applyFill="1" applyAlignment="1">
      <alignment horizontal="left" vertical="center"/>
    </xf>
    <xf numFmtId="0" fontId="15" fillId="2" borderId="5" xfId="9" applyFont="1" applyFill="1" applyBorder="1" applyAlignment="1">
      <alignment vertical="center"/>
    </xf>
    <xf numFmtId="0" fontId="92" fillId="2" borderId="0" xfId="9" applyFont="1" applyFill="1" applyBorder="1" applyAlignment="1">
      <alignment horizontal="center" vertical="center"/>
    </xf>
    <xf numFmtId="164" fontId="13" fillId="0" borderId="8" xfId="9" applyNumberFormat="1" applyFont="1" applyFill="1" applyBorder="1" applyAlignment="1">
      <alignment horizontal="center" vertical="center"/>
    </xf>
    <xf numFmtId="164" fontId="13" fillId="0" borderId="16" xfId="9" applyNumberFormat="1" applyFont="1" applyFill="1" applyBorder="1" applyAlignment="1">
      <alignment horizontal="center" vertical="center"/>
    </xf>
    <xf numFmtId="164" fontId="13" fillId="0" borderId="2" xfId="9" applyNumberFormat="1" applyFont="1" applyFill="1" applyBorder="1" applyAlignment="1">
      <alignment horizontal="right" vertical="center"/>
    </xf>
    <xf numFmtId="164" fontId="13" fillId="0" borderId="4" xfId="9" applyNumberFormat="1" applyFont="1" applyFill="1" applyBorder="1" applyAlignment="1">
      <alignment horizontal="center" vertical="center"/>
    </xf>
    <xf numFmtId="164" fontId="1" fillId="2" borderId="0" xfId="9" applyNumberFormat="1" applyFont="1" applyFill="1" applyBorder="1" applyAlignment="1">
      <alignment vertical="center"/>
    </xf>
    <xf numFmtId="0" fontId="10" fillId="2" borderId="5" xfId="9" applyFont="1" applyFill="1" applyBorder="1" applyAlignment="1">
      <alignment horizontal="center" vertical="center"/>
    </xf>
    <xf numFmtId="164" fontId="10" fillId="0" borderId="8" xfId="9" applyNumberFormat="1" applyFont="1" applyFill="1" applyBorder="1" applyAlignment="1">
      <alignment horizontal="center" vertical="center"/>
    </xf>
    <xf numFmtId="164" fontId="10" fillId="2" borderId="0" xfId="9" applyNumberFormat="1" applyFont="1" applyFill="1" applyBorder="1" applyAlignment="1">
      <alignment horizontal="center" vertical="center"/>
    </xf>
    <xf numFmtId="0" fontId="1" fillId="0" borderId="15" xfId="9" applyFont="1" applyBorder="1" applyAlignment="1">
      <alignment vertical="center"/>
    </xf>
    <xf numFmtId="0" fontId="15" fillId="2" borderId="5" xfId="9" applyFont="1" applyFill="1" applyBorder="1" applyAlignment="1">
      <alignment horizontal="center" vertical="center"/>
    </xf>
    <xf numFmtId="0" fontId="15" fillId="2" borderId="11" xfId="9" applyFont="1" applyFill="1" applyBorder="1" applyAlignment="1">
      <alignment horizontal="center" vertical="center"/>
    </xf>
    <xf numFmtId="0" fontId="11" fillId="2" borderId="5" xfId="9" applyFont="1" applyFill="1" applyBorder="1" applyAlignment="1">
      <alignment horizontal="center" vertical="center"/>
    </xf>
    <xf numFmtId="0" fontId="11" fillId="2" borderId="13" xfId="9" applyFont="1" applyFill="1" applyBorder="1" applyAlignment="1">
      <alignment horizontal="center" vertical="center"/>
    </xf>
    <xf numFmtId="49" fontId="18" fillId="0" borderId="0" xfId="9" applyNumberFormat="1" applyFont="1" applyAlignment="1">
      <alignment vertical="center"/>
    </xf>
    <xf numFmtId="49" fontId="1" fillId="0" borderId="0" xfId="9" applyNumberFormat="1" applyFont="1" applyAlignment="1">
      <alignment vertical="center"/>
    </xf>
    <xf numFmtId="49" fontId="1" fillId="0" borderId="0" xfId="9" applyNumberFormat="1" applyFont="1" applyAlignment="1"/>
    <xf numFmtId="0" fontId="178" fillId="0" borderId="0" xfId="9" applyFont="1" applyFill="1" applyAlignment="1">
      <alignment horizontal="left" vertical="center"/>
    </xf>
    <xf numFmtId="0" fontId="20" fillId="0" borderId="0" xfId="9" applyFont="1" applyFill="1" applyAlignment="1">
      <alignment horizontal="left" vertical="center"/>
    </xf>
    <xf numFmtId="2" fontId="13" fillId="2" borderId="9" xfId="9" applyNumberFormat="1" applyFont="1" applyFill="1" applyBorder="1" applyAlignment="1">
      <alignment horizontal="center" vertical="center"/>
    </xf>
    <xf numFmtId="0" fontId="17" fillId="0" borderId="0" xfId="9" applyFont="1" applyAlignment="1"/>
    <xf numFmtId="49" fontId="1" fillId="0" borderId="0" xfId="9" applyNumberFormat="1" applyFont="1" applyFill="1" applyAlignment="1"/>
    <xf numFmtId="0" fontId="1" fillId="0" borderId="15" xfId="9" applyFont="1" applyBorder="1"/>
    <xf numFmtId="0" fontId="15" fillId="2" borderId="5" xfId="9" applyFont="1" applyFill="1" applyBorder="1" applyAlignment="1"/>
    <xf numFmtId="0" fontId="15" fillId="2" borderId="5" xfId="9" applyFont="1" applyFill="1" applyBorder="1" applyAlignment="1">
      <alignment vertical="top"/>
    </xf>
    <xf numFmtId="164" fontId="1" fillId="2" borderId="0" xfId="9" applyNumberFormat="1" applyFont="1" applyFill="1" applyBorder="1" applyAlignment="1">
      <alignment horizontal="right"/>
    </xf>
    <xf numFmtId="164" fontId="1" fillId="2" borderId="0" xfId="9" applyNumberFormat="1" applyFont="1" applyFill="1" applyBorder="1"/>
    <xf numFmtId="0" fontId="11" fillId="2" borderId="5" xfId="9" applyFont="1" applyFill="1" applyBorder="1" applyAlignment="1">
      <alignment horizontal="center" vertical="justify"/>
    </xf>
    <xf numFmtId="0" fontId="1" fillId="0" borderId="9" xfId="9" applyFont="1" applyBorder="1"/>
    <xf numFmtId="0" fontId="11" fillId="2" borderId="13" xfId="9" applyFont="1" applyFill="1" applyBorder="1" applyAlignment="1">
      <alignment horizontal="center" vertical="justify"/>
    </xf>
    <xf numFmtId="0" fontId="11" fillId="2" borderId="0" xfId="9" applyFont="1" applyFill="1" applyBorder="1" applyAlignment="1">
      <alignment horizontal="center" vertical="justify"/>
    </xf>
    <xf numFmtId="0" fontId="17" fillId="0" borderId="0" xfId="9" applyFont="1"/>
    <xf numFmtId="0" fontId="18" fillId="0" borderId="0" xfId="9" applyFont="1"/>
    <xf numFmtId="0" fontId="20" fillId="0" borderId="0" xfId="9" applyFont="1" applyAlignment="1">
      <alignment horizontal="center"/>
    </xf>
    <xf numFmtId="49" fontId="20" fillId="0" borderId="0" xfId="9" applyNumberFormat="1" applyFont="1" applyAlignment="1">
      <alignment horizontal="left"/>
    </xf>
    <xf numFmtId="0" fontId="1" fillId="0" borderId="10" xfId="9" applyFont="1" applyFill="1" applyBorder="1"/>
    <xf numFmtId="0" fontId="177" fillId="0" borderId="11" xfId="9" applyFont="1" applyFill="1" applyBorder="1" applyAlignment="1">
      <alignment horizontal="center" vertical="center"/>
    </xf>
    <xf numFmtId="0" fontId="177" fillId="0" borderId="12" xfId="9" applyFont="1" applyFill="1" applyBorder="1" applyAlignment="1">
      <alignment horizontal="center" vertical="center"/>
    </xf>
    <xf numFmtId="0" fontId="38" fillId="0" borderId="0" xfId="9" applyFont="1" applyAlignment="1">
      <alignment horizontal="center" vertical="top"/>
    </xf>
    <xf numFmtId="0" fontId="196" fillId="0" borderId="0" xfId="9" applyFont="1" applyAlignment="1">
      <alignment horizontal="center"/>
    </xf>
    <xf numFmtId="0" fontId="1" fillId="2" borderId="3" xfId="9" applyFont="1" applyFill="1" applyBorder="1" applyAlignment="1"/>
    <xf numFmtId="0" fontId="160" fillId="0" borderId="6" xfId="9" applyFont="1" applyFill="1" applyBorder="1" applyAlignment="1">
      <alignment horizontal="centerContinuous" vertical="center"/>
    </xf>
    <xf numFmtId="0" fontId="1" fillId="0" borderId="10" xfId="9" applyFont="1" applyFill="1" applyBorder="1" applyAlignment="1">
      <alignment horizontal="centerContinuous"/>
    </xf>
    <xf numFmtId="0" fontId="48" fillId="0" borderId="11" xfId="9" applyFont="1" applyFill="1" applyBorder="1" applyAlignment="1">
      <alignment horizontal="centerContinuous"/>
    </xf>
    <xf numFmtId="0" fontId="197" fillId="0" borderId="11" xfId="9" applyFont="1" applyFill="1" applyBorder="1" applyAlignment="1">
      <alignment horizontal="centerContinuous"/>
    </xf>
    <xf numFmtId="0" fontId="198" fillId="0" borderId="11" xfId="9" applyFont="1" applyFill="1" applyBorder="1" applyAlignment="1">
      <alignment horizontal="centerContinuous"/>
    </xf>
    <xf numFmtId="0" fontId="197" fillId="0" borderId="12" xfId="9" applyFont="1" applyFill="1" applyBorder="1" applyAlignment="1"/>
    <xf numFmtId="49" fontId="199" fillId="0" borderId="0" xfId="9" applyNumberFormat="1" applyFont="1" applyAlignment="1">
      <alignment horizontal="center"/>
    </xf>
    <xf numFmtId="0" fontId="201" fillId="0" borderId="0" xfId="9" applyFont="1" applyBorder="1" applyAlignment="1">
      <alignment horizontal="centerContinuous"/>
    </xf>
    <xf numFmtId="0" fontId="202" fillId="0" borderId="0" xfId="9" applyFont="1" applyBorder="1" applyAlignment="1">
      <alignment horizontal="centerContinuous"/>
    </xf>
    <xf numFmtId="0" fontId="203" fillId="2" borderId="3" xfId="9" applyFont="1" applyFill="1" applyBorder="1" applyAlignment="1">
      <alignment horizontal="centerContinuous"/>
    </xf>
    <xf numFmtId="0" fontId="1" fillId="2" borderId="3" xfId="9" applyFont="1" applyFill="1" applyBorder="1" applyAlignment="1">
      <alignment horizontal="centerContinuous"/>
    </xf>
    <xf numFmtId="0" fontId="47" fillId="2" borderId="0" xfId="9" applyFont="1" applyFill="1" applyBorder="1"/>
    <xf numFmtId="0" fontId="47" fillId="0" borderId="10" xfId="9" applyFont="1" applyFill="1" applyBorder="1"/>
    <xf numFmtId="0" fontId="8" fillId="2" borderId="0" xfId="9" applyFont="1" applyFill="1" applyBorder="1" applyAlignment="1">
      <alignment horizontal="center"/>
    </xf>
    <xf numFmtId="0" fontId="48" fillId="0" borderId="11" xfId="9" applyFont="1" applyFill="1" applyBorder="1" applyAlignment="1">
      <alignment horizontal="center"/>
    </xf>
    <xf numFmtId="0" fontId="1" fillId="0" borderId="11" xfId="9" applyFont="1" applyBorder="1"/>
    <xf numFmtId="0" fontId="8" fillId="0" borderId="11" xfId="9" applyFont="1" applyFill="1" applyBorder="1" applyAlignment="1">
      <alignment horizontal="center"/>
    </xf>
    <xf numFmtId="0" fontId="1" fillId="0" borderId="11" xfId="9" applyFont="1" applyFill="1" applyBorder="1"/>
    <xf numFmtId="0" fontId="48" fillId="0" borderId="11" xfId="9" applyFont="1" applyFill="1" applyBorder="1" applyAlignment="1">
      <alignment horizontal="center" vertical="center" wrapText="1"/>
    </xf>
    <xf numFmtId="0" fontId="48" fillId="0" borderId="11" xfId="9" applyFont="1" applyFill="1" applyBorder="1" applyAlignment="1">
      <alignment horizontal="center" vertical="center"/>
    </xf>
    <xf numFmtId="0" fontId="1" fillId="0" borderId="11" xfId="9" applyFont="1" applyBorder="1" applyAlignment="1">
      <alignment horizontal="center"/>
    </xf>
    <xf numFmtId="0" fontId="48" fillId="0" borderId="11" xfId="9" applyFont="1" applyFill="1" applyBorder="1" applyAlignment="1">
      <alignment vertical="center" wrapText="1"/>
    </xf>
    <xf numFmtId="0" fontId="48" fillId="0" borderId="12" xfId="9" applyFont="1" applyFill="1" applyBorder="1" applyAlignment="1">
      <alignment horizontal="center"/>
    </xf>
    <xf numFmtId="0" fontId="1" fillId="0" borderId="12" xfId="9" applyFont="1" applyBorder="1"/>
    <xf numFmtId="0" fontId="8" fillId="2" borderId="15" xfId="9" applyFont="1" applyFill="1" applyBorder="1" applyAlignment="1">
      <alignment horizontal="center"/>
    </xf>
    <xf numFmtId="0" fontId="48" fillId="2" borderId="15" xfId="9" applyFont="1" applyFill="1" applyBorder="1" applyAlignment="1">
      <alignment horizontal="center"/>
    </xf>
    <xf numFmtId="0" fontId="197" fillId="0" borderId="0" xfId="9" applyFont="1" applyBorder="1" applyAlignment="1">
      <alignment horizontal="center"/>
    </xf>
    <xf numFmtId="49" fontId="20" fillId="0" borderId="0" xfId="9" applyNumberFormat="1" applyFont="1" applyAlignment="1">
      <alignment horizontal="centerContinuous"/>
    </xf>
    <xf numFmtId="0" fontId="1" fillId="0" borderId="2" xfId="9" applyFont="1" applyFill="1" applyBorder="1"/>
    <xf numFmtId="0" fontId="1" fillId="0" borderId="3" xfId="9" applyFont="1" applyFill="1" applyBorder="1" applyAlignment="1">
      <alignment horizontal="left"/>
    </xf>
    <xf numFmtId="0" fontId="1" fillId="0" borderId="3" xfId="9" applyFont="1" applyFill="1" applyBorder="1"/>
    <xf numFmtId="0" fontId="1" fillId="0" borderId="4" xfId="9" applyFont="1" applyFill="1" applyBorder="1" applyAlignment="1">
      <alignment horizontal="left"/>
    </xf>
    <xf numFmtId="0" fontId="1" fillId="0" borderId="5" xfId="9" applyFont="1" applyFill="1" applyBorder="1"/>
    <xf numFmtId="0" fontId="47" fillId="0" borderId="0" xfId="9" applyFont="1" applyFill="1" applyBorder="1" applyAlignment="1">
      <alignment horizontal="left" vertical="center"/>
    </xf>
    <xf numFmtId="0" fontId="47" fillId="0" borderId="9" xfId="9" applyFont="1" applyFill="1" applyBorder="1" applyAlignment="1">
      <alignment horizontal="left" vertical="center"/>
    </xf>
    <xf numFmtId="0" fontId="1" fillId="5" borderId="11" xfId="9" applyFont="1" applyFill="1" applyBorder="1"/>
    <xf numFmtId="0" fontId="205" fillId="2" borderId="11" xfId="9" applyFont="1" applyFill="1" applyBorder="1" applyAlignment="1">
      <alignment horizontal="left" vertical="center"/>
    </xf>
    <xf numFmtId="0" fontId="1" fillId="0" borderId="14" xfId="9" applyFont="1" applyFill="1" applyBorder="1"/>
    <xf numFmtId="0" fontId="1" fillId="0" borderId="15" xfId="9" applyFont="1" applyFill="1" applyBorder="1" applyAlignment="1">
      <alignment horizontal="left"/>
    </xf>
    <xf numFmtId="0" fontId="1" fillId="0" borderId="15" xfId="9" applyFont="1" applyFill="1" applyBorder="1"/>
    <xf numFmtId="0" fontId="1" fillId="0" borderId="16" xfId="9" applyFont="1" applyFill="1" applyBorder="1" applyAlignment="1">
      <alignment horizontal="left"/>
    </xf>
    <xf numFmtId="49" fontId="20" fillId="0" borderId="0" xfId="9" applyNumberFormat="1" applyFont="1" applyAlignment="1">
      <alignment horizontal="center"/>
    </xf>
    <xf numFmtId="0" fontId="162" fillId="0" borderId="0" xfId="9" applyFont="1" applyFill="1" applyBorder="1" applyAlignment="1">
      <alignment horizontal="left" vertical="center"/>
    </xf>
    <xf numFmtId="0" fontId="163" fillId="5" borderId="11" xfId="9" applyFont="1" applyFill="1" applyBorder="1"/>
    <xf numFmtId="0" fontId="163" fillId="0" borderId="0" xfId="9" applyFont="1" applyFill="1" applyBorder="1"/>
    <xf numFmtId="0" fontId="163" fillId="0" borderId="0" xfId="9" applyFont="1"/>
    <xf numFmtId="0" fontId="206" fillId="0" borderId="0" xfId="9" applyFont="1" applyFill="1" applyBorder="1" applyAlignment="1">
      <alignment horizontal="left" vertical="center"/>
    </xf>
    <xf numFmtId="0" fontId="207" fillId="0" borderId="0" xfId="9" applyFont="1"/>
    <xf numFmtId="0" fontId="207" fillId="0" borderId="15" xfId="9" applyFont="1" applyFill="1" applyBorder="1" applyAlignment="1">
      <alignment horizontal="left"/>
    </xf>
    <xf numFmtId="0" fontId="1" fillId="0" borderId="9" xfId="9" applyFont="1" applyFill="1" applyBorder="1" applyAlignment="1">
      <alignment horizontal="left"/>
    </xf>
    <xf numFmtId="0" fontId="1" fillId="0" borderId="5" xfId="9" applyFont="1" applyBorder="1"/>
    <xf numFmtId="0" fontId="162" fillId="0" borderId="9" xfId="9" applyFont="1" applyFill="1" applyBorder="1" applyAlignment="1">
      <alignment horizontal="left" vertical="center"/>
    </xf>
    <xf numFmtId="0" fontId="163" fillId="2" borderId="0" xfId="9" applyFont="1" applyFill="1" applyBorder="1"/>
    <xf numFmtId="0" fontId="163" fillId="0" borderId="5" xfId="9" applyFont="1" applyBorder="1"/>
    <xf numFmtId="0" fontId="162" fillId="0" borderId="9" xfId="9" applyFont="1" applyBorder="1" applyAlignment="1">
      <alignment horizontal="left"/>
    </xf>
    <xf numFmtId="0" fontId="178" fillId="0" borderId="0" xfId="9" applyFont="1" applyAlignment="1">
      <alignment horizontal="center"/>
    </xf>
    <xf numFmtId="0" fontId="208" fillId="0" borderId="0" xfId="9" applyFont="1"/>
    <xf numFmtId="0" fontId="47" fillId="0" borderId="16" xfId="9" applyFont="1" applyFill="1" applyBorder="1" applyAlignment="1">
      <alignment horizontal="left" vertical="center"/>
    </xf>
    <xf numFmtId="0" fontId="209" fillId="0" borderId="9" xfId="9" applyFont="1" applyFill="1" applyBorder="1" applyAlignment="1">
      <alignment horizontal="left" vertical="center"/>
    </xf>
    <xf numFmtId="0" fontId="210" fillId="0" borderId="6" xfId="9" applyFont="1" applyFill="1" applyBorder="1" applyAlignment="1">
      <alignment horizontal="left" vertical="center"/>
    </xf>
    <xf numFmtId="0" fontId="29" fillId="0" borderId="11" xfId="9" applyFont="1" applyFill="1" applyBorder="1" applyAlignment="1">
      <alignment horizontal="center" vertical="center"/>
    </xf>
    <xf numFmtId="0" fontId="211" fillId="0" borderId="11" xfId="9" applyFont="1" applyFill="1" applyBorder="1" applyAlignment="1">
      <alignment horizontal="center" vertical="center"/>
    </xf>
    <xf numFmtId="0" fontId="212" fillId="0" borderId="11" xfId="9" applyFont="1" applyFill="1" applyBorder="1" applyAlignment="1">
      <alignment horizontal="center" vertical="center"/>
    </xf>
    <xf numFmtId="0" fontId="213" fillId="0" borderId="12" xfId="9" applyFont="1" applyFill="1" applyBorder="1"/>
    <xf numFmtId="0" fontId="10" fillId="0" borderId="0" xfId="9" applyFont="1" applyAlignment="1">
      <alignment horizontal="center" vertical="center"/>
    </xf>
    <xf numFmtId="0" fontId="13" fillId="0" borderId="0" xfId="9" applyFont="1"/>
    <xf numFmtId="0" fontId="61" fillId="0" borderId="0" xfId="9" applyFont="1" applyAlignment="1">
      <alignment horizontal="center" vertical="center"/>
    </xf>
    <xf numFmtId="0" fontId="1" fillId="0" borderId="0" xfId="9"/>
    <xf numFmtId="0" fontId="214" fillId="0" borderId="0" xfId="9" applyFont="1" applyAlignment="1">
      <alignment horizontal="center" vertical="center"/>
    </xf>
    <xf numFmtId="0" fontId="215" fillId="0" borderId="0" xfId="14" applyFont="1" applyAlignment="1" applyProtection="1"/>
    <xf numFmtId="0" fontId="97" fillId="0" borderId="0" xfId="9" applyFont="1" applyBorder="1"/>
    <xf numFmtId="0" fontId="142" fillId="0" borderId="0" xfId="9" applyFont="1" applyBorder="1" applyAlignment="1">
      <alignment horizontal="center" vertical="center"/>
    </xf>
    <xf numFmtId="0" fontId="139" fillId="0" borderId="0" xfId="9" applyFont="1" applyBorder="1" applyAlignment="1">
      <alignment horizontal="center" vertical="center"/>
    </xf>
    <xf numFmtId="2" fontId="140" fillId="0" borderId="0" xfId="9" applyNumberFormat="1" applyFont="1" applyBorder="1" applyAlignment="1">
      <alignment horizontal="center" vertical="center"/>
    </xf>
    <xf numFmtId="0" fontId="140" fillId="0" borderId="0" xfId="9" applyFont="1" applyBorder="1" applyAlignment="1">
      <alignment horizontal="center" vertical="center"/>
    </xf>
    <xf numFmtId="2" fontId="140" fillId="0" borderId="0" xfId="9" applyNumberFormat="1" applyFont="1" applyFill="1" applyBorder="1" applyAlignment="1">
      <alignment horizontal="center" vertical="center"/>
    </xf>
    <xf numFmtId="0" fontId="140" fillId="0" borderId="0" xfId="9" applyFont="1" applyFill="1" applyBorder="1" applyAlignment="1">
      <alignment horizontal="center" vertical="center"/>
    </xf>
    <xf numFmtId="0" fontId="139" fillId="0" borderId="0" xfId="9" applyFont="1" applyFill="1" applyBorder="1" applyAlignment="1">
      <alignment horizontal="center" vertical="center"/>
    </xf>
    <xf numFmtId="0" fontId="97" fillId="0" borderId="0" xfId="9" applyFont="1" applyFill="1" applyBorder="1"/>
    <xf numFmtId="0" fontId="97" fillId="0" borderId="0" xfId="9" applyFont="1" applyBorder="1" applyAlignment="1">
      <alignment vertical="center"/>
    </xf>
    <xf numFmtId="0" fontId="122" fillId="0" borderId="0" xfId="9" applyFont="1" applyBorder="1" applyAlignment="1">
      <alignment horizontal="center" vertical="center"/>
    </xf>
    <xf numFmtId="0" fontId="123" fillId="0" borderId="0" xfId="9" applyFont="1" applyBorder="1" applyAlignment="1">
      <alignment horizontal="center" vertical="center"/>
    </xf>
    <xf numFmtId="0" fontId="216" fillId="0" borderId="0" xfId="9" applyFont="1" applyBorder="1" applyAlignment="1">
      <alignment vertical="center"/>
    </xf>
    <xf numFmtId="2" fontId="97" fillId="0" borderId="0" xfId="9" applyNumberFormat="1" applyFont="1" applyBorder="1" applyAlignment="1">
      <alignment horizontal="center" vertical="center"/>
    </xf>
    <xf numFmtId="0" fontId="122" fillId="0" borderId="0" xfId="9" applyFont="1" applyBorder="1" applyAlignment="1">
      <alignment horizontal="center"/>
    </xf>
    <xf numFmtId="0" fontId="123" fillId="0" borderId="0" xfId="9" applyFont="1" applyBorder="1" applyAlignment="1">
      <alignment horizontal="center"/>
    </xf>
    <xf numFmtId="2" fontId="97" fillId="0" borderId="0" xfId="9" applyNumberFormat="1" applyFont="1" applyBorder="1" applyAlignment="1">
      <alignment horizontal="center"/>
    </xf>
    <xf numFmtId="0" fontId="97" fillId="0" borderId="0" xfId="9" applyFont="1" applyFill="1" applyBorder="1" applyAlignment="1">
      <alignment horizontal="left" vertical="center"/>
    </xf>
    <xf numFmtId="0" fontId="97" fillId="0" borderId="0" xfId="9" applyFont="1" applyFill="1" applyBorder="1" applyAlignment="1">
      <alignment vertical="center"/>
    </xf>
    <xf numFmtId="0" fontId="97" fillId="0" borderId="0" xfId="9" applyFont="1" applyBorder="1" applyAlignment="1">
      <alignment horizontal="center" vertical="center" wrapText="1"/>
    </xf>
    <xf numFmtId="0" fontId="97" fillId="0" borderId="0" xfId="9" applyFont="1" applyBorder="1" applyAlignment="1">
      <alignment horizontal="center" vertical="center"/>
    </xf>
    <xf numFmtId="0" fontId="97" fillId="0" borderId="0" xfId="0" applyFont="1" applyBorder="1" applyAlignment="1">
      <alignment vertical="top"/>
    </xf>
    <xf numFmtId="0" fontId="217" fillId="0" borderId="0" xfId="0" applyFont="1" applyBorder="1" applyAlignment="1">
      <alignment horizontal="center"/>
    </xf>
    <xf numFmtId="164" fontId="145" fillId="0" borderId="0" xfId="0" applyNumberFormat="1" applyFont="1" applyBorder="1" applyAlignment="1">
      <alignment horizontal="center" vertical="center"/>
    </xf>
    <xf numFmtId="0" fontId="122" fillId="0" borderId="0" xfId="0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horizontal="center" vertical="center"/>
    </xf>
    <xf numFmtId="0" fontId="97" fillId="0" borderId="0" xfId="0" applyFont="1" applyFill="1" applyBorder="1" applyAlignment="1">
      <alignment horizontal="center"/>
    </xf>
    <xf numFmtId="0" fontId="97" fillId="0" borderId="0" xfId="0" applyFont="1" applyFill="1" applyBorder="1" applyAlignment="1">
      <alignment horizontal="left" vertical="center"/>
    </xf>
    <xf numFmtId="0" fontId="97" fillId="0" borderId="0" xfId="0" applyFont="1" applyFill="1" applyBorder="1" applyAlignment="1">
      <alignment horizontal="left"/>
    </xf>
    <xf numFmtId="2" fontId="97" fillId="0" borderId="0" xfId="0" applyNumberFormat="1" applyFont="1" applyFill="1" applyBorder="1" applyAlignment="1">
      <alignment horizontal="center"/>
    </xf>
    <xf numFmtId="2" fontId="142" fillId="0" borderId="0" xfId="0" applyNumberFormat="1" applyFont="1" applyFill="1" applyBorder="1" applyAlignment="1">
      <alignment horizontal="center"/>
    </xf>
    <xf numFmtId="0" fontId="97" fillId="0" borderId="0" xfId="0" applyFont="1" applyAlignment="1">
      <alignment horizontal="center"/>
    </xf>
    <xf numFmtId="0" fontId="97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top"/>
    </xf>
    <xf numFmtId="0" fontId="157" fillId="0" borderId="0" xfId="0" applyFont="1" applyAlignment="1">
      <alignment horizontal="center"/>
    </xf>
    <xf numFmtId="0" fontId="170" fillId="0" borderId="0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" fillId="0" borderId="0" xfId="6" applyFont="1" applyFill="1" applyAlignment="1">
      <alignment horizontal="center"/>
    </xf>
    <xf numFmtId="0" fontId="4" fillId="0" borderId="0" xfId="6" applyFont="1" applyFill="1" applyAlignment="1">
      <alignment horizontal="center"/>
    </xf>
    <xf numFmtId="0" fontId="6" fillId="0" borderId="0" xfId="6" applyFont="1" applyFill="1" applyBorder="1" applyAlignment="1">
      <alignment horizontal="center" vertical="center"/>
    </xf>
    <xf numFmtId="0" fontId="10" fillId="0" borderId="7" xfId="6" applyFont="1" applyFill="1" applyBorder="1" applyAlignment="1">
      <alignment horizontal="center" vertical="center" wrapText="1"/>
    </xf>
    <xf numFmtId="0" fontId="10" fillId="0" borderId="8" xfId="6" applyFont="1" applyFill="1" applyBorder="1" applyAlignment="1">
      <alignment horizontal="center" vertical="center" wrapText="1"/>
    </xf>
    <xf numFmtId="0" fontId="41" fillId="0" borderId="0" xfId="6" applyFont="1" applyAlignment="1">
      <alignment horizontal="center"/>
    </xf>
    <xf numFmtId="0" fontId="34" fillId="0" borderId="7" xfId="6" applyFont="1" applyFill="1" applyBorder="1" applyAlignment="1">
      <alignment horizontal="center" vertical="center"/>
    </xf>
    <xf numFmtId="0" fontId="34" fillId="0" borderId="8" xfId="6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4" fillId="0" borderId="7" xfId="0" applyFont="1" applyFill="1" applyBorder="1" applyAlignment="1">
      <alignment horizontal="center" vertical="center"/>
    </xf>
    <xf numFmtId="0" fontId="44" fillId="0" borderId="8" xfId="0" applyFont="1" applyFill="1" applyBorder="1" applyAlignment="1">
      <alignment horizontal="center" vertical="center"/>
    </xf>
    <xf numFmtId="0" fontId="48" fillId="0" borderId="7" xfId="6" applyFont="1" applyFill="1" applyBorder="1" applyAlignment="1">
      <alignment horizontal="center" vertical="center"/>
    </xf>
    <xf numFmtId="0" fontId="48" fillId="0" borderId="8" xfId="6" applyFont="1" applyFill="1" applyBorder="1" applyAlignment="1">
      <alignment horizontal="center" vertical="center"/>
    </xf>
    <xf numFmtId="0" fontId="48" fillId="0" borderId="13" xfId="6" applyFont="1" applyFill="1" applyBorder="1" applyAlignment="1">
      <alignment horizontal="center" vertical="center"/>
    </xf>
    <xf numFmtId="0" fontId="2" fillId="0" borderId="0" xfId="6" applyFont="1" applyAlignment="1">
      <alignment horizontal="center"/>
    </xf>
    <xf numFmtId="0" fontId="4" fillId="0" borderId="0" xfId="6" applyFont="1" applyAlignment="1">
      <alignment horizontal="center"/>
    </xf>
    <xf numFmtId="0" fontId="6" fillId="0" borderId="0" xfId="6" applyFont="1" applyAlignment="1" applyProtection="1">
      <alignment horizontal="center" vertical="top"/>
      <protection locked="0"/>
    </xf>
    <xf numFmtId="0" fontId="19" fillId="0" borderId="0" xfId="0" applyFont="1" applyAlignment="1">
      <alignment horizontal="left"/>
    </xf>
    <xf numFmtId="49" fontId="62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0" fontId="55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0" fontId="6" fillId="0" borderId="0" xfId="6" applyFont="1" applyAlignment="1">
      <alignment horizontal="center" vertical="center"/>
    </xf>
    <xf numFmtId="0" fontId="8" fillId="0" borderId="10" xfId="6" applyFont="1" applyFill="1" applyBorder="1" applyAlignment="1">
      <alignment horizontal="center" vertical="center"/>
    </xf>
    <xf numFmtId="0" fontId="49" fillId="0" borderId="11" xfId="6" applyFont="1" applyFill="1" applyBorder="1" applyAlignment="1">
      <alignment horizontal="center" vertical="center"/>
    </xf>
    <xf numFmtId="0" fontId="49" fillId="0" borderId="12" xfId="6" applyFont="1" applyFill="1" applyBorder="1" applyAlignment="1">
      <alignment horizontal="center" vertical="center"/>
    </xf>
    <xf numFmtId="0" fontId="47" fillId="0" borderId="10" xfId="6" applyFont="1" applyFill="1" applyBorder="1" applyAlignment="1">
      <alignment horizontal="center" vertical="center" wrapText="1"/>
    </xf>
    <xf numFmtId="0" fontId="99" fillId="0" borderId="11" xfId="6" applyFont="1" applyFill="1" applyBorder="1" applyAlignment="1">
      <alignment horizontal="center" vertical="center" wrapText="1"/>
    </xf>
    <xf numFmtId="0" fontId="99" fillId="0" borderId="12" xfId="6" applyFont="1" applyFill="1" applyBorder="1" applyAlignment="1">
      <alignment horizontal="center" vertical="center" wrapText="1"/>
    </xf>
    <xf numFmtId="0" fontId="47" fillId="0" borderId="7" xfId="6" applyFont="1" applyFill="1" applyBorder="1" applyAlignment="1">
      <alignment horizontal="center" vertical="center" wrapText="1" shrinkToFit="1"/>
    </xf>
    <xf numFmtId="0" fontId="47" fillId="0" borderId="13" xfId="6" applyFont="1" applyFill="1" applyBorder="1" applyAlignment="1">
      <alignment horizontal="center" vertical="center" wrapText="1" shrinkToFit="1"/>
    </xf>
    <xf numFmtId="0" fontId="47" fillId="0" borderId="8" xfId="6" applyFont="1" applyFill="1" applyBorder="1" applyAlignment="1">
      <alignment horizontal="center" vertical="center" wrapText="1" shrinkToFit="1"/>
    </xf>
    <xf numFmtId="0" fontId="47" fillId="0" borderId="7" xfId="6" applyFont="1" applyFill="1" applyBorder="1" applyAlignment="1">
      <alignment horizontal="center" vertical="center"/>
    </xf>
    <xf numFmtId="0" fontId="47" fillId="0" borderId="8" xfId="6" applyFont="1" applyFill="1" applyBorder="1" applyAlignment="1">
      <alignment horizontal="center" vertical="center"/>
    </xf>
    <xf numFmtId="0" fontId="47" fillId="0" borderId="7" xfId="6" applyFont="1" applyFill="1" applyBorder="1" applyAlignment="1">
      <alignment horizontal="center" vertical="center" wrapText="1"/>
    </xf>
    <xf numFmtId="0" fontId="47" fillId="0" borderId="8" xfId="6" applyFont="1" applyFill="1" applyBorder="1" applyAlignment="1">
      <alignment horizontal="center" vertical="center" wrapText="1"/>
    </xf>
    <xf numFmtId="1" fontId="146" fillId="0" borderId="0" xfId="0" applyNumberFormat="1" applyFont="1" applyBorder="1" applyAlignment="1">
      <alignment horizontal="center" vertical="center"/>
    </xf>
    <xf numFmtId="0" fontId="97" fillId="0" borderId="0" xfId="0" applyFont="1" applyBorder="1" applyAlignment="1">
      <alignment horizontal="center" vertical="center"/>
    </xf>
    <xf numFmtId="3" fontId="146" fillId="0" borderId="0" xfId="0" applyNumberFormat="1" applyFont="1" applyBorder="1" applyAlignment="1">
      <alignment horizontal="center" vertical="center"/>
    </xf>
    <xf numFmtId="49" fontId="73" fillId="0" borderId="0" xfId="0" applyNumberFormat="1" applyFont="1" applyAlignment="1">
      <alignment horizontal="center" vertical="center"/>
    </xf>
    <xf numFmtId="0" fontId="147" fillId="0" borderId="0" xfId="0" applyNumberFormat="1" applyFont="1" applyBorder="1" applyAlignment="1">
      <alignment horizontal="center"/>
    </xf>
    <xf numFmtId="1" fontId="147" fillId="0" borderId="0" xfId="0" applyNumberFormat="1" applyFont="1" applyBorder="1" applyAlignment="1">
      <alignment horizontal="left"/>
    </xf>
    <xf numFmtId="0" fontId="11" fillId="0" borderId="2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right" vertical="center"/>
    </xf>
    <xf numFmtId="0" fontId="11" fillId="0" borderId="14" xfId="0" applyFont="1" applyFill="1" applyBorder="1" applyAlignment="1">
      <alignment horizontal="right" vertical="center"/>
    </xf>
    <xf numFmtId="2" fontId="11" fillId="0" borderId="2" xfId="0" applyNumberFormat="1" applyFont="1" applyFill="1" applyBorder="1" applyAlignment="1">
      <alignment horizontal="right" vertical="center"/>
    </xf>
    <xf numFmtId="2" fontId="11" fillId="0" borderId="14" xfId="0" applyNumberFormat="1" applyFont="1" applyFill="1" applyBorder="1" applyAlignment="1">
      <alignment horizontal="right" vertical="center"/>
    </xf>
    <xf numFmtId="2" fontId="18" fillId="0" borderId="7" xfId="0" applyNumberFormat="1" applyFont="1" applyFill="1" applyBorder="1" applyAlignment="1">
      <alignment horizontal="center" vertical="center"/>
    </xf>
    <xf numFmtId="2" fontId="18" fillId="0" borderId="8" xfId="0" applyNumberFormat="1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right" vertical="center"/>
    </xf>
    <xf numFmtId="0" fontId="69" fillId="0" borderId="1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right" vertical="center"/>
    </xf>
    <xf numFmtId="0" fontId="18" fillId="0" borderId="14" xfId="0" applyFont="1" applyFill="1" applyBorder="1" applyAlignment="1">
      <alignment horizontal="right" vertical="center"/>
    </xf>
    <xf numFmtId="2" fontId="18" fillId="0" borderId="2" xfId="0" applyNumberFormat="1" applyFont="1" applyFill="1" applyBorder="1" applyAlignment="1">
      <alignment horizontal="right" vertical="center"/>
    </xf>
    <xf numFmtId="2" fontId="18" fillId="0" borderId="14" xfId="0" applyNumberFormat="1" applyFont="1" applyFill="1" applyBorder="1" applyAlignment="1">
      <alignment horizontal="right" vertical="center"/>
    </xf>
    <xf numFmtId="1" fontId="139" fillId="0" borderId="0" xfId="0" applyNumberFormat="1" applyFont="1" applyBorder="1" applyAlignment="1">
      <alignment horizontal="center"/>
    </xf>
    <xf numFmtId="0" fontId="59" fillId="0" borderId="7" xfId="0" applyFont="1" applyFill="1" applyBorder="1" applyAlignment="1">
      <alignment horizontal="center" vertical="center" wrapText="1"/>
    </xf>
    <xf numFmtId="0" fontId="59" fillId="0" borderId="8" xfId="0" applyFont="1" applyFill="1" applyBorder="1" applyAlignment="1">
      <alignment horizontal="center" vertical="center" wrapText="1"/>
    </xf>
    <xf numFmtId="0" fontId="63" fillId="0" borderId="7" xfId="0" applyFont="1" applyFill="1" applyBorder="1" applyAlignment="1">
      <alignment horizontal="center" vertical="center"/>
    </xf>
    <xf numFmtId="0" fontId="63" fillId="0" borderId="8" xfId="0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0" borderId="0" xfId="0" applyFont="1" applyAlignment="1">
      <alignment horizontal="center"/>
    </xf>
    <xf numFmtId="0" fontId="66" fillId="0" borderId="0" xfId="0" applyFont="1" applyBorder="1" applyAlignment="1">
      <alignment horizontal="center"/>
    </xf>
    <xf numFmtId="0" fontId="59" fillId="0" borderId="2" xfId="0" applyFont="1" applyFill="1" applyBorder="1" applyAlignment="1">
      <alignment horizontal="center" vertical="center" wrapText="1"/>
    </xf>
    <xf numFmtId="0" fontId="59" fillId="0" borderId="4" xfId="0" applyFont="1" applyFill="1" applyBorder="1" applyAlignment="1">
      <alignment horizontal="center" vertical="center" wrapText="1"/>
    </xf>
    <xf numFmtId="0" fontId="3" fillId="0" borderId="7" xfId="6" applyFont="1" applyFill="1" applyBorder="1" applyAlignment="1">
      <alignment horizontal="center" vertical="center"/>
    </xf>
    <xf numFmtId="0" fontId="3" fillId="0" borderId="8" xfId="6" applyFont="1" applyFill="1" applyBorder="1" applyAlignment="1">
      <alignment horizontal="center" vertical="center"/>
    </xf>
    <xf numFmtId="49" fontId="62" fillId="0" borderId="0" xfId="6" applyNumberFormat="1" applyFont="1" applyAlignment="1">
      <alignment horizontal="right" vertical="center"/>
    </xf>
    <xf numFmtId="0" fontId="141" fillId="0" borderId="0" xfId="6" applyFont="1" applyFill="1" applyBorder="1" applyAlignment="1">
      <alignment horizontal="center" vertical="center"/>
    </xf>
    <xf numFmtId="0" fontId="10" fillId="0" borderId="7" xfId="6" applyFont="1" applyFill="1" applyBorder="1" applyAlignment="1">
      <alignment horizontal="center" vertical="center"/>
    </xf>
    <xf numFmtId="0" fontId="10" fillId="0" borderId="8" xfId="6" applyFont="1" applyFill="1" applyBorder="1" applyAlignment="1">
      <alignment horizontal="center" vertical="center"/>
    </xf>
    <xf numFmtId="0" fontId="53" fillId="0" borderId="0" xfId="6" applyFont="1" applyAlignment="1">
      <alignment horizontal="center"/>
    </xf>
    <xf numFmtId="0" fontId="55" fillId="0" borderId="0" xfId="6" applyFont="1" applyFill="1" applyAlignment="1">
      <alignment horizontal="center"/>
    </xf>
    <xf numFmtId="0" fontId="56" fillId="0" borderId="0" xfId="6" applyFont="1" applyAlignment="1">
      <alignment horizontal="center" vertical="center"/>
    </xf>
    <xf numFmtId="0" fontId="56" fillId="0" borderId="0" xfId="6" applyFont="1" applyFill="1" applyAlignment="1">
      <alignment horizontal="center" vertical="center"/>
    </xf>
    <xf numFmtId="0" fontId="102" fillId="0" borderId="0" xfId="6" applyFont="1" applyFill="1" applyAlignment="1">
      <alignment horizontal="center" vertical="center"/>
    </xf>
    <xf numFmtId="0" fontId="10" fillId="0" borderId="10" xfId="6" applyFont="1" applyFill="1" applyBorder="1" applyAlignment="1">
      <alignment horizontal="center" vertical="center" wrapText="1"/>
    </xf>
    <xf numFmtId="0" fontId="1" fillId="0" borderId="11" xfId="6" applyFont="1" applyFill="1" applyBorder="1" applyAlignment="1">
      <alignment horizontal="center" vertical="center" wrapText="1"/>
    </xf>
    <xf numFmtId="0" fontId="1" fillId="0" borderId="12" xfId="6" applyFont="1" applyFill="1" applyBorder="1" applyAlignment="1">
      <alignment horizontal="center" vertical="center" wrapText="1"/>
    </xf>
    <xf numFmtId="0" fontId="10" fillId="0" borderId="13" xfId="6" applyFont="1" applyFill="1" applyBorder="1" applyAlignment="1">
      <alignment horizontal="center" vertical="center"/>
    </xf>
    <xf numFmtId="0" fontId="10" fillId="0" borderId="2" xfId="6" applyFont="1" applyFill="1" applyBorder="1" applyAlignment="1">
      <alignment horizontal="center" vertical="center"/>
    </xf>
    <xf numFmtId="0" fontId="10" fillId="0" borderId="3" xfId="6" applyFont="1" applyFill="1" applyBorder="1" applyAlignment="1">
      <alignment horizontal="center" vertical="center"/>
    </xf>
    <xf numFmtId="0" fontId="10" fillId="0" borderId="4" xfId="6" applyFont="1" applyFill="1" applyBorder="1" applyAlignment="1">
      <alignment horizontal="center" vertical="center"/>
    </xf>
    <xf numFmtId="0" fontId="10" fillId="0" borderId="5" xfId="6" applyFont="1" applyFill="1" applyBorder="1" applyAlignment="1">
      <alignment horizontal="center" vertical="center"/>
    </xf>
    <xf numFmtId="0" fontId="10" fillId="0" borderId="0" xfId="6" applyFont="1" applyFill="1" applyBorder="1" applyAlignment="1">
      <alignment horizontal="center" vertical="center"/>
    </xf>
    <xf numFmtId="0" fontId="10" fillId="0" borderId="9" xfId="6" applyFont="1" applyFill="1" applyBorder="1" applyAlignment="1">
      <alignment horizontal="center" vertical="center"/>
    </xf>
    <xf numFmtId="0" fontId="10" fillId="0" borderId="14" xfId="6" applyFont="1" applyFill="1" applyBorder="1" applyAlignment="1">
      <alignment horizontal="center" vertical="center"/>
    </xf>
    <xf numFmtId="0" fontId="10" fillId="0" borderId="15" xfId="6" applyFont="1" applyFill="1" applyBorder="1" applyAlignment="1">
      <alignment horizontal="center" vertical="center"/>
    </xf>
    <xf numFmtId="0" fontId="10" fillId="0" borderId="16" xfId="6" applyFont="1" applyFill="1" applyBorder="1" applyAlignment="1">
      <alignment horizontal="center" vertical="center"/>
    </xf>
    <xf numFmtId="164" fontId="12" fillId="0" borderId="7" xfId="0" applyNumberFormat="1" applyFont="1" applyFill="1" applyBorder="1" applyAlignment="1">
      <alignment horizontal="center" vertical="center"/>
    </xf>
    <xf numFmtId="164" fontId="12" fillId="0" borderId="8" xfId="0" applyNumberFormat="1" applyFont="1" applyFill="1" applyBorder="1" applyAlignment="1">
      <alignment horizontal="center" vertical="center"/>
    </xf>
    <xf numFmtId="49" fontId="62" fillId="0" borderId="0" xfId="0" applyNumberFormat="1" applyFont="1" applyAlignment="1">
      <alignment horizontal="right"/>
    </xf>
    <xf numFmtId="0" fontId="142" fillId="0" borderId="0" xfId="0" applyFont="1" applyBorder="1" applyAlignment="1">
      <alignment horizontal="center"/>
    </xf>
    <xf numFmtId="0" fontId="56" fillId="0" borderId="0" xfId="0" applyFont="1" applyAlignment="1">
      <alignment horizontal="center" vertical="center"/>
    </xf>
    <xf numFmtId="0" fontId="63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/>
    <xf numFmtId="0" fontId="1" fillId="0" borderId="12" xfId="0" applyFont="1" applyFill="1" applyBorder="1"/>
    <xf numFmtId="0" fontId="63" fillId="0" borderId="2" xfId="0" applyFont="1" applyFill="1" applyBorder="1" applyAlignment="1">
      <alignment horizontal="center" vertical="center"/>
    </xf>
    <xf numFmtId="0" fontId="63" fillId="0" borderId="3" xfId="0" applyFont="1" applyFill="1" applyBorder="1" applyAlignment="1">
      <alignment horizontal="center" vertical="center"/>
    </xf>
    <xf numFmtId="0" fontId="63" fillId="0" borderId="4" xfId="0" applyFont="1" applyFill="1" applyBorder="1" applyAlignment="1">
      <alignment horizontal="center" vertical="center"/>
    </xf>
    <xf numFmtId="0" fontId="63" fillId="0" borderId="14" xfId="0" applyFont="1" applyFill="1" applyBorder="1" applyAlignment="1">
      <alignment horizontal="center" vertical="center"/>
    </xf>
    <xf numFmtId="0" fontId="63" fillId="0" borderId="15" xfId="0" applyFont="1" applyFill="1" applyBorder="1" applyAlignment="1">
      <alignment horizontal="center" vertical="center"/>
    </xf>
    <xf numFmtId="0" fontId="63" fillId="0" borderId="16" xfId="0" applyFont="1" applyFill="1" applyBorder="1" applyAlignment="1">
      <alignment horizontal="center" vertical="center"/>
    </xf>
    <xf numFmtId="0" fontId="48" fillId="0" borderId="7" xfId="0" applyFont="1" applyFill="1" applyBorder="1" applyAlignment="1">
      <alignment horizontal="center" vertical="center" wrapText="1"/>
    </xf>
    <xf numFmtId="0" fontId="48" fillId="0" borderId="8" xfId="0" applyFont="1" applyFill="1" applyBorder="1" applyAlignment="1">
      <alignment horizontal="center" vertical="center" wrapText="1"/>
    </xf>
    <xf numFmtId="0" fontId="89" fillId="0" borderId="0" xfId="0" applyFont="1" applyFill="1" applyAlignment="1">
      <alignment horizontal="center" vertical="center"/>
    </xf>
    <xf numFmtId="0" fontId="90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91" fillId="0" borderId="10" xfId="0" applyFont="1" applyFill="1" applyBorder="1" applyAlignment="1">
      <alignment horizontal="center" vertical="center" wrapText="1"/>
    </xf>
    <xf numFmtId="0" fontId="91" fillId="0" borderId="11" xfId="0" applyFont="1" applyFill="1" applyBorder="1" applyAlignment="1">
      <alignment horizontal="center" vertical="center" wrapText="1"/>
    </xf>
    <xf numFmtId="0" fontId="91" fillId="0" borderId="12" xfId="0" applyFont="1" applyFill="1" applyBorder="1" applyAlignment="1">
      <alignment horizontal="center" vertical="center" wrapText="1"/>
    </xf>
    <xf numFmtId="0" fontId="91" fillId="0" borderId="7" xfId="0" applyFont="1" applyFill="1" applyBorder="1" applyAlignment="1">
      <alignment horizontal="center" vertical="center" wrapText="1"/>
    </xf>
    <xf numFmtId="0" fontId="91" fillId="0" borderId="13" xfId="0" applyFont="1" applyFill="1" applyBorder="1" applyAlignment="1">
      <alignment horizontal="center" vertical="center" wrapText="1"/>
    </xf>
    <xf numFmtId="0" fontId="91" fillId="0" borderId="8" xfId="0" applyFont="1" applyFill="1" applyBorder="1" applyAlignment="1">
      <alignment horizontal="center" vertical="center" wrapText="1"/>
    </xf>
    <xf numFmtId="0" fontId="48" fillId="0" borderId="2" xfId="0" applyFont="1" applyFill="1" applyBorder="1" applyAlignment="1">
      <alignment horizontal="center" vertical="center" textRotation="45" wrapText="1"/>
    </xf>
    <xf numFmtId="0" fontId="48" fillId="0" borderId="4" xfId="0" applyFont="1" applyFill="1" applyBorder="1" applyAlignment="1">
      <alignment horizontal="center" vertical="center" textRotation="45" wrapText="1"/>
    </xf>
    <xf numFmtId="0" fontId="48" fillId="0" borderId="5" xfId="0" applyFont="1" applyFill="1" applyBorder="1" applyAlignment="1">
      <alignment horizontal="center" vertical="center" textRotation="45" wrapText="1"/>
    </xf>
    <xf numFmtId="0" fontId="48" fillId="0" borderId="9" xfId="0" applyFont="1" applyFill="1" applyBorder="1" applyAlignment="1">
      <alignment horizontal="center" vertical="center" textRotation="45" wrapText="1"/>
    </xf>
    <xf numFmtId="0" fontId="48" fillId="0" borderId="14" xfId="0" applyFont="1" applyFill="1" applyBorder="1" applyAlignment="1">
      <alignment horizontal="center" vertical="center" textRotation="45" wrapText="1"/>
    </xf>
    <xf numFmtId="0" fontId="48" fillId="0" borderId="16" xfId="0" applyFont="1" applyFill="1" applyBorder="1" applyAlignment="1">
      <alignment horizontal="center" vertical="center" textRotation="45" wrapText="1"/>
    </xf>
    <xf numFmtId="0" fontId="10" fillId="0" borderId="7" xfId="11" applyFont="1" applyFill="1" applyBorder="1" applyAlignment="1">
      <alignment horizontal="center" vertical="center"/>
    </xf>
    <xf numFmtId="0" fontId="10" fillId="0" borderId="13" xfId="11" applyFont="1" applyFill="1" applyBorder="1" applyAlignment="1">
      <alignment horizontal="center" vertical="center"/>
    </xf>
    <xf numFmtId="0" fontId="10" fillId="0" borderId="8" xfId="11" applyFont="1" applyFill="1" applyBorder="1" applyAlignment="1">
      <alignment horizontal="center" vertical="center"/>
    </xf>
    <xf numFmtId="0" fontId="89" fillId="0" borderId="0" xfId="11" applyFont="1" applyAlignment="1">
      <alignment horizontal="center" vertical="center"/>
    </xf>
    <xf numFmtId="0" fontId="90" fillId="0" borderId="0" xfId="11" applyFont="1" applyAlignment="1">
      <alignment horizontal="center" vertical="center"/>
    </xf>
    <xf numFmtId="0" fontId="26" fillId="0" borderId="0" xfId="11" applyFont="1" applyAlignment="1">
      <alignment horizontal="center" vertical="center"/>
    </xf>
    <xf numFmtId="0" fontId="11" fillId="0" borderId="7" xfId="11" applyFont="1" applyFill="1" applyBorder="1" applyAlignment="1">
      <alignment horizontal="center" vertical="center"/>
    </xf>
    <xf numFmtId="0" fontId="11" fillId="0" borderId="8" xfId="11" applyFont="1" applyFill="1" applyBorder="1" applyAlignment="1">
      <alignment horizontal="center" vertical="center"/>
    </xf>
    <xf numFmtId="0" fontId="53" fillId="0" borderId="0" xfId="11" applyFont="1" applyAlignment="1">
      <alignment horizontal="center" vertical="center"/>
    </xf>
    <xf numFmtId="0" fontId="55" fillId="0" borderId="0" xfId="11" applyFont="1" applyAlignment="1">
      <alignment horizontal="center" vertical="center"/>
    </xf>
    <xf numFmtId="0" fontId="56" fillId="0" borderId="0" xfId="11" applyFont="1" applyAlignment="1">
      <alignment horizontal="center" vertical="center"/>
    </xf>
    <xf numFmtId="0" fontId="0" fillId="0" borderId="0" xfId="11" applyFont="1" applyFill="1" applyBorder="1" applyAlignment="1">
      <alignment horizontal="left"/>
    </xf>
    <xf numFmtId="0" fontId="0" fillId="0" borderId="0" xfId="11" applyFont="1" applyFill="1" applyBorder="1" applyAlignment="1">
      <alignment horizontal="center"/>
    </xf>
    <xf numFmtId="0" fontId="1" fillId="0" borderId="0" xfId="11" applyFont="1" applyFill="1" applyBorder="1" applyAlignment="1">
      <alignment horizontal="center"/>
    </xf>
    <xf numFmtId="0" fontId="118" fillId="0" borderId="5" xfId="11" applyFont="1" applyFill="1" applyBorder="1" applyAlignment="1">
      <alignment horizontal="center" vertical="center"/>
    </xf>
    <xf numFmtId="0" fontId="118" fillId="0" borderId="0" xfId="11" applyFont="1" applyFill="1" applyAlignment="1">
      <alignment horizontal="center" vertical="center"/>
    </xf>
    <xf numFmtId="0" fontId="0" fillId="0" borderId="5" xfId="11" applyFont="1" applyBorder="1" applyAlignment="1">
      <alignment horizontal="center" vertical="center"/>
    </xf>
    <xf numFmtId="0" fontId="0" fillId="0" borderId="0" xfId="11" applyFont="1" applyAlignment="1">
      <alignment horizontal="center" vertical="center"/>
    </xf>
    <xf numFmtId="0" fontId="1" fillId="0" borderId="0" xfId="11" applyFont="1" applyAlignment="1">
      <alignment horizontal="center" vertical="center"/>
    </xf>
    <xf numFmtId="0" fontId="0" fillId="0" borderId="5" xfId="11" applyFont="1" applyBorder="1" applyAlignment="1">
      <alignment horizontal="left" vertical="center"/>
    </xf>
    <xf numFmtId="0" fontId="1" fillId="0" borderId="0" xfId="11" applyFont="1" applyAlignment="1">
      <alignment horizontal="left" vertical="center"/>
    </xf>
    <xf numFmtId="0" fontId="10" fillId="0" borderId="7" xfId="9" applyFont="1" applyFill="1" applyBorder="1" applyAlignment="1">
      <alignment horizontal="center" vertical="center"/>
    </xf>
    <xf numFmtId="0" fontId="10" fillId="0" borderId="8" xfId="9" applyFont="1" applyFill="1" applyBorder="1" applyAlignment="1">
      <alignment horizontal="center" vertical="center"/>
    </xf>
    <xf numFmtId="0" fontId="53" fillId="0" borderId="0" xfId="9" applyFont="1" applyAlignment="1">
      <alignment horizontal="center" vertical="center"/>
    </xf>
    <xf numFmtId="0" fontId="55" fillId="0" borderId="0" xfId="9" applyFont="1" applyAlignment="1">
      <alignment horizontal="center"/>
    </xf>
    <xf numFmtId="0" fontId="56" fillId="0" borderId="0" xfId="9" applyFont="1" applyAlignment="1">
      <alignment horizontal="center" vertical="center"/>
    </xf>
    <xf numFmtId="0" fontId="1" fillId="0" borderId="0" xfId="9" applyFont="1" applyFill="1" applyBorder="1" applyAlignment="1">
      <alignment horizontal="center"/>
    </xf>
    <xf numFmtId="0" fontId="1" fillId="0" borderId="0" xfId="9" applyFont="1" applyBorder="1" applyAlignment="1">
      <alignment horizontal="center"/>
    </xf>
    <xf numFmtId="0" fontId="10" fillId="0" borderId="13" xfId="9" applyFont="1" applyFill="1" applyBorder="1" applyAlignment="1">
      <alignment horizontal="center" vertical="center"/>
    </xf>
    <xf numFmtId="0" fontId="1" fillId="0" borderId="5" xfId="9" applyFill="1" applyBorder="1" applyAlignment="1">
      <alignment horizontal="center" vertical="top"/>
    </xf>
    <xf numFmtId="0" fontId="1" fillId="0" borderId="0" xfId="9" applyFont="1" applyFill="1" applyAlignment="1">
      <alignment horizontal="center" vertical="top"/>
    </xf>
    <xf numFmtId="0" fontId="1" fillId="0" borderId="5" xfId="9" applyFont="1" applyFill="1" applyBorder="1" applyAlignment="1">
      <alignment horizontal="center"/>
    </xf>
    <xf numFmtId="0" fontId="1" fillId="0" borderId="5" xfId="9" applyFill="1" applyBorder="1" applyAlignment="1">
      <alignment horizontal="center"/>
    </xf>
    <xf numFmtId="0" fontId="1" fillId="0" borderId="0" xfId="9" applyFont="1" applyFill="1" applyAlignment="1">
      <alignment horizontal="center"/>
    </xf>
    <xf numFmtId="0" fontId="1" fillId="0" borderId="5" xfId="9" applyFont="1" applyFill="1" applyBorder="1" applyAlignment="1">
      <alignment horizontal="center" vertical="center"/>
    </xf>
    <xf numFmtId="0" fontId="1" fillId="0" borderId="0" xfId="9" applyFont="1" applyFill="1" applyAlignment="1">
      <alignment horizontal="center" vertical="center"/>
    </xf>
    <xf numFmtId="0" fontId="1" fillId="0" borderId="5" xfId="9" applyFill="1" applyBorder="1" applyAlignment="1">
      <alignment horizontal="center" vertical="center"/>
    </xf>
    <xf numFmtId="0" fontId="1" fillId="0" borderId="0" xfId="9" applyFill="1" applyBorder="1" applyAlignment="1">
      <alignment horizontal="center"/>
    </xf>
    <xf numFmtId="0" fontId="83" fillId="0" borderId="7" xfId="6" applyFont="1" applyFill="1" applyBorder="1" applyAlignment="1">
      <alignment horizontal="center"/>
    </xf>
    <xf numFmtId="0" fontId="83" fillId="0" borderId="8" xfId="6" applyFont="1" applyFill="1" applyBorder="1" applyAlignment="1">
      <alignment horizontal="center"/>
    </xf>
    <xf numFmtId="164" fontId="3" fillId="0" borderId="7" xfId="6" applyNumberFormat="1" applyFont="1" applyFill="1" applyBorder="1" applyAlignment="1">
      <alignment horizontal="center" vertical="center"/>
    </xf>
    <xf numFmtId="164" fontId="3" fillId="0" borderId="8" xfId="6" applyNumberFormat="1" applyFont="1" applyFill="1" applyBorder="1" applyAlignment="1">
      <alignment horizontal="center" vertical="center"/>
    </xf>
    <xf numFmtId="0" fontId="15" fillId="0" borderId="7" xfId="6" applyFont="1" applyFill="1" applyBorder="1" applyAlignment="1">
      <alignment horizontal="center" vertical="center"/>
    </xf>
    <xf numFmtId="0" fontId="15" fillId="0" borderId="13" xfId="6" applyFont="1" applyFill="1" applyBorder="1" applyAlignment="1">
      <alignment horizontal="center" vertical="center"/>
    </xf>
    <xf numFmtId="0" fontId="15" fillId="0" borderId="8" xfId="6" applyFont="1" applyFill="1" applyBorder="1" applyAlignment="1">
      <alignment horizontal="center" vertical="center"/>
    </xf>
    <xf numFmtId="0" fontId="34" fillId="0" borderId="2" xfId="6" applyFont="1" applyFill="1" applyBorder="1" applyAlignment="1">
      <alignment horizontal="center" vertical="center"/>
    </xf>
    <xf numFmtId="0" fontId="34" fillId="0" borderId="3" xfId="6" applyFont="1" applyFill="1" applyBorder="1" applyAlignment="1">
      <alignment horizontal="center" vertical="center"/>
    </xf>
    <xf numFmtId="0" fontId="34" fillId="0" borderId="4" xfId="6" applyFont="1" applyFill="1" applyBorder="1" applyAlignment="1">
      <alignment horizontal="center" vertical="center"/>
    </xf>
    <xf numFmtId="0" fontId="80" fillId="0" borderId="5" xfId="6" applyFont="1" applyFill="1" applyBorder="1" applyAlignment="1">
      <alignment horizontal="center" vertical="center"/>
    </xf>
    <xf numFmtId="0" fontId="80" fillId="0" borderId="0" xfId="6" applyFont="1" applyFill="1" applyBorder="1" applyAlignment="1">
      <alignment horizontal="center" vertical="center"/>
    </xf>
    <xf numFmtId="0" fontId="80" fillId="0" borderId="9" xfId="6" applyFont="1" applyFill="1" applyBorder="1" applyAlignment="1">
      <alignment horizontal="center" vertical="center"/>
    </xf>
    <xf numFmtId="0" fontId="80" fillId="0" borderId="14" xfId="6" applyFont="1" applyFill="1" applyBorder="1" applyAlignment="1">
      <alignment horizontal="center" vertical="center"/>
    </xf>
    <xf numFmtId="0" fontId="80" fillId="0" borderId="15" xfId="6" applyFont="1" applyFill="1" applyBorder="1" applyAlignment="1">
      <alignment horizontal="center" vertical="center"/>
    </xf>
    <xf numFmtId="0" fontId="80" fillId="0" borderId="16" xfId="6" applyFont="1" applyFill="1" applyBorder="1" applyAlignment="1">
      <alignment horizontal="center" vertical="center"/>
    </xf>
    <xf numFmtId="0" fontId="15" fillId="0" borderId="7" xfId="6" applyFont="1" applyFill="1" applyBorder="1" applyAlignment="1">
      <alignment horizontal="center"/>
    </xf>
    <xf numFmtId="0" fontId="15" fillId="0" borderId="13" xfId="6" applyFont="1" applyFill="1" applyBorder="1" applyAlignment="1">
      <alignment horizontal="center"/>
    </xf>
    <xf numFmtId="0" fontId="15" fillId="0" borderId="8" xfId="6" applyFont="1" applyFill="1" applyBorder="1" applyAlignment="1">
      <alignment horizontal="center"/>
    </xf>
    <xf numFmtId="0" fontId="15" fillId="0" borderId="2" xfId="6" applyFont="1" applyFill="1" applyBorder="1" applyAlignment="1">
      <alignment horizontal="center" vertical="center"/>
    </xf>
    <xf numFmtId="0" fontId="15" fillId="0" borderId="3" xfId="6" applyFont="1" applyFill="1" applyBorder="1" applyAlignment="1">
      <alignment horizontal="center" vertical="center"/>
    </xf>
    <xf numFmtId="0" fontId="15" fillId="0" borderId="4" xfId="6" applyFont="1" applyFill="1" applyBorder="1" applyAlignment="1">
      <alignment horizontal="center" vertical="center"/>
    </xf>
    <xf numFmtId="0" fontId="15" fillId="0" borderId="5" xfId="6" applyFont="1" applyFill="1" applyBorder="1" applyAlignment="1">
      <alignment horizontal="center" vertical="center"/>
    </xf>
    <xf numFmtId="0" fontId="15" fillId="0" borderId="0" xfId="6" applyFont="1" applyFill="1" applyBorder="1" applyAlignment="1">
      <alignment horizontal="center" vertical="center"/>
    </xf>
    <xf numFmtId="0" fontId="15" fillId="0" borderId="9" xfId="6" applyFont="1" applyFill="1" applyBorder="1" applyAlignment="1">
      <alignment horizontal="center" vertical="center"/>
    </xf>
    <xf numFmtId="0" fontId="15" fillId="0" borderId="14" xfId="6" applyFont="1" applyFill="1" applyBorder="1" applyAlignment="1">
      <alignment horizontal="center" vertical="center"/>
    </xf>
    <xf numFmtId="0" fontId="15" fillId="0" borderId="15" xfId="6" applyFont="1" applyFill="1" applyBorder="1" applyAlignment="1">
      <alignment horizontal="center" vertical="center"/>
    </xf>
    <xf numFmtId="0" fontId="15" fillId="0" borderId="16" xfId="6" applyFont="1" applyFill="1" applyBorder="1" applyAlignment="1">
      <alignment horizontal="center" vertical="center"/>
    </xf>
    <xf numFmtId="0" fontId="79" fillId="0" borderId="2" xfId="6" applyFont="1" applyFill="1" applyBorder="1" applyAlignment="1">
      <alignment horizontal="center" vertical="center"/>
    </xf>
    <xf numFmtId="0" fontId="79" fillId="0" borderId="4" xfId="6" applyFont="1" applyFill="1" applyBorder="1" applyAlignment="1">
      <alignment horizontal="center" vertical="center"/>
    </xf>
    <xf numFmtId="0" fontId="79" fillId="0" borderId="5" xfId="6" applyFont="1" applyFill="1" applyBorder="1" applyAlignment="1">
      <alignment horizontal="center" vertical="center"/>
    </xf>
    <xf numFmtId="0" fontId="79" fillId="0" borderId="9" xfId="6" applyFont="1" applyFill="1" applyBorder="1" applyAlignment="1">
      <alignment horizontal="center" vertical="center"/>
    </xf>
    <xf numFmtId="0" fontId="79" fillId="0" borderId="14" xfId="6" applyFont="1" applyFill="1" applyBorder="1" applyAlignment="1">
      <alignment horizontal="center" vertical="center"/>
    </xf>
    <xf numFmtId="0" fontId="79" fillId="0" borderId="16" xfId="6" applyFont="1" applyFill="1" applyBorder="1" applyAlignment="1">
      <alignment horizontal="center" vertical="center"/>
    </xf>
    <xf numFmtId="0" fontId="76" fillId="0" borderId="0" xfId="6" applyFont="1" applyAlignment="1">
      <alignment horizontal="center"/>
    </xf>
    <xf numFmtId="0" fontId="77" fillId="0" borderId="0" xfId="6" applyFont="1" applyAlignment="1">
      <alignment horizontal="center"/>
    </xf>
    <xf numFmtId="0" fontId="78" fillId="0" borderId="0" xfId="6" applyFont="1" applyAlignment="1">
      <alignment horizontal="center"/>
    </xf>
    <xf numFmtId="0" fontId="11" fillId="0" borderId="7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95" fillId="0" borderId="7" xfId="0" applyFont="1" applyFill="1" applyBorder="1" applyAlignment="1">
      <alignment horizontal="center" vertical="center"/>
    </xf>
    <xf numFmtId="0" fontId="95" fillId="0" borderId="8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95" fillId="0" borderId="2" xfId="0" applyFont="1" applyFill="1" applyBorder="1" applyAlignment="1">
      <alignment horizontal="center" vertical="center"/>
    </xf>
    <xf numFmtId="0" fontId="95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vertical="center"/>
    </xf>
    <xf numFmtId="0" fontId="1" fillId="0" borderId="9" xfId="0" applyFont="1" applyFill="1" applyBorder="1" applyAlignment="1">
      <alignment vertical="center"/>
    </xf>
    <xf numFmtId="0" fontId="1" fillId="0" borderId="14" xfId="0" applyFont="1" applyFill="1" applyBorder="1" applyAlignment="1">
      <alignment vertical="center"/>
    </xf>
    <xf numFmtId="0" fontId="1" fillId="0" borderId="16" xfId="0" applyFont="1" applyFill="1" applyBorder="1" applyAlignment="1">
      <alignment vertical="center"/>
    </xf>
    <xf numFmtId="0" fontId="96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vertical="center"/>
    </xf>
    <xf numFmtId="0" fontId="1" fillId="0" borderId="12" xfId="0" applyFont="1" applyFill="1" applyBorder="1" applyAlignment="1">
      <alignment vertical="center"/>
    </xf>
    <xf numFmtId="0" fontId="95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95" fillId="0" borderId="13" xfId="0" applyFont="1" applyFill="1" applyBorder="1" applyAlignment="1">
      <alignment horizontal="center" vertical="center"/>
    </xf>
    <xf numFmtId="0" fontId="96" fillId="0" borderId="2" xfId="0" applyFont="1" applyFill="1" applyBorder="1" applyAlignment="1">
      <alignment horizontal="center" vertical="center"/>
    </xf>
    <xf numFmtId="0" fontId="96" fillId="0" borderId="3" xfId="0" applyFont="1" applyFill="1" applyBorder="1" applyAlignment="1">
      <alignment horizontal="center" vertical="center"/>
    </xf>
    <xf numFmtId="0" fontId="96" fillId="0" borderId="4" xfId="0" applyFont="1" applyFill="1" applyBorder="1" applyAlignment="1">
      <alignment horizontal="center" vertical="center"/>
    </xf>
    <xf numFmtId="0" fontId="96" fillId="0" borderId="5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96" fillId="0" borderId="9" xfId="0" applyFont="1" applyFill="1" applyBorder="1" applyAlignment="1">
      <alignment horizontal="center" vertical="center"/>
    </xf>
    <xf numFmtId="0" fontId="96" fillId="0" borderId="14" xfId="0" applyFont="1" applyFill="1" applyBorder="1" applyAlignment="1">
      <alignment horizontal="center" vertical="center"/>
    </xf>
    <xf numFmtId="0" fontId="96" fillId="0" borderId="15" xfId="0" applyFont="1" applyFill="1" applyBorder="1" applyAlignment="1">
      <alignment horizontal="center" vertical="center"/>
    </xf>
    <xf numFmtId="0" fontId="96" fillId="0" borderId="16" xfId="0" applyFont="1" applyFill="1" applyBorder="1" applyAlignment="1">
      <alignment horizontal="center" vertical="center"/>
    </xf>
    <xf numFmtId="0" fontId="26" fillId="0" borderId="0" xfId="6" applyFont="1" applyAlignment="1">
      <alignment horizontal="center"/>
    </xf>
    <xf numFmtId="0" fontId="22" fillId="0" borderId="0" xfId="6" applyFont="1" applyAlignment="1">
      <alignment horizontal="center"/>
    </xf>
    <xf numFmtId="0" fontId="24" fillId="0" borderId="0" xfId="6" applyFont="1" applyAlignment="1">
      <alignment horizontal="center"/>
    </xf>
    <xf numFmtId="2" fontId="3" fillId="0" borderId="7" xfId="6" applyNumberFormat="1" applyFont="1" applyFill="1" applyBorder="1" applyAlignment="1">
      <alignment horizontal="center" vertical="center"/>
    </xf>
    <xf numFmtId="2" fontId="3" fillId="0" borderId="8" xfId="6" applyNumberFormat="1" applyFont="1" applyFill="1" applyBorder="1" applyAlignment="1">
      <alignment horizontal="center" vertical="center"/>
    </xf>
    <xf numFmtId="49" fontId="20" fillId="0" borderId="0" xfId="6" applyNumberFormat="1" applyFont="1" applyAlignment="1"/>
    <xf numFmtId="0" fontId="30" fillId="0" borderId="7" xfId="6" applyFont="1" applyFill="1" applyBorder="1" applyAlignment="1">
      <alignment horizontal="center" vertical="center"/>
    </xf>
    <xf numFmtId="0" fontId="30" fillId="0" borderId="8" xfId="6" applyFont="1" applyFill="1" applyBorder="1" applyAlignment="1">
      <alignment horizontal="center" vertical="center"/>
    </xf>
    <xf numFmtId="10" fontId="15" fillId="0" borderId="7" xfId="6" applyNumberFormat="1" applyFont="1" applyFill="1" applyBorder="1" applyAlignment="1">
      <alignment horizontal="center" vertical="center"/>
    </xf>
    <xf numFmtId="10" fontId="15" fillId="0" borderId="8" xfId="6" applyNumberFormat="1" applyFont="1" applyFill="1" applyBorder="1" applyAlignment="1">
      <alignment horizontal="center" vertical="center"/>
    </xf>
    <xf numFmtId="0" fontId="30" fillId="0" borderId="10" xfId="6" applyFont="1" applyFill="1" applyBorder="1" applyAlignment="1">
      <alignment horizontal="center" vertical="center"/>
    </xf>
    <xf numFmtId="0" fontId="1" fillId="0" borderId="11" xfId="6" applyFont="1" applyFill="1" applyBorder="1" applyAlignment="1">
      <alignment horizontal="center" vertical="center"/>
    </xf>
    <xf numFmtId="0" fontId="1" fillId="0" borderId="12" xfId="6" applyFont="1" applyFill="1" applyBorder="1" applyAlignment="1">
      <alignment horizontal="center" vertical="center"/>
    </xf>
    <xf numFmtId="0" fontId="30" fillId="0" borderId="2" xfId="6" applyFont="1" applyFill="1" applyBorder="1" applyAlignment="1">
      <alignment horizontal="center" vertical="center"/>
    </xf>
    <xf numFmtId="0" fontId="30" fillId="0" borderId="4" xfId="6" applyFont="1" applyFill="1" applyBorder="1" applyAlignment="1">
      <alignment horizontal="center" vertical="center"/>
    </xf>
    <xf numFmtId="0" fontId="30" fillId="0" borderId="5" xfId="6" applyFont="1" applyFill="1" applyBorder="1" applyAlignment="1">
      <alignment horizontal="center" vertical="center"/>
    </xf>
    <xf numFmtId="0" fontId="30" fillId="0" borderId="9" xfId="6" applyFont="1" applyFill="1" applyBorder="1" applyAlignment="1">
      <alignment horizontal="center" vertical="center"/>
    </xf>
    <xf numFmtId="0" fontId="30" fillId="0" borderId="14" xfId="6" applyFont="1" applyFill="1" applyBorder="1" applyAlignment="1">
      <alignment horizontal="center" vertical="center"/>
    </xf>
    <xf numFmtId="0" fontId="30" fillId="0" borderId="16" xfId="6" applyFont="1" applyFill="1" applyBorder="1" applyAlignment="1">
      <alignment horizontal="center" vertical="center"/>
    </xf>
    <xf numFmtId="0" fontId="30" fillId="0" borderId="13" xfId="6" applyFont="1" applyFill="1" applyBorder="1" applyAlignment="1">
      <alignment horizontal="center" vertical="center"/>
    </xf>
    <xf numFmtId="0" fontId="1" fillId="0" borderId="13" xfId="6" applyFont="1" applyFill="1" applyBorder="1" applyAlignment="1">
      <alignment horizontal="center" vertical="center"/>
    </xf>
    <xf numFmtId="0" fontId="1" fillId="0" borderId="8" xfId="6" applyFont="1" applyFill="1" applyBorder="1" applyAlignment="1">
      <alignment horizontal="center" vertical="center"/>
    </xf>
    <xf numFmtId="0" fontId="81" fillId="0" borderId="7" xfId="6" applyFont="1" applyFill="1" applyBorder="1" applyAlignment="1">
      <alignment horizontal="center" vertical="center"/>
    </xf>
    <xf numFmtId="0" fontId="81" fillId="0" borderId="8" xfId="6" applyFont="1" applyFill="1" applyBorder="1" applyAlignment="1">
      <alignment horizontal="center" vertical="center"/>
    </xf>
    <xf numFmtId="0" fontId="105" fillId="0" borderId="0" xfId="6" applyFont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center" vertical="center"/>
    </xf>
    <xf numFmtId="0" fontId="92" fillId="0" borderId="4" xfId="0" applyFont="1" applyFill="1" applyBorder="1" applyAlignment="1">
      <alignment horizontal="center" vertical="center"/>
    </xf>
    <xf numFmtId="0" fontId="92" fillId="0" borderId="14" xfId="0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center" vertical="center"/>
    </xf>
    <xf numFmtId="0" fontId="30" fillId="0" borderId="8" xfId="0" applyFont="1" applyFill="1" applyBorder="1" applyAlignment="1">
      <alignment horizontal="center" vertical="center"/>
    </xf>
    <xf numFmtId="0" fontId="141" fillId="0" borderId="0" xfId="0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41" fillId="0" borderId="0" xfId="0" applyFont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2" fontId="139" fillId="0" borderId="0" xfId="0" applyNumberFormat="1" applyFont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2" fontId="139" fillId="0" borderId="0" xfId="0" applyNumberFormat="1" applyFont="1" applyFill="1" applyBorder="1" applyAlignment="1">
      <alignment horizontal="center" vertical="center"/>
    </xf>
    <xf numFmtId="0" fontId="139" fillId="0" borderId="0" xfId="0" applyFont="1" applyFill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139" fillId="0" borderId="0" xfId="0" applyFont="1" applyFill="1" applyBorder="1" applyAlignment="1">
      <alignment horizontal="center" vertical="center" wrapText="1"/>
    </xf>
    <xf numFmtId="0" fontId="1" fillId="0" borderId="12" xfId="0" applyFont="1" applyBorder="1"/>
    <xf numFmtId="0" fontId="76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76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78" fillId="0" borderId="0" xfId="0" applyFont="1" applyAlignment="1">
      <alignment horizontal="center"/>
    </xf>
    <xf numFmtId="0" fontId="1" fillId="0" borderId="13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/>
    <xf numFmtId="0" fontId="1" fillId="0" borderId="12" xfId="0" applyFont="1" applyFill="1" applyBorder="1" applyAlignment="1"/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right" vertical="center"/>
    </xf>
    <xf numFmtId="2" fontId="3" fillId="0" borderId="5" xfId="0" applyNumberFormat="1" applyFont="1" applyFill="1" applyBorder="1" applyAlignment="1">
      <alignment horizontal="right" vertical="center"/>
    </xf>
    <xf numFmtId="2" fontId="1" fillId="0" borderId="14" xfId="0" applyNumberFormat="1" applyFont="1" applyFill="1" applyBorder="1" applyAlignment="1">
      <alignment horizontal="right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/>
    </xf>
    <xf numFmtId="2" fontId="1" fillId="0" borderId="5" xfId="0" applyNumberFormat="1" applyFont="1" applyFill="1" applyBorder="1" applyAlignment="1">
      <alignment horizontal="right" vertical="center"/>
    </xf>
    <xf numFmtId="0" fontId="3" fillId="0" borderId="13" xfId="0" applyFont="1" applyFill="1" applyBorder="1" applyAlignment="1">
      <alignment horizontal="center" vertical="center"/>
    </xf>
    <xf numFmtId="0" fontId="56" fillId="0" borderId="0" xfId="0" applyFont="1" applyFill="1" applyAlignment="1">
      <alignment horizontal="center" vertical="center"/>
    </xf>
    <xf numFmtId="0" fontId="30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30" fillId="0" borderId="13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/>
    </xf>
    <xf numFmtId="0" fontId="30" fillId="0" borderId="16" xfId="0" applyFont="1" applyFill="1" applyBorder="1" applyAlignment="1">
      <alignment horizontal="center" vertical="center"/>
    </xf>
    <xf numFmtId="0" fontId="83" fillId="0" borderId="7" xfId="0" applyFont="1" applyFill="1" applyBorder="1" applyAlignment="1">
      <alignment horizontal="center" vertical="center"/>
    </xf>
    <xf numFmtId="0" fontId="83" fillId="0" borderId="8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0" fontId="48" fillId="0" borderId="7" xfId="0" applyFont="1" applyFill="1" applyBorder="1" applyAlignment="1">
      <alignment horizontal="center" vertical="center"/>
    </xf>
    <xf numFmtId="0" fontId="48" fillId="0" borderId="8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92" fillId="0" borderId="7" xfId="9" applyFont="1" applyFill="1" applyBorder="1" applyAlignment="1">
      <alignment horizontal="center" vertical="center"/>
    </xf>
    <xf numFmtId="0" fontId="92" fillId="0" borderId="13" xfId="9" applyFont="1" applyFill="1" applyBorder="1" applyAlignment="1">
      <alignment horizontal="center" vertical="center"/>
    </xf>
    <xf numFmtId="0" fontId="92" fillId="0" borderId="8" xfId="9" applyFont="1" applyFill="1" applyBorder="1" applyAlignment="1">
      <alignment horizontal="center" vertical="center"/>
    </xf>
    <xf numFmtId="0" fontId="55" fillId="0" borderId="0" xfId="9" applyFont="1" applyAlignment="1">
      <alignment horizontal="center" vertical="center"/>
    </xf>
    <xf numFmtId="0" fontId="83" fillId="0" borderId="7" xfId="9" applyFont="1" applyFill="1" applyBorder="1" applyAlignment="1">
      <alignment horizontal="center" vertical="center"/>
    </xf>
    <xf numFmtId="0" fontId="83" fillId="0" borderId="8" xfId="9" applyFont="1" applyFill="1" applyBorder="1" applyAlignment="1">
      <alignment horizontal="center" vertical="center"/>
    </xf>
    <xf numFmtId="0" fontId="182" fillId="0" borderId="7" xfId="9" applyFont="1" applyFill="1" applyBorder="1" applyAlignment="1">
      <alignment horizontal="center" vertical="center"/>
    </xf>
    <xf numFmtId="0" fontId="183" fillId="0" borderId="8" xfId="9" applyFont="1" applyFill="1" applyBorder="1" applyAlignment="1">
      <alignment vertical="center"/>
    </xf>
    <xf numFmtId="0" fontId="44" fillId="0" borderId="7" xfId="9" applyFont="1" applyFill="1" applyBorder="1" applyAlignment="1">
      <alignment horizontal="center" vertical="center"/>
    </xf>
    <xf numFmtId="0" fontId="44" fillId="0" borderId="8" xfId="9" applyFont="1" applyFill="1" applyBorder="1" applyAlignment="1">
      <alignment horizontal="center" vertical="center"/>
    </xf>
    <xf numFmtId="0" fontId="184" fillId="0" borderId="2" xfId="9" applyFont="1" applyFill="1" applyBorder="1" applyAlignment="1">
      <alignment horizontal="right" vertical="top"/>
    </xf>
    <xf numFmtId="0" fontId="184" fillId="0" borderId="5" xfId="9" applyFont="1" applyBorder="1" applyAlignment="1">
      <alignment vertical="top"/>
    </xf>
    <xf numFmtId="0" fontId="184" fillId="0" borderId="14" xfId="9" applyFont="1" applyBorder="1" applyAlignment="1">
      <alignment vertical="top"/>
    </xf>
    <xf numFmtId="0" fontId="184" fillId="3" borderId="10" xfId="9" applyFont="1" applyFill="1" applyBorder="1" applyAlignment="1">
      <alignment horizontal="center" vertical="justify" wrapText="1"/>
    </xf>
    <xf numFmtId="0" fontId="184" fillId="3" borderId="11" xfId="9" applyFont="1" applyFill="1" applyBorder="1" applyAlignment="1">
      <alignment horizontal="center" vertical="justify" wrapText="1"/>
    </xf>
    <xf numFmtId="0" fontId="184" fillId="3" borderId="12" xfId="9" applyFont="1" applyFill="1" applyBorder="1" applyAlignment="1">
      <alignment horizontal="center" vertical="justify" wrapText="1"/>
    </xf>
    <xf numFmtId="1" fontId="184" fillId="0" borderId="2" xfId="9" applyNumberFormat="1" applyFont="1" applyFill="1" applyBorder="1" applyAlignment="1">
      <alignment horizontal="right" vertical="center"/>
    </xf>
    <xf numFmtId="0" fontId="184" fillId="0" borderId="5" xfId="9" applyFont="1" applyFill="1" applyBorder="1" applyAlignment="1">
      <alignment horizontal="right" vertical="center"/>
    </xf>
    <xf numFmtId="0" fontId="184" fillId="0" borderId="14" xfId="9" applyFont="1" applyFill="1" applyBorder="1" applyAlignment="1">
      <alignment horizontal="right" vertical="center"/>
    </xf>
    <xf numFmtId="2" fontId="184" fillId="0" borderId="2" xfId="9" applyNumberFormat="1" applyFont="1" applyFill="1" applyBorder="1" applyAlignment="1">
      <alignment horizontal="right" vertical="center"/>
    </xf>
    <xf numFmtId="0" fontId="184" fillId="0" borderId="5" xfId="9" applyFont="1" applyBorder="1" applyAlignment="1">
      <alignment horizontal="right" vertical="center"/>
    </xf>
    <xf numFmtId="0" fontId="184" fillId="0" borderId="14" xfId="9" applyFont="1" applyBorder="1" applyAlignment="1">
      <alignment horizontal="right" vertical="center"/>
    </xf>
    <xf numFmtId="2" fontId="3" fillId="0" borderId="7" xfId="9" applyNumberFormat="1" applyFont="1" applyFill="1" applyBorder="1" applyAlignment="1">
      <alignment horizontal="center" vertical="center"/>
    </xf>
    <xf numFmtId="2" fontId="3" fillId="0" borderId="8" xfId="9" applyNumberFormat="1" applyFont="1" applyFill="1" applyBorder="1" applyAlignment="1">
      <alignment horizontal="center" vertical="center"/>
    </xf>
    <xf numFmtId="0" fontId="139" fillId="4" borderId="0" xfId="9" applyFont="1" applyFill="1" applyBorder="1" applyAlignment="1">
      <alignment horizontal="center" vertical="center"/>
    </xf>
    <xf numFmtId="0" fontId="188" fillId="0" borderId="7" xfId="9" applyFont="1" applyFill="1" applyBorder="1" applyAlignment="1">
      <alignment horizontal="center" vertical="center"/>
    </xf>
    <xf numFmtId="0" fontId="188" fillId="0" borderId="8" xfId="9" applyFont="1" applyFill="1" applyBorder="1" applyAlignment="1">
      <alignment horizontal="center" vertical="center"/>
    </xf>
    <xf numFmtId="49" fontId="56" fillId="0" borderId="0" xfId="9" applyNumberFormat="1" applyFont="1" applyFill="1" applyAlignment="1">
      <alignment horizontal="center" vertical="center"/>
    </xf>
    <xf numFmtId="0" fontId="97" fillId="4" borderId="0" xfId="9" applyFont="1" applyFill="1" applyBorder="1" applyAlignment="1">
      <alignment horizontal="center" vertical="center"/>
    </xf>
    <xf numFmtId="0" fontId="10" fillId="0" borderId="10" xfId="9" applyFont="1" applyFill="1" applyBorder="1" applyAlignment="1">
      <alignment horizontal="center" vertical="center" wrapText="1"/>
    </xf>
    <xf numFmtId="0" fontId="1" fillId="0" borderId="11" xfId="9" applyFont="1" applyFill="1" applyBorder="1" applyAlignment="1">
      <alignment horizontal="center" vertical="center" wrapText="1"/>
    </xf>
    <xf numFmtId="0" fontId="1" fillId="0" borderId="12" xfId="9" applyFont="1" applyFill="1" applyBorder="1" applyAlignment="1">
      <alignment horizontal="center" vertical="center" wrapText="1"/>
    </xf>
    <xf numFmtId="0" fontId="10" fillId="0" borderId="2" xfId="9" applyFont="1" applyFill="1" applyBorder="1" applyAlignment="1">
      <alignment horizontal="center" vertical="center"/>
    </xf>
    <xf numFmtId="0" fontId="10" fillId="0" borderId="3" xfId="9" applyFont="1" applyFill="1" applyBorder="1" applyAlignment="1">
      <alignment horizontal="center" vertical="center"/>
    </xf>
    <xf numFmtId="0" fontId="10" fillId="0" borderId="4" xfId="9" applyFont="1" applyFill="1" applyBorder="1" applyAlignment="1">
      <alignment horizontal="center" vertical="center"/>
    </xf>
    <xf numFmtId="0" fontId="10" fillId="0" borderId="5" xfId="9" applyFont="1" applyFill="1" applyBorder="1" applyAlignment="1">
      <alignment horizontal="center" vertical="center"/>
    </xf>
    <xf numFmtId="0" fontId="10" fillId="0" borderId="0" xfId="9" applyFont="1" applyFill="1" applyBorder="1" applyAlignment="1">
      <alignment horizontal="center" vertical="center"/>
    </xf>
    <xf numFmtId="0" fontId="10" fillId="0" borderId="9" xfId="9" applyFont="1" applyFill="1" applyBorder="1" applyAlignment="1">
      <alignment horizontal="center" vertical="center"/>
    </xf>
    <xf numFmtId="0" fontId="10" fillId="0" borderId="14" xfId="9" applyFont="1" applyFill="1" applyBorder="1" applyAlignment="1">
      <alignment horizontal="center" vertical="center"/>
    </xf>
    <xf numFmtId="0" fontId="10" fillId="0" borderId="15" xfId="9" applyFont="1" applyFill="1" applyBorder="1" applyAlignment="1">
      <alignment horizontal="center" vertical="center"/>
    </xf>
    <xf numFmtId="0" fontId="10" fillId="0" borderId="16" xfId="9" applyFont="1" applyFill="1" applyBorder="1" applyAlignment="1">
      <alignment horizontal="center" vertical="center"/>
    </xf>
    <xf numFmtId="0" fontId="56" fillId="0" borderId="0" xfId="9" applyFont="1" applyFill="1" applyAlignment="1">
      <alignment horizontal="center" vertical="center"/>
    </xf>
    <xf numFmtId="49" fontId="56" fillId="0" borderId="0" xfId="9" applyNumberFormat="1" applyFont="1" applyAlignment="1">
      <alignment horizontal="center" vertical="center"/>
    </xf>
    <xf numFmtId="2" fontId="3" fillId="0" borderId="2" xfId="9" applyNumberFormat="1" applyFont="1" applyFill="1" applyBorder="1" applyAlignment="1">
      <alignment horizontal="right" vertical="center"/>
    </xf>
    <xf numFmtId="2" fontId="3" fillId="0" borderId="14" xfId="9" applyNumberFormat="1" applyFont="1" applyFill="1" applyBorder="1" applyAlignment="1">
      <alignment horizontal="right" vertical="center"/>
    </xf>
    <xf numFmtId="2" fontId="3" fillId="0" borderId="4" xfId="9" applyNumberFormat="1" applyFont="1" applyFill="1" applyBorder="1" applyAlignment="1">
      <alignment horizontal="center" vertical="center"/>
    </xf>
    <xf numFmtId="2" fontId="3" fillId="0" borderId="16" xfId="9" applyNumberFormat="1" applyFont="1" applyFill="1" applyBorder="1" applyAlignment="1">
      <alignment horizontal="center" vertical="center"/>
    </xf>
    <xf numFmtId="0" fontId="10" fillId="0" borderId="5" xfId="9" applyFont="1" applyFill="1" applyBorder="1" applyAlignment="1">
      <alignment horizontal="right" vertical="center"/>
    </xf>
    <xf numFmtId="0" fontId="3" fillId="0" borderId="10" xfId="9" applyFont="1" applyFill="1" applyBorder="1" applyAlignment="1">
      <alignment horizontal="center" vertical="center"/>
    </xf>
    <xf numFmtId="0" fontId="3" fillId="0" borderId="12" xfId="9" applyFont="1" applyFill="1" applyBorder="1" applyAlignment="1">
      <alignment horizontal="center" vertical="center"/>
    </xf>
    <xf numFmtId="0" fontId="3" fillId="0" borderId="2" xfId="9" applyFont="1" applyFill="1" applyBorder="1" applyAlignment="1">
      <alignment horizontal="right" vertical="center"/>
    </xf>
    <xf numFmtId="0" fontId="3" fillId="0" borderId="14" xfId="9" applyFont="1" applyFill="1" applyBorder="1" applyAlignment="1">
      <alignment horizontal="right" vertical="center"/>
    </xf>
    <xf numFmtId="0" fontId="3" fillId="0" borderId="4" xfId="9" applyFont="1" applyFill="1" applyBorder="1" applyAlignment="1">
      <alignment horizontal="center" vertical="center"/>
    </xf>
    <xf numFmtId="0" fontId="3" fillId="0" borderId="16" xfId="9" applyFont="1" applyFill="1" applyBorder="1" applyAlignment="1">
      <alignment horizontal="center" vertical="center"/>
    </xf>
    <xf numFmtId="0" fontId="28" fillId="0" borderId="10" xfId="9" applyFont="1" applyFill="1" applyBorder="1" applyAlignment="1">
      <alignment horizontal="center" vertical="center"/>
    </xf>
    <xf numFmtId="0" fontId="1" fillId="0" borderId="11" xfId="9" applyFont="1" applyFill="1" applyBorder="1" applyAlignment="1">
      <alignment horizontal="center" vertical="center"/>
    </xf>
    <xf numFmtId="0" fontId="1" fillId="0" borderId="12" xfId="9" applyFont="1" applyFill="1" applyBorder="1" applyAlignment="1">
      <alignment horizontal="center" vertical="center"/>
    </xf>
    <xf numFmtId="0" fontId="28" fillId="0" borderId="10" xfId="9" applyFont="1" applyFill="1" applyBorder="1" applyAlignment="1">
      <alignment horizontal="center" vertical="center" wrapText="1"/>
    </xf>
    <xf numFmtId="0" fontId="28" fillId="0" borderId="7" xfId="9" applyFont="1" applyFill="1" applyBorder="1" applyAlignment="1">
      <alignment horizontal="center" vertical="center"/>
    </xf>
    <xf numFmtId="0" fontId="28" fillId="0" borderId="13" xfId="9" applyFont="1" applyFill="1" applyBorder="1" applyAlignment="1">
      <alignment horizontal="center" vertical="center"/>
    </xf>
    <xf numFmtId="0" fontId="28" fillId="0" borderId="8" xfId="9" applyFont="1" applyFill="1" applyBorder="1" applyAlignment="1">
      <alignment horizontal="center" vertical="center"/>
    </xf>
    <xf numFmtId="0" fontId="22" fillId="0" borderId="0" xfId="9" applyFont="1" applyAlignment="1">
      <alignment horizontal="center"/>
    </xf>
    <xf numFmtId="0" fontId="24" fillId="0" borderId="0" xfId="9" applyFont="1" applyAlignment="1">
      <alignment horizontal="center"/>
    </xf>
    <xf numFmtId="0" fontId="26" fillId="0" borderId="0" xfId="9" applyFont="1" applyAlignment="1">
      <alignment horizontal="center" vertical="center"/>
    </xf>
    <xf numFmtId="0" fontId="53" fillId="0" borderId="0" xfId="9" applyFont="1" applyAlignment="1">
      <alignment horizontal="center"/>
    </xf>
    <xf numFmtId="0" fontId="15" fillId="0" borderId="10" xfId="9" applyFont="1" applyFill="1" applyBorder="1" applyAlignment="1">
      <alignment horizontal="center" vertical="center"/>
    </xf>
    <xf numFmtId="0" fontId="53" fillId="0" borderId="0" xfId="9" applyFont="1" applyFill="1" applyAlignment="1">
      <alignment horizontal="center"/>
    </xf>
    <xf numFmtId="0" fontId="55" fillId="0" borderId="0" xfId="9" applyFont="1" applyFill="1" applyAlignment="1">
      <alignment horizontal="center"/>
    </xf>
    <xf numFmtId="2" fontId="13" fillId="0" borderId="7" xfId="9" applyNumberFormat="1" applyFont="1" applyFill="1" applyBorder="1" applyAlignment="1">
      <alignment horizontal="center" vertical="center"/>
    </xf>
    <xf numFmtId="2" fontId="13" fillId="0" borderId="8" xfId="9" applyNumberFormat="1" applyFont="1" applyFill="1" applyBorder="1" applyAlignment="1">
      <alignment horizontal="center" vertical="center"/>
    </xf>
    <xf numFmtId="0" fontId="92" fillId="0" borderId="10" xfId="9" applyFont="1" applyFill="1" applyBorder="1" applyAlignment="1">
      <alignment horizontal="center" vertical="center"/>
    </xf>
    <xf numFmtId="0" fontId="92" fillId="0" borderId="11" xfId="9" applyFont="1" applyFill="1" applyBorder="1" applyAlignment="1">
      <alignment horizontal="center" vertical="center"/>
    </xf>
    <xf numFmtId="0" fontId="92" fillId="0" borderId="12" xfId="9" applyFont="1" applyFill="1" applyBorder="1" applyAlignment="1">
      <alignment horizontal="center" vertical="center"/>
    </xf>
    <xf numFmtId="0" fontId="15" fillId="0" borderId="7" xfId="9" applyFont="1" applyFill="1" applyBorder="1" applyAlignment="1">
      <alignment horizontal="center" vertical="center"/>
    </xf>
    <xf numFmtId="0" fontId="15" fillId="0" borderId="8" xfId="9" applyFont="1" applyFill="1" applyBorder="1" applyAlignment="1">
      <alignment horizontal="center" vertical="center"/>
    </xf>
    <xf numFmtId="0" fontId="2" fillId="0" borderId="0" xfId="9" applyFont="1" applyAlignment="1">
      <alignment horizontal="center" vertical="center"/>
    </xf>
    <xf numFmtId="0" fontId="4" fillId="0" borderId="0" xfId="9" applyFont="1" applyAlignment="1">
      <alignment horizontal="center" vertical="center"/>
    </xf>
    <xf numFmtId="0" fontId="6" fillId="0" borderId="0" xfId="9" applyFont="1" applyAlignment="1">
      <alignment horizontal="center" vertical="center"/>
    </xf>
    <xf numFmtId="0" fontId="92" fillId="0" borderId="10" xfId="9" applyFont="1" applyFill="1" applyBorder="1" applyAlignment="1">
      <alignment horizontal="center" vertical="center" wrapText="1"/>
    </xf>
    <xf numFmtId="0" fontId="184" fillId="0" borderId="11" xfId="9" applyFont="1" applyFill="1" applyBorder="1" applyAlignment="1">
      <alignment horizontal="center" vertical="center" wrapText="1"/>
    </xf>
    <xf numFmtId="0" fontId="184" fillId="0" borderId="12" xfId="9" applyFont="1" applyFill="1" applyBorder="1" applyAlignment="1">
      <alignment horizontal="center" vertical="center" wrapText="1"/>
    </xf>
    <xf numFmtId="0" fontId="15" fillId="0" borderId="0" xfId="9" applyFont="1" applyFill="1" applyBorder="1" applyAlignment="1">
      <alignment horizontal="center" vertical="center"/>
    </xf>
    <xf numFmtId="0" fontId="92" fillId="0" borderId="11" xfId="9" applyFont="1" applyFill="1" applyBorder="1" applyAlignment="1">
      <alignment horizontal="center" vertical="center" wrapText="1"/>
    </xf>
    <xf numFmtId="0" fontId="2" fillId="0" borderId="0" xfId="9" applyFont="1" applyAlignment="1">
      <alignment horizontal="center"/>
    </xf>
    <xf numFmtId="0" fontId="89" fillId="0" borderId="0" xfId="9" applyFont="1" applyAlignment="1">
      <alignment horizontal="center" vertical="center"/>
    </xf>
    <xf numFmtId="0" fontId="90" fillId="0" borderId="0" xfId="9" applyFont="1" applyAlignment="1">
      <alignment horizontal="center" vertical="center"/>
    </xf>
    <xf numFmtId="0" fontId="48" fillId="0" borderId="11" xfId="9" applyFont="1" applyFill="1" applyBorder="1" applyAlignment="1">
      <alignment horizontal="center" vertical="center" wrapText="1"/>
    </xf>
    <xf numFmtId="0" fontId="161" fillId="0" borderId="11" xfId="9" applyFont="1" applyFill="1" applyBorder="1" applyAlignment="1">
      <alignment horizontal="center" wrapText="1"/>
    </xf>
    <xf numFmtId="0" fontId="48" fillId="0" borderId="11" xfId="9" applyFont="1" applyFill="1" applyBorder="1" applyAlignment="1">
      <alignment horizontal="center" vertical="center"/>
    </xf>
    <xf numFmtId="0" fontId="1" fillId="0" borderId="11" xfId="9" applyFont="1" applyBorder="1" applyAlignment="1">
      <alignment horizontal="center"/>
    </xf>
    <xf numFmtId="0" fontId="200" fillId="0" borderId="0" xfId="9" applyFont="1" applyAlignment="1">
      <alignment horizontal="center" vertical="center"/>
    </xf>
    <xf numFmtId="0" fontId="159" fillId="0" borderId="7" xfId="9" applyFont="1" applyFill="1" applyBorder="1" applyAlignment="1">
      <alignment horizontal="center" vertical="center"/>
    </xf>
    <xf numFmtId="0" fontId="159" fillId="0" borderId="13" xfId="9" applyFont="1" applyFill="1" applyBorder="1" applyAlignment="1">
      <alignment horizontal="center" vertical="center"/>
    </xf>
    <xf numFmtId="0" fontId="159" fillId="0" borderId="8" xfId="9" applyFont="1" applyFill="1" applyBorder="1" applyAlignment="1">
      <alignment horizontal="center" vertical="center"/>
    </xf>
    <xf numFmtId="0" fontId="157" fillId="0" borderId="0" xfId="9" applyFont="1" applyAlignment="1">
      <alignment horizontal="center" vertical="center"/>
    </xf>
    <xf numFmtId="0" fontId="204" fillId="0" borderId="7" xfId="9" applyFont="1" applyFill="1" applyBorder="1" applyAlignment="1">
      <alignment horizontal="center" vertical="center"/>
    </xf>
    <xf numFmtId="0" fontId="204" fillId="0" borderId="13" xfId="9" applyFont="1" applyFill="1" applyBorder="1" applyAlignment="1">
      <alignment horizontal="center" vertical="center"/>
    </xf>
    <xf numFmtId="0" fontId="204" fillId="0" borderId="8" xfId="9" applyFont="1" applyFill="1" applyBorder="1" applyAlignment="1">
      <alignment horizontal="center" vertical="center"/>
    </xf>
  </cellXfs>
  <cellStyles count="15">
    <cellStyle name="          _x000d__x000a_386grabber=VGA.3GR_x000d__x000a_" xfId="1"/>
    <cellStyle name="Euro" xfId="2"/>
    <cellStyle name="Hipervínculo" xfId="14" builtinId="8"/>
    <cellStyle name="Millares 2" xfId="5"/>
    <cellStyle name="Millares 2 2" xfId="12"/>
    <cellStyle name="Millares 3" xfId="8"/>
    <cellStyle name="Normal" xfId="0" builtinId="0"/>
    <cellStyle name="Normal 2" xfId="3"/>
    <cellStyle name="Normal 2 2" xfId="9"/>
    <cellStyle name="Normal 3" xfId="6"/>
    <cellStyle name="Normal 4" xfId="10"/>
    <cellStyle name="Normal 4 2" xfId="11"/>
    <cellStyle name="Normal_BOLETÍN Tumores Malig.90-2012" xfId="13"/>
    <cellStyle name="Porcentual" xfId="4" builtinId="5"/>
    <cellStyle name="Porcentual 2" xfId="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10"/>
      <c:hPercent val="149"/>
      <c:rotY val="40"/>
      <c:depthPercent val="100"/>
      <c:rAngAx val="1"/>
    </c:view3D>
    <c:floor>
      <c:spPr>
        <a:noFill/>
        <a:ln w="9525">
          <a:noFill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35810810810810811"/>
          <c:y val="8.0971659919028341E-3"/>
          <c:w val="0.63513513513513564"/>
          <c:h val="0.87854251012145745"/>
        </c:manualLayout>
      </c:layout>
      <c:bar3DChart>
        <c:barDir val="bar"/>
        <c:grouping val="clustered"/>
        <c:ser>
          <c:idx val="0"/>
          <c:order val="0"/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1.6122295523870327E-2"/>
                  <c:y val="-2.5702181418194096E-4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7044335674257316E-2"/>
                  <c:y val="-5.1081996493176993E-3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3016244591047824E-2"/>
                  <c:y val="-5.2364927413119681E-3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0232389870185156E-2"/>
                  <c:y val="-4.0825083586543383E-3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6281052706249867E-2"/>
                  <c:y val="-2.7270450114897492E-3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2484642122437452E-2"/>
                  <c:y val="-9.8720336306510233E-3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9057388096758181E-2"/>
                  <c:y val="-6.6440138966031804E-3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2452578562815221E-2"/>
                  <c:y val="-7.5030336075608333E-4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2.4886997233454011E-2"/>
                  <c:y val="-4.1840101937465294E-3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4.4006242462935392E-2"/>
                  <c:y val="-1.9426185087188318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4.0737745619635404E-2"/>
                  <c:y val="-2.0296471038286187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 Rounded MT Bold"/>
                    <a:ea typeface="Arial Rounded MT Bold"/>
                    <a:cs typeface="Arial Rounded MT Bold"/>
                  </a:defRPr>
                </a:pPr>
                <a:endParaRPr lang="es-MX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'PAG6'!$U$19:$U$29</c:f>
              <c:strCache>
                <c:ptCount val="9"/>
                <c:pt idx="0">
                  <c:v>S. S. J.*</c:v>
                </c:pt>
                <c:pt idx="1">
                  <c:v>I. M. S. S.</c:v>
                </c:pt>
                <c:pt idx="2">
                  <c:v>I. S. S. S. T. E.</c:v>
                </c:pt>
                <c:pt idx="3">
                  <c:v>HOSPITAL CIVIL FRAY ANTONIO ALCALDE</c:v>
                </c:pt>
                <c:pt idx="4">
                  <c:v>HOSPITAL CIVIL DR. JUAN I. MENCHACA</c:v>
                </c:pt>
                <c:pt idx="5">
                  <c:v>HOSPITAL REGIONAL MILITAR</c:v>
                </c:pt>
                <c:pt idx="6">
                  <c:v>PENSIONES DEL ESTADO</c:v>
                </c:pt>
                <c:pt idx="7">
                  <c:v>SERVICIOS MEDICOS MUNICIPALES</c:v>
                </c:pt>
                <c:pt idx="8">
                  <c:v>MEDICINA PRIVADA</c:v>
                </c:pt>
              </c:strCache>
            </c:strRef>
          </c:cat>
          <c:val>
            <c:numRef>
              <c:f>'PAG6'!$V$19:$V$29</c:f>
              <c:numCache>
                <c:formatCode>0.00</c:formatCode>
                <c:ptCount val="11"/>
                <c:pt idx="0">
                  <c:v>33.32</c:v>
                </c:pt>
                <c:pt idx="1">
                  <c:v>24.27</c:v>
                </c:pt>
                <c:pt idx="2">
                  <c:v>3.44</c:v>
                </c:pt>
                <c:pt idx="3">
                  <c:v>4.83</c:v>
                </c:pt>
                <c:pt idx="4">
                  <c:v>4.55</c:v>
                </c:pt>
                <c:pt idx="5">
                  <c:v>0.75</c:v>
                </c:pt>
                <c:pt idx="6">
                  <c:v>0.28999999999999998</c:v>
                </c:pt>
                <c:pt idx="7">
                  <c:v>0.01</c:v>
                </c:pt>
                <c:pt idx="8">
                  <c:v>28.52</c:v>
                </c:pt>
              </c:numCache>
            </c:numRef>
          </c:val>
        </c:ser>
        <c:dLbls>
          <c:showVal val="1"/>
        </c:dLbls>
        <c:gapWidth val="0"/>
        <c:gapDepth val="100"/>
        <c:shape val="cylinder"/>
        <c:axId val="63146240"/>
        <c:axId val="62795776"/>
        <c:axId val="0"/>
      </c:bar3DChart>
      <c:catAx>
        <c:axId val="63146240"/>
        <c:scaling>
          <c:orientation val="minMax"/>
        </c:scaling>
        <c:axPos val="l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 Rounded MT Bold"/>
                <a:ea typeface="Arial Rounded MT Bold"/>
                <a:cs typeface="Arial Rounded MT Bold"/>
              </a:defRPr>
            </a:pPr>
            <a:endParaRPr lang="es-MX"/>
          </a:p>
        </c:txPr>
        <c:crossAx val="62795776"/>
        <c:crosses val="autoZero"/>
        <c:auto val="1"/>
        <c:lblAlgn val="ctr"/>
        <c:lblOffset val="100"/>
        <c:tickLblSkip val="1"/>
        <c:tickMarkSkip val="1"/>
      </c:catAx>
      <c:valAx>
        <c:axId val="627957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 Rounded MT Bold"/>
                    <a:ea typeface="Arial Rounded MT Bold"/>
                    <a:cs typeface="Arial Rounded MT Bold"/>
                  </a:defRPr>
                </a:pPr>
                <a:r>
                  <a:rPr lang="es-MX"/>
                  <a:t>P     O     R     C     E     N     T     A     J     E</a:t>
                </a:r>
              </a:p>
            </c:rich>
          </c:tx>
          <c:layout>
            <c:manualLayout>
              <c:xMode val="edge"/>
              <c:yMode val="edge"/>
              <c:x val="0.46756756756757062"/>
              <c:y val="0.81781376518218618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3146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555" r="0.75000000000000555" t="1" header="0" footer="0"/>
    <c:pageSetup orientation="landscape" horizontalDpi="240" verticalDpi="14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18"/>
      <c:hPercent val="80"/>
      <c:rotY val="125"/>
      <c:perspective val="0"/>
    </c:view3D>
    <c:plotArea>
      <c:layout>
        <c:manualLayout>
          <c:layoutTarget val="inner"/>
          <c:xMode val="edge"/>
          <c:yMode val="edge"/>
          <c:x val="1.2612634805452575E-2"/>
          <c:y val="8.6538732405387397E-2"/>
          <c:w val="0.97477648996426258"/>
          <c:h val="0.72436124161546478"/>
        </c:manualLayout>
      </c:layout>
      <c:pie3DChart>
        <c:varyColors val="1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explosion val="16"/>
          <c:dPt>
            <c:idx val="0"/>
            <c:spPr>
              <a:solidFill>
                <a:srgbClr val="92D05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00B0F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spPr>
              <a:solidFill>
                <a:srgbClr val="FF9933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1.0166512969662585E-2"/>
                  <c:y val="4.115687462144155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
3.80</a:t>
                    </a:r>
                  </a:p>
                </c:rich>
              </c:tx>
              <c:dLblPos val="bestFit"/>
            </c:dLbl>
            <c:dLbl>
              <c:idx val="1"/>
              <c:layout>
                <c:manualLayout>
                  <c:x val="-3.3237142654465639E-2"/>
                  <c:y val="4.614644323305739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
1.49</a:t>
                    </a:r>
                  </a:p>
                </c:rich>
              </c:tx>
              <c:dLblPos val="bestFit"/>
            </c:dLbl>
            <c:dLbl>
              <c:idx val="2"/>
              <c:layout>
                <c:manualLayout>
                  <c:x val="-5.9401007306519031E-2"/>
                  <c:y val="6.031462413352212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II
3.38</a:t>
                    </a:r>
                  </a:p>
                </c:rich>
              </c:tx>
              <c:dLblPos val="bestFit"/>
            </c:dLbl>
            <c:dLbl>
              <c:idx val="3"/>
              <c:layout>
                <c:manualLayout>
                  <c:x val="-3.7968551228393752E-2"/>
                  <c:y val="8.31516252776099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III
4.68</a:t>
                    </a:r>
                  </a:p>
                </c:rich>
              </c:tx>
              <c:dLblPos val="bestFit"/>
            </c:dLbl>
            <c:dLbl>
              <c:idx val="4"/>
              <c:layout>
                <c:manualLayout>
                  <c:x val="-4.4815208909697287E-3"/>
                  <c:y val="8.927249478430581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IV
2.61</a:t>
                    </a:r>
                  </a:p>
                </c:rich>
              </c:tx>
              <c:dLblPos val="bestFit"/>
            </c:dLbl>
            <c:dLbl>
              <c:idx val="5"/>
              <c:layout>
                <c:manualLayout>
                  <c:x val="2.9078905677330957E-2"/>
                  <c:y val="2.099838481728237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N.C.
2.45</a:t>
                    </a:r>
                  </a:p>
                </c:rich>
              </c:tx>
              <c:dLblPos val="bestFit"/>
            </c:dLbl>
            <c:dLbl>
              <c:idx val="6"/>
              <c:layout>
                <c:manualLayout>
                  <c:x val="0.21644321486841253"/>
                  <c:y val="0.1068376068376068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SE IGNORA
81.60</a:t>
                    </a:r>
                  </a:p>
                </c:rich>
              </c:tx>
              <c:dLblPos val="bestFi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Bookman Old Style"/>
                    <a:ea typeface="Bookman Old Style"/>
                    <a:cs typeface="Bookman Old Style"/>
                  </a:defRPr>
                </a:pPr>
                <a:endParaRPr lang="es-MX"/>
              </a:p>
            </c:txPr>
            <c:showVal val="1"/>
            <c:showCatName val="1"/>
          </c:dLbls>
          <c:cat>
            <c:strRef>
              <c:f>'PAG24'!$Q$14:$Q$20</c:f>
              <c:strCache>
                <c:ptCount val="7"/>
                <c:pt idx="0">
                  <c:v>0</c:v>
                </c:pt>
                <c:pt idx="1">
                  <c:v>I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N.C. </c:v>
                </c:pt>
                <c:pt idx="6">
                  <c:v>SE IGNORA</c:v>
                </c:pt>
              </c:strCache>
            </c:strRef>
          </c:cat>
          <c:val>
            <c:numRef>
              <c:f>'PAG24'!$R$14:$R$20</c:f>
              <c:numCache>
                <c:formatCode>0.00</c:formatCode>
                <c:ptCount val="7"/>
                <c:pt idx="0">
                  <c:v>3.7952987267384919</c:v>
                </c:pt>
                <c:pt idx="1">
                  <c:v>1.4936336924583742</c:v>
                </c:pt>
                <c:pt idx="2">
                  <c:v>3.3790401567091086</c:v>
                </c:pt>
                <c:pt idx="3">
                  <c:v>4.6767874632713022</c:v>
                </c:pt>
                <c:pt idx="4">
                  <c:v>2.607737512242899</c:v>
                </c:pt>
                <c:pt idx="5">
                  <c:v>2.4485798237022527</c:v>
                </c:pt>
                <c:pt idx="6">
                  <c:v>81.598922624877574</c:v>
                </c:pt>
              </c:numCache>
            </c:numRef>
          </c:val>
        </c:ser>
      </c:pie3DChart>
      <c:spPr>
        <a:noFill/>
        <a:ln w="25400">
          <a:noFill/>
        </a:ln>
      </c:spPr>
    </c:plotArea>
    <c:plotVisOnly val="1"/>
    <c:dispBlanksAs val="zero"/>
  </c:chart>
  <c:spPr>
    <a:noFill/>
    <a:ln w="9525">
      <a:noFill/>
    </a:ln>
    <a:scene3d>
      <a:camera prst="orthographicFront"/>
      <a:lightRig rig="threePt" dir="t"/>
    </a:scene3d>
    <a:sp3d>
      <a:bevelT prst="angle"/>
    </a:sp3d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266" r="0.75000000000000266" t="1" header="0" footer="0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10"/>
      <c:hPercent val="100"/>
      <c:rotY val="355"/>
      <c:depthPercent val="320"/>
      <c:perspective val="30"/>
    </c:view3D>
    <c:floor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4926704063404997E-2"/>
          <c:y val="7.2463896314354913E-3"/>
          <c:w val="0.9222880503459856"/>
          <c:h val="0.8405811972465137"/>
        </c:manualLayout>
      </c:layout>
      <c:line3DChart>
        <c:grouping val="standard"/>
        <c:ser>
          <c:idx val="0"/>
          <c:order val="0"/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1.8550698404078841E-3"/>
                  <c:y val="-8.4962779652543438E-2"/>
                </c:manualLayout>
              </c:layout>
              <c:showVal val="1"/>
            </c:dLbl>
            <c:dLbl>
              <c:idx val="1"/>
              <c:layout>
                <c:manualLayout>
                  <c:x val="-3.2247563882101052E-2"/>
                  <c:y val="-7.7505111861017384E-2"/>
                </c:manualLayout>
              </c:layout>
              <c:showVal val="1"/>
            </c:dLbl>
            <c:dLbl>
              <c:idx val="2"/>
              <c:layout>
                <c:manualLayout>
                  <c:x val="-4.6023169517603386E-2"/>
                  <c:y val="-6.2106526301698932E-2"/>
                </c:manualLayout>
              </c:layout>
              <c:showVal val="1"/>
            </c:dLbl>
            <c:dLbl>
              <c:idx val="3"/>
              <c:layout>
                <c:manualLayout>
                  <c:x val="-4.4789939984612934E-2"/>
                  <c:y val="-6.1303726365598138E-2"/>
                </c:manualLayout>
              </c:layout>
              <c:showVal val="1"/>
            </c:dLbl>
            <c:dLbl>
              <c:idx val="4"/>
              <c:layout>
                <c:manualLayout>
                  <c:x val="-4.9049838597761485E-2"/>
                  <c:y val="-6.42405699287589E-2"/>
                </c:manualLayout>
              </c:layout>
              <c:showVal val="1"/>
            </c:dLbl>
            <c:dLbl>
              <c:idx val="5"/>
              <c:layout>
                <c:manualLayout>
                  <c:x val="-1.4916432859685642E-2"/>
                  <c:y val="6.5364829396325499E-2"/>
                </c:manualLayout>
              </c:layout>
              <c:showVal val="1"/>
            </c:dLbl>
            <c:dLbl>
              <c:idx val="6"/>
              <c:layout>
                <c:manualLayout>
                  <c:x val="-1.3555827073339971E-2"/>
                  <c:y val="5.8563553872705822E-2"/>
                </c:manualLayout>
              </c:layout>
              <c:showVal val="1"/>
            </c:dLbl>
            <c:dLbl>
              <c:idx val="7"/>
              <c:layout>
                <c:manualLayout>
                  <c:x val="-5.3014601623072914E-2"/>
                  <c:y val="-4.9497965759744821E-2"/>
                </c:manualLayout>
              </c:layout>
              <c:showVal val="1"/>
            </c:dLbl>
            <c:dLbl>
              <c:idx val="8"/>
              <c:layout>
                <c:manualLayout>
                  <c:x val="-1.9551241439647645E-2"/>
                  <c:y val="6.0255268091488547E-2"/>
                </c:manualLayout>
              </c:layout>
              <c:showVal val="1"/>
            </c:dLbl>
            <c:dLbl>
              <c:idx val="9"/>
              <c:layout>
                <c:manualLayout>
                  <c:x val="-8.2909463903219266E-2"/>
                  <c:y val="-4.4612823397075403E-2"/>
                </c:manualLayout>
              </c:layout>
              <c:showVal val="1"/>
            </c:dLbl>
            <c:dLbl>
              <c:idx val="10"/>
              <c:layout>
                <c:manualLayout>
                  <c:x val="-7.1014420611216933E-2"/>
                  <c:y val="-4.3147806524184346E-2"/>
                </c:manualLayout>
              </c:layout>
              <c:showVal val="1"/>
            </c:dLbl>
            <c:dLbl>
              <c:idx val="11"/>
              <c:layout>
                <c:manualLayout>
                  <c:x val="-8.6586418077050725E-2"/>
                  <c:y val="2.8157680289963755E-2"/>
                </c:manualLayout>
              </c:layout>
              <c:showVal val="1"/>
            </c:dLbl>
            <c:dLbl>
              <c:idx val="12"/>
              <c:layout>
                <c:manualLayout>
                  <c:x val="-9.3755996017740234E-2"/>
                  <c:y val="-2.324914303744819E-2"/>
                </c:manualLayout>
              </c:layout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Val val="1"/>
          </c:dLbls>
          <c:cat>
            <c:strRef>
              <c:f>'PAG25'!$Y$18:$Y$29</c:f>
              <c:strCache>
                <c:ptCount val="12"/>
                <c:pt idx="0">
                  <c:v>20-24</c:v>
                </c:pt>
                <c:pt idx="1">
                  <c:v>25-29</c:v>
                </c:pt>
                <c:pt idx="2">
                  <c:v>30-34</c:v>
                </c:pt>
                <c:pt idx="3">
                  <c:v>35-39</c:v>
                </c:pt>
                <c:pt idx="4">
                  <c:v>40-44</c:v>
                </c:pt>
                <c:pt idx="5">
                  <c:v>45-49</c:v>
                </c:pt>
                <c:pt idx="6">
                  <c:v>50-54</c:v>
                </c:pt>
                <c:pt idx="7">
                  <c:v>55-59</c:v>
                </c:pt>
                <c:pt idx="8">
                  <c:v>60-64</c:v>
                </c:pt>
                <c:pt idx="9">
                  <c:v>65-69</c:v>
                </c:pt>
                <c:pt idx="10">
                  <c:v>70-74</c:v>
                </c:pt>
                <c:pt idx="11">
                  <c:v>75 Y MAS</c:v>
                </c:pt>
              </c:strCache>
            </c:strRef>
          </c:cat>
          <c:val>
            <c:numRef>
              <c:f>'PAG25'!$Z$18:$Z$29</c:f>
              <c:numCache>
                <c:formatCode>0.00</c:formatCode>
                <c:ptCount val="12"/>
                <c:pt idx="0">
                  <c:v>0.2857853237804826</c:v>
                </c:pt>
                <c:pt idx="1">
                  <c:v>3.6560731945853555</c:v>
                </c:pt>
                <c:pt idx="2">
                  <c:v>7.0948517175991022</c:v>
                </c:pt>
                <c:pt idx="3">
                  <c:v>10.40146175209156</c:v>
                </c:pt>
                <c:pt idx="4">
                  <c:v>10.420043532626314</c:v>
                </c:pt>
                <c:pt idx="5">
                  <c:v>14.387260081198098</c:v>
                </c:pt>
                <c:pt idx="6">
                  <c:v>17.118890695882907</c:v>
                </c:pt>
                <c:pt idx="7">
                  <c:v>21.263571635684141</c:v>
                </c:pt>
                <c:pt idx="8">
                  <c:v>16.237588393371816</c:v>
                </c:pt>
                <c:pt idx="9">
                  <c:v>21.177242934742328</c:v>
                </c:pt>
                <c:pt idx="10">
                  <c:v>26.062404980815174</c:v>
                </c:pt>
                <c:pt idx="11">
                  <c:v>19.326727106613255</c:v>
                </c:pt>
              </c:numCache>
            </c:numRef>
          </c:val>
        </c:ser>
        <c:gapDepth val="0"/>
        <c:axId val="62225024"/>
        <c:axId val="62235392"/>
        <c:axId val="67395072"/>
      </c:line3DChart>
      <c:catAx>
        <c:axId val="6222502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 sz="1200"/>
                  <a:t>G   R   U   P   O     D   E     E   D   A   D</a:t>
                </a:r>
              </a:p>
            </c:rich>
          </c:tx>
          <c:layout>
            <c:manualLayout>
              <c:xMode val="edge"/>
              <c:yMode val="edge"/>
              <c:x val="0.30396883579208123"/>
              <c:y val="0.794289211116370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2235392"/>
        <c:crosses val="autoZero"/>
        <c:lblAlgn val="ctr"/>
        <c:lblOffset val="100"/>
        <c:tickLblSkip val="1"/>
        <c:tickMarkSkip val="1"/>
        <c:noMultiLvlLbl val="1"/>
      </c:catAx>
      <c:valAx>
        <c:axId val="62235392"/>
        <c:scaling>
          <c:orientation val="minMax"/>
        </c:scaling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2225024"/>
        <c:crosses val="max"/>
        <c:crossBetween val="midCat"/>
      </c:valAx>
      <c:serAx>
        <c:axId val="67395072"/>
        <c:scaling>
          <c:orientation val="minMax"/>
        </c:scaling>
        <c:delete val="1"/>
        <c:axPos val="b"/>
        <c:tickLblPos val="none"/>
        <c:crossAx val="62235392"/>
        <c:crosses val="autoZero"/>
      </c:ser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322" r="0.75000000000000322" t="1" header="0.511811024" footer="0.511811024"/>
    <c:pageSetup orientation="landscape" horizontalDpi="240" verticalDpi="14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5.8321519882367896E-2"/>
          <c:y val="3.326813355030498E-2"/>
          <c:w val="0.91749708107627537"/>
          <c:h val="0.83953113488710751"/>
        </c:manualLayout>
      </c:layout>
      <c:lineChart>
        <c:grouping val="standard"/>
        <c:ser>
          <c:idx val="0"/>
          <c:order val="0"/>
          <c:tx>
            <c:strRef>
              <c:f>'PAG26'!$AB$18</c:f>
              <c:strCache>
                <c:ptCount val="1"/>
                <c:pt idx="0">
                  <c:v>IN SITU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'PAG26'!$AA$20:$AA$31</c:f>
              <c:strCache>
                <c:ptCount val="12"/>
                <c:pt idx="0">
                  <c:v>15-24</c:v>
                </c:pt>
                <c:pt idx="1">
                  <c:v>25-29</c:v>
                </c:pt>
                <c:pt idx="2">
                  <c:v>30-34</c:v>
                </c:pt>
                <c:pt idx="3">
                  <c:v>35-39</c:v>
                </c:pt>
                <c:pt idx="4">
                  <c:v>40-44</c:v>
                </c:pt>
                <c:pt idx="5">
                  <c:v>45-49</c:v>
                </c:pt>
                <c:pt idx="6">
                  <c:v>50-54</c:v>
                </c:pt>
                <c:pt idx="7">
                  <c:v>55-59</c:v>
                </c:pt>
                <c:pt idx="8">
                  <c:v>60-64</c:v>
                </c:pt>
                <c:pt idx="9">
                  <c:v>65-69</c:v>
                </c:pt>
                <c:pt idx="10">
                  <c:v>70-74</c:v>
                </c:pt>
                <c:pt idx="11">
                  <c:v>75 Y MAS</c:v>
                </c:pt>
              </c:strCache>
            </c:strRef>
          </c:cat>
          <c:val>
            <c:numRef>
              <c:f>'PAG26'!$AB$20:$AB$31</c:f>
              <c:numCache>
                <c:formatCode>General</c:formatCode>
                <c:ptCount val="12"/>
                <c:pt idx="0">
                  <c:v>7</c:v>
                </c:pt>
                <c:pt idx="1">
                  <c:v>15</c:v>
                </c:pt>
                <c:pt idx="2">
                  <c:v>11</c:v>
                </c:pt>
                <c:pt idx="3">
                  <c:v>22</c:v>
                </c:pt>
                <c:pt idx="4">
                  <c:v>22</c:v>
                </c:pt>
                <c:pt idx="5">
                  <c:v>19</c:v>
                </c:pt>
                <c:pt idx="6">
                  <c:v>9</c:v>
                </c:pt>
                <c:pt idx="7">
                  <c:v>7</c:v>
                </c:pt>
                <c:pt idx="8">
                  <c:v>6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'PAG26'!$AC$18</c:f>
              <c:strCache>
                <c:ptCount val="1"/>
                <c:pt idx="0">
                  <c:v>INVASOR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'PAG26'!$AA$20:$AA$31</c:f>
              <c:strCache>
                <c:ptCount val="12"/>
                <c:pt idx="0">
                  <c:v>15-24</c:v>
                </c:pt>
                <c:pt idx="1">
                  <c:v>25-29</c:v>
                </c:pt>
                <c:pt idx="2">
                  <c:v>30-34</c:v>
                </c:pt>
                <c:pt idx="3">
                  <c:v>35-39</c:v>
                </c:pt>
                <c:pt idx="4">
                  <c:v>40-44</c:v>
                </c:pt>
                <c:pt idx="5">
                  <c:v>45-49</c:v>
                </c:pt>
                <c:pt idx="6">
                  <c:v>50-54</c:v>
                </c:pt>
                <c:pt idx="7">
                  <c:v>55-59</c:v>
                </c:pt>
                <c:pt idx="8">
                  <c:v>60-64</c:v>
                </c:pt>
                <c:pt idx="9">
                  <c:v>65-69</c:v>
                </c:pt>
                <c:pt idx="10">
                  <c:v>70-74</c:v>
                </c:pt>
                <c:pt idx="11">
                  <c:v>75 Y MAS</c:v>
                </c:pt>
              </c:strCache>
            </c:strRef>
          </c:cat>
          <c:val>
            <c:numRef>
              <c:f>'PAG26'!$AC$20:$AC$31</c:f>
              <c:numCache>
                <c:formatCode>General</c:formatCode>
                <c:ptCount val="12"/>
                <c:pt idx="0">
                  <c:v>1</c:v>
                </c:pt>
                <c:pt idx="1">
                  <c:v>12</c:v>
                </c:pt>
                <c:pt idx="2">
                  <c:v>22</c:v>
                </c:pt>
                <c:pt idx="3">
                  <c:v>30</c:v>
                </c:pt>
                <c:pt idx="4">
                  <c:v>27</c:v>
                </c:pt>
                <c:pt idx="5">
                  <c:v>32</c:v>
                </c:pt>
                <c:pt idx="6">
                  <c:v>32</c:v>
                </c:pt>
                <c:pt idx="7">
                  <c:v>33</c:v>
                </c:pt>
                <c:pt idx="8">
                  <c:v>20</c:v>
                </c:pt>
                <c:pt idx="9">
                  <c:v>20</c:v>
                </c:pt>
                <c:pt idx="10">
                  <c:v>18</c:v>
                </c:pt>
                <c:pt idx="11">
                  <c:v>22</c:v>
                </c:pt>
              </c:numCache>
            </c:numRef>
          </c:val>
          <c:smooth val="1"/>
        </c:ser>
        <c:marker val="1"/>
        <c:axId val="67757952"/>
        <c:axId val="68399104"/>
      </c:lineChart>
      <c:catAx>
        <c:axId val="677579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G   R   U   P   O     D   E     E   D   A   D</a:t>
                </a:r>
              </a:p>
            </c:rich>
          </c:tx>
          <c:layout>
            <c:manualLayout>
              <c:xMode val="edge"/>
              <c:yMode val="edge"/>
              <c:x val="0.32432462300676496"/>
              <c:y val="0.935421565455002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8399104"/>
        <c:crosses val="autoZero"/>
        <c:auto val="1"/>
        <c:lblAlgn val="ctr"/>
        <c:lblOffset val="100"/>
        <c:tickLblSkip val="1"/>
        <c:tickMarkSkip val="1"/>
      </c:catAx>
      <c:valAx>
        <c:axId val="683991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7757952"/>
        <c:crosses val="autoZero"/>
        <c:crossBetween val="between"/>
      </c:valAx>
      <c:spPr>
        <a:gradFill rotWithShape="0">
          <a:gsLst>
            <a:gs pos="0">
              <a:srgbClr val="CCFFCC"/>
            </a:gs>
            <a:gs pos="50000">
              <a:srgbClr val="FFFFFF"/>
            </a:gs>
            <a:gs pos="100000">
              <a:srgbClr val="CCFFCC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778612844091508"/>
          <c:y val="7.4363992172211985E-2"/>
          <c:w val="0.32859204832681832"/>
          <c:h val="6.262230919765167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9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322" r="0.75000000000000322" t="1" header="0" footer="0"/>
    <c:pageSetup orientation="landscape" horizontalDpi="240" verticalDpi="144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11"/>
      <c:hPercent val="100"/>
      <c:rotY val="360"/>
      <c:depthPercent val="260"/>
      <c:perspective val="30"/>
    </c:view3D>
    <c:floor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floor>
    <c:sideWall>
      <c:spPr>
        <a:gradFill rotWithShape="0">
          <a:gsLst>
            <a:gs pos="0">
              <a:srgbClr val="CCFFCC">
                <a:gamma/>
                <a:shade val="46275"/>
                <a:invGamma/>
              </a:srgbClr>
            </a:gs>
            <a:gs pos="100000">
              <a:srgbClr val="CCFFCC"/>
            </a:gs>
          </a:gsLst>
          <a:lin ang="5400000" scaled="1"/>
        </a:gradFill>
        <a:ln w="3175">
          <a:solidFill>
            <a:srgbClr val="E3E3E3"/>
          </a:solidFill>
          <a:prstDash val="solid"/>
        </a:ln>
      </c:spPr>
    </c:sideWall>
    <c:backWall>
      <c:spPr>
        <a:gradFill rotWithShape="0">
          <a:gsLst>
            <a:gs pos="0">
              <a:srgbClr val="CCFFCC">
                <a:gamma/>
                <a:shade val="46275"/>
                <a:invGamma/>
              </a:srgbClr>
            </a:gs>
            <a:gs pos="100000">
              <a:srgbClr val="CCFFCC"/>
            </a:gs>
          </a:gsLst>
          <a:lin ang="5400000" scaled="1"/>
        </a:gradFill>
        <a:ln w="3175">
          <a:solidFill>
            <a:srgbClr val="E3E3E3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772013905818691E-2"/>
          <c:y val="6.7682006930135652E-3"/>
          <c:w val="0.93073724231325861"/>
          <c:h val="0.7614225779640208"/>
        </c:manualLayout>
      </c:layout>
      <c:bar3DChart>
        <c:barDir val="col"/>
        <c:grouping val="standard"/>
        <c:ser>
          <c:idx val="0"/>
          <c:order val="0"/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3.4203300345032632E-3"/>
                  <c:y val="2.6683720372517026E-3"/>
                </c:manualLayout>
              </c:layout>
              <c:showVal val="1"/>
            </c:dLbl>
            <c:dLbl>
              <c:idx val="1"/>
              <c:layout>
                <c:manualLayout>
                  <c:x val="4.2835554646578414E-3"/>
                  <c:y val="4.4209955989003916E-3"/>
                </c:manualLayout>
              </c:layout>
              <c:showVal val="1"/>
            </c:dLbl>
            <c:dLbl>
              <c:idx val="2"/>
              <c:layout>
                <c:manualLayout>
                  <c:x val="-1.9633909397689035E-3"/>
                  <c:y val="4.7387985131300513E-2"/>
                </c:manualLayout>
              </c:layout>
              <c:showVal val="1"/>
            </c:dLbl>
            <c:dLbl>
              <c:idx val="3"/>
              <c:layout>
                <c:manualLayout>
                  <c:x val="-9.5094173834331527E-4"/>
                  <c:y val="4.867003299714439E-2"/>
                </c:manualLayout>
              </c:layout>
              <c:showVal val="1"/>
            </c:dLbl>
            <c:dLbl>
              <c:idx val="4"/>
              <c:layout>
                <c:manualLayout>
                  <c:x val="-3.6601485420383344E-4"/>
                  <c:y val="4.8729188039312352E-2"/>
                </c:manualLayout>
              </c:layout>
              <c:showVal val="1"/>
            </c:dLbl>
            <c:dLbl>
              <c:idx val="5"/>
              <c:layout>
                <c:manualLayout>
                  <c:x val="-1.3617460070741038E-4"/>
                  <c:y val="4.7964311628282012E-2"/>
                </c:manualLayout>
              </c:layout>
              <c:showVal val="1"/>
            </c:dLbl>
            <c:dLbl>
              <c:idx val="6"/>
              <c:layout>
                <c:manualLayout>
                  <c:x val="9.623039544300147E-4"/>
                  <c:y val="5.0137006985801924E-2"/>
                </c:manualLayout>
              </c:layout>
              <c:showVal val="1"/>
            </c:dLbl>
            <c:dLbl>
              <c:idx val="7"/>
              <c:layout>
                <c:manualLayout>
                  <c:x val="3.1974791029910012E-3"/>
                  <c:y val="4.9181288887112484E-2"/>
                </c:manualLayout>
              </c:layout>
              <c:showVal val="1"/>
            </c:dLbl>
            <c:dLbl>
              <c:idx val="8"/>
              <c:layout>
                <c:manualLayout>
                  <c:x val="2.4177280870194256E-3"/>
                  <c:y val="5.0452500544031276E-2"/>
                </c:manualLayout>
              </c:layout>
              <c:showVal val="1"/>
            </c:dLbl>
            <c:dLbl>
              <c:idx val="9"/>
              <c:layout>
                <c:manualLayout>
                  <c:x val="4.6695150106718115E-3"/>
                  <c:y val="4.8600861752349213E-2"/>
                </c:manualLayout>
              </c:layout>
              <c:showVal val="1"/>
            </c:dLbl>
            <c:dLbl>
              <c:idx val="10"/>
              <c:layout>
                <c:manualLayout>
                  <c:x val="2.4681763264440492E-3"/>
                  <c:y val="4.927277491328852E-2"/>
                </c:manualLayout>
              </c:layout>
              <c:showVal val="1"/>
            </c:dLbl>
            <c:dLbl>
              <c:idx val="11"/>
              <c:layout>
                <c:manualLayout>
                  <c:x val="6.6176576412796924E-3"/>
                  <c:y val="5.0268284992294812E-2"/>
                </c:manualLayout>
              </c:layout>
              <c:showVal val="1"/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MX"/>
                </a:p>
              </c:txPr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Val val="1"/>
          </c:dLbls>
          <c:cat>
            <c:strRef>
              <c:f>'PAG28'!$Y$19:$Y$30</c:f>
              <c:strCache>
                <c:ptCount val="12"/>
                <c:pt idx="0">
                  <c:v>20-24</c:v>
                </c:pt>
                <c:pt idx="1">
                  <c:v>25-29</c:v>
                </c:pt>
                <c:pt idx="2">
                  <c:v>30-34</c:v>
                </c:pt>
                <c:pt idx="3">
                  <c:v>35-39</c:v>
                </c:pt>
                <c:pt idx="4">
                  <c:v>40-44</c:v>
                </c:pt>
                <c:pt idx="5">
                  <c:v>45-49</c:v>
                </c:pt>
                <c:pt idx="6">
                  <c:v>50-54</c:v>
                </c:pt>
                <c:pt idx="7">
                  <c:v>55-59</c:v>
                </c:pt>
                <c:pt idx="8">
                  <c:v>60-64</c:v>
                </c:pt>
                <c:pt idx="9">
                  <c:v>65-69</c:v>
                </c:pt>
                <c:pt idx="10">
                  <c:v>70-74</c:v>
                </c:pt>
                <c:pt idx="11">
                  <c:v>75 Y MAS</c:v>
                </c:pt>
              </c:strCache>
            </c:strRef>
          </c:cat>
          <c:val>
            <c:numRef>
              <c:f>'PAG28'!$Z$19:$Z$30</c:f>
              <c:numCache>
                <c:formatCode>0.00</c:formatCode>
                <c:ptCount val="12"/>
                <c:pt idx="0">
                  <c:v>0.8573559713414477</c:v>
                </c:pt>
                <c:pt idx="1">
                  <c:v>3.046727662154463</c:v>
                </c:pt>
                <c:pt idx="2">
                  <c:v>10.642277576398653</c:v>
                </c:pt>
                <c:pt idx="3">
                  <c:v>21.843069679392276</c:v>
                </c:pt>
                <c:pt idx="4">
                  <c:v>42.452029206996095</c:v>
                </c:pt>
                <c:pt idx="5">
                  <c:v>62.944262855241682</c:v>
                </c:pt>
                <c:pt idx="6">
                  <c:v>63.660874775314561</c:v>
                </c:pt>
                <c:pt idx="7">
                  <c:v>72.167273430200709</c:v>
                </c:pt>
                <c:pt idx="8">
                  <c:v>100.67304803890526</c:v>
                </c:pt>
                <c:pt idx="9">
                  <c:v>88.944420325917775</c:v>
                </c:pt>
                <c:pt idx="10">
                  <c:v>70.94765800333019</c:v>
                </c:pt>
                <c:pt idx="11">
                  <c:v>53.587743341064026</c:v>
                </c:pt>
              </c:numCache>
            </c:numRef>
          </c:val>
        </c:ser>
        <c:gapWidth val="0"/>
        <c:gapDepth val="40"/>
        <c:shape val="box"/>
        <c:axId val="67998464"/>
        <c:axId val="68000384"/>
        <c:axId val="64512448"/>
      </c:bar3DChart>
      <c:catAx>
        <c:axId val="67998464"/>
        <c:scaling>
          <c:orientation val="minMax"/>
        </c:scaling>
        <c:axPos val="b"/>
        <c:majorGridlines>
          <c:spPr>
            <a:ln w="12700">
              <a:solidFill>
                <a:srgbClr val="E3E3E3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G   R   U   P   O     D   E     E   D   A   D</a:t>
                </a:r>
              </a:p>
            </c:rich>
          </c:tx>
          <c:layout>
            <c:manualLayout>
              <c:xMode val="edge"/>
              <c:yMode val="edge"/>
              <c:x val="0.32227077675896776"/>
              <c:y val="0.7455325952276233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8000384"/>
        <c:crosses val="autoZero"/>
        <c:lblAlgn val="ctr"/>
        <c:lblOffset val="100"/>
        <c:tickLblSkip val="1"/>
        <c:tickMarkSkip val="1"/>
        <c:noMultiLvlLbl val="1"/>
      </c:catAx>
      <c:valAx>
        <c:axId val="68000384"/>
        <c:scaling>
          <c:orientation val="minMax"/>
        </c:scaling>
        <c:axPos val="l"/>
        <c:majorGridlines>
          <c:spPr>
            <a:ln w="12700">
              <a:solidFill>
                <a:srgbClr val="E3E3E3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7998464"/>
        <c:crosses val="autoZero"/>
        <c:crossBetween val="between"/>
      </c:valAx>
      <c:serAx>
        <c:axId val="64512448"/>
        <c:scaling>
          <c:orientation val="minMax"/>
        </c:scaling>
        <c:delete val="1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ckLblPos val="none"/>
        <c:crossAx val="68000384"/>
        <c:crosses val="autoZero"/>
      </c:ser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244" r="0.75000000000000244" t="1" header="0.511811024" footer="0.511811024"/>
    <c:pageSetup orientation="landscape" horizontalDpi="240" verticalDpi="144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5"/>
      <c:rotY val="235"/>
      <c:perspective val="0"/>
    </c:view3D>
    <c:plotArea>
      <c:layout>
        <c:manualLayout>
          <c:layoutTarget val="inner"/>
          <c:xMode val="edge"/>
          <c:yMode val="edge"/>
          <c:x val="1.3140604467805593E-3"/>
          <c:y val="2.2441160372195016E-2"/>
          <c:w val="0.98817345597897499"/>
          <c:h val="0.8522181153436017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60"/>
          <c:dPt>
            <c:idx val="0"/>
            <c:explosion val="64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4410862899693386"/>
                  <c:y val="-0.23044774575591906"/>
                </c:manualLayout>
              </c:layout>
              <c:tx>
                <c:rich>
                  <a:bodyPr/>
                  <a:lstStyle/>
                  <a:p>
                    <a:pPr>
                      <a:defRPr sz="14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/>
                      <a:t>IN SITU
3.10%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</c:dLbl>
            <c:dLbl>
              <c:idx val="1"/>
              <c:layout>
                <c:manualLayout>
                  <c:x val="-7.3587385019710905E-2"/>
                  <c:y val="-9.9504458494413375E-2"/>
                </c:manualLayout>
              </c:layout>
              <c:tx>
                <c:rich>
                  <a:bodyPr/>
                  <a:lstStyle/>
                  <a:p>
                    <a:pPr>
                      <a:defRPr sz="14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/>
                      <a:t>INVASOR
96.90 %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CatName val="1"/>
            <c:showPercent val="1"/>
          </c:dLbls>
          <c:cat>
            <c:strRef>
              <c:f>'PAG29'!$Z$28:$AA$28</c:f>
              <c:strCache>
                <c:ptCount val="2"/>
                <c:pt idx="0">
                  <c:v>IN SITU</c:v>
                </c:pt>
                <c:pt idx="1">
                  <c:v>INVASOR</c:v>
                </c:pt>
              </c:strCache>
            </c:strRef>
          </c:cat>
          <c:val>
            <c:numRef>
              <c:f>'PAG29'!$Z$29:$AA$29</c:f>
              <c:numCache>
                <c:formatCode>General</c:formatCode>
                <c:ptCount val="2"/>
                <c:pt idx="0">
                  <c:v>34</c:v>
                </c:pt>
                <c:pt idx="1">
                  <c:v>1063</c:v>
                </c:pt>
              </c:numCache>
            </c:numRef>
          </c:val>
        </c:ser>
      </c:pie3DChart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</c:legendEntry>
      <c:layout>
        <c:manualLayout>
          <c:xMode val="edge"/>
          <c:yMode val="edge"/>
          <c:x val="7.5777485764345162E-2"/>
          <c:y val="7.5533834132802513E-2"/>
          <c:w val="0.27332457293035717"/>
          <c:h val="5.47347098854025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9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244" r="0.75000000000000244" t="1" header="0" footer="0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12"/>
      <c:hPercent val="100"/>
      <c:rotY val="340"/>
      <c:depthPercent val="240"/>
      <c:perspective val="30"/>
    </c:view3D>
    <c:floor>
      <c:spPr>
        <a:noFill/>
        <a:ln w="9525">
          <a:noFill/>
        </a:ln>
      </c:spPr>
    </c:floor>
    <c:sideWall>
      <c:spPr>
        <a:gradFill rotWithShape="0">
          <a:gsLst>
            <a:gs pos="0">
              <a:srgbClr val="CCFFCC">
                <a:gamma/>
                <a:shade val="46275"/>
                <a:invGamma/>
              </a:srgbClr>
            </a:gs>
            <a:gs pos="100000">
              <a:srgbClr val="CCFFCC"/>
            </a:gs>
          </a:gsLst>
          <a:lin ang="5400000" scaled="1"/>
        </a:gradFill>
        <a:ln w="25400">
          <a:noFill/>
        </a:ln>
      </c:spPr>
    </c:sideWall>
    <c:backWall>
      <c:spPr>
        <a:gradFill rotWithShape="0">
          <a:gsLst>
            <a:gs pos="0">
              <a:srgbClr val="CCFFCC">
                <a:gamma/>
                <a:shade val="46275"/>
                <a:invGamma/>
              </a:srgbClr>
            </a:gs>
            <a:gs pos="100000">
              <a:srgbClr val="CCFFCC"/>
            </a:gs>
          </a:gsLst>
          <a:lin ang="5400000" scaled="1"/>
        </a:gra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5.9084194977843882E-3"/>
          <c:y val="1.4084507042253521E-2"/>
          <c:w val="0.87887740029542394"/>
          <c:h val="0.83098591549295753"/>
        </c:manualLayout>
      </c:layout>
      <c:bar3DChart>
        <c:barDir val="col"/>
        <c:grouping val="standard"/>
        <c:ser>
          <c:idx val="0"/>
          <c:order val="0"/>
          <c:tx>
            <c:strRef>
              <c:f>'PAG31'!$AR$22:$AR$23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'PAG31'!$AP$25:$AP$35</c:f>
              <c:strCache>
                <c:ptCount val="11"/>
                <c:pt idx="0">
                  <c:v>25-29</c:v>
                </c:pt>
                <c:pt idx="1">
                  <c:v>30-34</c:v>
                </c:pt>
                <c:pt idx="2">
                  <c:v>35-39</c:v>
                </c:pt>
                <c:pt idx="3">
                  <c:v>40-44</c:v>
                </c:pt>
                <c:pt idx="4">
                  <c:v>45-49</c:v>
                </c:pt>
                <c:pt idx="5">
                  <c:v>50-54</c:v>
                </c:pt>
                <c:pt idx="6">
                  <c:v>55-59</c:v>
                </c:pt>
                <c:pt idx="7">
                  <c:v>60-64</c:v>
                </c:pt>
                <c:pt idx="8">
                  <c:v>65-69</c:v>
                </c:pt>
                <c:pt idx="9">
                  <c:v>70-74</c:v>
                </c:pt>
                <c:pt idx="10">
                  <c:v>75 Y MAS </c:v>
                </c:pt>
              </c:strCache>
            </c:strRef>
          </c:cat>
          <c:val>
            <c:numRef>
              <c:f>'PAG31'!$AR$25:$AR$35</c:f>
              <c:numCache>
                <c:formatCode>0.00</c:formatCode>
                <c:ptCount val="11"/>
                <c:pt idx="0">
                  <c:v>0.60934553243089262</c:v>
                </c:pt>
                <c:pt idx="1">
                  <c:v>0.96747977967260479</c:v>
                </c:pt>
                <c:pt idx="2">
                  <c:v>0.34671539173638538</c:v>
                </c:pt>
                <c:pt idx="3">
                  <c:v>2.3155652294725142</c:v>
                </c:pt>
                <c:pt idx="4">
                  <c:v>4.0464168978369655</c:v>
                </c:pt>
                <c:pt idx="5">
                  <c:v>4.2797226739707268</c:v>
                </c:pt>
                <c:pt idx="6">
                  <c:v>6.4435065562679208</c:v>
                </c:pt>
                <c:pt idx="7">
                  <c:v>13.801950134366043</c:v>
                </c:pt>
                <c:pt idx="8">
                  <c:v>9.5297593206340458</c:v>
                </c:pt>
                <c:pt idx="9">
                  <c:v>14.479113878230653</c:v>
                </c:pt>
                <c:pt idx="10">
                  <c:v>18.448239510858105</c:v>
                </c:pt>
              </c:numCache>
            </c:numRef>
          </c:val>
        </c:ser>
        <c:ser>
          <c:idx val="1"/>
          <c:order val="1"/>
          <c:tx>
            <c:strRef>
              <c:f>'PAG31'!$AQ$22:$AQ$23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'PAG31'!$AP$25:$AP$35</c:f>
              <c:strCache>
                <c:ptCount val="11"/>
                <c:pt idx="0">
                  <c:v>25-29</c:v>
                </c:pt>
                <c:pt idx="1">
                  <c:v>30-34</c:v>
                </c:pt>
                <c:pt idx="2">
                  <c:v>35-39</c:v>
                </c:pt>
                <c:pt idx="3">
                  <c:v>40-44</c:v>
                </c:pt>
                <c:pt idx="4">
                  <c:v>45-49</c:v>
                </c:pt>
                <c:pt idx="5">
                  <c:v>50-54</c:v>
                </c:pt>
                <c:pt idx="6">
                  <c:v>55-59</c:v>
                </c:pt>
                <c:pt idx="7">
                  <c:v>60-64</c:v>
                </c:pt>
                <c:pt idx="8">
                  <c:v>65-69</c:v>
                </c:pt>
                <c:pt idx="9">
                  <c:v>70-74</c:v>
                </c:pt>
                <c:pt idx="10">
                  <c:v>75 Y MAS </c:v>
                </c:pt>
              </c:strCache>
            </c:strRef>
          </c:cat>
          <c:val>
            <c:numRef>
              <c:f>'PAG31'!$AQ$25:$AQ$35</c:f>
              <c:numCache>
                <c:formatCode>0.00</c:formatCode>
                <c:ptCount val="11"/>
                <c:pt idx="0">
                  <c:v>0.32050973868841004</c:v>
                </c:pt>
                <c:pt idx="1">
                  <c:v>1.3901825309663158</c:v>
                </c:pt>
                <c:pt idx="2">
                  <c:v>2.2672823597874801</c:v>
                </c:pt>
                <c:pt idx="3">
                  <c:v>5.0427583888386946</c:v>
                </c:pt>
                <c:pt idx="4">
                  <c:v>5.4700786696768677</c:v>
                </c:pt>
                <c:pt idx="5">
                  <c:v>7.8756376237383838</c:v>
                </c:pt>
                <c:pt idx="6">
                  <c:v>13.187392852433074</c:v>
                </c:pt>
                <c:pt idx="7">
                  <c:v>9.1659028414298813</c:v>
                </c:pt>
                <c:pt idx="8">
                  <c:v>16.692699328715019</c:v>
                </c:pt>
                <c:pt idx="9">
                  <c:v>23.084025854108958</c:v>
                </c:pt>
                <c:pt idx="10">
                  <c:v>23.020762535353313</c:v>
                </c:pt>
              </c:numCache>
            </c:numRef>
          </c:val>
        </c:ser>
        <c:gapWidth val="20"/>
        <c:gapDepth val="80"/>
        <c:shape val="box"/>
        <c:axId val="66905216"/>
        <c:axId val="66907136"/>
        <c:axId val="69216448"/>
      </c:bar3DChart>
      <c:catAx>
        <c:axId val="669052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G   R   U   P   O     D   E     E   D   A   D</a:t>
                </a:r>
              </a:p>
            </c:rich>
          </c:tx>
          <c:layout>
            <c:manualLayout>
              <c:xMode val="edge"/>
              <c:yMode val="edge"/>
              <c:x val="0.30379123584441181"/>
              <c:y val="0.86764767080171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6907136"/>
        <c:crosses val="autoZero"/>
        <c:lblAlgn val="ctr"/>
        <c:lblOffset val="100"/>
        <c:tickLblSkip val="1"/>
        <c:tickMarkSkip val="1"/>
        <c:noMultiLvlLbl val="1"/>
      </c:catAx>
      <c:valAx>
        <c:axId val="66907136"/>
        <c:scaling>
          <c:orientation val="minMax"/>
        </c:scaling>
        <c:axPos val="r"/>
        <c:title>
          <c:tx>
            <c:rich>
              <a:bodyPr rot="0" vert="horz"/>
              <a:lstStyle/>
              <a:p>
                <a:pPr algn="ctr">
                  <a:defRPr sz="11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TASA</a:t>
                </a:r>
              </a:p>
            </c:rich>
          </c:tx>
          <c:layout>
            <c:manualLayout>
              <c:xMode val="edge"/>
              <c:yMode val="edge"/>
              <c:x val="0.78579854770738589"/>
              <c:y val="0.11970616349012712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6905216"/>
        <c:crosses val="max"/>
        <c:crossBetween val="between"/>
      </c:valAx>
      <c:serAx>
        <c:axId val="69216448"/>
        <c:scaling>
          <c:orientation val="minMax"/>
        </c:scaling>
        <c:delete val="1"/>
        <c:axPos val="b"/>
        <c:tickLblPos val="none"/>
        <c:crossAx val="66907136"/>
        <c:crosses val="autoZero"/>
      </c:ser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2.3141309699655391E-2"/>
          <c:y val="0.11066398390342062"/>
          <c:w val="0.36041358936484885"/>
          <c:h val="7.24346076458755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FFFFFF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244" r="0.75000000000000244" t="1" header="0.511811024" footer="0.511811024"/>
    <c:pageSetup paperSize="256" orientation="landscape" horizontalDpi="240" verticalDpi="144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12"/>
      <c:hPercent val="100"/>
      <c:rotY val="350"/>
      <c:depthPercent val="230"/>
      <c:perspective val="30"/>
    </c:view3D>
    <c:floor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floor>
    <c:sideWall>
      <c:spPr>
        <a:gradFill rotWithShape="0">
          <a:gsLst>
            <a:gs pos="0">
              <a:srgbClr val="CCFFCC">
                <a:gamma/>
                <a:shade val="46275"/>
                <a:invGamma/>
              </a:srgbClr>
            </a:gs>
            <a:gs pos="100000">
              <a:srgbClr val="CCFFCC"/>
            </a:gs>
          </a:gsLst>
          <a:lin ang="5400000" scaled="1"/>
        </a:gradFill>
        <a:ln w="12700">
          <a:solidFill>
            <a:srgbClr val="CCFFCC"/>
          </a:solidFill>
          <a:prstDash val="solid"/>
        </a:ln>
      </c:spPr>
    </c:sideWall>
    <c:backWall>
      <c:spPr>
        <a:gradFill rotWithShape="0">
          <a:gsLst>
            <a:gs pos="0">
              <a:srgbClr val="CCFFCC">
                <a:gamma/>
                <a:shade val="46275"/>
                <a:invGamma/>
              </a:srgbClr>
            </a:gs>
            <a:gs pos="100000">
              <a:srgbClr val="CCFFCC"/>
            </a:gs>
          </a:gsLst>
          <a:lin ang="5400000" scaled="1"/>
        </a:gradFill>
        <a:ln w="12700">
          <a:solidFill>
            <a:srgbClr val="CCFFCC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8997135124468914E-3"/>
          <c:y val="8.016039907980008E-3"/>
          <c:w val="0.93863095948514164"/>
          <c:h val="0.86428982881564587"/>
        </c:manualLayout>
      </c:layout>
      <c:bar3DChart>
        <c:barDir val="col"/>
        <c:grouping val="standard"/>
        <c:ser>
          <c:idx val="1"/>
          <c:order val="0"/>
          <c:tx>
            <c:strRef>
              <c:f>[1]PAG32!$AQ$21:$AQ$22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[1]PAG32!$AO$23:$AO$34</c:f>
              <c:strCache>
                <c:ptCount val="12"/>
                <c:pt idx="0">
                  <c:v>20-24</c:v>
                </c:pt>
                <c:pt idx="1">
                  <c:v>25-29</c:v>
                </c:pt>
                <c:pt idx="2">
                  <c:v>30-34</c:v>
                </c:pt>
                <c:pt idx="3">
                  <c:v>35-39</c:v>
                </c:pt>
                <c:pt idx="4">
                  <c:v>40-44</c:v>
                </c:pt>
                <c:pt idx="5">
                  <c:v>45-49</c:v>
                </c:pt>
                <c:pt idx="6">
                  <c:v>50-54</c:v>
                </c:pt>
                <c:pt idx="7">
                  <c:v>55-59</c:v>
                </c:pt>
                <c:pt idx="8">
                  <c:v>60-64</c:v>
                </c:pt>
                <c:pt idx="9">
                  <c:v>65-69</c:v>
                </c:pt>
                <c:pt idx="10">
                  <c:v>70-74</c:v>
                </c:pt>
                <c:pt idx="11">
                  <c:v>75 Y MAS </c:v>
                </c:pt>
              </c:strCache>
            </c:strRef>
          </c:cat>
          <c:val>
            <c:numRef>
              <c:f>[1]PAG32!$AQ$23:$AQ$34</c:f>
              <c:numCache>
                <c:formatCode>General</c:formatCode>
                <c:ptCount val="12"/>
                <c:pt idx="0">
                  <c:v>0.3082690078670251</c:v>
                </c:pt>
                <c:pt idx="1">
                  <c:v>0</c:v>
                </c:pt>
                <c:pt idx="2">
                  <c:v>3.089630171268499</c:v>
                </c:pt>
                <c:pt idx="3">
                  <c:v>2.1989137366141125</c:v>
                </c:pt>
                <c:pt idx="4">
                  <c:v>4.4415551903610178</c:v>
                </c:pt>
                <c:pt idx="5">
                  <c:v>7.3727622514572726</c:v>
                </c:pt>
                <c:pt idx="6">
                  <c:v>14.153280022645248</c:v>
                </c:pt>
                <c:pt idx="7">
                  <c:v>20.271366019784853</c:v>
                </c:pt>
                <c:pt idx="8">
                  <c:v>21.702330830331178</c:v>
                </c:pt>
                <c:pt idx="9">
                  <c:v>23.912548394443178</c:v>
                </c:pt>
                <c:pt idx="10">
                  <c:v>24.983604509540616</c:v>
                </c:pt>
                <c:pt idx="11">
                  <c:v>40.220812259303578</c:v>
                </c:pt>
              </c:numCache>
            </c:numRef>
          </c:val>
        </c:ser>
        <c:ser>
          <c:idx val="0"/>
          <c:order val="1"/>
          <c:tx>
            <c:strRef>
              <c:f>[1]PAG32!$AP$21:$AP$22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[1]PAG32!$AO$23:$AO$34</c:f>
              <c:strCache>
                <c:ptCount val="12"/>
                <c:pt idx="0">
                  <c:v>20-24</c:v>
                </c:pt>
                <c:pt idx="1">
                  <c:v>25-29</c:v>
                </c:pt>
                <c:pt idx="2">
                  <c:v>30-34</c:v>
                </c:pt>
                <c:pt idx="3">
                  <c:v>35-39</c:v>
                </c:pt>
                <c:pt idx="4">
                  <c:v>40-44</c:v>
                </c:pt>
                <c:pt idx="5">
                  <c:v>45-49</c:v>
                </c:pt>
                <c:pt idx="6">
                  <c:v>50-54</c:v>
                </c:pt>
                <c:pt idx="7">
                  <c:v>55-59</c:v>
                </c:pt>
                <c:pt idx="8">
                  <c:v>60-64</c:v>
                </c:pt>
                <c:pt idx="9">
                  <c:v>65-69</c:v>
                </c:pt>
                <c:pt idx="10">
                  <c:v>70-74</c:v>
                </c:pt>
                <c:pt idx="11">
                  <c:v>75 Y MAS </c:v>
                </c:pt>
              </c:strCache>
            </c:strRef>
          </c:cat>
          <c:val>
            <c:numRef>
              <c:f>[1]PAG32!$AP$23:$AP$34</c:f>
              <c:numCache>
                <c:formatCode>General</c:formatCode>
                <c:ptCount val="12"/>
                <c:pt idx="0">
                  <c:v>0</c:v>
                </c:pt>
                <c:pt idx="1">
                  <c:v>1.3377836937545569</c:v>
                </c:pt>
                <c:pt idx="2">
                  <c:v>3.6562269200675672</c:v>
                </c:pt>
                <c:pt idx="3">
                  <c:v>5.8420769752062256</c:v>
                </c:pt>
                <c:pt idx="4">
                  <c:v>8.5930216071528314</c:v>
                </c:pt>
                <c:pt idx="5">
                  <c:v>4.9707224448001268</c:v>
                </c:pt>
                <c:pt idx="6">
                  <c:v>14.995021652811266</c:v>
                </c:pt>
                <c:pt idx="7">
                  <c:v>22.073374942913684</c:v>
                </c:pt>
                <c:pt idx="8">
                  <c:v>33.68370996344327</c:v>
                </c:pt>
                <c:pt idx="9">
                  <c:v>47.359073866999935</c:v>
                </c:pt>
                <c:pt idx="10">
                  <c:v>38.81557058888766</c:v>
                </c:pt>
                <c:pt idx="11">
                  <c:v>49.260445158864933</c:v>
                </c:pt>
              </c:numCache>
            </c:numRef>
          </c:val>
        </c:ser>
        <c:gapWidth val="20"/>
        <c:gapDepth val="80"/>
        <c:shape val="box"/>
        <c:axId val="68769664"/>
        <c:axId val="70254592"/>
        <c:axId val="68531072"/>
      </c:bar3DChart>
      <c:catAx>
        <c:axId val="687696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G   R   U   P   O     D   E     E   D   A   D</a:t>
                </a:r>
              </a:p>
            </c:rich>
          </c:tx>
          <c:layout>
            <c:manualLayout>
              <c:xMode val="edge"/>
              <c:yMode val="edge"/>
              <c:x val="0.31093888373123812"/>
              <c:y val="0.9417483102222867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025459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70254592"/>
        <c:scaling>
          <c:orientation val="minMax"/>
        </c:scaling>
        <c:axPos val="r"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 sz="1200"/>
                  <a:t>T A S A</a:t>
                </a:r>
              </a:p>
            </c:rich>
          </c:tx>
          <c:layout>
            <c:manualLayout>
              <c:xMode val="edge"/>
              <c:yMode val="edge"/>
              <c:x val="0.50926933259980323"/>
              <c:y val="9.1679325482544774E-2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8769664"/>
        <c:crosses val="max"/>
        <c:crossBetween val="between"/>
      </c:valAx>
      <c:serAx>
        <c:axId val="68531072"/>
        <c:scaling>
          <c:orientation val="minMax"/>
        </c:scaling>
        <c:delete val="1"/>
        <c:axPos val="b"/>
        <c:tickLblPos val="none"/>
        <c:crossAx val="7025459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2570459260278057E-2"/>
          <c:y val="9.8639119225141084E-2"/>
          <c:w val="0.35545759836789165"/>
          <c:h val="6.41281676073676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FFFFFF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289" r="0.75000000000000289" t="1" header="0" footer="0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12"/>
      <c:hPercent val="100"/>
      <c:rotY val="340"/>
      <c:depthPercent val="240"/>
      <c:perspective val="30"/>
    </c:view3D>
    <c:floor>
      <c:spPr>
        <a:noFill/>
        <a:ln w="9525">
          <a:noFill/>
        </a:ln>
      </c:spPr>
    </c:floor>
    <c:sideWall>
      <c:spPr>
        <a:gradFill rotWithShape="0">
          <a:gsLst>
            <a:gs pos="0">
              <a:srgbClr val="CCFFCC">
                <a:gamma/>
                <a:shade val="46275"/>
                <a:invGamma/>
              </a:srgbClr>
            </a:gs>
            <a:gs pos="100000">
              <a:srgbClr val="CCFFCC"/>
            </a:gs>
          </a:gsLst>
          <a:lin ang="5400000" scaled="1"/>
        </a:gradFill>
        <a:ln w="25400">
          <a:noFill/>
        </a:ln>
      </c:spPr>
    </c:sideWall>
    <c:backWall>
      <c:spPr>
        <a:gradFill rotWithShape="0">
          <a:gsLst>
            <a:gs pos="0">
              <a:srgbClr val="CCFFCC">
                <a:gamma/>
                <a:shade val="46275"/>
                <a:invGamma/>
              </a:srgbClr>
            </a:gs>
            <a:gs pos="100000">
              <a:srgbClr val="CCFFCC"/>
            </a:gs>
          </a:gsLst>
          <a:lin ang="5400000" scaled="1"/>
        </a:gra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5.8479532163742704E-3"/>
          <c:y val="1.7253333333333332E-2"/>
          <c:w val="0.8801182156293057"/>
          <c:h val="0.84200000000000064"/>
        </c:manualLayout>
      </c:layout>
      <c:bar3DChart>
        <c:barDir val="col"/>
        <c:grouping val="standard"/>
        <c:ser>
          <c:idx val="1"/>
          <c:order val="0"/>
          <c:tx>
            <c:strRef>
              <c:f>'PAG33'!$AQ$21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FFC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'PAG33'!$AO$23:$AO$33</c:f>
              <c:strCache>
                <c:ptCount val="11"/>
                <c:pt idx="0">
                  <c:v>25-29</c:v>
                </c:pt>
                <c:pt idx="1">
                  <c:v>30-34</c:v>
                </c:pt>
                <c:pt idx="2">
                  <c:v>35-39</c:v>
                </c:pt>
                <c:pt idx="3">
                  <c:v>40-44</c:v>
                </c:pt>
                <c:pt idx="4">
                  <c:v>45-49</c:v>
                </c:pt>
                <c:pt idx="5">
                  <c:v>50-54</c:v>
                </c:pt>
                <c:pt idx="6">
                  <c:v>55-59</c:v>
                </c:pt>
                <c:pt idx="7">
                  <c:v>60-64</c:v>
                </c:pt>
                <c:pt idx="8">
                  <c:v>65-69</c:v>
                </c:pt>
                <c:pt idx="9">
                  <c:v>70-74</c:v>
                </c:pt>
                <c:pt idx="10">
                  <c:v>75 Y MAS</c:v>
                </c:pt>
              </c:strCache>
            </c:strRef>
          </c:cat>
          <c:val>
            <c:numRef>
              <c:f>'PAG33'!$AQ$23:$AQ$33</c:f>
              <c:numCache>
                <c:formatCode>0.00</c:formatCode>
                <c:ptCount val="11"/>
                <c:pt idx="0">
                  <c:v>0</c:v>
                </c:pt>
                <c:pt idx="1">
                  <c:v>0.6449865197817366</c:v>
                </c:pt>
                <c:pt idx="2">
                  <c:v>0.69343078347277076</c:v>
                </c:pt>
                <c:pt idx="3">
                  <c:v>1.5437101529816761</c:v>
                </c:pt>
                <c:pt idx="4">
                  <c:v>0.44960187753744058</c:v>
                </c:pt>
                <c:pt idx="5">
                  <c:v>4.8146880082170673</c:v>
                </c:pt>
                <c:pt idx="6">
                  <c:v>7.087857211894713</c:v>
                </c:pt>
                <c:pt idx="7">
                  <c:v>12.178191295028862</c:v>
                </c:pt>
                <c:pt idx="8">
                  <c:v>13.765207907582512</c:v>
                </c:pt>
                <c:pt idx="9">
                  <c:v>14.479113878230653</c:v>
                </c:pt>
                <c:pt idx="10">
                  <c:v>12.298826340572072</c:v>
                </c:pt>
              </c:numCache>
            </c:numRef>
          </c:val>
        </c:ser>
        <c:ser>
          <c:idx val="0"/>
          <c:order val="1"/>
          <c:tx>
            <c:strRef>
              <c:f>'PAG33'!$AP$21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'PAG33'!$AO$23:$AO$33</c:f>
              <c:strCache>
                <c:ptCount val="11"/>
                <c:pt idx="0">
                  <c:v>25-29</c:v>
                </c:pt>
                <c:pt idx="1">
                  <c:v>30-34</c:v>
                </c:pt>
                <c:pt idx="2">
                  <c:v>35-39</c:v>
                </c:pt>
                <c:pt idx="3">
                  <c:v>40-44</c:v>
                </c:pt>
                <c:pt idx="4">
                  <c:v>45-49</c:v>
                </c:pt>
                <c:pt idx="5">
                  <c:v>50-54</c:v>
                </c:pt>
                <c:pt idx="6">
                  <c:v>55-59</c:v>
                </c:pt>
                <c:pt idx="7">
                  <c:v>60-64</c:v>
                </c:pt>
                <c:pt idx="8">
                  <c:v>65-69</c:v>
                </c:pt>
                <c:pt idx="9">
                  <c:v>70-74</c:v>
                </c:pt>
                <c:pt idx="10">
                  <c:v>75 Y MAS</c:v>
                </c:pt>
              </c:strCache>
            </c:strRef>
          </c:cat>
          <c:val>
            <c:numRef>
              <c:f>'PAG33'!$AP$23:$AP$33</c:f>
              <c:numCache>
                <c:formatCode>0.00</c:formatCode>
                <c:ptCount val="11"/>
                <c:pt idx="0">
                  <c:v>0.32050973868841004</c:v>
                </c:pt>
                <c:pt idx="1">
                  <c:v>1.737728163707895</c:v>
                </c:pt>
                <c:pt idx="2">
                  <c:v>1.8894019664895667</c:v>
                </c:pt>
                <c:pt idx="3">
                  <c:v>1.6809194629462316</c:v>
                </c:pt>
                <c:pt idx="4">
                  <c:v>4.4755189115538005</c:v>
                </c:pt>
                <c:pt idx="5">
                  <c:v>7.2698193449892772</c:v>
                </c:pt>
                <c:pt idx="6">
                  <c:v>11.72212697994051</c:v>
                </c:pt>
                <c:pt idx="7">
                  <c:v>12.832263978001833</c:v>
                </c:pt>
                <c:pt idx="8">
                  <c:v>32.19306299109325</c:v>
                </c:pt>
                <c:pt idx="9">
                  <c:v>29.679461812425803</c:v>
                </c:pt>
                <c:pt idx="10">
                  <c:v>35.079257196728861</c:v>
                </c:pt>
              </c:numCache>
            </c:numRef>
          </c:val>
        </c:ser>
        <c:gapWidth val="20"/>
        <c:gapDepth val="80"/>
        <c:shape val="box"/>
        <c:axId val="70338816"/>
        <c:axId val="70361472"/>
        <c:axId val="68533760"/>
      </c:bar3DChart>
      <c:catAx>
        <c:axId val="703388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G   R   U   P   O     D   E     E   D   A   D</a:t>
                </a:r>
              </a:p>
            </c:rich>
          </c:tx>
          <c:layout>
            <c:manualLayout>
              <c:xMode val="edge"/>
              <c:yMode val="edge"/>
              <c:x val="0.30068272167733551"/>
              <c:y val="0.884732808398950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036147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70361472"/>
        <c:scaling>
          <c:orientation val="minMax"/>
        </c:scaling>
        <c:axPos val="r"/>
        <c:title>
          <c:tx>
            <c:rich>
              <a:bodyPr rot="0" vert="horz"/>
              <a:lstStyle/>
              <a:p>
                <a:pPr algn="ctr">
                  <a:defRPr sz="11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 sz="1100"/>
                  <a:t>T A S A</a:t>
                </a:r>
              </a:p>
            </c:rich>
          </c:tx>
          <c:layout>
            <c:manualLayout>
              <c:xMode val="edge"/>
              <c:yMode val="edge"/>
              <c:x val="0.77340317109484114"/>
              <c:y val="0.10968209973753311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0338816"/>
        <c:crosses val="max"/>
        <c:crossBetween val="between"/>
      </c:valAx>
      <c:serAx>
        <c:axId val="68533760"/>
        <c:scaling>
          <c:orientation val="minMax"/>
        </c:scaling>
        <c:delete val="1"/>
        <c:axPos val="b"/>
        <c:tickLblPos val="none"/>
        <c:crossAx val="7036147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3372319688109146E-2"/>
          <c:y val="0.14133333333333403"/>
          <c:w val="0.36111157157987089"/>
          <c:h val="6.80000000000000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FFFFFF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244" r="0.75000000000000244" t="1" header="0" footer="0"/>
    <c:pageSetup orientation="landscape" horizontalDpi="240" verticalDpi="144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9"/>
      <c:hPercent val="100"/>
      <c:rotY val="346"/>
      <c:depthPercent val="300"/>
      <c:perspective val="30"/>
    </c:view3D>
    <c:floor>
      <c:spPr>
        <a:noFill/>
        <a:ln w="9525">
          <a:noFill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1.8181845084406272E-2"/>
          <c:y val="9.2807424593967548E-3"/>
          <c:w val="0.91818317676251249"/>
          <c:h val="0.85150812064965198"/>
        </c:manualLayout>
      </c:layout>
      <c:bar3DChart>
        <c:barDir val="col"/>
        <c:grouping val="standard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-1.308279646862324E-2"/>
                  <c:y val="0.17763167293073237"/>
                </c:manualLayout>
              </c:layout>
              <c:showVal val="1"/>
            </c:dLbl>
            <c:dLbl>
              <c:idx val="1"/>
              <c:layout>
                <c:manualLayout>
                  <c:x val="-2.4023542511731492E-2"/>
                  <c:y val="-7.2106710203341612E-2"/>
                </c:manualLayout>
              </c:layout>
              <c:showVal val="1"/>
            </c:dLbl>
            <c:dLbl>
              <c:idx val="2"/>
              <c:layout>
                <c:manualLayout>
                  <c:x val="-3.0011134971765021E-2"/>
                  <c:y val="-6.7896350969087832E-2"/>
                </c:manualLayout>
              </c:layout>
              <c:showVal val="1"/>
            </c:dLbl>
            <c:dLbl>
              <c:idx val="3"/>
              <c:layout>
                <c:manualLayout>
                  <c:x val="-4.0082653852544128E-2"/>
                  <c:y val="-6.4536967681824084E-2"/>
                </c:manualLayout>
              </c:layout>
              <c:showVal val="1"/>
            </c:dLbl>
            <c:dLbl>
              <c:idx val="4"/>
              <c:layout>
                <c:manualLayout>
                  <c:x val="-4.4770380975105432E-2"/>
                  <c:y val="-5.7986088671961374E-2"/>
                </c:manualLayout>
              </c:layout>
              <c:showVal val="1"/>
            </c:dLbl>
            <c:dLbl>
              <c:idx val="5"/>
              <c:layout>
                <c:manualLayout>
                  <c:x val="-5.0954426151276828E-2"/>
                  <c:y val="-4.8785111364319185E-2"/>
                </c:manualLayout>
              </c:layout>
              <c:showVal val="1"/>
            </c:dLbl>
            <c:dLbl>
              <c:idx val="6"/>
              <c:layout>
                <c:manualLayout>
                  <c:x val="-5.6622126779606985E-2"/>
                  <c:y val="-3.4842944847876811E-2"/>
                </c:manualLayout>
              </c:layout>
              <c:showVal val="1"/>
            </c:dLbl>
            <c:dLbl>
              <c:idx val="7"/>
              <c:layout>
                <c:manualLayout>
                  <c:x val="-5.3183806569633361E-2"/>
                  <c:y val="-1.7590630544832005E-2"/>
                </c:manualLayout>
              </c:layout>
              <c:showVal val="1"/>
            </c:dLbl>
            <c:dLbl>
              <c:idx val="8"/>
              <c:layout>
                <c:manualLayout>
                  <c:x val="-6.0606060606060623E-3"/>
                  <c:y val="-2.5917926565874876E-2"/>
                </c:manualLayout>
              </c:layout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Val val="1"/>
          </c:dLbls>
          <c:cat>
            <c:strRef>
              <c:f>'PAG34'!$Y$22:$Y$30</c:f>
              <c:strCache>
                <c:ptCount val="9"/>
                <c:pt idx="0">
                  <c:v>35-39</c:v>
                </c:pt>
                <c:pt idx="1">
                  <c:v>40-44</c:v>
                </c:pt>
                <c:pt idx="2">
                  <c:v>45-49</c:v>
                </c:pt>
                <c:pt idx="3">
                  <c:v>50-54</c:v>
                </c:pt>
                <c:pt idx="4">
                  <c:v>55-59</c:v>
                </c:pt>
                <c:pt idx="5">
                  <c:v>60-64</c:v>
                </c:pt>
                <c:pt idx="6">
                  <c:v>65-69</c:v>
                </c:pt>
                <c:pt idx="7">
                  <c:v>70-74</c:v>
                </c:pt>
                <c:pt idx="8">
                  <c:v>75 Y MAS</c:v>
                </c:pt>
              </c:strCache>
            </c:strRef>
          </c:cat>
          <c:val>
            <c:numRef>
              <c:f>'PAG34'!$Z$22:$Z$30</c:f>
              <c:numCache>
                <c:formatCode>0.00</c:formatCode>
                <c:ptCount val="9"/>
                <c:pt idx="0">
                  <c:v>1.8894019664895667</c:v>
                </c:pt>
                <c:pt idx="1">
                  <c:v>3.3618389258924632</c:v>
                </c:pt>
                <c:pt idx="2">
                  <c:v>6.9619183068614676</c:v>
                </c:pt>
                <c:pt idx="3">
                  <c:v>19.992003198720511</c:v>
                </c:pt>
                <c:pt idx="4">
                  <c:v>46.155874983515758</c:v>
                </c:pt>
                <c:pt idx="5">
                  <c:v>89.825847846012834</c:v>
                </c:pt>
                <c:pt idx="6">
                  <c:v>157.38830795645589</c:v>
                </c:pt>
                <c:pt idx="7">
                  <c:v>237.43569449940642</c:v>
                </c:pt>
                <c:pt idx="8">
                  <c:v>185.2623270702243</c:v>
                </c:pt>
              </c:numCache>
            </c:numRef>
          </c:val>
        </c:ser>
        <c:gapWidth val="40"/>
        <c:gapDepth val="50"/>
        <c:shape val="box"/>
        <c:axId val="70797952"/>
        <c:axId val="70804224"/>
        <c:axId val="70321920"/>
      </c:bar3DChart>
      <c:catAx>
        <c:axId val="70797952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G  R  U  P  O    D  E    E  D  A  D</a:t>
                </a:r>
              </a:p>
            </c:rich>
          </c:tx>
          <c:layout>
            <c:manualLayout>
              <c:xMode val="edge"/>
              <c:yMode val="edge"/>
              <c:x val="0.33181865903126007"/>
              <c:y val="0.895905625187780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0804224"/>
        <c:crosses val="autoZero"/>
        <c:lblAlgn val="ctr"/>
        <c:lblOffset val="100"/>
        <c:tickLblSkip val="1"/>
        <c:tickMarkSkip val="1"/>
        <c:noMultiLvlLbl val="1"/>
      </c:catAx>
      <c:valAx>
        <c:axId val="70804224"/>
        <c:scaling>
          <c:orientation val="minMax"/>
        </c:scaling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0797952"/>
        <c:crosses val="max"/>
        <c:crossBetween val="between"/>
      </c:valAx>
      <c:serAx>
        <c:axId val="70321920"/>
        <c:scaling>
          <c:orientation val="minMax"/>
        </c:scaling>
        <c:axPos val="b"/>
        <c:maj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70804224"/>
        <c:crosses val="autoZero"/>
        <c:tickMarkSkip val="1"/>
      </c:ser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244" r="0.75000000000000244" t="1" header="0.511811024" footer="0.511811024"/>
    <c:pageSetup paperSize="256" orientation="landscape" horizontalDpi="240" verticalDpi="144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6"/>
      <c:hPercent val="50"/>
      <c:rotY val="348"/>
      <c:depthPercent val="500"/>
      <c:perspective val="34"/>
    </c:view3D>
    <c:floor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1.2422367783365565E-2"/>
          <c:y val="8.1180811808117481E-2"/>
          <c:w val="0.87453469194893452"/>
          <c:h val="0.77859778597785956"/>
        </c:manualLayout>
      </c:layout>
      <c:bar3DChart>
        <c:barDir val="col"/>
        <c:grouping val="clustered"/>
        <c:ser>
          <c:idx val="1"/>
          <c:order val="0"/>
          <c:tx>
            <c:strRef>
              <c:f>'PAG36'!$AT$22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'PAG36'!$AR$24:$AR$39</c:f>
              <c:strCache>
                <c:ptCount val="16"/>
                <c:pt idx="0">
                  <c:v> 0-4</c:v>
                </c:pt>
                <c:pt idx="1">
                  <c:v> 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 Y MAS</c:v>
                </c:pt>
              </c:strCache>
            </c:strRef>
          </c:cat>
          <c:val>
            <c:numRef>
              <c:f>'PAG36'!$AT$24:$AT$39</c:f>
              <c:numCache>
                <c:formatCode>0.00</c:formatCode>
                <c:ptCount val="16"/>
                <c:pt idx="0">
                  <c:v>0.55797344046423392</c:v>
                </c:pt>
                <c:pt idx="1">
                  <c:v>0</c:v>
                </c:pt>
                <c:pt idx="2">
                  <c:v>0.27883113986169977</c:v>
                </c:pt>
                <c:pt idx="3">
                  <c:v>0.55924345545346255</c:v>
                </c:pt>
                <c:pt idx="4">
                  <c:v>0.57157064756096521</c:v>
                </c:pt>
                <c:pt idx="5">
                  <c:v>0.91401829864633888</c:v>
                </c:pt>
                <c:pt idx="6">
                  <c:v>0.3224932598908683</c:v>
                </c:pt>
                <c:pt idx="7">
                  <c:v>1.0401461752091561</c:v>
                </c:pt>
                <c:pt idx="8">
                  <c:v>1.9296376912270952</c:v>
                </c:pt>
                <c:pt idx="9">
                  <c:v>0.89920375507488115</c:v>
                </c:pt>
                <c:pt idx="10">
                  <c:v>3.2097920054780449</c:v>
                </c:pt>
                <c:pt idx="11">
                  <c:v>3.8661039337607526</c:v>
                </c:pt>
                <c:pt idx="12">
                  <c:v>2.4356382590057724</c:v>
                </c:pt>
                <c:pt idx="13">
                  <c:v>2.1177242934742324</c:v>
                </c:pt>
                <c:pt idx="14">
                  <c:v>1.4479113878230652</c:v>
                </c:pt>
                <c:pt idx="15">
                  <c:v>1.7569751915102958</c:v>
                </c:pt>
              </c:numCache>
            </c:numRef>
          </c:val>
        </c:ser>
        <c:ser>
          <c:idx val="0"/>
          <c:order val="1"/>
          <c:tx>
            <c:strRef>
              <c:f>'PAG36'!$AS$22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'PAG36'!$AR$24:$AR$39</c:f>
              <c:strCache>
                <c:ptCount val="16"/>
                <c:pt idx="0">
                  <c:v> 0-4</c:v>
                </c:pt>
                <c:pt idx="1">
                  <c:v> 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 Y MAS</c:v>
                </c:pt>
              </c:strCache>
            </c:strRef>
          </c:cat>
          <c:val>
            <c:numRef>
              <c:f>'PAG36'!$AS$24:$AS$39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1.9312582423342843</c:v>
                </c:pt>
                <c:pt idx="4">
                  <c:v>0.29161915704566466</c:v>
                </c:pt>
                <c:pt idx="5">
                  <c:v>0.64101947737682008</c:v>
                </c:pt>
                <c:pt idx="6">
                  <c:v>2.0852737964494739</c:v>
                </c:pt>
                <c:pt idx="7">
                  <c:v>2.2672823597874801</c:v>
                </c:pt>
                <c:pt idx="8">
                  <c:v>1.6809194629462316</c:v>
                </c:pt>
                <c:pt idx="9">
                  <c:v>2.4863993953076671</c:v>
                </c:pt>
                <c:pt idx="10">
                  <c:v>1.2116365574982129</c:v>
                </c:pt>
                <c:pt idx="11">
                  <c:v>4.3957976174776912</c:v>
                </c:pt>
                <c:pt idx="12">
                  <c:v>2.7497708524289641</c:v>
                </c:pt>
                <c:pt idx="13">
                  <c:v>7.1540139980207229</c:v>
                </c:pt>
                <c:pt idx="14">
                  <c:v>8.2442949478960568</c:v>
                </c:pt>
                <c:pt idx="15">
                  <c:v>8.7698142991822152</c:v>
                </c:pt>
              </c:numCache>
            </c:numRef>
          </c:val>
        </c:ser>
        <c:gapWidth val="40"/>
        <c:gapDepth val="120"/>
        <c:shape val="box"/>
        <c:axId val="68446464"/>
        <c:axId val="68452736"/>
        <c:axId val="0"/>
      </c:bar3DChart>
      <c:catAx>
        <c:axId val="6844646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G   R   U   P   O     D   E     E   D   A   D </a:t>
                </a:r>
              </a:p>
            </c:rich>
          </c:tx>
          <c:layout>
            <c:manualLayout>
              <c:xMode val="edge"/>
              <c:yMode val="edge"/>
              <c:x val="0.2789955868062618"/>
              <c:y val="0.8786897784887259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845273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68452736"/>
        <c:scaling>
          <c:orientation val="minMax"/>
        </c:scaling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T A S A</a:t>
                </a:r>
              </a:p>
            </c:rich>
          </c:tx>
          <c:layout>
            <c:manualLayout>
              <c:xMode val="edge"/>
              <c:yMode val="edge"/>
              <c:x val="0.79274273372654991"/>
              <c:y val="7.2791575308778181E-2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844646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9093116128011808E-2"/>
          <c:y val="2.7905732448943201E-2"/>
          <c:w val="0.31045484628074815"/>
          <c:h val="7.011082458825745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222" r="0.75000000000000222" t="1" header="0" footer="0"/>
    <c:pageSetup orientation="landscape" horizontalDpi="240" verticalDpi="14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hPercent val="216"/>
      <c:rotY val="44"/>
      <c:depthPercent val="60"/>
      <c:rAngAx val="1"/>
    </c:view3D>
    <c:floor>
      <c:spPr>
        <a:solidFill>
          <a:srgbClr val="808080"/>
        </a:solidFill>
        <a:ln w="9525">
          <a:noFill/>
        </a:ln>
      </c:spPr>
    </c:floor>
    <c:sideWall>
      <c:spPr>
        <a:gradFill rotWithShape="0">
          <a:gsLst>
            <a:gs pos="0">
              <a:srgbClr val="E3E3E3">
                <a:gamma/>
                <a:shade val="56078"/>
                <a:invGamma/>
              </a:srgbClr>
            </a:gs>
            <a:gs pos="100000">
              <a:srgbClr val="E3E3E3"/>
            </a:gs>
          </a:gsLst>
          <a:lin ang="0" scaled="1"/>
        </a:gradFill>
        <a:ln w="3175">
          <a:solidFill>
            <a:srgbClr val="C0C0C0"/>
          </a:solidFill>
          <a:prstDash val="solid"/>
        </a:ln>
      </c:spPr>
    </c:sideWall>
    <c:backWall>
      <c:spPr>
        <a:gradFill rotWithShape="0">
          <a:gsLst>
            <a:gs pos="0">
              <a:srgbClr val="E3E3E3">
                <a:gamma/>
                <a:shade val="56078"/>
                <a:invGamma/>
              </a:srgbClr>
            </a:gs>
            <a:gs pos="100000">
              <a:srgbClr val="E3E3E3"/>
            </a:gs>
          </a:gsLst>
          <a:lin ang="0" scaled="1"/>
        </a:gradFill>
        <a:ln w="3175">
          <a:solidFill>
            <a:srgbClr val="C0C0C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1.9448946515397084E-2"/>
          <c:y val="5.4983002386042173E-2"/>
          <c:w val="0.9675850891410045"/>
          <c:h val="0.82474503579063263"/>
        </c:manualLayout>
      </c:layout>
      <c:bar3DChart>
        <c:barDir val="bar"/>
        <c:grouping val="clustered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dLbls>
            <c:delete val="1"/>
          </c:dLbls>
          <c:cat>
            <c:strRef>
              <c:f>'PAG7'!$R$9:$S$9</c:f>
              <c:strCache>
                <c:ptCount val="2"/>
                <c:pt idx="0">
                  <c:v>MEDICINA PRIVADA</c:v>
                </c:pt>
                <c:pt idx="1">
                  <c:v>SECTOR SALUD</c:v>
                </c:pt>
              </c:strCache>
            </c:strRef>
          </c:cat>
          <c:val>
            <c:numRef>
              <c:f>'PAG7'!$R$11:$S$11</c:f>
              <c:numCache>
                <c:formatCode>General</c:formatCode>
                <c:ptCount val="2"/>
                <c:pt idx="0">
                  <c:v>2461</c:v>
                </c:pt>
                <c:pt idx="1">
                  <c:v>6167</c:v>
                </c:pt>
              </c:numCache>
            </c:numRef>
          </c:val>
        </c:ser>
        <c:dLbls>
          <c:showVal val="1"/>
        </c:dLbls>
        <c:gapWidth val="20"/>
        <c:gapDepth val="50"/>
        <c:shape val="cylinder"/>
        <c:axId val="63854080"/>
        <c:axId val="63855616"/>
        <c:axId val="0"/>
      </c:bar3DChart>
      <c:catAx>
        <c:axId val="63854080"/>
        <c:scaling>
          <c:orientation val="minMax"/>
        </c:scaling>
        <c:delete val="1"/>
        <c:axPos val="l"/>
        <c:numFmt formatCode="General" sourceLinked="1"/>
        <c:tickLblPos val="none"/>
        <c:crossAx val="63855616"/>
        <c:crosses val="autoZero"/>
        <c:auto val="1"/>
        <c:lblAlgn val="ctr"/>
        <c:lblOffset val="100"/>
      </c:catAx>
      <c:valAx>
        <c:axId val="638556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3854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544" r="0.75000000000000544" t="1" header="0.5" footer="0.5"/>
    <c:pageSetup orientation="landscape" horizontalDpi="300" verticalDpi="3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6"/>
      <c:hPercent val="50"/>
      <c:rotY val="348"/>
      <c:depthPercent val="500"/>
      <c:perspective val="34"/>
    </c:view3D>
    <c:floor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1.3698630136986301E-2"/>
          <c:y val="4.8951048951048973E-2"/>
          <c:w val="0.88501452885014298"/>
          <c:h val="0.8167625475387007"/>
        </c:manualLayout>
      </c:layout>
      <c:bar3DChart>
        <c:barDir val="col"/>
        <c:grouping val="clustered"/>
        <c:ser>
          <c:idx val="1"/>
          <c:order val="0"/>
          <c:tx>
            <c:strRef>
              <c:f>'PAG37'!$AT$22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'PAG37'!$AR$24:$AR$39</c:f>
              <c:strCache>
                <c:ptCount val="16"/>
                <c:pt idx="0">
                  <c:v> 0-4</c:v>
                </c:pt>
                <c:pt idx="1">
                  <c:v> 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 Y MAS</c:v>
                </c:pt>
              </c:strCache>
            </c:strRef>
          </c:cat>
          <c:val>
            <c:numRef>
              <c:f>'PAG37'!$AT$24:$AT$39</c:f>
              <c:numCache>
                <c:formatCode>0.00</c:formatCode>
                <c:ptCount val="16"/>
                <c:pt idx="0">
                  <c:v>0.55797344046423392</c:v>
                </c:pt>
                <c:pt idx="1">
                  <c:v>0</c:v>
                </c:pt>
                <c:pt idx="2">
                  <c:v>0.27883113986169977</c:v>
                </c:pt>
                <c:pt idx="3">
                  <c:v>0.27962172772673127</c:v>
                </c:pt>
                <c:pt idx="4">
                  <c:v>0.57157064756096521</c:v>
                </c:pt>
                <c:pt idx="5">
                  <c:v>0.60934553243089262</c:v>
                </c:pt>
                <c:pt idx="6">
                  <c:v>0</c:v>
                </c:pt>
                <c:pt idx="7">
                  <c:v>0.34671539173638538</c:v>
                </c:pt>
                <c:pt idx="8">
                  <c:v>1.9296376912270952</c:v>
                </c:pt>
                <c:pt idx="9">
                  <c:v>0.89920375507488115</c:v>
                </c:pt>
                <c:pt idx="10">
                  <c:v>1.6048960027390224</c:v>
                </c:pt>
                <c:pt idx="11">
                  <c:v>0.64435065562679206</c:v>
                </c:pt>
                <c:pt idx="12">
                  <c:v>1.6237588393371816</c:v>
                </c:pt>
                <c:pt idx="13">
                  <c:v>0</c:v>
                </c:pt>
                <c:pt idx="14">
                  <c:v>1.4479113878230652</c:v>
                </c:pt>
                <c:pt idx="15">
                  <c:v>1.7569751915102958</c:v>
                </c:pt>
              </c:numCache>
            </c:numRef>
          </c:val>
        </c:ser>
        <c:ser>
          <c:idx val="0"/>
          <c:order val="1"/>
          <c:tx>
            <c:strRef>
              <c:f>'PAG37'!$AS$22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'PAG37'!$AR$24:$AR$39</c:f>
              <c:strCache>
                <c:ptCount val="16"/>
                <c:pt idx="0">
                  <c:v> 0-4</c:v>
                </c:pt>
                <c:pt idx="1">
                  <c:v> 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 Y MAS</c:v>
                </c:pt>
              </c:strCache>
            </c:strRef>
          </c:cat>
          <c:val>
            <c:numRef>
              <c:f>'PAG37'!$AS$24:$AS$39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1.6553642077151007</c:v>
                </c:pt>
                <c:pt idx="4">
                  <c:v>0</c:v>
                </c:pt>
                <c:pt idx="5">
                  <c:v>0.32050973868841004</c:v>
                </c:pt>
                <c:pt idx="6">
                  <c:v>0.69509126548315792</c:v>
                </c:pt>
                <c:pt idx="7">
                  <c:v>0.75576078659582668</c:v>
                </c:pt>
                <c:pt idx="8">
                  <c:v>1.6809194629462316</c:v>
                </c:pt>
                <c:pt idx="9">
                  <c:v>1.4918396371846003</c:v>
                </c:pt>
                <c:pt idx="10">
                  <c:v>0.60581827874910643</c:v>
                </c:pt>
                <c:pt idx="11">
                  <c:v>2.1978988087388456</c:v>
                </c:pt>
                <c:pt idx="12">
                  <c:v>0.91659028414298804</c:v>
                </c:pt>
                <c:pt idx="13">
                  <c:v>2.3846713326735745</c:v>
                </c:pt>
                <c:pt idx="14">
                  <c:v>4.9465769687376335</c:v>
                </c:pt>
                <c:pt idx="15">
                  <c:v>4.3849071495911076</c:v>
                </c:pt>
              </c:numCache>
            </c:numRef>
          </c:val>
        </c:ser>
        <c:gapWidth val="40"/>
        <c:gapDepth val="120"/>
        <c:shape val="box"/>
        <c:axId val="70112768"/>
        <c:axId val="70114688"/>
        <c:axId val="0"/>
      </c:bar3DChart>
      <c:catAx>
        <c:axId val="7011276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G   R   U   P   O     D   E     E   D   A   D</a:t>
                </a:r>
              </a:p>
            </c:rich>
          </c:tx>
          <c:layout>
            <c:manualLayout>
              <c:xMode val="edge"/>
              <c:yMode val="edge"/>
              <c:x val="0.27314238273142383"/>
              <c:y val="0.851814773153355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0114688"/>
        <c:crosses val="autoZero"/>
        <c:lblAlgn val="ctr"/>
        <c:lblOffset val="100"/>
        <c:tickLblSkip val="1"/>
        <c:tickMarkSkip val="1"/>
        <c:noMultiLvlLbl val="1"/>
      </c:catAx>
      <c:valAx>
        <c:axId val="70114688"/>
        <c:scaling>
          <c:orientation val="minMax"/>
        </c:scaling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T A S A</a:t>
                </a:r>
              </a:p>
            </c:rich>
          </c:tx>
          <c:layout>
            <c:manualLayout>
              <c:xMode val="edge"/>
              <c:yMode val="edge"/>
              <c:x val="0.7999169779991695"/>
              <c:y val="6.9688253254057531E-2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011276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7397260273972612E-2"/>
          <c:y val="2.6881818344135652E-2"/>
          <c:w val="0.32212536322125601"/>
          <c:h val="7.167836163336725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222" r="0.75000000000000222" t="1" header="0.511811024" footer="0.511811024"/>
    <c:pageSetup paperSize="256" orientation="landscape" horizontalDpi="240" verticalDpi="144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6"/>
      <c:hPercent val="50"/>
      <c:rotY val="348"/>
      <c:depthPercent val="500"/>
      <c:perspective val="34"/>
    </c:view3D>
    <c:floor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3227383863080677E-2"/>
          <c:y val="5.6537102473498226E-2"/>
          <c:w val="0.86594113924254201"/>
          <c:h val="0.80212014134275456"/>
        </c:manualLayout>
      </c:layout>
      <c:bar3DChart>
        <c:barDir val="col"/>
        <c:grouping val="clustered"/>
        <c:ser>
          <c:idx val="1"/>
          <c:order val="0"/>
          <c:tx>
            <c:strRef>
              <c:f>'PAG38'!$AT$22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'PAG38'!$AR$24:$AR$39</c:f>
              <c:strCache>
                <c:ptCount val="16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 Y MAS</c:v>
                </c:pt>
              </c:strCache>
            </c:strRef>
          </c:cat>
          <c:val>
            <c:numRef>
              <c:f>'PAG38'!$AT$24:$AT$39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0.27962172772673127</c:v>
                </c:pt>
                <c:pt idx="4">
                  <c:v>0</c:v>
                </c:pt>
                <c:pt idx="5">
                  <c:v>0</c:v>
                </c:pt>
                <c:pt idx="6">
                  <c:v>0.3224932598908683</c:v>
                </c:pt>
                <c:pt idx="7">
                  <c:v>0.34671539173638538</c:v>
                </c:pt>
                <c:pt idx="8">
                  <c:v>0</c:v>
                </c:pt>
                <c:pt idx="9">
                  <c:v>0</c:v>
                </c:pt>
                <c:pt idx="10">
                  <c:v>1.6048960027390224</c:v>
                </c:pt>
                <c:pt idx="11">
                  <c:v>1.9330519668803763</c:v>
                </c:pt>
                <c:pt idx="12">
                  <c:v>0.81187941966859078</c:v>
                </c:pt>
                <c:pt idx="13">
                  <c:v>2.1177242934742324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'PAG38'!$AS$22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'PAG38'!$AR$24:$AR$39</c:f>
              <c:strCache>
                <c:ptCount val="16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 Y MAS</c:v>
                </c:pt>
              </c:strCache>
            </c:strRef>
          </c:cat>
          <c:val>
            <c:numRef>
              <c:f>'PAG38'!$AS$24:$AS$39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0.27589403461918344</c:v>
                </c:pt>
                <c:pt idx="4">
                  <c:v>0.29161915704566466</c:v>
                </c:pt>
                <c:pt idx="5">
                  <c:v>0.32050973868841004</c:v>
                </c:pt>
                <c:pt idx="6">
                  <c:v>1.3901825309663158</c:v>
                </c:pt>
                <c:pt idx="7">
                  <c:v>0.75576078659582668</c:v>
                </c:pt>
                <c:pt idx="8">
                  <c:v>0</c:v>
                </c:pt>
                <c:pt idx="9">
                  <c:v>0.99455975812306685</c:v>
                </c:pt>
                <c:pt idx="10">
                  <c:v>0.60581827874910643</c:v>
                </c:pt>
                <c:pt idx="11">
                  <c:v>1.4652658724925638</c:v>
                </c:pt>
                <c:pt idx="12">
                  <c:v>1.8331805682859761</c:v>
                </c:pt>
                <c:pt idx="13">
                  <c:v>3.5770069990103615</c:v>
                </c:pt>
                <c:pt idx="14">
                  <c:v>3.2977179791584224</c:v>
                </c:pt>
                <c:pt idx="15">
                  <c:v>4.3849071495911076</c:v>
                </c:pt>
              </c:numCache>
            </c:numRef>
          </c:val>
        </c:ser>
        <c:gapWidth val="40"/>
        <c:gapDepth val="120"/>
        <c:shape val="box"/>
        <c:axId val="72094848"/>
        <c:axId val="72096768"/>
        <c:axId val="0"/>
      </c:bar3DChart>
      <c:catAx>
        <c:axId val="7209484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G   R   U   P   O     D   E     E   D   A   D</a:t>
                </a:r>
              </a:p>
            </c:rich>
          </c:tx>
          <c:layout>
            <c:manualLayout>
              <c:xMode val="edge"/>
              <c:yMode val="edge"/>
              <c:x val="0.28240210487765105"/>
              <c:y val="0.848940461389697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209676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72096768"/>
        <c:scaling>
          <c:orientation val="minMax"/>
        </c:scaling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T A S A</a:t>
                </a:r>
              </a:p>
            </c:rich>
          </c:tx>
          <c:layout>
            <c:manualLayout>
              <c:xMode val="edge"/>
              <c:yMode val="edge"/>
              <c:x val="0.79460904596227799"/>
              <c:y val="7.0837444131029006E-2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209484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7501774946430345E-2"/>
          <c:y val="2.4679937079172619E-2"/>
          <c:w val="0.32556289092994661"/>
          <c:h val="6.86836980691505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222" r="0.75000000000000222" t="1" header="0" footer="0"/>
    <c:pageSetup orientation="landscape" horizontalDpi="240" verticalDpi="144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7.7455153028766086E-2"/>
          <c:y val="3.1620553359683785E-2"/>
          <c:w val="0.89903302622674919"/>
          <c:h val="0.84782608695652173"/>
        </c:manualLayout>
      </c:layout>
      <c:barChart>
        <c:barDir val="col"/>
        <c:grouping val="clustered"/>
        <c:ser>
          <c:idx val="0"/>
          <c:order val="1"/>
          <c:tx>
            <c:strRef>
              <c:f>[2]PAG39!$AR$22:$AR$23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A6CAF0"/>
            </a:solidFill>
            <a:ln w="12700">
              <a:solidFill>
                <a:srgbClr val="3366FF"/>
              </a:solidFill>
              <a:prstDash val="solid"/>
            </a:ln>
          </c:spPr>
          <c:cat>
            <c:strRef>
              <c:f>[2]PAG39!$AQ$24:$AQ$39</c:f>
              <c:strCache>
                <c:ptCount val="16"/>
                <c:pt idx="0">
                  <c:v> 0 - 4</c:v>
                </c:pt>
                <c:pt idx="1">
                  <c:v> 5 - 9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 Y MAS</c:v>
                </c:pt>
              </c:strCache>
            </c:strRef>
          </c:cat>
          <c:val>
            <c:numRef>
              <c:f>[2]PAG39!$AR$24:$AR$39</c:f>
              <c:numCache>
                <c:formatCode>General</c:formatCode>
                <c:ptCount val="16"/>
                <c:pt idx="0">
                  <c:v>0.31842874519968667</c:v>
                </c:pt>
                <c:pt idx="1">
                  <c:v>1.234968122385341</c:v>
                </c:pt>
                <c:pt idx="2">
                  <c:v>0.83609476855503317</c:v>
                </c:pt>
                <c:pt idx="3">
                  <c:v>2.3486376433769887</c:v>
                </c:pt>
                <c:pt idx="4">
                  <c:v>1.5475564084310873</c:v>
                </c:pt>
                <c:pt idx="5">
                  <c:v>3.0100133109477527</c:v>
                </c:pt>
                <c:pt idx="6">
                  <c:v>3.2906042280608103</c:v>
                </c:pt>
                <c:pt idx="7">
                  <c:v>5.0631333785120622</c:v>
                </c:pt>
                <c:pt idx="8">
                  <c:v>2.5779064821458495</c:v>
                </c:pt>
                <c:pt idx="9">
                  <c:v>6.4619391782401658</c:v>
                </c:pt>
                <c:pt idx="10">
                  <c:v>9.5968138577992104</c:v>
                </c:pt>
                <c:pt idx="11">
                  <c:v>7.6115086010047195</c:v>
                </c:pt>
                <c:pt idx="12">
                  <c:v>16.841854981721635</c:v>
                </c:pt>
                <c:pt idx="13">
                  <c:v>7.8931789778333226</c:v>
                </c:pt>
                <c:pt idx="14">
                  <c:v>24.028686555025693</c:v>
                </c:pt>
                <c:pt idx="15">
                  <c:v>16.85225755434853</c:v>
                </c:pt>
              </c:numCache>
            </c:numRef>
          </c:val>
        </c:ser>
        <c:gapWidth val="20"/>
        <c:overlap val="100"/>
        <c:axId val="72386048"/>
        <c:axId val="72387968"/>
      </c:barChart>
      <c:barChart>
        <c:barDir val="col"/>
        <c:grouping val="clustered"/>
        <c:ser>
          <c:idx val="1"/>
          <c:order val="0"/>
          <c:tx>
            <c:strRef>
              <c:f>[2]PAG39!$AS$22:$AS$23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FFFFFF"/>
            </a:solidFill>
            <a:ln w="38100">
              <a:solidFill>
                <a:srgbClr val="FF00FF"/>
              </a:solidFill>
              <a:prstDash val="solid"/>
            </a:ln>
          </c:spPr>
          <c:cat>
            <c:strRef>
              <c:f>[2]PAG39!$AQ$24:$AQ$39</c:f>
              <c:strCache>
                <c:ptCount val="16"/>
                <c:pt idx="0">
                  <c:v> 0 - 4</c:v>
                </c:pt>
                <c:pt idx="1">
                  <c:v> 5 - 9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 Y MAS</c:v>
                </c:pt>
              </c:strCache>
            </c:strRef>
          </c:cat>
          <c:val>
            <c:numRef>
              <c:f>[2]PAG39!$AS$24:$AS$39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0.29249772583018169</c:v>
                </c:pt>
                <c:pt idx="3">
                  <c:v>0.30060270843040293</c:v>
                </c:pt>
                <c:pt idx="4">
                  <c:v>0.3082690078670251</c:v>
                </c:pt>
                <c:pt idx="5">
                  <c:v>3.2167787177920033</c:v>
                </c:pt>
                <c:pt idx="6">
                  <c:v>2.0597534475123327</c:v>
                </c:pt>
                <c:pt idx="7">
                  <c:v>2.5653993593831315</c:v>
                </c:pt>
                <c:pt idx="8">
                  <c:v>2.8264442120479205</c:v>
                </c:pt>
                <c:pt idx="9">
                  <c:v>7.8335598921733522</c:v>
                </c:pt>
                <c:pt idx="10">
                  <c:v>5.9879261634268355</c:v>
                </c:pt>
                <c:pt idx="11">
                  <c:v>8.7842586085734364</c:v>
                </c:pt>
                <c:pt idx="12">
                  <c:v>9.549025565345719</c:v>
                </c:pt>
                <c:pt idx="13">
                  <c:v>20.496470052379866</c:v>
                </c:pt>
                <c:pt idx="14">
                  <c:v>24.983604509540616</c:v>
                </c:pt>
                <c:pt idx="15">
                  <c:v>13.071763984273662</c:v>
                </c:pt>
              </c:numCache>
            </c:numRef>
          </c:val>
        </c:ser>
        <c:gapWidth val="100"/>
        <c:overlap val="100"/>
        <c:axId val="72398336"/>
        <c:axId val="72399872"/>
      </c:barChart>
      <c:catAx>
        <c:axId val="723860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G   R   U   P   O     D   E     E   D   A   D</a:t>
                </a:r>
              </a:p>
            </c:rich>
          </c:tx>
          <c:layout>
            <c:manualLayout>
              <c:xMode val="edge"/>
              <c:yMode val="edge"/>
              <c:x val="0.34024939828579515"/>
              <c:y val="0.9433465085639000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2387968"/>
        <c:crosses val="autoZero"/>
        <c:lblAlgn val="ctr"/>
        <c:lblOffset val="100"/>
        <c:tickLblSkip val="1"/>
        <c:tickMarkSkip val="1"/>
      </c:catAx>
      <c:valAx>
        <c:axId val="723879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wordArtVert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T A S A</a:t>
                </a:r>
              </a:p>
            </c:rich>
          </c:tx>
          <c:layout>
            <c:manualLayout>
              <c:xMode val="edge"/>
              <c:yMode val="edge"/>
              <c:x val="6.9156293222683678E-3"/>
              <c:y val="0.30237154150197632"/>
            </c:manualLayout>
          </c:layout>
          <c:spPr>
            <a:solidFill>
              <a:srgbClr val="CCFFCC"/>
            </a:solidFill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2386048"/>
        <c:crosses val="autoZero"/>
        <c:crossBetween val="between"/>
      </c:valAx>
      <c:catAx>
        <c:axId val="72398336"/>
        <c:scaling>
          <c:orientation val="minMax"/>
        </c:scaling>
        <c:delete val="1"/>
        <c:axPos val="b"/>
        <c:tickLblPos val="none"/>
        <c:crossAx val="72399872"/>
        <c:crosses val="autoZero"/>
        <c:auto val="1"/>
        <c:lblAlgn val="ctr"/>
        <c:lblOffset val="100"/>
      </c:catAx>
      <c:valAx>
        <c:axId val="72399872"/>
        <c:scaling>
          <c:orientation val="minMax"/>
        </c:scaling>
        <c:delete val="1"/>
        <c:axPos val="r"/>
        <c:numFmt formatCode="General" sourceLinked="1"/>
        <c:tickLblPos val="none"/>
        <c:crossAx val="72398336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2208536173642205E-2"/>
          <c:y val="5.7312252964427164E-2"/>
          <c:w val="0.33886627242134337"/>
          <c:h val="7.3122529644268783E-2"/>
        </c:manualLayout>
      </c:layout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</c:chart>
  <c:spPr>
    <a:solidFill>
      <a:srgbClr val="CCFFCC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244" r="0.75000000000000244" t="1" header="0.511811024" footer="0.511811024"/>
    <c:pageSetup paperSize="256" orientation="landscape" horizontalDpi="240" verticalDpi="144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7.0539514365483405E-2"/>
          <c:y val="3.1007810622219387E-2"/>
          <c:w val="0.9059486648900319"/>
          <c:h val="0.8488388157832486"/>
        </c:manualLayout>
      </c:layout>
      <c:barChart>
        <c:barDir val="col"/>
        <c:grouping val="clustered"/>
        <c:ser>
          <c:idx val="0"/>
          <c:order val="1"/>
          <c:tx>
            <c:strRef>
              <c:f>'PAG40'!$AS$22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A6CAF0"/>
            </a:solidFill>
            <a:ln w="12700">
              <a:solidFill>
                <a:srgbClr val="3366FF"/>
              </a:solidFill>
              <a:prstDash val="solid"/>
            </a:ln>
          </c:spPr>
          <c:cat>
            <c:strRef>
              <c:f>'PAG40'!$AR$24:$AR$38</c:f>
              <c:strCache>
                <c:ptCount val="15"/>
                <c:pt idx="0">
                  <c:v>5 - 9</c:v>
                </c:pt>
                <c:pt idx="1">
                  <c:v>10-14</c:v>
                </c:pt>
                <c:pt idx="2">
                  <c:v>15-19</c:v>
                </c:pt>
                <c:pt idx="3">
                  <c:v>20-24</c:v>
                </c:pt>
                <c:pt idx="4">
                  <c:v>25-29</c:v>
                </c:pt>
                <c:pt idx="5">
                  <c:v>30-34</c:v>
                </c:pt>
                <c:pt idx="6">
                  <c:v>35-39</c:v>
                </c:pt>
                <c:pt idx="7">
                  <c:v>40-44</c:v>
                </c:pt>
                <c:pt idx="8">
                  <c:v>45-49</c:v>
                </c:pt>
                <c:pt idx="9">
                  <c:v>50-54</c:v>
                </c:pt>
                <c:pt idx="10">
                  <c:v>55-59</c:v>
                </c:pt>
                <c:pt idx="11">
                  <c:v>60-64</c:v>
                </c:pt>
                <c:pt idx="12">
                  <c:v>65-69</c:v>
                </c:pt>
                <c:pt idx="13">
                  <c:v>70-74</c:v>
                </c:pt>
                <c:pt idx="14">
                  <c:v>75 Y MAS</c:v>
                </c:pt>
              </c:strCache>
            </c:strRef>
          </c:cat>
          <c:val>
            <c:numRef>
              <c:f>'PAG40'!$AS$24:$AS$38</c:f>
              <c:numCache>
                <c:formatCode>0.00</c:formatCode>
                <c:ptCount val="15"/>
                <c:pt idx="0">
                  <c:v>0.26482419645718192</c:v>
                </c:pt>
                <c:pt idx="1">
                  <c:v>1.0737505570081014</c:v>
                </c:pt>
                <c:pt idx="2">
                  <c:v>0.27589403461918344</c:v>
                </c:pt>
                <c:pt idx="3">
                  <c:v>1.1664766281826586</c:v>
                </c:pt>
                <c:pt idx="4">
                  <c:v>1.2820389547536402</c:v>
                </c:pt>
                <c:pt idx="5">
                  <c:v>0.69509126548315792</c:v>
                </c:pt>
                <c:pt idx="6">
                  <c:v>2.2672823597874801</c:v>
                </c:pt>
                <c:pt idx="7">
                  <c:v>1.6809194629462316</c:v>
                </c:pt>
                <c:pt idx="8">
                  <c:v>1.9891195162461337</c:v>
                </c:pt>
                <c:pt idx="9">
                  <c:v>0.60581827874910643</c:v>
                </c:pt>
                <c:pt idx="10">
                  <c:v>2.1978988087388456</c:v>
                </c:pt>
                <c:pt idx="11">
                  <c:v>1.8331805682859761</c:v>
                </c:pt>
                <c:pt idx="12">
                  <c:v>1.1923356663367872</c:v>
                </c:pt>
                <c:pt idx="13">
                  <c:v>3.2977179791584224</c:v>
                </c:pt>
                <c:pt idx="14">
                  <c:v>4.3849071495911076</c:v>
                </c:pt>
              </c:numCache>
            </c:numRef>
          </c:val>
        </c:ser>
        <c:gapWidth val="20"/>
        <c:overlap val="100"/>
        <c:axId val="72663808"/>
        <c:axId val="72665728"/>
      </c:barChart>
      <c:barChart>
        <c:barDir val="col"/>
        <c:grouping val="clustered"/>
        <c:ser>
          <c:idx val="1"/>
          <c:order val="0"/>
          <c:tx>
            <c:strRef>
              <c:f>'PAG40'!$AT$22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FFFFFF"/>
            </a:solidFill>
            <a:ln w="38100">
              <a:solidFill>
                <a:srgbClr val="FF00FF"/>
              </a:solidFill>
              <a:prstDash val="solid"/>
            </a:ln>
          </c:spPr>
          <c:cat>
            <c:strRef>
              <c:f>'PAG40'!$AR$24:$AR$38</c:f>
              <c:strCache>
                <c:ptCount val="15"/>
                <c:pt idx="0">
                  <c:v>5 - 9</c:v>
                </c:pt>
                <c:pt idx="1">
                  <c:v>10-14</c:v>
                </c:pt>
                <c:pt idx="2">
                  <c:v>15-19</c:v>
                </c:pt>
                <c:pt idx="3">
                  <c:v>20-24</c:v>
                </c:pt>
                <c:pt idx="4">
                  <c:v>25-29</c:v>
                </c:pt>
                <c:pt idx="5">
                  <c:v>30-34</c:v>
                </c:pt>
                <c:pt idx="6">
                  <c:v>35-39</c:v>
                </c:pt>
                <c:pt idx="7">
                  <c:v>40-44</c:v>
                </c:pt>
                <c:pt idx="8">
                  <c:v>45-49</c:v>
                </c:pt>
                <c:pt idx="9">
                  <c:v>50-54</c:v>
                </c:pt>
                <c:pt idx="10">
                  <c:v>55-59</c:v>
                </c:pt>
                <c:pt idx="11">
                  <c:v>60-64</c:v>
                </c:pt>
                <c:pt idx="12">
                  <c:v>65-69</c:v>
                </c:pt>
                <c:pt idx="13">
                  <c:v>70-74</c:v>
                </c:pt>
                <c:pt idx="14">
                  <c:v>75 Y MAS</c:v>
                </c:pt>
              </c:strCache>
            </c:strRef>
          </c:cat>
          <c:val>
            <c:numRef>
              <c:f>'PAG40'!$AT$24:$AT$38</c:f>
              <c:numCache>
                <c:formatCode>0.00</c:formatCode>
                <c:ptCount val="15"/>
                <c:pt idx="0">
                  <c:v>0</c:v>
                </c:pt>
                <c:pt idx="1">
                  <c:v>0.55766227972339955</c:v>
                </c:pt>
                <c:pt idx="2">
                  <c:v>0</c:v>
                </c:pt>
                <c:pt idx="3">
                  <c:v>0.57157064756096521</c:v>
                </c:pt>
                <c:pt idx="4">
                  <c:v>0.60934553243089262</c:v>
                </c:pt>
                <c:pt idx="5">
                  <c:v>0.3224932598908683</c:v>
                </c:pt>
                <c:pt idx="6">
                  <c:v>0.34671539173638538</c:v>
                </c:pt>
                <c:pt idx="7">
                  <c:v>0</c:v>
                </c:pt>
                <c:pt idx="8">
                  <c:v>1.3488056326123219</c:v>
                </c:pt>
                <c:pt idx="9">
                  <c:v>1.0699306684926817</c:v>
                </c:pt>
                <c:pt idx="10">
                  <c:v>1.9330519668803763</c:v>
                </c:pt>
                <c:pt idx="11">
                  <c:v>0.81187941966859078</c:v>
                </c:pt>
                <c:pt idx="12">
                  <c:v>3.1765864402113491</c:v>
                </c:pt>
                <c:pt idx="13">
                  <c:v>2.8958227756461303</c:v>
                </c:pt>
                <c:pt idx="14">
                  <c:v>1.7569751915102958</c:v>
                </c:pt>
              </c:numCache>
            </c:numRef>
          </c:val>
        </c:ser>
        <c:gapWidth val="100"/>
        <c:overlap val="100"/>
        <c:axId val="72672000"/>
        <c:axId val="72673536"/>
      </c:barChart>
      <c:catAx>
        <c:axId val="726638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G   R   U   P   O     D   E     E   D   A   D</a:t>
                </a:r>
              </a:p>
            </c:rich>
          </c:tx>
          <c:layout>
            <c:manualLayout>
              <c:xMode val="edge"/>
              <c:yMode val="edge"/>
              <c:x val="0.33610002069243522"/>
              <c:y val="0.940788011963620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2665728"/>
        <c:crosses val="autoZero"/>
        <c:auto val="1"/>
        <c:lblAlgn val="ctr"/>
        <c:lblOffset val="100"/>
        <c:tickLblSkip val="1"/>
        <c:tickMarkSkip val="1"/>
      </c:catAx>
      <c:valAx>
        <c:axId val="726657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wordArtVert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T A S A </a:t>
                </a:r>
              </a:p>
            </c:rich>
          </c:tx>
          <c:layout>
            <c:manualLayout>
              <c:xMode val="edge"/>
              <c:yMode val="edge"/>
              <c:x val="6.9156293222683678E-3"/>
              <c:y val="0.30620216077641482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2663808"/>
        <c:crosses val="autoZero"/>
        <c:crossBetween val="between"/>
      </c:valAx>
      <c:catAx>
        <c:axId val="72672000"/>
        <c:scaling>
          <c:orientation val="minMax"/>
        </c:scaling>
        <c:delete val="1"/>
        <c:axPos val="b"/>
        <c:numFmt formatCode="General" sourceLinked="1"/>
        <c:tickLblPos val="none"/>
        <c:crossAx val="72673536"/>
        <c:crosses val="autoZero"/>
        <c:auto val="1"/>
        <c:lblAlgn val="ctr"/>
        <c:lblOffset val="100"/>
      </c:catAx>
      <c:valAx>
        <c:axId val="72673536"/>
        <c:scaling>
          <c:orientation val="minMax"/>
        </c:scaling>
        <c:delete val="1"/>
        <c:axPos val="r"/>
        <c:numFmt formatCode="0.00" sourceLinked="1"/>
        <c:tickLblPos val="none"/>
        <c:crossAx val="72672000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065613167648668E-2"/>
          <c:y val="5.4263565891472874E-2"/>
          <c:w val="0.3471650276080635"/>
          <c:h val="6.976764532340443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</c:chart>
  <c:spPr>
    <a:solidFill>
      <a:srgbClr val="CCFFCC"/>
    </a:solidFill>
    <a:ln w="12700">
      <a:solidFill>
        <a:srgbClr val="000000"/>
      </a:solidFill>
      <a:prstDash val="solid"/>
    </a:ln>
  </c:spPr>
  <c:txPr>
    <a:bodyPr/>
    <a:lstStyle/>
    <a:p>
      <a:pPr>
        <a:defRPr sz="1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222" r="0.75000000000000222" t="1" header="0" footer="0"/>
    <c:pageSetup orientation="landscape" horizontalDpi="240" verticalDpi="144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9"/>
      <c:hPercent val="100"/>
      <c:rotY val="340"/>
      <c:depthPercent val="200"/>
      <c:perspective val="30"/>
    </c:view3D>
    <c:floor>
      <c:spPr>
        <a:gradFill rotWithShape="0">
          <a:gsLst>
            <a:gs pos="0">
              <a:srgbClr val="FFFFC0"/>
            </a:gs>
            <a:gs pos="100000">
              <a:srgbClr val="FFFFC0">
                <a:gamma/>
                <a:shade val="46275"/>
                <a:invGamma/>
              </a:srgbClr>
            </a:gs>
          </a:gsLst>
          <a:lin ang="18900000" scaled="1"/>
        </a:gradFill>
        <a:ln w="9525">
          <a:noFill/>
        </a:ln>
      </c:spPr>
    </c:floor>
    <c:sideWall>
      <c:spPr>
        <a:gradFill rotWithShape="0">
          <a:gsLst>
            <a:gs pos="0">
              <a:srgbClr val="FFFFC0">
                <a:gamma/>
                <a:shade val="46275"/>
                <a:invGamma/>
              </a:srgbClr>
            </a:gs>
            <a:gs pos="100000">
              <a:srgbClr val="FFFFC0"/>
            </a:gs>
          </a:gsLst>
          <a:lin ang="2700000" scaled="1"/>
        </a:gradFill>
        <a:ln w="25400">
          <a:noFill/>
        </a:ln>
      </c:spPr>
    </c:sideWall>
    <c:backWall>
      <c:spPr>
        <a:gradFill rotWithShape="0">
          <a:gsLst>
            <a:gs pos="0">
              <a:srgbClr val="FFFFC0">
                <a:gamma/>
                <a:shade val="46275"/>
                <a:invGamma/>
              </a:srgbClr>
            </a:gs>
            <a:gs pos="100000">
              <a:srgbClr val="FFFFC0"/>
            </a:gs>
          </a:gsLst>
          <a:lin ang="2700000" scaled="1"/>
        </a:gra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6.2500000000000134E-3"/>
          <c:y val="1.4678899082568813E-2"/>
          <c:w val="0.87708333333333544"/>
          <c:h val="0.86243934977740833"/>
        </c:manualLayout>
      </c:layout>
      <c:bar3DChart>
        <c:barDir val="col"/>
        <c:grouping val="standard"/>
        <c:ser>
          <c:idx val="1"/>
          <c:order val="0"/>
          <c:tx>
            <c:strRef>
              <c:f>'PAG41'!$AT$22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'PAG41'!$AR$24:$AR$37</c:f>
              <c:strCache>
                <c:ptCount val="14"/>
                <c:pt idx="0">
                  <c:v>5 - 9</c:v>
                </c:pt>
                <c:pt idx="1">
                  <c:v>15-19</c:v>
                </c:pt>
                <c:pt idx="2">
                  <c:v>20-24</c:v>
                </c:pt>
                <c:pt idx="3">
                  <c:v>25-29</c:v>
                </c:pt>
                <c:pt idx="4">
                  <c:v>30-34</c:v>
                </c:pt>
                <c:pt idx="5">
                  <c:v>35-39</c:v>
                </c:pt>
                <c:pt idx="6">
                  <c:v>40-44</c:v>
                </c:pt>
                <c:pt idx="7">
                  <c:v>45-49</c:v>
                </c:pt>
                <c:pt idx="8">
                  <c:v>50-54</c:v>
                </c:pt>
                <c:pt idx="9">
                  <c:v>55-59</c:v>
                </c:pt>
                <c:pt idx="10">
                  <c:v>60-64</c:v>
                </c:pt>
                <c:pt idx="11">
                  <c:v>65-69</c:v>
                </c:pt>
                <c:pt idx="12">
                  <c:v>70-74</c:v>
                </c:pt>
                <c:pt idx="13">
                  <c:v>75 Y MAS</c:v>
                </c:pt>
              </c:strCache>
            </c:strRef>
          </c:cat>
          <c:val>
            <c:numRef>
              <c:f>'PAG41'!$AT$24:$AT$37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0.57157064756096521</c:v>
                </c:pt>
                <c:pt idx="3">
                  <c:v>3.046727662154463</c:v>
                </c:pt>
                <c:pt idx="4">
                  <c:v>5.1598921582538928</c:v>
                </c:pt>
                <c:pt idx="5">
                  <c:v>12.481754102509873</c:v>
                </c:pt>
                <c:pt idx="6">
                  <c:v>14.665246453325924</c:v>
                </c:pt>
                <c:pt idx="7">
                  <c:v>29.22412203993364</c:v>
                </c:pt>
                <c:pt idx="8">
                  <c:v>36.912608062997521</c:v>
                </c:pt>
                <c:pt idx="9">
                  <c:v>56.058507039530916</c:v>
                </c:pt>
                <c:pt idx="10">
                  <c:v>88.494856743876397</c:v>
                </c:pt>
                <c:pt idx="11">
                  <c:v>127.06345760845396</c:v>
                </c:pt>
                <c:pt idx="12">
                  <c:v>182.43683486570623</c:v>
                </c:pt>
                <c:pt idx="13">
                  <c:v>282.87300583315766</c:v>
                </c:pt>
              </c:numCache>
            </c:numRef>
          </c:val>
        </c:ser>
        <c:ser>
          <c:idx val="0"/>
          <c:order val="1"/>
          <c:tx>
            <c:strRef>
              <c:f>'PAG41'!$AS$22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'PAG41'!$AR$24:$AR$37</c:f>
              <c:strCache>
                <c:ptCount val="14"/>
                <c:pt idx="0">
                  <c:v>5 - 9</c:v>
                </c:pt>
                <c:pt idx="1">
                  <c:v>15-19</c:v>
                </c:pt>
                <c:pt idx="2">
                  <c:v>20-24</c:v>
                </c:pt>
                <c:pt idx="3">
                  <c:v>25-29</c:v>
                </c:pt>
                <c:pt idx="4">
                  <c:v>30-34</c:v>
                </c:pt>
                <c:pt idx="5">
                  <c:v>35-39</c:v>
                </c:pt>
                <c:pt idx="6">
                  <c:v>40-44</c:v>
                </c:pt>
                <c:pt idx="7">
                  <c:v>45-49</c:v>
                </c:pt>
                <c:pt idx="8">
                  <c:v>50-54</c:v>
                </c:pt>
                <c:pt idx="9">
                  <c:v>55-59</c:v>
                </c:pt>
                <c:pt idx="10">
                  <c:v>60-64</c:v>
                </c:pt>
                <c:pt idx="11">
                  <c:v>65-69</c:v>
                </c:pt>
                <c:pt idx="12">
                  <c:v>70-74</c:v>
                </c:pt>
                <c:pt idx="13">
                  <c:v>75 Y MAS</c:v>
                </c:pt>
              </c:strCache>
            </c:strRef>
          </c:cat>
          <c:val>
            <c:numRef>
              <c:f>'PAG41'!$AS$24:$AS$37</c:f>
              <c:numCache>
                <c:formatCode>0.00</c:formatCode>
                <c:ptCount val="14"/>
                <c:pt idx="0">
                  <c:v>0.26482419645718192</c:v>
                </c:pt>
                <c:pt idx="1">
                  <c:v>1.1035761384767337</c:v>
                </c:pt>
                <c:pt idx="2">
                  <c:v>1.1664766281826586</c:v>
                </c:pt>
                <c:pt idx="3">
                  <c:v>3.8461168642609205</c:v>
                </c:pt>
                <c:pt idx="4">
                  <c:v>5.5607301238652633</c:v>
                </c:pt>
                <c:pt idx="5">
                  <c:v>8.3133686525540931</c:v>
                </c:pt>
                <c:pt idx="6">
                  <c:v>14.708045300779526</c:v>
                </c:pt>
                <c:pt idx="7">
                  <c:v>17.902075646215202</c:v>
                </c:pt>
                <c:pt idx="8">
                  <c:v>33.320005331200854</c:v>
                </c:pt>
                <c:pt idx="9">
                  <c:v>57.145369027209988</c:v>
                </c:pt>
                <c:pt idx="10">
                  <c:v>94.408799266727769</c:v>
                </c:pt>
                <c:pt idx="11">
                  <c:v>145.46495129308803</c:v>
                </c:pt>
                <c:pt idx="12">
                  <c:v>192.9165017807677</c:v>
                </c:pt>
                <c:pt idx="13">
                  <c:v>258.70952182587536</c:v>
                </c:pt>
              </c:numCache>
            </c:numRef>
          </c:val>
          <c:shape val="box"/>
        </c:ser>
        <c:gapWidth val="10"/>
        <c:gapDepth val="80"/>
        <c:shape val="cylinder"/>
        <c:axId val="74149248"/>
        <c:axId val="74155520"/>
        <c:axId val="74162176"/>
      </c:bar3DChart>
      <c:catAx>
        <c:axId val="741492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G   R   U   P   O     D   E     E   D   A   D</a:t>
                </a:r>
              </a:p>
            </c:rich>
          </c:tx>
          <c:layout>
            <c:manualLayout>
              <c:xMode val="edge"/>
              <c:yMode val="edge"/>
              <c:x val="0.31833333333333336"/>
              <c:y val="0.9114011301073545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4155520"/>
        <c:crosses val="autoZero"/>
        <c:lblAlgn val="ctr"/>
        <c:lblOffset val="100"/>
        <c:tickLblSkip val="1"/>
        <c:tickMarkSkip val="1"/>
        <c:noMultiLvlLbl val="1"/>
      </c:catAx>
      <c:valAx>
        <c:axId val="74155520"/>
        <c:scaling>
          <c:orientation val="minMax"/>
        </c:scaling>
        <c:axPos val="r"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TASA</a:t>
                </a:r>
              </a:p>
            </c:rich>
          </c:tx>
          <c:layout>
            <c:manualLayout>
              <c:xMode val="edge"/>
              <c:yMode val="edge"/>
              <c:x val="0.80002375328084063"/>
              <c:y val="5.3546400622574097E-2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4149248"/>
        <c:crosses val="max"/>
        <c:crossBetween val="between"/>
      </c:valAx>
      <c:serAx>
        <c:axId val="74162176"/>
        <c:scaling>
          <c:orientation val="minMax"/>
        </c:scaling>
        <c:delete val="1"/>
        <c:axPos val="b"/>
        <c:tickLblPos val="none"/>
        <c:crossAx val="7415552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125E-2"/>
          <c:y val="9.5412769536404637E-2"/>
          <c:w val="0.34375"/>
          <c:h val="7.339433399554380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FFFFFF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222" r="0.75000000000000222" t="1" header="0.511811024" footer="0.511811024"/>
    <c:pageSetup paperSize="256" orientation="landscape" horizontalDpi="240" verticalDpi="144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7.0442036457908613E-2"/>
          <c:y val="3.3530636577440404E-2"/>
          <c:w val="0.90607795914485978"/>
          <c:h val="0.83432113366219673"/>
        </c:manualLayout>
      </c:layout>
      <c:barChart>
        <c:barDir val="col"/>
        <c:grouping val="clustered"/>
        <c:ser>
          <c:idx val="1"/>
          <c:order val="1"/>
          <c:tx>
            <c:strRef>
              <c:f>'PAG42'!$AS$22:$AS$23</c:f>
              <c:strCache>
                <c:ptCount val="1"/>
                <c:pt idx="0">
                  <c:v>FEMENINO</c:v>
                </c:pt>
              </c:strCache>
            </c:strRef>
          </c:tx>
          <c:spPr>
            <a:gradFill rotWithShape="0">
              <a:gsLst>
                <a:gs pos="0">
                  <a:srgbClr val="FF8080"/>
                </a:gs>
                <a:gs pos="100000">
                  <a:srgbClr val="FFFFFF"/>
                </a:gs>
              </a:gsLst>
              <a:lin ang="5400000" scaled="1"/>
            </a:gradFill>
            <a:ln w="12700">
              <a:solidFill>
                <a:srgbClr val="996666"/>
              </a:solidFill>
              <a:prstDash val="solid"/>
            </a:ln>
          </c:spPr>
          <c:cat>
            <c:strRef>
              <c:f>'PAG42'!$AQ$24:$AQ$37</c:f>
              <c:strCache>
                <c:ptCount val="14"/>
                <c:pt idx="0">
                  <c:v>0 - 5</c:v>
                </c:pt>
                <c:pt idx="1">
                  <c:v>15-19</c:v>
                </c:pt>
                <c:pt idx="2">
                  <c:v>20-24</c:v>
                </c:pt>
                <c:pt idx="3">
                  <c:v>25-29</c:v>
                </c:pt>
                <c:pt idx="4">
                  <c:v>30-34</c:v>
                </c:pt>
                <c:pt idx="5">
                  <c:v>35-39</c:v>
                </c:pt>
                <c:pt idx="6">
                  <c:v>40-44</c:v>
                </c:pt>
                <c:pt idx="7">
                  <c:v>45-49</c:v>
                </c:pt>
                <c:pt idx="8">
                  <c:v>50-54</c:v>
                </c:pt>
                <c:pt idx="9">
                  <c:v>55-59</c:v>
                </c:pt>
                <c:pt idx="10">
                  <c:v>60-64</c:v>
                </c:pt>
                <c:pt idx="11">
                  <c:v>65-69</c:v>
                </c:pt>
                <c:pt idx="12">
                  <c:v>70-74</c:v>
                </c:pt>
                <c:pt idx="13">
                  <c:v>75 Y MAS</c:v>
                </c:pt>
              </c:strCache>
            </c:strRef>
          </c:cat>
          <c:val>
            <c:numRef>
              <c:f>'PAG42'!$AS$24:$AS$37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0.2857853237804826</c:v>
                </c:pt>
                <c:pt idx="3">
                  <c:v>1.2186910648617852</c:v>
                </c:pt>
                <c:pt idx="4">
                  <c:v>0.96747977967260479</c:v>
                </c:pt>
                <c:pt idx="5">
                  <c:v>1.3868615669455415</c:v>
                </c:pt>
                <c:pt idx="6">
                  <c:v>1.9296376912270952</c:v>
                </c:pt>
                <c:pt idx="7">
                  <c:v>4.0464168978369655</c:v>
                </c:pt>
                <c:pt idx="8">
                  <c:v>3.2097920054780449</c:v>
                </c:pt>
                <c:pt idx="9">
                  <c:v>2.5774026225071682</c:v>
                </c:pt>
                <c:pt idx="10">
                  <c:v>11.366311875360271</c:v>
                </c:pt>
                <c:pt idx="11">
                  <c:v>7.4120350271598143</c:v>
                </c:pt>
                <c:pt idx="12">
                  <c:v>13.031202490407587</c:v>
                </c:pt>
                <c:pt idx="13">
                  <c:v>13.177313936327218</c:v>
                </c:pt>
              </c:numCache>
            </c:numRef>
          </c:val>
        </c:ser>
        <c:gapWidth val="25"/>
        <c:overlap val="100"/>
        <c:axId val="73904128"/>
        <c:axId val="73906432"/>
      </c:barChart>
      <c:lineChart>
        <c:grouping val="stacked"/>
        <c:ser>
          <c:idx val="0"/>
          <c:order val="0"/>
          <c:tx>
            <c:strRef>
              <c:f>'PAG42'!$AR$22:$AR$23</c:f>
              <c:strCache>
                <c:ptCount val="1"/>
                <c:pt idx="0">
                  <c:v>MASCULINO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'PAG42'!$AQ$24:$AQ$37</c:f>
              <c:strCache>
                <c:ptCount val="14"/>
                <c:pt idx="0">
                  <c:v>0 - 5</c:v>
                </c:pt>
                <c:pt idx="1">
                  <c:v>15-19</c:v>
                </c:pt>
                <c:pt idx="2">
                  <c:v>20-24</c:v>
                </c:pt>
                <c:pt idx="3">
                  <c:v>25-29</c:v>
                </c:pt>
                <c:pt idx="4">
                  <c:v>30-34</c:v>
                </c:pt>
                <c:pt idx="5">
                  <c:v>35-39</c:v>
                </c:pt>
                <c:pt idx="6">
                  <c:v>40-44</c:v>
                </c:pt>
                <c:pt idx="7">
                  <c:v>45-49</c:v>
                </c:pt>
                <c:pt idx="8">
                  <c:v>50-54</c:v>
                </c:pt>
                <c:pt idx="9">
                  <c:v>55-59</c:v>
                </c:pt>
                <c:pt idx="10">
                  <c:v>60-64</c:v>
                </c:pt>
                <c:pt idx="11">
                  <c:v>65-69</c:v>
                </c:pt>
                <c:pt idx="12">
                  <c:v>70-74</c:v>
                </c:pt>
                <c:pt idx="13">
                  <c:v>75 Y MAS</c:v>
                </c:pt>
              </c:strCache>
            </c:strRef>
          </c:cat>
          <c:val>
            <c:numRef>
              <c:f>'PAG42'!$AR$24:$AR$37</c:f>
              <c:numCache>
                <c:formatCode>0.00</c:formatCode>
                <c:ptCount val="14"/>
                <c:pt idx="0">
                  <c:v>0.26482419645718192</c:v>
                </c:pt>
                <c:pt idx="1">
                  <c:v>0.55178806923836687</c:v>
                </c:pt>
                <c:pt idx="2">
                  <c:v>0.29161915704566466</c:v>
                </c:pt>
                <c:pt idx="3">
                  <c:v>0.32050973868841004</c:v>
                </c:pt>
                <c:pt idx="4">
                  <c:v>0.69509126548315792</c:v>
                </c:pt>
                <c:pt idx="5">
                  <c:v>0.75576078659582668</c:v>
                </c:pt>
                <c:pt idx="6">
                  <c:v>4.2022986573655787</c:v>
                </c:pt>
                <c:pt idx="7">
                  <c:v>0.99455975812306685</c:v>
                </c:pt>
                <c:pt idx="8">
                  <c:v>3.0290913937455319</c:v>
                </c:pt>
                <c:pt idx="9">
                  <c:v>8.7915952349553823</c:v>
                </c:pt>
                <c:pt idx="10">
                  <c:v>9.1659028414298813</c:v>
                </c:pt>
                <c:pt idx="11">
                  <c:v>4.7693426653471489</c:v>
                </c:pt>
                <c:pt idx="12">
                  <c:v>6.5954359583168447</c:v>
                </c:pt>
                <c:pt idx="13">
                  <c:v>10.962267873977769</c:v>
                </c:pt>
              </c:numCache>
            </c:numRef>
          </c:val>
        </c:ser>
        <c:marker val="1"/>
        <c:axId val="73904128"/>
        <c:axId val="73906432"/>
      </c:lineChart>
      <c:catAx>
        <c:axId val="739041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G   R   U   P   O     D   E     E   D   A   D</a:t>
                </a:r>
              </a:p>
            </c:rich>
          </c:tx>
          <c:layout>
            <c:manualLayout>
              <c:xMode val="edge"/>
              <c:yMode val="edge"/>
              <c:x val="0.33701686460463476"/>
              <c:y val="0.930968246616231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3906432"/>
        <c:crosses val="autoZero"/>
        <c:auto val="1"/>
        <c:lblAlgn val="ctr"/>
        <c:lblOffset val="100"/>
        <c:tickMarkSkip val="1"/>
      </c:catAx>
      <c:valAx>
        <c:axId val="739064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wordArtVert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T A S A</a:t>
                </a:r>
              </a:p>
            </c:rich>
          </c:tx>
          <c:layout>
            <c:manualLayout>
              <c:xMode val="edge"/>
              <c:yMode val="edge"/>
              <c:x val="5.0644567219152855E-3"/>
              <c:y val="0.30177592506819001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3904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3922651933701654E-2"/>
          <c:y val="8.4078019659307279E-2"/>
          <c:w val="0.17791896869245002"/>
          <c:h val="9.499089084452706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</c:chart>
  <c:spPr>
    <a:solidFill>
      <a:srgbClr val="FFFF99"/>
    </a:solidFill>
    <a:ln w="12700">
      <a:solidFill>
        <a:srgbClr val="000000"/>
      </a:solidFill>
      <a:prstDash val="solid"/>
    </a:ln>
  </c:spPr>
  <c:txPr>
    <a:bodyPr/>
    <a:lstStyle/>
    <a:p>
      <a:pPr>
        <a:defRPr sz="1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222" r="0.75000000000000222" t="1" header="0" footer="0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10"/>
      <c:hPercent val="100"/>
      <c:rotY val="340"/>
      <c:depthPercent val="200"/>
      <c:perspective val="30"/>
    </c:view3D>
    <c:floor>
      <c:spPr>
        <a:noFill/>
        <a:ln w="3175">
          <a:solidFill>
            <a:srgbClr val="000000"/>
          </a:solidFill>
          <a:prstDash val="solid"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6.3291178359361714E-3"/>
          <c:y val="1.3888912436442797E-2"/>
          <c:w val="0.89870744221488785"/>
          <c:h val="0.87847371160500765"/>
        </c:manualLayout>
      </c:layout>
      <c:bar3DChart>
        <c:barDir val="col"/>
        <c:grouping val="standard"/>
        <c:ser>
          <c:idx val="1"/>
          <c:order val="0"/>
          <c:tx>
            <c:strRef>
              <c:f>'PAG43'!$AT$22:$AT$23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-1.013265599864533E-2"/>
                  <c:y val="4.9355457484339164E-2"/>
                </c:manualLayout>
              </c:layout>
              <c:showVal val="1"/>
            </c:dLbl>
            <c:dLbl>
              <c:idx val="1"/>
              <c:layout>
                <c:manualLayout>
                  <c:x val="-1.1854576242485915E-2"/>
                  <c:y val="4.9513384932505664E-2"/>
                </c:manualLayout>
              </c:layout>
              <c:showVal val="1"/>
            </c:dLbl>
            <c:dLbl>
              <c:idx val="2"/>
              <c:layout>
                <c:manualLayout>
                  <c:x val="-1.181434256201846E-2"/>
                  <c:y val="5.0899676722692404E-2"/>
                </c:manualLayout>
              </c:layout>
              <c:showVal val="1"/>
            </c:dLbl>
            <c:dLbl>
              <c:idx val="3"/>
              <c:layout>
                <c:manualLayout>
                  <c:x val="-1.3508355759327616E-2"/>
                  <c:y val="5.0985775824815734E-2"/>
                </c:manualLayout>
              </c:layout>
              <c:showVal val="1"/>
            </c:dLbl>
            <c:dLbl>
              <c:idx val="4"/>
              <c:layout>
                <c:manualLayout>
                  <c:x val="-1.5194378122089579E-2"/>
                  <c:y val="4.8100980563119559E-2"/>
                </c:manualLayout>
              </c:layout>
              <c:showVal val="1"/>
            </c:dLbl>
            <c:dLbl>
              <c:idx val="5"/>
              <c:layout>
                <c:manualLayout>
                  <c:x val="-1.3436830073660149E-2"/>
                  <c:y val="5.0219855397121357E-2"/>
                </c:manualLayout>
              </c:layout>
              <c:showVal val="1"/>
            </c:dLbl>
            <c:dLbl>
              <c:idx val="6"/>
              <c:layout>
                <c:manualLayout>
                  <c:x val="-1.8570214207095082E-2"/>
                  <c:y val="9.3339950904774045E-3"/>
                </c:manualLayout>
              </c:layout>
              <c:showVal val="1"/>
            </c:dLbl>
            <c:dLbl>
              <c:idx val="7"/>
              <c:layout>
                <c:manualLayout>
                  <c:x val="-1.8565337397341463E-2"/>
                  <c:y val="5.5231682070406504E-3"/>
                </c:manualLayout>
              </c:layout>
              <c:showVal val="1"/>
            </c:dLbl>
            <c:dLbl>
              <c:idx val="8"/>
              <c:layout>
                <c:manualLayout>
                  <c:x val="-1.8537431208195801E-2"/>
                  <c:y val="7.742022025781824E-3"/>
                </c:manualLayout>
              </c:layout>
              <c:showVal val="1"/>
            </c:dLbl>
            <c:dLbl>
              <c:idx val="9"/>
              <c:layout>
                <c:manualLayout>
                  <c:x val="-1.7821588757101631E-2"/>
                  <c:y val="6.0117268703630414E-3"/>
                </c:manualLayout>
              </c:layout>
              <c:showVal val="1"/>
            </c:dLbl>
            <c:dLbl>
              <c:idx val="10"/>
              <c:layout>
                <c:manualLayout>
                  <c:x val="-1.5311339247151128E-2"/>
                  <c:y val="4.3717845494616464E-3"/>
                </c:manualLayout>
              </c:layout>
              <c:showVal val="1"/>
            </c:dLbl>
            <c:dLbl>
              <c:idx val="11"/>
              <c:layout>
                <c:manualLayout>
                  <c:x val="-2.0253164556962036E-2"/>
                  <c:y val="4.575026042022064E-3"/>
                </c:manualLayout>
              </c:layout>
              <c:showVal val="1"/>
            </c:dLbl>
            <c:dLbl>
              <c:idx val="12"/>
              <c:layout>
                <c:manualLayout>
                  <c:x val="-1.6877637130801686E-2"/>
                  <c:y val="1.9696411432106541E-3"/>
                </c:manualLayout>
              </c:layout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Val val="1"/>
          </c:dLbls>
          <c:cat>
            <c:strRef>
              <c:f>'PAG43'!$AR$24:$AR$36</c:f>
              <c:strCache>
                <c:ptCount val="13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 Y MAS</c:v>
                </c:pt>
              </c:strCache>
            </c:strRef>
          </c:cat>
          <c:val>
            <c:numRef>
              <c:f>'PAG43'!$AT$24:$AT$36</c:f>
              <c:numCache>
                <c:formatCode>0.0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0.30467276621544631</c:v>
                </c:pt>
                <c:pt idx="3">
                  <c:v>0</c:v>
                </c:pt>
                <c:pt idx="4">
                  <c:v>0.69343078347277076</c:v>
                </c:pt>
                <c:pt idx="5">
                  <c:v>0.38592753824541903</c:v>
                </c:pt>
                <c:pt idx="6">
                  <c:v>2.6976112652246438</c:v>
                </c:pt>
                <c:pt idx="7">
                  <c:v>5.3496533424634087</c:v>
                </c:pt>
                <c:pt idx="8">
                  <c:v>9.6652598344018816</c:v>
                </c:pt>
                <c:pt idx="9">
                  <c:v>11.366311875360271</c:v>
                </c:pt>
                <c:pt idx="10">
                  <c:v>18.000656494530975</c:v>
                </c:pt>
                <c:pt idx="11">
                  <c:v>28.958227756461305</c:v>
                </c:pt>
                <c:pt idx="12">
                  <c:v>73.792958043432421</c:v>
                </c:pt>
              </c:numCache>
            </c:numRef>
          </c:val>
        </c:ser>
        <c:ser>
          <c:idx val="0"/>
          <c:order val="1"/>
          <c:tx>
            <c:strRef>
              <c:f>'PAG43'!$AS$22:$AS$23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-1.6681669630005998E-2"/>
                  <c:y val="8.9451680550152707E-2"/>
                </c:manualLayout>
              </c:layout>
              <c:showVal val="1"/>
            </c:dLbl>
            <c:dLbl>
              <c:idx val="1"/>
              <c:layout>
                <c:manualLayout>
                  <c:x val="-2.1842959952586571E-2"/>
                  <c:y val="8.4874467352569732E-2"/>
                </c:manualLayout>
              </c:layout>
              <c:showVal val="1"/>
            </c:dLbl>
            <c:dLbl>
              <c:idx val="2"/>
              <c:layout>
                <c:manualLayout>
                  <c:x val="-2.1810312420625123E-2"/>
                  <c:y val="8.7146440596117966E-2"/>
                </c:manualLayout>
              </c:layout>
              <c:showVal val="1"/>
            </c:dLbl>
            <c:dLbl>
              <c:idx val="3"/>
              <c:layout>
                <c:manualLayout>
                  <c:x val="-2.1908255016510052E-2"/>
                  <c:y val="-2.8731527809449642E-2"/>
                </c:manualLayout>
              </c:layout>
              <c:showVal val="1"/>
            </c:dLbl>
            <c:dLbl>
              <c:idx val="4"/>
              <c:layout>
                <c:manualLayout>
                  <c:x val="-2.5414410295487237E-2"/>
                  <c:y val="8.2526660317375267E-2"/>
                </c:manualLayout>
              </c:layout>
              <c:showVal val="1"/>
            </c:dLbl>
            <c:dLbl>
              <c:idx val="5"/>
              <c:layout>
                <c:manualLayout>
                  <c:x val="-2.8855270510541139E-2"/>
                  <c:y val="-2.6433620839984441E-2"/>
                </c:manualLayout>
              </c:layout>
              <c:showVal val="1"/>
            </c:dLbl>
            <c:dLbl>
              <c:idx val="6"/>
              <c:layout>
                <c:manualLayout>
                  <c:x val="-2.8887918042502802E-2"/>
                  <c:y val="-2.6639659821057291E-2"/>
                </c:manualLayout>
              </c:layout>
              <c:showVal val="1"/>
            </c:dLbl>
            <c:dLbl>
              <c:idx val="7"/>
              <c:layout>
                <c:manualLayout>
                  <c:x val="-2.8757327914655836E-2"/>
                  <c:y val="-2.6433799693266816E-2"/>
                </c:manualLayout>
              </c:layout>
              <c:showVal val="1"/>
            </c:dLbl>
            <c:dLbl>
              <c:idx val="8"/>
              <c:layout>
                <c:manualLayout>
                  <c:x val="-3.2132893065786192E-2"/>
                  <c:y val="-2.6639659821057291E-2"/>
                </c:manualLayout>
              </c:layout>
              <c:showVal val="1"/>
            </c:dLbl>
            <c:dLbl>
              <c:idx val="9"/>
              <c:layout>
                <c:manualLayout>
                  <c:x val="-3.1969519939039875E-2"/>
                  <c:y val="-2.2199805944188834E-2"/>
                </c:manualLayout>
              </c:layout>
              <c:showVal val="1"/>
            </c:dLbl>
            <c:dLbl>
              <c:idx val="10"/>
              <c:layout>
                <c:manualLayout>
                  <c:x val="-3.2067462534925213E-2"/>
                  <c:y val="-1.9962530237383154E-2"/>
                </c:manualLayout>
              </c:layout>
              <c:showVal val="1"/>
            </c:dLbl>
            <c:dLbl>
              <c:idx val="11"/>
              <c:layout>
                <c:manualLayout>
                  <c:x val="-3.365730251460522E-2"/>
                  <c:y val="-1.5557016190693352E-2"/>
                </c:manualLayout>
              </c:layout>
              <c:showVal val="1"/>
            </c:dLbl>
            <c:dLbl>
              <c:idx val="12"/>
              <c:layout>
                <c:manualLayout>
                  <c:x val="-2.3432664465328951E-2"/>
                  <c:y val="-8.6396866490496931E-3"/>
                </c:manualLayout>
              </c:layout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Val val="1"/>
          </c:dLbls>
          <c:cat>
            <c:strRef>
              <c:f>'PAG43'!$AR$24:$AR$36</c:f>
              <c:strCache>
                <c:ptCount val="13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 Y MAS</c:v>
                </c:pt>
              </c:strCache>
            </c:strRef>
          </c:cat>
          <c:val>
            <c:numRef>
              <c:f>'PAG43'!$AS$24:$AS$36</c:f>
              <c:numCache>
                <c:formatCode>0.0</c:formatCode>
                <c:ptCount val="13"/>
                <c:pt idx="0">
                  <c:v>0</c:v>
                </c:pt>
                <c:pt idx="1">
                  <c:v>0.29161915704566466</c:v>
                </c:pt>
                <c:pt idx="2">
                  <c:v>0.32050973868841004</c:v>
                </c:pt>
                <c:pt idx="3">
                  <c:v>1.737728163707895</c:v>
                </c:pt>
                <c:pt idx="4">
                  <c:v>0.75576078659582668</c:v>
                </c:pt>
                <c:pt idx="5">
                  <c:v>4.2022986573655787</c:v>
                </c:pt>
                <c:pt idx="6">
                  <c:v>1.9891195162461337</c:v>
                </c:pt>
                <c:pt idx="7">
                  <c:v>6.6640010662401705</c:v>
                </c:pt>
                <c:pt idx="8">
                  <c:v>11.72212697994051</c:v>
                </c:pt>
                <c:pt idx="9">
                  <c:v>15.582034830430798</c:v>
                </c:pt>
                <c:pt idx="10">
                  <c:v>23.846713326735742</c:v>
                </c:pt>
                <c:pt idx="11">
                  <c:v>37.923756760321858</c:v>
                </c:pt>
                <c:pt idx="12">
                  <c:v>74.543421543048822</c:v>
                </c:pt>
              </c:numCache>
            </c:numRef>
          </c:val>
        </c:ser>
        <c:gapWidth val="20"/>
        <c:gapDepth val="40"/>
        <c:shape val="box"/>
        <c:axId val="69821184"/>
        <c:axId val="69823104"/>
        <c:axId val="69824960"/>
      </c:bar3DChart>
      <c:catAx>
        <c:axId val="698211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G   R   U   P   O     D   E     E   D   A   D</a:t>
                </a:r>
              </a:p>
            </c:rich>
          </c:tx>
          <c:layout>
            <c:manualLayout>
              <c:xMode val="edge"/>
              <c:yMode val="edge"/>
              <c:x val="0.32784841249682617"/>
              <c:y val="0.852781749811086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one"/>
        <c:crossAx val="69823104"/>
        <c:crosses val="autoZero"/>
        <c:auto val="1"/>
        <c:lblAlgn val="ctr"/>
        <c:lblOffset val="100"/>
        <c:noMultiLvlLbl val="1"/>
      </c:catAx>
      <c:valAx>
        <c:axId val="69823104"/>
        <c:scaling>
          <c:orientation val="minMax"/>
        </c:scaling>
        <c:axPos val="r"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T A S A</a:t>
                </a:r>
              </a:p>
            </c:rich>
          </c:tx>
          <c:layout>
            <c:manualLayout>
              <c:xMode val="edge"/>
              <c:yMode val="edge"/>
              <c:x val="0.81405794598255621"/>
              <c:y val="9.6846548355221024E-2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9821184"/>
        <c:crosses val="max"/>
        <c:crossBetween val="between"/>
      </c:valAx>
      <c:serAx>
        <c:axId val="69824960"/>
        <c:scaling>
          <c:orientation val="minMax"/>
        </c:scaling>
        <c:delete val="1"/>
        <c:axPos val="b"/>
        <c:tickLblPos val="none"/>
        <c:crossAx val="6982310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062765218863768"/>
          <c:y val="0.15104195450866825"/>
          <c:w val="0.33024455168910338"/>
          <c:h val="6.5972358225238892E-2"/>
        </c:manualLayout>
      </c:layout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222" r="0.75000000000000222" t="1" header="0" footer="0"/>
    <c:pageSetup orientation="landscape" horizontalDpi="240" verticalDpi="144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13"/>
      <c:hPercent val="100"/>
      <c:rotY val="338"/>
      <c:depthPercent val="200"/>
      <c:perspective val="54"/>
    </c:view3D>
    <c:floor>
      <c:spPr>
        <a:noFill/>
        <a:ln w="9525">
          <a:noFill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5.0632942687489297E-3"/>
          <c:y val="4.2378085749713666E-3"/>
          <c:w val="0.98143728231689653"/>
          <c:h val="0.93395798198784707"/>
        </c:manualLayout>
      </c:layout>
      <c:bar3DChart>
        <c:barDir val="col"/>
        <c:grouping val="standard"/>
        <c:ser>
          <c:idx val="0"/>
          <c:order val="0"/>
          <c:spPr>
            <a:solidFill>
              <a:srgbClr val="69FF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-8.5254932487051887E-3"/>
                  <c:y val="4.0358613891594432E-2"/>
                </c:manualLayout>
              </c:layout>
              <c:showVal val="1"/>
            </c:dLbl>
            <c:dLbl>
              <c:idx val="1"/>
              <c:layout>
                <c:manualLayout>
                  <c:x val="-6.3358049825521113E-3"/>
                  <c:y val="4.0929548486021775E-2"/>
                </c:manualLayout>
              </c:layout>
              <c:showVal val="1"/>
            </c:dLbl>
            <c:dLbl>
              <c:idx val="2"/>
              <c:layout>
                <c:manualLayout>
                  <c:x val="-7.6209295130884314E-3"/>
                  <c:y val="4.1359979033917374E-2"/>
                </c:manualLayout>
              </c:layout>
              <c:showVal val="1"/>
            </c:dLbl>
            <c:dLbl>
              <c:idx val="3"/>
              <c:layout>
                <c:manualLayout>
                  <c:x val="-8.0257078131394238E-3"/>
                  <c:y val="4.2536426612843632E-2"/>
                </c:manualLayout>
              </c:layout>
              <c:showVal val="1"/>
            </c:dLbl>
            <c:dLbl>
              <c:idx val="4"/>
              <c:layout>
                <c:manualLayout>
                  <c:x val="-5.2532026652562114E-3"/>
                  <c:y val="4.3072000500682613E-2"/>
                </c:manualLayout>
              </c:layout>
              <c:showVal val="1"/>
            </c:dLbl>
            <c:dLbl>
              <c:idx val="5"/>
              <c:layout>
                <c:manualLayout>
                  <c:x val="-3.6294322525273989E-3"/>
                  <c:y val="4.2690855893385907E-2"/>
                </c:manualLayout>
              </c:layout>
              <c:showVal val="1"/>
            </c:dLbl>
            <c:dLbl>
              <c:idx val="6"/>
              <c:layout>
                <c:manualLayout>
                  <c:x val="-6.6717896004444665E-4"/>
                  <c:y val="4.2746869756034596E-2"/>
                </c:manualLayout>
              </c:layout>
              <c:showVal val="1"/>
            </c:dLbl>
            <c:dLbl>
              <c:idx val="7"/>
              <c:layout>
                <c:manualLayout>
                  <c:x val="9.148096031722315E-4"/>
                  <c:y val="4.2318629694388134E-2"/>
                </c:manualLayout>
              </c:layout>
              <c:showVal val="1"/>
            </c:dLbl>
            <c:dLbl>
              <c:idx val="8"/>
              <c:layout>
                <c:manualLayout>
                  <c:x val="9.4820847013895823E-4"/>
                  <c:y val="4.1390176451490526E-2"/>
                </c:manualLayout>
              </c:layout>
              <c:showVal val="1"/>
            </c:dLbl>
            <c:dLbl>
              <c:idx val="9"/>
              <c:layout>
                <c:manualLayout>
                  <c:x val="2.9870030504742092E-3"/>
                  <c:y val="4.2878768320874866E-2"/>
                </c:manualLayout>
              </c:layout>
              <c:showVal val="1"/>
            </c:dLbl>
            <c:dLbl>
              <c:idx val="10"/>
              <c:layout>
                <c:manualLayout>
                  <c:x val="4.9240042713291875E-3"/>
                  <c:y val="4.3774207806736895E-2"/>
                </c:manualLayout>
              </c:layout>
              <c:showVal val="1"/>
            </c:dLbl>
            <c:dLbl>
              <c:idx val="11"/>
              <c:layout>
                <c:manualLayout>
                  <c:x val="6.5726575052643555E-3"/>
                  <c:y val="4.3059326973100054E-2"/>
                </c:manualLayout>
              </c:layout>
              <c:showVal val="1"/>
            </c:dLbl>
            <c:dLbl>
              <c:idx val="12"/>
              <c:layout>
                <c:manualLayout>
                  <c:x val="6.3523048212129384E-3"/>
                  <c:y val="4.2708379783376563E-2"/>
                </c:manualLayout>
              </c:layout>
              <c:showVal val="1"/>
            </c:dLbl>
            <c:dLbl>
              <c:idx val="13"/>
              <c:layout>
                <c:manualLayout>
                  <c:x val="6.5636092066438684E-3"/>
                  <c:y val="4.2629052888508157E-2"/>
                </c:manualLayout>
              </c:layout>
              <c:showVal val="1"/>
            </c:dLbl>
            <c:dLbl>
              <c:idx val="14"/>
              <c:layout>
                <c:manualLayout>
                  <c:x val="1.0382922666986021E-2"/>
                  <c:y val="4.4957539771015964E-2"/>
                </c:manualLayout>
              </c:layout>
              <c:showVal val="1"/>
            </c:dLbl>
            <c:dLbl>
              <c:idx val="15"/>
              <c:layout>
                <c:manualLayout>
                  <c:x val="1.0190247131656054E-2"/>
                  <c:y val="4.2546283800963133E-2"/>
                </c:manualLayout>
              </c:layout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Val val="1"/>
          </c:dLbls>
          <c:cat>
            <c:numRef>
              <c:f>'PAG46'!$AB$57:$AB$70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'PAG46'!$AC$57:$AC$70</c:f>
              <c:numCache>
                <c:formatCode>0.0</c:formatCode>
                <c:ptCount val="14"/>
                <c:pt idx="0">
                  <c:v>13.14</c:v>
                </c:pt>
                <c:pt idx="1">
                  <c:v>10.44</c:v>
                </c:pt>
                <c:pt idx="2">
                  <c:v>12.13</c:v>
                </c:pt>
                <c:pt idx="3">
                  <c:v>12.67</c:v>
                </c:pt>
                <c:pt idx="4">
                  <c:v>13.6</c:v>
                </c:pt>
                <c:pt idx="5">
                  <c:v>13.64</c:v>
                </c:pt>
                <c:pt idx="6">
                  <c:v>12.55</c:v>
                </c:pt>
                <c:pt idx="7">
                  <c:v>10.58</c:v>
                </c:pt>
                <c:pt idx="8">
                  <c:v>12.21</c:v>
                </c:pt>
                <c:pt idx="9">
                  <c:v>11.14</c:v>
                </c:pt>
                <c:pt idx="10">
                  <c:v>10.89</c:v>
                </c:pt>
                <c:pt idx="11">
                  <c:v>11.82</c:v>
                </c:pt>
                <c:pt idx="12">
                  <c:v>12.04</c:v>
                </c:pt>
                <c:pt idx="13">
                  <c:v>6.63</c:v>
                </c:pt>
              </c:numCache>
            </c:numRef>
          </c:val>
        </c:ser>
        <c:gapWidth val="10"/>
        <c:gapDepth val="60"/>
        <c:shape val="box"/>
        <c:axId val="75044352"/>
        <c:axId val="75046272"/>
        <c:axId val="69828096"/>
      </c:bar3DChart>
      <c:catAx>
        <c:axId val="750443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Rounded MT Bold"/>
                    <a:ea typeface="Arial Rounded MT Bold"/>
                    <a:cs typeface="Arial Rounded MT Bold"/>
                  </a:defRPr>
                </a:pPr>
                <a:r>
                  <a:rPr lang="es-MX"/>
                  <a:t>A          Ñ          O          S</a:t>
                </a:r>
              </a:p>
            </c:rich>
          </c:tx>
          <c:layout>
            <c:manualLayout>
              <c:xMode val="edge"/>
              <c:yMode val="edge"/>
              <c:x val="0.40380041848381132"/>
              <c:y val="0.8510698794229668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inorTickMark val="out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504627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75046272"/>
        <c:scaling>
          <c:orientation val="minMax"/>
        </c:scaling>
        <c:delete val="1"/>
        <c:axPos val="r"/>
        <c:numFmt formatCode="0.0" sourceLinked="1"/>
        <c:tickLblPos val="none"/>
        <c:crossAx val="75044352"/>
        <c:crosses val="max"/>
        <c:crossBetween val="between"/>
      </c:valAx>
      <c:serAx>
        <c:axId val="69828096"/>
        <c:scaling>
          <c:orientation val="minMax"/>
        </c:scaling>
        <c:delete val="1"/>
        <c:axPos val="b"/>
        <c:tickLblPos val="none"/>
        <c:crossAx val="75046272"/>
        <c:crosses val="autoZero"/>
      </c:ser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222" r="0.75000000000000222" t="1" header="0" footer="0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10"/>
      <c:hPercent val="100"/>
      <c:rotY val="345"/>
      <c:depthPercent val="150"/>
      <c:perspective val="30"/>
    </c:view3D>
    <c:floor>
      <c:spPr>
        <a:noFill/>
        <a:ln w="3175">
          <a:solidFill>
            <a:srgbClr val="000000"/>
          </a:solidFill>
          <a:prstDash val="solid"/>
        </a:ln>
      </c:spPr>
    </c:floor>
    <c:sideWall>
      <c:spPr>
        <a:noFill/>
        <a:ln w="12700">
          <a:solidFill>
            <a:srgbClr val="000000"/>
          </a:solidFill>
          <a:prstDash val="solid"/>
        </a:ln>
      </c:spPr>
    </c:sideWall>
    <c:backWall>
      <c:spPr>
        <a:noFill/>
        <a:ln w="12700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8910204366345075E-3"/>
          <c:y val="1.50093808630394E-2"/>
          <c:w val="0.92341745344245718"/>
          <c:h val="0.84240150093808663"/>
        </c:manualLayout>
      </c:layout>
      <c:bar3DChart>
        <c:barDir val="col"/>
        <c:grouping val="standard"/>
        <c:ser>
          <c:idx val="1"/>
          <c:order val="0"/>
          <c:tx>
            <c:strRef>
              <c:f>'PAG51 '!$AS$19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'PAG51 '!$AQ$20:$AQ$36</c:f>
              <c:strCache>
                <c:ptCount val="17"/>
                <c:pt idx="0">
                  <c:v>&lt; 1</c:v>
                </c:pt>
                <c:pt idx="1">
                  <c:v>1-4</c:v>
                </c:pt>
                <c:pt idx="2">
                  <c:v>5-9 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 Y +</c:v>
                </c:pt>
              </c:strCache>
            </c:strRef>
          </c:cat>
          <c:val>
            <c:numRef>
              <c:f>'PAG51 '!$AS$20:$AS$36</c:f>
              <c:numCache>
                <c:formatCode>0.00</c:formatCode>
                <c:ptCount val="17"/>
                <c:pt idx="0">
                  <c:v>4.0386091030249185</c:v>
                </c:pt>
                <c:pt idx="1">
                  <c:v>2.09250986095272</c:v>
                </c:pt>
                <c:pt idx="2">
                  <c:v>3.8828273639485027</c:v>
                </c:pt>
                <c:pt idx="3">
                  <c:v>4.7401293776488957</c:v>
                </c:pt>
                <c:pt idx="4">
                  <c:v>3.9147041881742379</c:v>
                </c:pt>
                <c:pt idx="5">
                  <c:v>4.2867798567072386</c:v>
                </c:pt>
                <c:pt idx="6">
                  <c:v>8.2261646878170502</c:v>
                </c:pt>
                <c:pt idx="7">
                  <c:v>16.447156254434283</c:v>
                </c:pt>
                <c:pt idx="8">
                  <c:v>27.390515947174443</c:v>
                </c:pt>
                <c:pt idx="9">
                  <c:v>43.223884283486932</c:v>
                </c:pt>
                <c:pt idx="10">
                  <c:v>85.873958609651154</c:v>
                </c:pt>
                <c:pt idx="11">
                  <c:v>112.34272019173157</c:v>
                </c:pt>
                <c:pt idx="12">
                  <c:v>187.5060407873965</c:v>
                </c:pt>
                <c:pt idx="13">
                  <c:v>217.58368447118235</c:v>
                </c:pt>
                <c:pt idx="14">
                  <c:v>311.3054711407122</c:v>
                </c:pt>
                <c:pt idx="15">
                  <c:v>405.41518859045829</c:v>
                </c:pt>
                <c:pt idx="16">
                  <c:v>619.3337550073793</c:v>
                </c:pt>
              </c:numCache>
            </c:numRef>
          </c:val>
          <c:shape val="cylinder"/>
        </c:ser>
        <c:ser>
          <c:idx val="0"/>
          <c:order val="1"/>
          <c:tx>
            <c:strRef>
              <c:f>'PAG51 '!$AR$19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'PAG51 '!$AQ$20:$AQ$36</c:f>
              <c:strCache>
                <c:ptCount val="17"/>
                <c:pt idx="0">
                  <c:v>&lt; 1</c:v>
                </c:pt>
                <c:pt idx="1">
                  <c:v>1-4</c:v>
                </c:pt>
                <c:pt idx="2">
                  <c:v>5-9 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 Y +</c:v>
                </c:pt>
              </c:strCache>
            </c:strRef>
          </c:cat>
          <c:val>
            <c:numRef>
              <c:f>'PAG51 '!$AR$20:$AR$36</c:f>
              <c:numCache>
                <c:formatCode>0.00</c:formatCode>
                <c:ptCount val="17"/>
                <c:pt idx="0">
                  <c:v>0</c:v>
                </c:pt>
                <c:pt idx="1">
                  <c:v>2.9862334637321948</c:v>
                </c:pt>
                <c:pt idx="2">
                  <c:v>5.0316597326864558</c:v>
                </c:pt>
                <c:pt idx="3">
                  <c:v>4.8318775065364568</c:v>
                </c:pt>
                <c:pt idx="4">
                  <c:v>8.0009270039563205</c:v>
                </c:pt>
                <c:pt idx="5">
                  <c:v>11.664766281826585</c:v>
                </c:pt>
                <c:pt idx="6">
                  <c:v>11.858860331471172</c:v>
                </c:pt>
                <c:pt idx="7">
                  <c:v>15.292007840629475</c:v>
                </c:pt>
                <c:pt idx="8">
                  <c:v>17.004617698406101</c:v>
                </c:pt>
                <c:pt idx="9">
                  <c:v>24.373332212720356</c:v>
                </c:pt>
                <c:pt idx="10">
                  <c:v>47.738868389907211</c:v>
                </c:pt>
                <c:pt idx="11">
                  <c:v>75.727284843638301</c:v>
                </c:pt>
                <c:pt idx="12">
                  <c:v>141.39815669553241</c:v>
                </c:pt>
                <c:pt idx="13">
                  <c:v>225.48120989917507</c:v>
                </c:pt>
                <c:pt idx="14">
                  <c:v>380.35507756143511</c:v>
                </c:pt>
                <c:pt idx="15">
                  <c:v>529.28373565492677</c:v>
                </c:pt>
                <c:pt idx="16">
                  <c:v>1138.9796321062902</c:v>
                </c:pt>
              </c:numCache>
            </c:numRef>
          </c:val>
        </c:ser>
        <c:gapWidth val="10"/>
        <c:gapDepth val="40"/>
        <c:shape val="box"/>
        <c:axId val="75700480"/>
        <c:axId val="75706752"/>
        <c:axId val="75050496"/>
      </c:bar3DChart>
      <c:catAx>
        <c:axId val="75700480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G  R  U  P  O    D  E    E  D  A  D</a:t>
                </a:r>
              </a:p>
            </c:rich>
          </c:tx>
          <c:layout>
            <c:manualLayout>
              <c:xMode val="edge"/>
              <c:yMode val="edge"/>
              <c:x val="0.32989717092538395"/>
              <c:y val="0.880550343964977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570675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75706752"/>
        <c:scaling>
          <c:orientation val="minMax"/>
        </c:scaling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5700480"/>
        <c:crosses val="max"/>
        <c:crossBetween val="between"/>
      </c:valAx>
      <c:serAx>
        <c:axId val="75050496"/>
        <c:scaling>
          <c:orientation val="minMax"/>
        </c:scaling>
        <c:delete val="1"/>
        <c:axPos val="b"/>
        <c:tickLblPos val="none"/>
        <c:crossAx val="7570675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2376014657360819E-2"/>
          <c:y val="4.6278924327704807E-2"/>
          <c:w val="0.3578792337056535"/>
          <c:h val="6.003752345215772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9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133" r="0.75000000000000133" t="1" header="0" footer="0"/>
    <c:pageSetup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13"/>
      <c:hPercent val="100"/>
      <c:rotY val="18"/>
      <c:depthPercent val="200"/>
      <c:perspective val="30"/>
    </c:view3D>
    <c:floor>
      <c:spPr>
        <a:noFill/>
        <a:ln w="9525">
          <a:noFill/>
        </a:ln>
      </c:spPr>
    </c:floor>
    <c:sideWall>
      <c:spPr>
        <a:solidFill>
          <a:srgbClr val="FFFFFF"/>
        </a:solidFill>
        <a:ln w="25400">
          <a:noFill/>
        </a:ln>
      </c:spPr>
    </c:sideWall>
    <c:backWall>
      <c:spPr>
        <a:solidFill>
          <a:srgbClr val="FFFFFF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1.4168588991842481E-2"/>
          <c:y val="8.2640031441852904E-2"/>
          <c:w val="0.97865853658536772"/>
          <c:h val="0.87219490803599364"/>
        </c:manualLayout>
      </c:layout>
      <c:bar3DChart>
        <c:barDir val="col"/>
        <c:grouping val="standard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8.308478970616473E-2"/>
                  <c:y val="-4.2711163695211704E-2"/>
                </c:manualLayout>
              </c:layout>
              <c:showVal val="1"/>
            </c:dLbl>
            <c:dLbl>
              <c:idx val="1"/>
              <c:layout>
                <c:manualLayout>
                  <c:x val="7.7505921515908183E-2"/>
                  <c:y val="-4.5179171256442704E-2"/>
                </c:manualLayout>
              </c:layout>
              <c:showVal val="1"/>
            </c:dLbl>
            <c:dLbl>
              <c:idx val="2"/>
              <c:layout>
                <c:manualLayout>
                  <c:x val="6.7905863901158742E-2"/>
                  <c:y val="-4.8378460464462675E-2"/>
                </c:manualLayout>
              </c:layout>
              <c:showVal val="1"/>
            </c:dLbl>
            <c:dLbl>
              <c:idx val="3"/>
              <c:layout>
                <c:manualLayout>
                  <c:x val="6.1948018692785323E-2"/>
                  <c:y val="-5.5114665071011183E-2"/>
                </c:manualLayout>
              </c:layout>
              <c:showVal val="1"/>
            </c:dLbl>
            <c:dLbl>
              <c:idx val="4"/>
              <c:layout>
                <c:manualLayout>
                  <c:x val="5.7717655719864404E-2"/>
                  <c:y val="-6.121133822002818E-2"/>
                </c:manualLayout>
              </c:layout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Val val="1"/>
          </c:dLbls>
          <c:cat>
            <c:strRef>
              <c:f>'PAG52 '!$AD$52:$AD$56</c:f>
              <c:strCache>
                <c:ptCount val="5"/>
                <c:pt idx="0">
                  <c:v>PRÓSTATA</c:v>
                </c:pt>
                <c:pt idx="1">
                  <c:v>TRÁQUEA, BRONQUIOS Y PULMÓN</c:v>
                </c:pt>
                <c:pt idx="2">
                  <c:v>LA MAMA</c:v>
                </c:pt>
                <c:pt idx="3">
                  <c:v>COLON Y RECTO</c:v>
                </c:pt>
                <c:pt idx="4">
                  <c:v>PÁNCREAS</c:v>
                </c:pt>
              </c:strCache>
            </c:strRef>
          </c:cat>
          <c:val>
            <c:numRef>
              <c:f>'PAG52 '!$AE$52:$AE$56</c:f>
              <c:numCache>
                <c:formatCode>0.00</c:formatCode>
                <c:ptCount val="5"/>
                <c:pt idx="0">
                  <c:v>7.0095707201550033</c:v>
                </c:pt>
                <c:pt idx="1">
                  <c:v>6.8929604863631457</c:v>
                </c:pt>
                <c:pt idx="2">
                  <c:v>6.1932990836119997</c:v>
                </c:pt>
                <c:pt idx="3">
                  <c:v>5.545464451435012</c:v>
                </c:pt>
                <c:pt idx="4">
                  <c:v>3.9517912562796229</c:v>
                </c:pt>
              </c:numCache>
            </c:numRef>
          </c:val>
        </c:ser>
        <c:gapWidth val="20"/>
        <c:gapDepth val="60"/>
        <c:shape val="box"/>
        <c:axId val="76957952"/>
        <c:axId val="76972416"/>
        <c:axId val="75704064"/>
      </c:bar3DChart>
      <c:catAx>
        <c:axId val="769579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L  O  C  A  L  I  Z  A  C  I  O  N</a:t>
                </a:r>
              </a:p>
            </c:rich>
          </c:tx>
          <c:layout>
            <c:manualLayout>
              <c:xMode val="edge"/>
              <c:yMode val="edge"/>
              <c:x val="0.2380136689133171"/>
              <c:y val="0.89793522797602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6972416"/>
        <c:crosses val="autoZero"/>
        <c:lblAlgn val="ctr"/>
        <c:lblOffset val="100"/>
        <c:tickLblSkip val="1"/>
        <c:tickMarkSkip val="1"/>
        <c:noMultiLvlLbl val="1"/>
      </c:catAx>
      <c:valAx>
        <c:axId val="76972416"/>
        <c:scaling>
          <c:orientation val="minMax"/>
        </c:scaling>
        <c:delete val="1"/>
        <c:axPos val="l"/>
        <c:numFmt formatCode="0.00" sourceLinked="1"/>
        <c:tickLblPos val="none"/>
        <c:crossAx val="76957952"/>
        <c:crosses val="autoZero"/>
        <c:crossBetween val="between"/>
      </c:valAx>
      <c:serAx>
        <c:axId val="75704064"/>
        <c:scaling>
          <c:orientation val="minMax"/>
        </c:scaling>
        <c:delete val="1"/>
        <c:axPos val="b"/>
        <c:tickLblPos val="none"/>
        <c:crossAx val="76972416"/>
        <c:crosses val="autoZero"/>
      </c:ser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133" r="0.75000000000000133" t="1" header="0.511811024" footer="0.511811024"/>
    <c:pageSetup orientation="landscape" horizontalDpi="240" verticalDpi="144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12"/>
      <c:hPercent val="111"/>
      <c:rotY val="24"/>
      <c:depthPercent val="90"/>
      <c:rAngAx val="1"/>
    </c:view3D>
    <c:floor>
      <c:spPr>
        <a:gradFill rotWithShape="0">
          <a:gsLst>
            <a:gs pos="0">
              <a:srgbClr val="CCFFCC">
                <a:gamma/>
                <a:shade val="46275"/>
                <a:invGamma/>
              </a:srgbClr>
            </a:gs>
            <a:gs pos="100000">
              <a:srgbClr val="CCFFCC"/>
            </a:gs>
          </a:gsLst>
          <a:lin ang="0" scaled="1"/>
        </a:gradFill>
        <a:ln w="9525">
          <a:noFill/>
        </a:ln>
      </c:spPr>
    </c:floor>
    <c:sideWall>
      <c:spPr>
        <a:gradFill rotWithShape="0">
          <a:gsLst>
            <a:gs pos="0">
              <a:srgbClr val="CCFFCC"/>
            </a:gs>
            <a:gs pos="100000">
              <a:srgbClr val="CCFFCC">
                <a:gamma/>
                <a:shade val="56078"/>
                <a:invGamma/>
              </a:srgbClr>
            </a:gs>
          </a:gsLst>
          <a:lin ang="18900000" scaled="1"/>
        </a:gradFill>
        <a:ln w="3175">
          <a:solidFill>
            <a:srgbClr val="CCFFCC"/>
          </a:solidFill>
          <a:prstDash val="solid"/>
        </a:ln>
      </c:spPr>
    </c:sideWall>
    <c:backWall>
      <c:spPr>
        <a:gradFill rotWithShape="0">
          <a:gsLst>
            <a:gs pos="0">
              <a:srgbClr val="CCFFCC"/>
            </a:gs>
            <a:gs pos="100000">
              <a:srgbClr val="CCFFCC">
                <a:gamma/>
                <a:shade val="56078"/>
                <a:invGamma/>
              </a:srgbClr>
            </a:gs>
          </a:gsLst>
          <a:lin ang="18900000" scaled="1"/>
        </a:gradFill>
        <a:ln w="3175">
          <a:solidFill>
            <a:srgbClr val="CCFFCC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2689106662928188"/>
          <c:y val="6.2402496099844846E-3"/>
          <c:w val="0.76470692826906161"/>
          <c:h val="0.8954758190327613"/>
        </c:manualLayout>
      </c:layout>
      <c:bar3DChart>
        <c:barDir val="bar"/>
        <c:grouping val="clustered"/>
        <c:varyColors val="1"/>
        <c:ser>
          <c:idx val="0"/>
          <c:order val="0"/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-7.7641765367564347E-3"/>
                  <c:y val="-6.3197912668597367E-2"/>
                </c:manualLayout>
              </c:layout>
              <c:showVal val="1"/>
            </c:dLbl>
            <c:dLbl>
              <c:idx val="1"/>
              <c:layout>
                <c:manualLayout>
                  <c:x val="5.7900115426748134E-3"/>
                  <c:y val="-6.0414597362922033E-2"/>
                </c:manualLayout>
              </c:layout>
              <c:showVal val="1"/>
            </c:dLbl>
            <c:dLbl>
              <c:idx val="2"/>
              <c:layout>
                <c:manualLayout>
                  <c:x val="3.9047670695339792E-2"/>
                  <c:y val="-1.077335691852872E-2"/>
                </c:manualLayout>
              </c:layout>
              <c:showVal val="1"/>
            </c:dLbl>
            <c:dLbl>
              <c:idx val="3"/>
              <c:layout>
                <c:manualLayout>
                  <c:x val="3.9485321978086498E-2"/>
                  <c:y val="-1.348909389446442E-2"/>
                </c:manualLayout>
              </c:layout>
              <c:showVal val="1"/>
            </c:dLbl>
            <c:dLbl>
              <c:idx val="4"/>
              <c:layout>
                <c:manualLayout>
                  <c:x val="3.6509013147019292E-2"/>
                  <c:y val="-9.9645812604157568E-3"/>
                </c:manualLayout>
              </c:layout>
              <c:showVal val="1"/>
            </c:dLbl>
            <c:dLbl>
              <c:idx val="5"/>
              <c:layout>
                <c:manualLayout>
                  <c:x val="3.6039461289880011E-2"/>
                  <c:y val="-1.7360505443839925E-2"/>
                </c:manualLayout>
              </c:layout>
              <c:showVal val="1"/>
            </c:dLbl>
            <c:dLbl>
              <c:idx val="6"/>
              <c:layout>
                <c:manualLayout>
                  <c:x val="3.6039461289880011E-2"/>
                  <c:y val="-1.5396055212287426E-2"/>
                </c:manualLayout>
              </c:layout>
              <c:showVal val="1"/>
            </c:dLbl>
            <c:dLbl>
              <c:idx val="7"/>
              <c:layout>
                <c:manualLayout>
                  <c:x val="3.5816662452862982E-2"/>
                  <c:y val="-1.8111792188222953E-2"/>
                </c:manualLayout>
              </c:layout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424242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Val val="1"/>
          </c:dLbls>
          <c:cat>
            <c:strRef>
              <c:f>'PAG10'!$X$17:$X$24</c:f>
              <c:strCache>
                <c:ptCount val="8"/>
                <c:pt idx="0">
                  <c:v>MICHOACAN</c:v>
                </c:pt>
                <c:pt idx="1">
                  <c:v>ZACATECAS</c:v>
                </c:pt>
                <c:pt idx="2">
                  <c:v>NAYARIT</c:v>
                </c:pt>
                <c:pt idx="3">
                  <c:v>QUINTANA ROO</c:v>
                </c:pt>
                <c:pt idx="4">
                  <c:v>COLIMA</c:v>
                </c:pt>
                <c:pt idx="5">
                  <c:v>GUANAJUATO</c:v>
                </c:pt>
                <c:pt idx="6">
                  <c:v>SINALOA</c:v>
                </c:pt>
                <c:pt idx="7">
                  <c:v>AGUASCALENTES</c:v>
                </c:pt>
              </c:strCache>
            </c:strRef>
          </c:cat>
          <c:val>
            <c:numRef>
              <c:f>'PAG10'!$Y$17:$Y$24</c:f>
              <c:numCache>
                <c:formatCode>0</c:formatCode>
                <c:ptCount val="8"/>
                <c:pt idx="0" formatCode="General">
                  <c:v>138</c:v>
                </c:pt>
                <c:pt idx="1">
                  <c:v>110</c:v>
                </c:pt>
                <c:pt idx="2" formatCode="General">
                  <c:v>51</c:v>
                </c:pt>
                <c:pt idx="3" formatCode="General">
                  <c:v>43</c:v>
                </c:pt>
                <c:pt idx="4" formatCode="General">
                  <c:v>26</c:v>
                </c:pt>
                <c:pt idx="5" formatCode="General">
                  <c:v>15</c:v>
                </c:pt>
                <c:pt idx="6" formatCode="General">
                  <c:v>15</c:v>
                </c:pt>
                <c:pt idx="7" formatCode="General">
                  <c:v>12</c:v>
                </c:pt>
              </c:numCache>
            </c:numRef>
          </c:val>
        </c:ser>
        <c:dLbls>
          <c:showVal val="1"/>
        </c:dLbls>
        <c:gapWidth val="0"/>
        <c:gapDepth val="100"/>
        <c:shape val="cylinder"/>
        <c:axId val="64002304"/>
        <c:axId val="64020480"/>
        <c:axId val="0"/>
      </c:bar3DChart>
      <c:catAx>
        <c:axId val="64002304"/>
        <c:scaling>
          <c:orientation val="minMax"/>
        </c:scaling>
        <c:axPos val="l"/>
        <c:majorGridlines>
          <c:spPr>
            <a:ln w="12700">
              <a:solidFill>
                <a:srgbClr val="CCFFCC"/>
              </a:solidFill>
              <a:prstDash val="solid"/>
            </a:ln>
          </c:spPr>
        </c:majorGridlines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4020480"/>
        <c:crosses val="autoZero"/>
        <c:lblAlgn val="ctr"/>
        <c:lblOffset val="100"/>
        <c:tickLblSkip val="1"/>
        <c:tickMarkSkip val="1"/>
      </c:catAx>
      <c:valAx>
        <c:axId val="64020480"/>
        <c:scaling>
          <c:orientation val="minMax"/>
        </c:scaling>
        <c:axPos val="b"/>
        <c:majorGridlines>
          <c:spPr>
            <a:ln w="12700">
              <a:solidFill>
                <a:srgbClr val="CCFFCC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C          A          S          O          S</a:t>
                </a:r>
              </a:p>
            </c:rich>
          </c:tx>
          <c:layout>
            <c:manualLayout>
              <c:xMode val="edge"/>
              <c:yMode val="edge"/>
              <c:x val="0.43137313902357338"/>
              <c:y val="0.870514820592823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400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444" r="0.75000000000000444" t="1" header="0.511811024" footer="0.511811024"/>
    <c:pageSetup orientation="landscape" horizontalDpi="240" verticalDpi="144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22"/>
      <c:hPercent val="105"/>
      <c:rotY val="44"/>
      <c:depthPercent val="100"/>
      <c:rAngAx val="1"/>
    </c:view3D>
    <c:floor>
      <c:spPr>
        <a:noFill/>
        <a:ln w="9525">
          <a:noFill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5656877897990815"/>
          <c:y val="6.5359581417837121E-3"/>
          <c:w val="0.73261205564142262"/>
          <c:h val="0.94607994102319148"/>
        </c:manualLayout>
      </c:layout>
      <c:bar3DChart>
        <c:barDir val="bar"/>
        <c:grouping val="clustered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-0.35535412787466597"/>
                  <c:y val="5.7752427646106684E-2"/>
                </c:manualLayout>
              </c:layout>
              <c:showVal val="1"/>
            </c:dLbl>
            <c:dLbl>
              <c:idx val="1"/>
              <c:layout>
                <c:manualLayout>
                  <c:x val="-0.28341053195244048"/>
                  <c:y val="4.7563701443116398E-2"/>
                </c:manualLayout>
              </c:layout>
              <c:showVal val="1"/>
            </c:dLbl>
            <c:dLbl>
              <c:idx val="2"/>
              <c:layout>
                <c:manualLayout>
                  <c:x val="-0.2045895654078789"/>
                  <c:y val="3.0406328197164812E-2"/>
                </c:manualLayout>
              </c:layout>
              <c:showVal val="1"/>
            </c:dLbl>
            <c:dLbl>
              <c:idx val="3"/>
              <c:layout>
                <c:manualLayout>
                  <c:x val="-0.2061999050736896"/>
                  <c:y val="1.8475440233434302E-2"/>
                </c:manualLayout>
              </c:layout>
              <c:showVal val="1"/>
            </c:dLbl>
            <c:dLbl>
              <c:idx val="4"/>
              <c:layout>
                <c:manualLayout>
                  <c:x val="-0.2031736218444101"/>
                  <c:y val="4.8023905089634314E-3"/>
                </c:manualLayout>
              </c:layout>
              <c:showVal val="1"/>
            </c:dLbl>
            <c:dLbl>
              <c:idx val="5"/>
              <c:layout>
                <c:manualLayout>
                  <c:x val="-0.19662743857172452"/>
                  <c:y val="-8.870659215507436E-3"/>
                </c:manualLayout>
              </c:layout>
              <c:showVal val="1"/>
            </c:dLbl>
            <c:dLbl>
              <c:idx val="6"/>
              <c:layout>
                <c:manualLayout>
                  <c:x val="-0.18856811368439888"/>
                  <c:y val="-2.0801730083204243E-2"/>
                </c:manualLayout>
              </c:layout>
              <c:showVal val="1"/>
            </c:dLbl>
            <c:dLbl>
              <c:idx val="7"/>
              <c:layout>
                <c:manualLayout>
                  <c:x val="-0.18465195714523341"/>
                  <c:y val="-3.621694156841538E-2"/>
                </c:manualLayout>
              </c:layout>
              <c:showVal val="1"/>
            </c:dLbl>
            <c:dLbl>
              <c:idx val="8"/>
              <c:layout>
                <c:manualLayout>
                  <c:x val="-0.16004511028084395"/>
                  <c:y val="-4.8147829532145782E-2"/>
                </c:manualLayout>
              </c:layout>
              <c:showVal val="1"/>
            </c:dLbl>
            <c:dLbl>
              <c:idx val="9"/>
              <c:layout>
                <c:manualLayout>
                  <c:x val="-0.16004511028084395"/>
                  <c:y val="-6.3563041017356894E-2"/>
                </c:manualLayout>
              </c:layout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Val val="1"/>
          </c:dLbls>
          <c:cat>
            <c:strRef>
              <c:f>'PAG53 '!$AC$17:$AC$26</c:f>
              <c:strCache>
                <c:ptCount val="10"/>
                <c:pt idx="0">
                  <c:v>PRÓSTATA</c:v>
                </c:pt>
                <c:pt idx="1">
                  <c:v>TRÁQUEA, BRONQUIOS Y PULMÓN</c:v>
                </c:pt>
                <c:pt idx="2">
                  <c:v>COLON Y RECTO</c:v>
                </c:pt>
                <c:pt idx="3">
                  <c:v>ESTÓMAGO</c:v>
                </c:pt>
                <c:pt idx="4">
                  <c:v>MEDULA OSEA  </c:v>
                </c:pt>
                <c:pt idx="5">
                  <c:v>PÁNCREAS</c:v>
                </c:pt>
                <c:pt idx="6">
                  <c:v>LINFOMAS Y ENFERMEDAD DE HODGKIN</c:v>
                </c:pt>
                <c:pt idx="7">
                  <c:v>HÍGADO</c:v>
                </c:pt>
                <c:pt idx="8">
                  <c:v>MELANOMA MALIGNO DE   LA PIEL  </c:v>
                </c:pt>
                <c:pt idx="9">
                  <c:v>VEJIGA</c:v>
                </c:pt>
              </c:strCache>
            </c:strRef>
          </c:cat>
          <c:val>
            <c:numRef>
              <c:f>'PAG53 '!$AD$17:$AD$26</c:f>
              <c:numCache>
                <c:formatCode>0.00</c:formatCode>
                <c:ptCount val="10"/>
                <c:pt idx="0">
                  <c:v>14.304808769032865</c:v>
                </c:pt>
                <c:pt idx="1">
                  <c:v>8.8578760399741405</c:v>
                </c:pt>
                <c:pt idx="2">
                  <c:v>6.3194996225487152</c:v>
                </c:pt>
                <c:pt idx="3">
                  <c:v>4.4157173094796462</c:v>
                </c:pt>
                <c:pt idx="4">
                  <c:v>3.966213152227227</c:v>
                </c:pt>
                <c:pt idx="5">
                  <c:v>3.8868888891826825</c:v>
                </c:pt>
                <c:pt idx="6">
                  <c:v>2.9085563116333</c:v>
                </c:pt>
                <c:pt idx="7">
                  <c:v>2.802790627573907</c:v>
                </c:pt>
                <c:pt idx="8">
                  <c:v>1.8508994710393727</c:v>
                </c:pt>
                <c:pt idx="9">
                  <c:v>1.2956296297275609</c:v>
                </c:pt>
              </c:numCache>
            </c:numRef>
          </c:val>
        </c:ser>
        <c:gapWidth val="30"/>
        <c:gapDepth val="0"/>
        <c:shape val="box"/>
        <c:axId val="76998144"/>
        <c:axId val="76999680"/>
        <c:axId val="0"/>
      </c:bar3DChart>
      <c:catAx>
        <c:axId val="76998144"/>
        <c:scaling>
          <c:orientation val="minMax"/>
        </c:scaling>
        <c:axPos val="l"/>
        <c:numFmt formatCode="General" sourceLinked="1"/>
        <c:maj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6999680"/>
        <c:crosses val="autoZero"/>
        <c:lblAlgn val="ctr"/>
        <c:lblOffset val="100"/>
        <c:tickLblSkip val="1"/>
        <c:tickMarkSkip val="1"/>
      </c:catAx>
      <c:valAx>
        <c:axId val="76999680"/>
        <c:scaling>
          <c:orientation val="minMax"/>
        </c:scaling>
        <c:axPos val="b"/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6998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111" r="0.75000000000000111" t="1" header="0.511811024" footer="0.511811024"/>
    <c:pageSetup orientation="landscape" horizontalDpi="240" verticalDpi="144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/>
    <c:view3D>
      <c:rotX val="22"/>
      <c:hPercent val="105"/>
      <c:rotY val="44"/>
      <c:depthPercent val="100"/>
      <c:rAngAx val="1"/>
    </c:view3D>
    <c:floor>
      <c:spPr>
        <a:noFill/>
        <a:ln w="9525">
          <a:noFill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36017524857306277"/>
          <c:y val="3.0547583421231282E-4"/>
          <c:w val="0.73261205564142262"/>
          <c:h val="0.94607994102319182"/>
        </c:manualLayout>
      </c:layout>
      <c:bar3DChart>
        <c:barDir val="bar"/>
        <c:grouping val="clustered"/>
        <c:ser>
          <c:idx val="0"/>
          <c:order val="0"/>
          <c:tx>
            <c:strRef>
              <c:f>'PAG53 '!$AD$15</c:f>
              <c:strCache>
                <c:ptCount val="1"/>
                <c:pt idx="0">
                  <c:v>TASA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7816329759398312E-2"/>
                  <c:y val="-1.6587435916304863E-2"/>
                </c:manualLayout>
              </c:layout>
              <c:showVal val="1"/>
            </c:dLbl>
            <c:dLbl>
              <c:idx val="1"/>
              <c:layout>
                <c:manualLayout>
                  <c:x val="4.2765844377644462E-2"/>
                  <c:y val="-1.219744728170661E-2"/>
                </c:manualLayout>
              </c:layout>
              <c:showVal val="1"/>
            </c:dLbl>
            <c:dLbl>
              <c:idx val="2"/>
              <c:layout>
                <c:manualLayout>
                  <c:x val="3.79372593881716E-2"/>
                  <c:y val="-1.5076736903214198E-2"/>
                </c:manualLayout>
              </c:layout>
              <c:showVal val="1"/>
            </c:dLbl>
            <c:dLbl>
              <c:idx val="3"/>
              <c:layout>
                <c:manualLayout>
                  <c:x val="4.8586855545684295E-2"/>
                  <c:y val="-9.6483266694466947E-3"/>
                </c:manualLayout>
              </c:layout>
              <c:showVal val="1"/>
            </c:dLbl>
            <c:dLbl>
              <c:idx val="4"/>
              <c:layout>
                <c:manualLayout>
                  <c:x val="3.3817457516419416E-2"/>
                  <c:y val="-1.3889175068069812E-2"/>
                </c:manualLayout>
              </c:layout>
              <c:showVal val="1"/>
            </c:dLbl>
            <c:dLbl>
              <c:idx val="5"/>
              <c:layout>
                <c:manualLayout>
                  <c:x val="4.2820852957522512E-2"/>
                  <c:y val="-1.2810361321657223E-2"/>
                </c:manualLayout>
              </c:layout>
              <c:showVal val="1"/>
            </c:dLbl>
            <c:dLbl>
              <c:idx val="6"/>
              <c:layout>
                <c:manualLayout>
                  <c:x val="3.6123274389773995E-2"/>
                  <c:y val="-1.2055175346072431E-2"/>
                </c:manualLayout>
              </c:layout>
              <c:showVal val="1"/>
            </c:dLbl>
            <c:dLbl>
              <c:idx val="7"/>
              <c:layout>
                <c:manualLayout>
                  <c:x val="3.0236545006835553E-2"/>
                  <c:y val="-2.0645620232050434E-2"/>
                </c:manualLayout>
              </c:layout>
              <c:showVal val="1"/>
            </c:dLbl>
            <c:dLbl>
              <c:idx val="8"/>
              <c:layout>
                <c:manualLayout>
                  <c:x val="3.3786789016133419E-2"/>
                  <c:y val="-1.9890107194544607E-2"/>
                </c:manualLayout>
              </c:layout>
              <c:showVal val="1"/>
            </c:dLbl>
            <c:dLbl>
              <c:idx val="9"/>
              <c:layout>
                <c:manualLayout>
                  <c:x val="3.6291220938959201E-2"/>
                  <c:y val="-1.6538703690076123E-2"/>
                </c:manualLayout>
              </c:layout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Val val="1"/>
          </c:dLbls>
          <c:cat>
            <c:strRef>
              <c:f>'PAG53 '!$AC$17:$AC$26</c:f>
              <c:strCache>
                <c:ptCount val="10"/>
                <c:pt idx="0">
                  <c:v>PRÓSTATA</c:v>
                </c:pt>
                <c:pt idx="1">
                  <c:v>TRÁQUEA, BRONQUIOS Y PULMÓN</c:v>
                </c:pt>
                <c:pt idx="2">
                  <c:v>COLON Y RECTO</c:v>
                </c:pt>
                <c:pt idx="3">
                  <c:v>ESTÓMAGO</c:v>
                </c:pt>
                <c:pt idx="4">
                  <c:v>MEDULA OSEA  </c:v>
                </c:pt>
                <c:pt idx="5">
                  <c:v>PÁNCREAS</c:v>
                </c:pt>
                <c:pt idx="6">
                  <c:v>LINFOMAS Y ENFERMEDAD DE HODGKIN</c:v>
                </c:pt>
                <c:pt idx="7">
                  <c:v>HÍGADO</c:v>
                </c:pt>
                <c:pt idx="8">
                  <c:v>MELANOMA MALIGNO DE   LA PIEL  </c:v>
                </c:pt>
                <c:pt idx="9">
                  <c:v>VEJIGA</c:v>
                </c:pt>
              </c:strCache>
            </c:strRef>
          </c:cat>
          <c:val>
            <c:numRef>
              <c:f>'PAG53 '!$AD$17:$AD$26</c:f>
              <c:numCache>
                <c:formatCode>0.00</c:formatCode>
                <c:ptCount val="10"/>
                <c:pt idx="0">
                  <c:v>14.304808769032865</c:v>
                </c:pt>
                <c:pt idx="1">
                  <c:v>8.8578760399741405</c:v>
                </c:pt>
                <c:pt idx="2">
                  <c:v>6.3194996225487152</c:v>
                </c:pt>
                <c:pt idx="3">
                  <c:v>4.4157173094796462</c:v>
                </c:pt>
                <c:pt idx="4">
                  <c:v>3.966213152227227</c:v>
                </c:pt>
                <c:pt idx="5">
                  <c:v>3.8868888891826825</c:v>
                </c:pt>
                <c:pt idx="6">
                  <c:v>2.9085563116333</c:v>
                </c:pt>
                <c:pt idx="7">
                  <c:v>2.802790627573907</c:v>
                </c:pt>
                <c:pt idx="8">
                  <c:v>1.8508994710393727</c:v>
                </c:pt>
                <c:pt idx="9">
                  <c:v>1.2956296297275609</c:v>
                </c:pt>
              </c:numCache>
            </c:numRef>
          </c:val>
        </c:ser>
        <c:gapWidth val="30"/>
        <c:gapDepth val="0"/>
        <c:shape val="box"/>
        <c:axId val="77262848"/>
        <c:axId val="77264384"/>
        <c:axId val="0"/>
      </c:bar3DChart>
      <c:catAx>
        <c:axId val="77262848"/>
        <c:scaling>
          <c:orientation val="minMax"/>
        </c:scaling>
        <c:axPos val="l"/>
        <c:numFmt formatCode="General" sourceLinked="1"/>
        <c:maj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7264384"/>
        <c:crosses val="autoZero"/>
        <c:lblAlgn val="ctr"/>
        <c:lblOffset val="100"/>
        <c:tickLblSkip val="1"/>
        <c:tickMarkSkip val="1"/>
      </c:catAx>
      <c:valAx>
        <c:axId val="77264384"/>
        <c:scaling>
          <c:orientation val="minMax"/>
        </c:scaling>
        <c:axPos val="b"/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7262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133" r="0.75000000000000133" t="1" header="0.511811024" footer="0.511811024"/>
    <c:pageSetup orientation="landscape" horizontalDpi="240" verticalDpi="144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22"/>
      <c:hPercent val="105"/>
      <c:rotY val="44"/>
      <c:depthPercent val="100"/>
      <c:rAngAx val="1"/>
    </c:view3D>
    <c:floor>
      <c:spPr>
        <a:noFill/>
        <a:ln w="9525">
          <a:noFill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5972025943473226"/>
          <c:y val="8.1967278726369566E-3"/>
          <c:w val="0.72317317746796739"/>
          <c:h val="0.93770566862966565"/>
        </c:manualLayout>
      </c:layout>
      <c:bar3DChart>
        <c:barDir val="bar"/>
        <c:grouping val="clustered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-0.33982934981942153"/>
                  <c:y val="5.2290730094724375E-2"/>
                </c:manualLayout>
              </c:layout>
              <c:showVal val="1"/>
            </c:dLbl>
            <c:dLbl>
              <c:idx val="1"/>
              <c:layout>
                <c:manualLayout>
                  <c:x val="-0.22489450972792221"/>
                  <c:y val="3.8933420519666841E-2"/>
                </c:manualLayout>
              </c:layout>
              <c:showVal val="1"/>
            </c:dLbl>
            <c:dLbl>
              <c:idx val="2"/>
              <c:layout>
                <c:manualLayout>
                  <c:x val="-0.2285024850886829"/>
                  <c:y val="2.730621475083779E-2"/>
                </c:manualLayout>
              </c:layout>
              <c:showVal val="1"/>
            </c:dLbl>
            <c:dLbl>
              <c:idx val="3"/>
              <c:layout>
                <c:manualLayout>
                  <c:x val="-0.20878153116077094"/>
                  <c:y val="1.3948905175780341E-2"/>
                </c:manualLayout>
              </c:layout>
              <c:showVal val="1"/>
            </c:dLbl>
            <c:dLbl>
              <c:idx val="4"/>
              <c:layout>
                <c:manualLayout>
                  <c:x val="-0.19959154488034314"/>
                  <c:y val="4.0518032131797044E-3"/>
                </c:manualLayout>
              </c:layout>
              <c:showVal val="1"/>
            </c:dLbl>
            <c:dLbl>
              <c:idx val="5"/>
              <c:layout>
                <c:manualLayout>
                  <c:x val="-0.1987037967175852"/>
                  <c:y val="-9.3053247236828725E-3"/>
                </c:manualLayout>
              </c:layout>
              <c:showVal val="1"/>
            </c:dLbl>
            <c:dLbl>
              <c:idx val="6"/>
              <c:layout>
                <c:manualLayout>
                  <c:x val="-0.19600261895430618"/>
                  <c:y val="-2.2662634298740318E-2"/>
                </c:manualLayout>
              </c:layout>
              <c:tx>
                <c:rich>
                  <a:bodyPr/>
                  <a:lstStyle/>
                  <a:p>
                    <a:r>
                      <a:rPr lang="es-MX"/>
                      <a:t>4.04</a:t>
                    </a:r>
                  </a:p>
                </c:rich>
              </c:tx>
            </c:dLbl>
            <c:dLbl>
              <c:idx val="7"/>
              <c:layout>
                <c:manualLayout>
                  <c:x val="-0.19602150279458752"/>
                  <c:y val="-3.2559736261341017E-2"/>
                </c:manualLayout>
              </c:layout>
              <c:showVal val="1"/>
            </c:dLbl>
            <c:dLbl>
              <c:idx val="8"/>
              <c:layout>
                <c:manualLayout>
                  <c:x val="-0.19266855259361967"/>
                  <c:y val="-4.5917045836398523E-2"/>
                </c:manualLayout>
              </c:layout>
              <c:showVal val="1"/>
            </c:dLbl>
            <c:dLbl>
              <c:idx val="9"/>
              <c:layout>
                <c:manualLayout>
                  <c:x val="-0.19020335055540977"/>
                  <c:y val="-6.1004459217684284E-2"/>
                </c:manualLayout>
              </c:layout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Val val="1"/>
          </c:dLbls>
          <c:cat>
            <c:strRef>
              <c:f>'PAG54 '!$AC$16:$AC$25</c:f>
              <c:strCache>
                <c:ptCount val="10"/>
                <c:pt idx="0">
                  <c:v>MAMA</c:v>
                </c:pt>
                <c:pt idx="1">
                  <c:v>CUELLO DEL ÚTERO</c:v>
                </c:pt>
                <c:pt idx="2">
                  <c:v>TRÁQUEA, BRONQUIOS Y PULMÓN</c:v>
                </c:pt>
                <c:pt idx="3">
                  <c:v>COLON Y RECTO</c:v>
                </c:pt>
                <c:pt idx="4">
                  <c:v>OVARIO</c:v>
                </c:pt>
                <c:pt idx="5">
                  <c:v>PÁNCREAS</c:v>
                </c:pt>
                <c:pt idx="6">
                  <c:v>HÍGADO</c:v>
                </c:pt>
                <c:pt idx="7">
                  <c:v>ESTÓMAGO</c:v>
                </c:pt>
                <c:pt idx="8">
                  <c:v>MEDULA OSEA  </c:v>
                </c:pt>
                <c:pt idx="9">
                  <c:v>LINFOMAS Y ENFERMEDAD DE HODGKIN</c:v>
                </c:pt>
              </c:strCache>
            </c:strRef>
          </c:cat>
          <c:val>
            <c:numRef>
              <c:f>'PAG54 '!$AD$16:$AD$25</c:f>
              <c:numCache>
                <c:formatCode>0.00</c:formatCode>
                <c:ptCount val="10"/>
                <c:pt idx="0">
                  <c:v>12.067862545267188</c:v>
                </c:pt>
                <c:pt idx="1">
                  <c:v>5.6909499160838948</c:v>
                </c:pt>
                <c:pt idx="2">
                  <c:v>5.0049872029844966</c:v>
                </c:pt>
                <c:pt idx="3">
                  <c:v>4.8017389916957862</c:v>
                </c:pt>
                <c:pt idx="4">
                  <c:v>4.4206485955294541</c:v>
                </c:pt>
                <c:pt idx="5">
                  <c:v>4.0141521729520333</c:v>
                </c:pt>
                <c:pt idx="6">
                  <c:v>3.5822497239635229</c:v>
                </c:pt>
                <c:pt idx="7">
                  <c:v>2.9470990636863026</c:v>
                </c:pt>
                <c:pt idx="8">
                  <c:v>2.8200689316308587</c:v>
                </c:pt>
                <c:pt idx="9">
                  <c:v>1.8800459544205723</c:v>
                </c:pt>
              </c:numCache>
            </c:numRef>
          </c:val>
        </c:ser>
        <c:gapWidth val="30"/>
        <c:gapDepth val="0"/>
        <c:shape val="box"/>
        <c:axId val="74449664"/>
        <c:axId val="74451200"/>
        <c:axId val="0"/>
      </c:bar3DChart>
      <c:catAx>
        <c:axId val="74449664"/>
        <c:scaling>
          <c:orientation val="minMax"/>
        </c:scaling>
        <c:axPos val="l"/>
        <c:numFmt formatCode="General" sourceLinked="1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4451200"/>
        <c:crosses val="autoZero"/>
        <c:lblAlgn val="ctr"/>
        <c:lblOffset val="100"/>
        <c:tickLblSkip val="1"/>
        <c:tickMarkSkip val="1"/>
      </c:catAx>
      <c:valAx>
        <c:axId val="74451200"/>
        <c:scaling>
          <c:orientation val="minMax"/>
        </c:scaling>
        <c:axPos val="b"/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4449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111" r="0.75000000000000111" t="1" header="0.511811024" footer="0.511811024"/>
    <c:pageSetup orientation="landscape" horizontalDpi="240" verticalDpi="144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/>
    <c:view3D>
      <c:rotX val="22"/>
      <c:hPercent val="105"/>
      <c:rotY val="44"/>
      <c:depthPercent val="100"/>
      <c:rAngAx val="1"/>
    </c:view3D>
    <c:floor>
      <c:spPr>
        <a:noFill/>
        <a:ln w="9525">
          <a:noFill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5972025943473226"/>
          <c:y val="8.1967278726369566E-3"/>
          <c:w val="0.72317317746796739"/>
          <c:h val="0.93770566862966565"/>
        </c:manualLayout>
      </c:layout>
      <c:bar3DChart>
        <c:barDir val="bar"/>
        <c:grouping val="clustered"/>
        <c:ser>
          <c:idx val="0"/>
          <c:order val="0"/>
          <c:tx>
            <c:strRef>
              <c:f>'PAG54 '!$AD$14</c:f>
              <c:strCache>
                <c:ptCount val="1"/>
                <c:pt idx="0">
                  <c:v>TASA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2721875853846395E-2"/>
                  <c:y val="-1.7747134841975605E-2"/>
                </c:manualLayout>
              </c:layout>
              <c:showVal val="1"/>
            </c:dLbl>
            <c:dLbl>
              <c:idx val="1"/>
              <c:layout>
                <c:manualLayout>
                  <c:x val="3.3799150500509204E-2"/>
                  <c:y val="-1.5072494047696779E-2"/>
                </c:manualLayout>
              </c:layout>
              <c:showVal val="1"/>
            </c:dLbl>
            <c:dLbl>
              <c:idx val="2"/>
              <c:layout>
                <c:manualLayout>
                  <c:x val="3.1338417082722773E-2"/>
                  <c:y val="-1.847890904184242E-2"/>
                </c:manualLayout>
              </c:layout>
              <c:showVal val="1"/>
            </c:dLbl>
            <c:dLbl>
              <c:idx val="3"/>
              <c:layout>
                <c:manualLayout>
                  <c:x val="3.0966160775644451E-2"/>
                  <c:y val="-1.258501891243694E-2"/>
                </c:manualLayout>
              </c:layout>
              <c:showVal val="1"/>
            </c:dLbl>
            <c:dLbl>
              <c:idx val="4"/>
              <c:layout>
                <c:manualLayout>
                  <c:x val="3.3847007294435141E-2"/>
                  <c:y val="-1.1426332902417067E-2"/>
                </c:manualLayout>
              </c:layout>
              <c:showVal val="1"/>
            </c:dLbl>
            <c:dLbl>
              <c:idx val="5"/>
              <c:layout>
                <c:manualLayout>
                  <c:x val="3.1118507662882829E-2"/>
                  <c:y val="-1.5982902634683101E-2"/>
                </c:manualLayout>
              </c:layout>
              <c:showVal val="1"/>
            </c:dLbl>
            <c:dLbl>
              <c:idx val="6"/>
              <c:layout>
                <c:manualLayout>
                  <c:x val="3.4143586941222243E-2"/>
                  <c:y val="-2.1047692421531948E-2"/>
                </c:manualLayout>
              </c:layout>
              <c:tx>
                <c:rich>
                  <a:bodyPr/>
                  <a:lstStyle/>
                  <a:p>
                    <a:r>
                      <a:rPr lang="es-MX"/>
                      <a:t>3.82</a:t>
                    </a:r>
                  </a:p>
                </c:rich>
              </c:tx>
            </c:dLbl>
            <c:dLbl>
              <c:idx val="7"/>
              <c:layout>
                <c:manualLayout>
                  <c:x val="3.2208450284408531E-2"/>
                  <c:y val="-1.4503510444279043E-2"/>
                </c:manualLayout>
              </c:layout>
              <c:showVal val="1"/>
            </c:dLbl>
            <c:dLbl>
              <c:idx val="8"/>
              <c:layout>
                <c:manualLayout>
                  <c:x val="2.9990643913990332E-2"/>
                  <c:y val="-1.9015160418380573E-2"/>
                </c:manualLayout>
              </c:layout>
              <c:showVal val="1"/>
            </c:dLbl>
            <c:dLbl>
              <c:idx val="9"/>
              <c:layout>
                <c:manualLayout>
                  <c:x val="3.4437848265812261E-2"/>
                  <c:y val="-2.1315818109801005E-2"/>
                </c:manualLayout>
              </c:layout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Val val="1"/>
          </c:dLbls>
          <c:cat>
            <c:strRef>
              <c:f>'PAG54 '!$AC$16:$AC$25</c:f>
              <c:strCache>
                <c:ptCount val="10"/>
                <c:pt idx="0">
                  <c:v>MAMA</c:v>
                </c:pt>
                <c:pt idx="1">
                  <c:v>CUELLO DEL ÚTERO</c:v>
                </c:pt>
                <c:pt idx="2">
                  <c:v>TRÁQUEA, BRONQUIOS Y PULMÓN</c:v>
                </c:pt>
                <c:pt idx="3">
                  <c:v>COLON Y RECTO</c:v>
                </c:pt>
                <c:pt idx="4">
                  <c:v>OVARIO</c:v>
                </c:pt>
                <c:pt idx="5">
                  <c:v>PÁNCREAS</c:v>
                </c:pt>
                <c:pt idx="6">
                  <c:v>HÍGADO</c:v>
                </c:pt>
                <c:pt idx="7">
                  <c:v>ESTÓMAGO</c:v>
                </c:pt>
                <c:pt idx="8">
                  <c:v>MEDULA OSEA  </c:v>
                </c:pt>
                <c:pt idx="9">
                  <c:v>LINFOMAS Y ENFERMEDAD DE HODGKIN</c:v>
                </c:pt>
              </c:strCache>
            </c:strRef>
          </c:cat>
          <c:val>
            <c:numRef>
              <c:f>'PAG54 '!$AD$16:$AD$25</c:f>
              <c:numCache>
                <c:formatCode>0.00</c:formatCode>
                <c:ptCount val="10"/>
                <c:pt idx="0">
                  <c:v>12.067862545267188</c:v>
                </c:pt>
                <c:pt idx="1">
                  <c:v>5.6909499160838948</c:v>
                </c:pt>
                <c:pt idx="2">
                  <c:v>5.0049872029844966</c:v>
                </c:pt>
                <c:pt idx="3">
                  <c:v>4.8017389916957862</c:v>
                </c:pt>
                <c:pt idx="4">
                  <c:v>4.4206485955294541</c:v>
                </c:pt>
                <c:pt idx="5">
                  <c:v>4.0141521729520333</c:v>
                </c:pt>
                <c:pt idx="6">
                  <c:v>3.5822497239635229</c:v>
                </c:pt>
                <c:pt idx="7">
                  <c:v>2.9470990636863026</c:v>
                </c:pt>
                <c:pt idx="8">
                  <c:v>2.8200689316308587</c:v>
                </c:pt>
                <c:pt idx="9">
                  <c:v>1.8800459544205723</c:v>
                </c:pt>
              </c:numCache>
            </c:numRef>
          </c:val>
        </c:ser>
        <c:gapWidth val="30"/>
        <c:gapDepth val="0"/>
        <c:shape val="box"/>
        <c:axId val="74508160"/>
        <c:axId val="74509696"/>
        <c:axId val="0"/>
      </c:bar3DChart>
      <c:catAx>
        <c:axId val="74508160"/>
        <c:scaling>
          <c:orientation val="minMax"/>
        </c:scaling>
        <c:axPos val="l"/>
        <c:numFmt formatCode="General" sourceLinked="1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4509696"/>
        <c:crosses val="autoZero"/>
        <c:lblAlgn val="ctr"/>
        <c:lblOffset val="100"/>
        <c:tickLblSkip val="1"/>
        <c:tickMarkSkip val="1"/>
      </c:catAx>
      <c:valAx>
        <c:axId val="74509696"/>
        <c:scaling>
          <c:orientation val="minMax"/>
        </c:scaling>
        <c:axPos val="b"/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4508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133" r="0.75000000000000133" t="1" header="0.511811024" footer="0.511811024"/>
    <c:pageSetup orientation="landscape" horizontalDpi="240" verticalDpi="144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hPercent val="100"/>
      <c:rotY val="360"/>
      <c:depthPercent val="200"/>
      <c:perspective val="30"/>
    </c:view3D>
    <c:floor>
      <c:spPr>
        <a:noFill/>
        <a:ln w="12700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25400">
          <a:noFill/>
        </a:ln>
      </c:spPr>
    </c:sideWall>
    <c:backWall>
      <c:spPr>
        <a:solidFill>
          <a:srgbClr val="FFFFFF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6.55172965359785E-2"/>
          <c:y val="1.0040180331051423E-2"/>
          <c:w val="0.91551801212117245"/>
          <c:h val="0.86144747240421271"/>
        </c:manualLayout>
      </c:layout>
      <c:line3DChart>
        <c:grouping val="standard"/>
        <c:ser>
          <c:idx val="0"/>
          <c:order val="0"/>
          <c:tx>
            <c:strRef>
              <c:f>'PAG55 '!$Z$21</c:f>
              <c:strCache>
                <c:ptCount val="1"/>
                <c:pt idx="0">
                  <c:v>MORTALIDAD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-1.8207367012729781E-2"/>
                  <c:y val="-5.1919934586769176E-2"/>
                </c:manualLayout>
              </c:layout>
              <c:showVal val="1"/>
            </c:dLbl>
            <c:dLbl>
              <c:idx val="1"/>
              <c:layout>
                <c:manualLayout>
                  <c:x val="-4.1503534855875934E-2"/>
                  <c:y val="4.1971673641563886E-2"/>
                </c:manualLayout>
              </c:layout>
              <c:showVal val="1"/>
            </c:dLbl>
            <c:dLbl>
              <c:idx val="2"/>
              <c:layout>
                <c:manualLayout>
                  <c:x val="-2.8651604519271213E-2"/>
                  <c:y val="-5.2594821156180686E-2"/>
                </c:manualLayout>
              </c:layout>
              <c:showVal val="1"/>
            </c:dLbl>
            <c:dLbl>
              <c:idx val="3"/>
              <c:layout>
                <c:manualLayout>
                  <c:x val="-3.2912911613680096E-2"/>
                  <c:y val="4.2301476062754556E-2"/>
                </c:manualLayout>
              </c:layout>
              <c:showVal val="1"/>
            </c:dLbl>
            <c:dLbl>
              <c:idx val="4"/>
              <c:layout>
                <c:manualLayout>
                  <c:x val="-2.352066378907235E-2"/>
                  <c:y val="-5.2988540282405454E-2"/>
                </c:manualLayout>
              </c:layout>
              <c:showVal val="1"/>
            </c:dLbl>
            <c:dLbl>
              <c:idx val="5"/>
              <c:layout>
                <c:manualLayout>
                  <c:x val="-2.1032938016243799E-2"/>
                  <c:y val="4.1239399519996806E-2"/>
                </c:manualLayout>
              </c:layout>
              <c:showVal val="1"/>
            </c:dLbl>
            <c:dLbl>
              <c:idx val="6"/>
              <c:layout>
                <c:manualLayout>
                  <c:x val="-2.3807412271705543E-2"/>
                  <c:y val="-5.0745165250033107E-2"/>
                </c:manualLayout>
              </c:layout>
              <c:showVal val="1"/>
            </c:dLbl>
            <c:dLbl>
              <c:idx val="7"/>
              <c:layout>
                <c:manualLayout>
                  <c:x val="-9.3616710890942843E-3"/>
                  <c:y val="4.1270914268988865E-2"/>
                </c:manualLayout>
              </c:layout>
              <c:showVal val="1"/>
            </c:dLbl>
            <c:dLbl>
              <c:idx val="8"/>
              <c:layout>
                <c:manualLayout>
                  <c:x val="-2.0661630020783292E-2"/>
                  <c:y val="-5.2973291565257527E-2"/>
                </c:manualLayout>
              </c:layout>
              <c:showVal val="1"/>
            </c:dLbl>
            <c:dLbl>
              <c:idx val="9"/>
              <c:layout>
                <c:manualLayout>
                  <c:x val="6.2147200896354429E-4"/>
                  <c:y val="3.8398013899358423E-2"/>
                </c:manualLayout>
              </c:layout>
              <c:showVal val="1"/>
            </c:dLbl>
            <c:dLbl>
              <c:idx val="10"/>
              <c:layout>
                <c:manualLayout>
                  <c:xMode val="edge"/>
                  <c:yMode val="edge"/>
                  <c:x val="0.9017248970609657"/>
                  <c:y val="0.38178366828607341"/>
                </c:manualLayout>
              </c:layout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Val val="1"/>
          </c:dLbls>
          <c:cat>
            <c:numRef>
              <c:f>'PAG55 '!$Y$22:$Y$31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'PAG55 '!$Z$22:$Z$31</c:f>
              <c:numCache>
                <c:formatCode>0.00</c:formatCode>
                <c:ptCount val="10"/>
                <c:pt idx="0">
                  <c:v>65.873937490737177</c:v>
                </c:pt>
                <c:pt idx="1">
                  <c:v>67.982017716901112</c:v>
                </c:pt>
                <c:pt idx="2">
                  <c:v>68.240244823202971</c:v>
                </c:pt>
                <c:pt idx="3">
                  <c:v>67.636142181629907</c:v>
                </c:pt>
                <c:pt idx="4">
                  <c:v>69.819571000398085</c:v>
                </c:pt>
                <c:pt idx="5">
                  <c:v>69.577907802858789</c:v>
                </c:pt>
                <c:pt idx="6">
                  <c:v>70.263225446941576</c:v>
                </c:pt>
                <c:pt idx="7">
                  <c:v>70.857722410695672</c:v>
                </c:pt>
                <c:pt idx="8">
                  <c:v>71.182027332727458</c:v>
                </c:pt>
                <c:pt idx="9">
                  <c:v>67.569152136059785</c:v>
                </c:pt>
              </c:numCache>
            </c:numRef>
          </c:val>
        </c:ser>
        <c:ser>
          <c:idx val="1"/>
          <c:order val="1"/>
          <c:tx>
            <c:strRef>
              <c:f>'PAG55 '!$AA$21</c:f>
              <c:strCache>
                <c:ptCount val="1"/>
                <c:pt idx="0">
                  <c:v>MORBILIDAD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-3.0638534351398048E-2"/>
                  <c:y val="-7.6113782573615479E-2"/>
                </c:manualLayout>
              </c:layout>
              <c:showVal val="1"/>
            </c:dLbl>
            <c:dLbl>
              <c:idx val="1"/>
              <c:layout>
                <c:manualLayout>
                  <c:x val="-4.3707526508951988E-2"/>
                  <c:y val="4.0764168610311303E-3"/>
                </c:manualLayout>
              </c:layout>
              <c:showVal val="1"/>
            </c:dLbl>
            <c:dLbl>
              <c:idx val="2"/>
              <c:layout>
                <c:manualLayout>
                  <c:x val="-4.0929641633494496E-2"/>
                  <c:y val="4.084951301184598E-3"/>
                </c:manualLayout>
              </c:layout>
              <c:showVal val="1"/>
            </c:dLbl>
            <c:dLbl>
              <c:idx val="3"/>
              <c:layout>
                <c:manualLayout>
                  <c:x val="-3.2790181220650784E-2"/>
                  <c:y val="-7.9036183121712456E-2"/>
                </c:manualLayout>
              </c:layout>
              <c:showVal val="1"/>
            </c:dLbl>
            <c:dLbl>
              <c:idx val="4"/>
              <c:layout>
                <c:manualLayout>
                  <c:x val="-3.0519672578336678E-2"/>
                  <c:y val="2.2206313923542574E-3"/>
                </c:manualLayout>
              </c:layout>
              <c:showVal val="1"/>
            </c:dLbl>
            <c:dLbl>
              <c:idx val="5"/>
              <c:layout>
                <c:manualLayout>
                  <c:x val="-2.7925152713287396E-2"/>
                  <c:y val="-7.8463612736378904E-2"/>
                </c:manualLayout>
              </c:layout>
              <c:showVal val="1"/>
            </c:dLbl>
            <c:dLbl>
              <c:idx val="6"/>
              <c:layout>
                <c:manualLayout>
                  <c:x val="-2.1713832044993085E-2"/>
                  <c:y val="3.7931964496290753E-3"/>
                </c:manualLayout>
              </c:layout>
              <c:showVal val="1"/>
            </c:dLbl>
            <c:dLbl>
              <c:idx val="7"/>
              <c:layout>
                <c:manualLayout>
                  <c:x val="-2.5844451482152853E-2"/>
                  <c:y val="-7.6819370040261931E-2"/>
                </c:manualLayout>
              </c:layout>
              <c:showVal val="1"/>
            </c:dLbl>
            <c:dLbl>
              <c:idx val="8"/>
              <c:layout>
                <c:manualLayout>
                  <c:x val="-1.3157427301089901E-2"/>
                  <c:y val="1.2483430418657786E-2"/>
                </c:manualLayout>
              </c:layout>
              <c:showVal val="1"/>
            </c:dLbl>
            <c:dLbl>
              <c:idx val="9"/>
              <c:layout>
                <c:manualLayout>
                  <c:x val="-2.4527985211200597E-2"/>
                  <c:y val="-7.3839404151422913E-2"/>
                </c:manualLayout>
              </c:layout>
              <c:showVal val="1"/>
            </c:dLbl>
            <c:dLbl>
              <c:idx val="10"/>
              <c:layout>
                <c:manualLayout>
                  <c:xMode val="edge"/>
                  <c:yMode val="edge"/>
                  <c:x val="0.8862076426182337"/>
                  <c:y val="0.20155076904442421"/>
                </c:manualLayout>
              </c:layout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Val val="1"/>
          </c:dLbls>
          <c:cat>
            <c:numRef>
              <c:f>'PAG55 '!$Y$22:$Y$31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'PAG55 '!$AA$22:$AA$31</c:f>
              <c:numCache>
                <c:formatCode>General</c:formatCode>
                <c:ptCount val="10"/>
                <c:pt idx="0">
                  <c:v>121.51</c:v>
                </c:pt>
                <c:pt idx="1">
                  <c:v>123.36</c:v>
                </c:pt>
                <c:pt idx="2">
                  <c:v>133.25</c:v>
                </c:pt>
                <c:pt idx="3">
                  <c:v>120.92</c:v>
                </c:pt>
                <c:pt idx="4">
                  <c:v>129.13999999999999</c:v>
                </c:pt>
                <c:pt idx="5" formatCode="0.00">
                  <c:v>121.42</c:v>
                </c:pt>
                <c:pt idx="6" formatCode="0.00">
                  <c:v>119.82</c:v>
                </c:pt>
                <c:pt idx="7" formatCode="0.00">
                  <c:v>102.53</c:v>
                </c:pt>
                <c:pt idx="8" formatCode="0.00">
                  <c:v>112.74</c:v>
                </c:pt>
              </c:numCache>
            </c:numRef>
          </c:val>
        </c:ser>
        <c:gapDepth val="50"/>
        <c:axId val="76244096"/>
        <c:axId val="76246016"/>
        <c:axId val="77359744"/>
      </c:line3DChart>
      <c:catAx>
        <c:axId val="762440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A          Ñ          O          S</a:t>
                </a:r>
              </a:p>
            </c:rich>
          </c:tx>
          <c:layout>
            <c:manualLayout>
              <c:xMode val="edge"/>
              <c:yMode val="edge"/>
              <c:x val="0.38448312064440304"/>
              <c:y val="0.821707054060104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6246016"/>
        <c:crosses val="autoZero"/>
        <c:lblAlgn val="ctr"/>
        <c:lblOffset val="100"/>
        <c:tickLblSkip val="1"/>
        <c:tickMarkSkip val="1"/>
        <c:noMultiLvlLbl val="1"/>
      </c:catAx>
      <c:valAx>
        <c:axId val="76246016"/>
        <c:scaling>
          <c:orientation val="minMax"/>
        </c:scaling>
        <c:axPos val="l"/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6244096"/>
        <c:crosses val="autoZero"/>
        <c:crossBetween val="midCat"/>
      </c:valAx>
      <c:serAx>
        <c:axId val="77359744"/>
        <c:scaling>
          <c:orientation val="minMax"/>
        </c:scaling>
        <c:delete val="1"/>
        <c:axPos val="b"/>
        <c:tickLblPos val="none"/>
        <c:crossAx val="76246016"/>
        <c:crosses val="autoZero"/>
      </c:ser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</c:legendEntry>
      <c:layout>
        <c:manualLayout>
          <c:xMode val="edge"/>
          <c:yMode val="edge"/>
          <c:x val="0.51206932754095358"/>
          <c:y val="9.6899224806201549E-3"/>
          <c:w val="0.44655208616164432"/>
          <c:h val="6.976764532340443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111" r="0.75000000000000111" t="1" header="0.511811024" footer="0.511811024"/>
    <c:pageSetup paperSize="256" orientation="landscape" horizontalDpi="240" verticalDpi="144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hPercent val="100"/>
      <c:rotY val="360"/>
      <c:depthPercent val="200"/>
      <c:perspective val="30"/>
    </c:view3D>
    <c:floor>
      <c:spPr>
        <a:noFill/>
        <a:ln w="12700">
          <a:solidFill>
            <a:srgbClr val="000000"/>
          </a:solidFill>
          <a:prstDash val="solid"/>
        </a:ln>
      </c:spPr>
    </c:floor>
    <c:sideWall>
      <c:spPr>
        <a:solidFill>
          <a:prstClr val="white">
            <a:lumMod val="95000"/>
            <a:alpha val="21000"/>
          </a:prstClr>
        </a:solidFill>
        <a:ln w="25400">
          <a:noFill/>
        </a:ln>
      </c:spPr>
    </c:sideWall>
    <c:backWall>
      <c:spPr>
        <a:solidFill>
          <a:prstClr val="white">
            <a:lumMod val="95000"/>
            <a:alpha val="21000"/>
          </a:prstClr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6.5517296535978514E-2"/>
          <c:y val="1.0040180331051423E-2"/>
          <c:w val="0.91551801212117279"/>
          <c:h val="0.86144747240421293"/>
        </c:manualLayout>
      </c:layout>
      <c:line3DChart>
        <c:grouping val="standard"/>
        <c:ser>
          <c:idx val="0"/>
          <c:order val="0"/>
          <c:tx>
            <c:strRef>
              <c:f>'PAG55 '!$Z$21</c:f>
              <c:strCache>
                <c:ptCount val="1"/>
                <c:pt idx="0">
                  <c:v>MORTALIDAD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-2.2805321748574622E-2"/>
                  <c:y val="-5.4416821492819095E-2"/>
                </c:manualLayout>
              </c:layout>
              <c:tx>
                <c:rich>
                  <a:bodyPr/>
                  <a:lstStyle/>
                  <a:p>
                    <a:r>
                      <a:rPr lang="es-MX"/>
                      <a:t>66.18</a:t>
                    </a:r>
                  </a:p>
                </c:rich>
              </c:tx>
            </c:dLbl>
            <c:dLbl>
              <c:idx val="1"/>
              <c:layout>
                <c:manualLayout>
                  <c:x val="-4.1503484478233411E-2"/>
                  <c:y val="4.1971747913533294E-2"/>
                </c:manualLayout>
              </c:layout>
              <c:tx>
                <c:rich>
                  <a:bodyPr/>
                  <a:lstStyle/>
                  <a:p>
                    <a:r>
                      <a:rPr lang="es-MX"/>
                      <a:t>65.87</a:t>
                    </a:r>
                  </a:p>
                </c:rich>
              </c:tx>
            </c:dLbl>
            <c:dLbl>
              <c:idx val="2"/>
              <c:layout>
                <c:manualLayout>
                  <c:x val="-4.0145895556158856E-2"/>
                  <c:y val="-4.5104446213886193E-2"/>
                </c:manualLayout>
              </c:layout>
              <c:tx>
                <c:rich>
                  <a:bodyPr/>
                  <a:lstStyle/>
                  <a:p>
                    <a:r>
                      <a:rPr lang="es-MX"/>
                      <a:t>67.98</a:t>
                    </a:r>
                  </a:p>
                </c:rich>
              </c:tx>
            </c:dLbl>
            <c:dLbl>
              <c:idx val="3"/>
              <c:layout>
                <c:manualLayout>
                  <c:x val="-4.9004796814191516E-2"/>
                  <c:y val="4.2301453891297393E-2"/>
                </c:manualLayout>
              </c:layout>
              <c:tx>
                <c:rich>
                  <a:bodyPr/>
                  <a:lstStyle/>
                  <a:p>
                    <a:r>
                      <a:rPr lang="es-MX"/>
                      <a:t>68.24</a:t>
                    </a:r>
                  </a:p>
                </c:rich>
              </c:tx>
            </c:dLbl>
            <c:dLbl>
              <c:idx val="4"/>
              <c:layout>
                <c:manualLayout>
                  <c:x val="-3.9612634627568102E-2"/>
                  <c:y val="-4.7994730995704331E-2"/>
                </c:manualLayout>
              </c:layout>
              <c:tx>
                <c:rich>
                  <a:bodyPr/>
                  <a:lstStyle/>
                  <a:p>
                    <a:r>
                      <a:rPr lang="es-MX"/>
                      <a:t>67.63</a:t>
                    </a:r>
                  </a:p>
                </c:rich>
              </c:tx>
            </c:dLbl>
            <c:dLbl>
              <c:idx val="5"/>
              <c:layout>
                <c:manualLayout>
                  <c:x val="-5.0917911123178727E-2"/>
                  <c:y val="4.6233153440089575E-2"/>
                </c:manualLayout>
              </c:layout>
              <c:tx>
                <c:rich>
                  <a:bodyPr/>
                  <a:lstStyle/>
                  <a:p>
                    <a:r>
                      <a:rPr lang="es-MX"/>
                      <a:t>69.81</a:t>
                    </a:r>
                  </a:p>
                </c:rich>
              </c:tx>
            </c:dLbl>
            <c:dLbl>
              <c:idx val="6"/>
              <c:layout>
                <c:manualLayout>
                  <c:x val="-5.1393791293329841E-2"/>
                  <c:y val="-4.3254986385128827E-2"/>
                </c:manualLayout>
              </c:layout>
              <c:tx>
                <c:rich>
                  <a:bodyPr/>
                  <a:lstStyle/>
                  <a:p>
                    <a:r>
                      <a:rPr lang="es-MX"/>
                      <a:t>69.57</a:t>
                    </a:r>
                  </a:p>
                </c:rich>
              </c:tx>
            </c:dLbl>
            <c:dLbl>
              <c:idx val="7"/>
              <c:layout>
                <c:manualLayout>
                  <c:x val="-3.2350257941895194E-2"/>
                  <c:y val="4.3767731280780924E-2"/>
                </c:manualLayout>
              </c:layout>
              <c:tx>
                <c:rich>
                  <a:bodyPr/>
                  <a:lstStyle/>
                  <a:p>
                    <a:r>
                      <a:rPr lang="es-MX"/>
                      <a:t>70.26</a:t>
                    </a:r>
                  </a:p>
                </c:rich>
              </c:tx>
            </c:dLbl>
            <c:dLbl>
              <c:idx val="8"/>
              <c:layout>
                <c:manualLayout>
                  <c:x val="-5.0546655805955312E-2"/>
                  <c:y val="-4.5482713537212442E-2"/>
                </c:manualLayout>
              </c:layout>
              <c:tx>
                <c:rich>
                  <a:bodyPr/>
                  <a:lstStyle/>
                  <a:p>
                    <a:r>
                      <a:rPr lang="es-MX"/>
                      <a:t>70.85</a:t>
                    </a:r>
                  </a:p>
                </c:rich>
              </c:tx>
            </c:dLbl>
            <c:dLbl>
              <c:idx val="9"/>
              <c:layout>
                <c:manualLayout>
                  <c:x val="-4.3678160919540229E-2"/>
                  <c:y val="4.0894944311736452E-2"/>
                </c:manualLayout>
              </c:layout>
              <c:tx>
                <c:rich>
                  <a:bodyPr/>
                  <a:lstStyle/>
                  <a:p>
                    <a:r>
                      <a:rPr lang="es-MX"/>
                      <a:t>71.18</a:t>
                    </a:r>
                  </a:p>
                </c:rich>
              </c:tx>
            </c:dLbl>
            <c:dLbl>
              <c:idx val="10"/>
              <c:layout>
                <c:manualLayout>
                  <c:x val="-2.6964758111448387E-2"/>
                  <c:y val="-5.1265325589692656E-2"/>
                </c:manualLayout>
              </c:layout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Val val="1"/>
          </c:dLbls>
          <c:cat>
            <c:numRef>
              <c:f>'PAG55 '!$Y$22:$Y$31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'PAG55 '!$Z$22:$Z$31</c:f>
              <c:numCache>
                <c:formatCode>0.00</c:formatCode>
                <c:ptCount val="10"/>
                <c:pt idx="0">
                  <c:v>65.873937490737177</c:v>
                </c:pt>
                <c:pt idx="1">
                  <c:v>67.982017716901112</c:v>
                </c:pt>
                <c:pt idx="2">
                  <c:v>68.240244823202971</c:v>
                </c:pt>
                <c:pt idx="3">
                  <c:v>67.636142181629907</c:v>
                </c:pt>
                <c:pt idx="4">
                  <c:v>69.819571000398085</c:v>
                </c:pt>
                <c:pt idx="5">
                  <c:v>69.577907802858789</c:v>
                </c:pt>
                <c:pt idx="6">
                  <c:v>70.263225446941576</c:v>
                </c:pt>
                <c:pt idx="7">
                  <c:v>70.857722410695672</c:v>
                </c:pt>
                <c:pt idx="8">
                  <c:v>71.182027332727458</c:v>
                </c:pt>
                <c:pt idx="9">
                  <c:v>67.569152136059785</c:v>
                </c:pt>
              </c:numCache>
            </c:numRef>
          </c:val>
        </c:ser>
        <c:ser>
          <c:idx val="1"/>
          <c:order val="1"/>
          <c:tx>
            <c:strRef>
              <c:f>'PAG55 '!$AA$21</c:f>
              <c:strCache>
                <c:ptCount val="1"/>
                <c:pt idx="0">
                  <c:v>MORBILIDAD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-3.7535161553081751E-2"/>
                  <c:y val="-4.6151169306083845E-2"/>
                </c:manualLayout>
              </c:layout>
              <c:showVal val="1"/>
            </c:dLbl>
            <c:dLbl>
              <c:idx val="1"/>
              <c:layout>
                <c:manualLayout>
                  <c:x val="-6.4397321024527318E-2"/>
                  <c:y val="4.1529584082888496E-2"/>
                </c:manualLayout>
              </c:layout>
              <c:showVal val="1"/>
            </c:dLbl>
            <c:dLbl>
              <c:idx val="2"/>
              <c:layout>
                <c:manualLayout>
                  <c:x val="-5.2423929767399763E-2"/>
                  <c:y val="-4.0859162267637805E-2"/>
                </c:manualLayout>
              </c:layout>
              <c:showVal val="1"/>
            </c:dLbl>
            <c:dLbl>
              <c:idx val="3"/>
              <c:layout>
                <c:manualLayout>
                  <c:x val="-5.3479771925061113E-2"/>
                  <c:y val="5.0801458806413353E-2"/>
                </c:manualLayout>
              </c:layout>
              <c:showVal val="1"/>
            </c:dLbl>
            <c:dLbl>
              <c:idx val="4"/>
              <c:layout>
                <c:manualLayout>
                  <c:x val="-5.3508190786496497E-2"/>
                  <c:y val="-4.7716928642346924E-2"/>
                </c:manualLayout>
              </c:layout>
              <c:showVal val="1"/>
            </c:dLbl>
            <c:dLbl>
              <c:idx val="5"/>
              <c:layout>
                <c:manualLayout>
                  <c:x val="-5.781029957462222E-2"/>
                  <c:y val="4.6380213709241495E-2"/>
                </c:manualLayout>
              </c:layout>
              <c:showVal val="1"/>
            </c:dLbl>
            <c:dLbl>
              <c:idx val="6"/>
              <c:layout>
                <c:manualLayout>
                  <c:x val="-4.7001176577065776E-2"/>
                  <c:y val="-4.1150530341010724E-2"/>
                </c:manualLayout>
              </c:layout>
              <c:showVal val="1"/>
            </c:dLbl>
            <c:dLbl>
              <c:idx val="7"/>
              <c:layout>
                <c:manualLayout>
                  <c:x val="-6.0327450448004423E-2"/>
                  <c:y val="4.3030660493281039E-2"/>
                </c:manualLayout>
              </c:layout>
              <c:showVal val="1"/>
            </c:dLbl>
            <c:dLbl>
              <c:idx val="8"/>
              <c:layout>
                <c:manualLayout>
                  <c:x val="-4.9938999004434888E-2"/>
                  <c:y val="-4.7441682149281912E-2"/>
                </c:manualLayout>
              </c:layout>
              <c:showVal val="1"/>
            </c:dLbl>
            <c:dLbl>
              <c:idx val="9"/>
              <c:layout>
                <c:manualLayout>
                  <c:x val="-4.5217666757172592E-2"/>
                  <c:y val="5.1004551397367447E-2"/>
                </c:manualLayout>
              </c:layout>
              <c:showVal val="1"/>
            </c:dLbl>
            <c:dLbl>
              <c:idx val="10"/>
              <c:layout>
                <c:manualLayout>
                  <c:x val="-2.9700403358777883E-2"/>
                  <c:y val="-5.8996417991979029E-2"/>
                </c:manualLayout>
              </c:layout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Val val="1"/>
          </c:dLbls>
          <c:cat>
            <c:numRef>
              <c:f>'PAG55 '!$Y$22:$Y$31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'PAG55 '!$AA$22:$AA$31</c:f>
              <c:numCache>
                <c:formatCode>General</c:formatCode>
                <c:ptCount val="10"/>
                <c:pt idx="0">
                  <c:v>121.51</c:v>
                </c:pt>
                <c:pt idx="1">
                  <c:v>123.36</c:v>
                </c:pt>
                <c:pt idx="2">
                  <c:v>133.25</c:v>
                </c:pt>
                <c:pt idx="3">
                  <c:v>120.92</c:v>
                </c:pt>
                <c:pt idx="4">
                  <c:v>129.13999999999999</c:v>
                </c:pt>
                <c:pt idx="5" formatCode="0.00">
                  <c:v>121.42</c:v>
                </c:pt>
                <c:pt idx="6" formatCode="0.00">
                  <c:v>119.82</c:v>
                </c:pt>
                <c:pt idx="7" formatCode="0.00">
                  <c:v>102.53</c:v>
                </c:pt>
                <c:pt idx="8" formatCode="0.00">
                  <c:v>112.74</c:v>
                </c:pt>
              </c:numCache>
            </c:numRef>
          </c:val>
        </c:ser>
        <c:gapDepth val="50"/>
        <c:axId val="78253056"/>
        <c:axId val="78292096"/>
        <c:axId val="76219264"/>
      </c:line3DChart>
      <c:catAx>
        <c:axId val="782530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A          Ñ          O          S</a:t>
                </a:r>
              </a:p>
            </c:rich>
          </c:tx>
          <c:layout>
            <c:manualLayout>
              <c:xMode val="edge"/>
              <c:yMode val="edge"/>
              <c:x val="0.38448312064440304"/>
              <c:y val="0.8217071180709153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8292096"/>
        <c:crosses val="autoZero"/>
        <c:lblAlgn val="ctr"/>
        <c:lblOffset val="100"/>
        <c:tickLblSkip val="1"/>
        <c:tickMarkSkip val="1"/>
        <c:noMultiLvlLbl val="1"/>
      </c:catAx>
      <c:valAx>
        <c:axId val="78292096"/>
        <c:scaling>
          <c:orientation val="minMax"/>
        </c:scaling>
        <c:axPos val="l"/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8253056"/>
        <c:crosses val="autoZero"/>
        <c:crossBetween val="midCat"/>
      </c:valAx>
      <c:serAx>
        <c:axId val="76219264"/>
        <c:scaling>
          <c:orientation val="minMax"/>
        </c:scaling>
        <c:delete val="1"/>
        <c:axPos val="b"/>
        <c:tickLblPos val="none"/>
        <c:crossAx val="78292096"/>
        <c:crosses val="autoZero"/>
      </c:ser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</c:legendEntry>
      <c:layout>
        <c:manualLayout>
          <c:xMode val="edge"/>
          <c:yMode val="edge"/>
          <c:x val="0.51206932754095358"/>
          <c:y val="1.1235955056179775E-2"/>
          <c:w val="0.44655208616164432"/>
          <c:h val="6.7415926941716775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133" r="0.75000000000000133" t="1" header="0.511811024" footer="0.511811024"/>
    <c:pageSetup paperSize="256" orientation="landscape" horizontalDpi="240" verticalDpi="144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10"/>
  <c:chart>
    <c:plotArea>
      <c:layout>
        <c:manualLayout>
          <c:layoutTarget val="inner"/>
          <c:xMode val="edge"/>
          <c:yMode val="edge"/>
          <c:x val="4.0087477823588943E-2"/>
          <c:y val="3.4934497816593885E-2"/>
          <c:w val="0.9438778869372263"/>
          <c:h val="0.83842794759825323"/>
        </c:manualLayout>
      </c:layout>
      <c:lineChart>
        <c:grouping val="standard"/>
        <c:ser>
          <c:idx val="0"/>
          <c:order val="0"/>
          <c:tx>
            <c:strRef>
              <c:f>'PAG56  '!$BO$16</c:f>
              <c:strCache>
                <c:ptCount val="1"/>
                <c:pt idx="0">
                  <c:v>TRAQUEA, BRONQUIOS Y PULMON</c:v>
                </c:pt>
              </c:strCache>
            </c:strRef>
          </c:tx>
          <c:spPr>
            <a:ln w="34925"/>
          </c:spPr>
          <c:marker>
            <c:symbol val="circle"/>
            <c:size val="5"/>
          </c:marker>
          <c:cat>
            <c:strRef>
              <c:f>'PAG56  '!$BP$14:$BY$14</c:f>
              <c:strCache>
                <c:ptCount val="10"/>
                <c:pt idx="0">
                  <c:v>2 0 0 4</c:v>
                </c:pt>
                <c:pt idx="1">
                  <c:v>2 0 0 5</c:v>
                </c:pt>
                <c:pt idx="2">
                  <c:v>2 0 0 6</c:v>
                </c:pt>
                <c:pt idx="3">
                  <c:v>2 0 0 7</c:v>
                </c:pt>
                <c:pt idx="4">
                  <c:v>2 0 0 8</c:v>
                </c:pt>
                <c:pt idx="5">
                  <c:v>2 0 0 9</c:v>
                </c:pt>
                <c:pt idx="6">
                  <c:v>2 0 1 0</c:v>
                </c:pt>
                <c:pt idx="7">
                  <c:v>2 0 1 1</c:v>
                </c:pt>
                <c:pt idx="8">
                  <c:v>2 0 1 2</c:v>
                </c:pt>
                <c:pt idx="9">
                  <c:v>2 0 1 3</c:v>
                </c:pt>
              </c:strCache>
            </c:strRef>
          </c:cat>
          <c:val>
            <c:numRef>
              <c:f>'PAG56  '!$BP$16:$BY$16</c:f>
              <c:numCache>
                <c:formatCode>0.00</c:formatCode>
                <c:ptCount val="10"/>
                <c:pt idx="0">
                  <c:v>12.297751838015342</c:v>
                </c:pt>
                <c:pt idx="1">
                  <c:v>11.107518382793227</c:v>
                </c:pt>
                <c:pt idx="2">
                  <c:v>10.771858564013327</c:v>
                </c:pt>
                <c:pt idx="3">
                  <c:v>10.973509125223037</c:v>
                </c:pt>
                <c:pt idx="4">
                  <c:v>11.1168072996283</c:v>
                </c:pt>
                <c:pt idx="5">
                  <c:v>10.276825844566917</c:v>
                </c:pt>
                <c:pt idx="6">
                  <c:v>10.170899848815607</c:v>
                </c:pt>
                <c:pt idx="7">
                  <c:v>10.354556561123404</c:v>
                </c:pt>
                <c:pt idx="8">
                  <c:v>7.7338184014452329</c:v>
                </c:pt>
                <c:pt idx="9">
                  <c:v>8.8578760399741405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'PAG56  '!$BO$17</c:f>
              <c:strCache>
                <c:ptCount val="1"/>
                <c:pt idx="0">
                  <c:v>ESTOMAGO</c:v>
                </c:pt>
              </c:strCache>
            </c:strRef>
          </c:tx>
          <c:spPr>
            <a:ln w="34925"/>
          </c:spPr>
          <c:marker>
            <c:symbol val="circle"/>
            <c:size val="5"/>
          </c:marker>
          <c:cat>
            <c:strRef>
              <c:f>'PAG56  '!$BP$14:$BY$14</c:f>
              <c:strCache>
                <c:ptCount val="10"/>
                <c:pt idx="0">
                  <c:v>2 0 0 4</c:v>
                </c:pt>
                <c:pt idx="1">
                  <c:v>2 0 0 5</c:v>
                </c:pt>
                <c:pt idx="2">
                  <c:v>2 0 0 6</c:v>
                </c:pt>
                <c:pt idx="3">
                  <c:v>2 0 0 7</c:v>
                </c:pt>
                <c:pt idx="4">
                  <c:v>2 0 0 8</c:v>
                </c:pt>
                <c:pt idx="5">
                  <c:v>2 0 0 9</c:v>
                </c:pt>
                <c:pt idx="6">
                  <c:v>2 0 1 0</c:v>
                </c:pt>
                <c:pt idx="7">
                  <c:v>2 0 1 1</c:v>
                </c:pt>
                <c:pt idx="8">
                  <c:v>2 0 1 2</c:v>
                </c:pt>
                <c:pt idx="9">
                  <c:v>2 0 1 3</c:v>
                </c:pt>
              </c:strCache>
            </c:strRef>
          </c:cat>
          <c:val>
            <c:numRef>
              <c:f>'PAG56  '!$BP$17:$BY$17</c:f>
              <c:numCache>
                <c:formatCode>0.00</c:formatCode>
                <c:ptCount val="10"/>
                <c:pt idx="0">
                  <c:v>5.4388091666898317</c:v>
                </c:pt>
                <c:pt idx="1">
                  <c:v>4.9100620344422889</c:v>
                </c:pt>
                <c:pt idx="2">
                  <c:v>5.1040211377693998</c:v>
                </c:pt>
                <c:pt idx="3">
                  <c:v>5.4720447648565278</c:v>
                </c:pt>
                <c:pt idx="4">
                  <c:v>5.1061450851311099</c:v>
                </c:pt>
                <c:pt idx="5">
                  <c:v>5.3844777664491454</c:v>
                </c:pt>
                <c:pt idx="6">
                  <c:v>5.5451516124898657</c:v>
                </c:pt>
                <c:pt idx="7">
                  <c:v>4.5354669234672755</c:v>
                </c:pt>
                <c:pt idx="8">
                  <c:v>4.2210217648913542</c:v>
                </c:pt>
                <c:pt idx="9">
                  <c:v>4.42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'PAG56  '!$BO$18</c:f>
              <c:strCache>
                <c:ptCount val="1"/>
                <c:pt idx="0">
                  <c:v>PROSTATA</c:v>
                </c:pt>
              </c:strCache>
            </c:strRef>
          </c:tx>
          <c:spPr>
            <a:ln w="34925"/>
          </c:spPr>
          <c:marker>
            <c:symbol val="circle"/>
            <c:size val="5"/>
          </c:marker>
          <c:cat>
            <c:strRef>
              <c:f>'PAG56  '!$BP$14:$BY$14</c:f>
              <c:strCache>
                <c:ptCount val="10"/>
                <c:pt idx="0">
                  <c:v>2 0 0 4</c:v>
                </c:pt>
                <c:pt idx="1">
                  <c:v>2 0 0 5</c:v>
                </c:pt>
                <c:pt idx="2">
                  <c:v>2 0 0 6</c:v>
                </c:pt>
                <c:pt idx="3">
                  <c:v>2 0 0 7</c:v>
                </c:pt>
                <c:pt idx="4">
                  <c:v>2 0 0 8</c:v>
                </c:pt>
                <c:pt idx="5">
                  <c:v>2 0 0 9</c:v>
                </c:pt>
                <c:pt idx="6">
                  <c:v>2 0 1 0</c:v>
                </c:pt>
                <c:pt idx="7">
                  <c:v>2 0 1 1</c:v>
                </c:pt>
                <c:pt idx="8">
                  <c:v>2 0 1 2</c:v>
                </c:pt>
                <c:pt idx="9">
                  <c:v>2 0 1 3</c:v>
                </c:pt>
              </c:strCache>
            </c:strRef>
          </c:cat>
          <c:val>
            <c:numRef>
              <c:f>'PAG56  '!$BP$18:$BY$18</c:f>
              <c:numCache>
                <c:formatCode>0.00</c:formatCode>
                <c:ptCount val="10"/>
                <c:pt idx="0">
                  <c:v>11.481930463011867</c:v>
                </c:pt>
                <c:pt idx="1">
                  <c:v>13.891882829153792</c:v>
                </c:pt>
                <c:pt idx="2">
                  <c:v>12.908425551916798</c:v>
                </c:pt>
                <c:pt idx="3">
                  <c:v>13.886049080711189</c:v>
                </c:pt>
                <c:pt idx="4">
                  <c:v>12.984197502190536</c:v>
                </c:pt>
                <c:pt idx="5">
                  <c:v>13.461194416122863</c:v>
                </c:pt>
                <c:pt idx="6">
                  <c:v>14.07836419751313</c:v>
                </c:pt>
                <c:pt idx="7">
                  <c:v>14.975598332203269</c:v>
                </c:pt>
                <c:pt idx="8">
                  <c:v>14.617766648885496</c:v>
                </c:pt>
                <c:pt idx="9">
                  <c:v>14.3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'PAG56  '!$BO$19</c:f>
              <c:strCache>
                <c:ptCount val="1"/>
                <c:pt idx="0">
                  <c:v>MEDULA OSEA</c:v>
                </c:pt>
              </c:strCache>
            </c:strRef>
          </c:tx>
          <c:spPr>
            <a:ln w="34925"/>
          </c:spPr>
          <c:marker>
            <c:symbol val="circle"/>
            <c:size val="5"/>
          </c:marker>
          <c:cat>
            <c:strRef>
              <c:f>'PAG56  '!$BP$14:$BY$14</c:f>
              <c:strCache>
                <c:ptCount val="10"/>
                <c:pt idx="0">
                  <c:v>2 0 0 4</c:v>
                </c:pt>
                <c:pt idx="1">
                  <c:v>2 0 0 5</c:v>
                </c:pt>
                <c:pt idx="2">
                  <c:v>2 0 0 6</c:v>
                </c:pt>
                <c:pt idx="3">
                  <c:v>2 0 0 7</c:v>
                </c:pt>
                <c:pt idx="4">
                  <c:v>2 0 0 8</c:v>
                </c:pt>
                <c:pt idx="5">
                  <c:v>2 0 0 9</c:v>
                </c:pt>
                <c:pt idx="6">
                  <c:v>2 0 1 0</c:v>
                </c:pt>
                <c:pt idx="7">
                  <c:v>2 0 1 1</c:v>
                </c:pt>
                <c:pt idx="8">
                  <c:v>2 0 1 2</c:v>
                </c:pt>
                <c:pt idx="9">
                  <c:v>2 0 1 3</c:v>
                </c:pt>
              </c:strCache>
            </c:strRef>
          </c:cat>
          <c:val>
            <c:numRef>
              <c:f>'PAG56  '!$BP$19:$BY$19</c:f>
              <c:numCache>
                <c:formatCode>0.00</c:formatCode>
                <c:ptCount val="10"/>
                <c:pt idx="0">
                  <c:v>3.5654415648300009</c:v>
                </c:pt>
                <c:pt idx="1">
                  <c:v>3.8621829417259463</c:v>
                </c:pt>
                <c:pt idx="2">
                  <c:v>3.5015958968417977</c:v>
                </c:pt>
                <c:pt idx="3">
                  <c:v>3.7657082252776104</c:v>
                </c:pt>
                <c:pt idx="4">
                  <c:v>3.7056024332094344</c:v>
                </c:pt>
                <c:pt idx="5">
                  <c:v>4.1107303378267668</c:v>
                </c:pt>
                <c:pt idx="6">
                  <c:v>3.8212702821821352</c:v>
                </c:pt>
                <c:pt idx="7">
                  <c:v>4.7066166186924558</c:v>
                </c:pt>
                <c:pt idx="8">
                  <c:v>3.8810737032893656</c:v>
                </c:pt>
                <c:pt idx="9">
                  <c:v>3.97</c:v>
                </c:pt>
              </c:numCache>
            </c:numRef>
          </c:val>
          <c:smooth val="1"/>
        </c:ser>
        <c:ser>
          <c:idx val="4"/>
          <c:order val="4"/>
          <c:tx>
            <c:strRef>
              <c:f>'PAG56  '!$BO$20</c:f>
              <c:strCache>
                <c:ptCount val="1"/>
                <c:pt idx="0">
                  <c:v>HIGADO</c:v>
                </c:pt>
              </c:strCache>
            </c:strRef>
          </c:tx>
          <c:spPr>
            <a:ln w="34925"/>
          </c:spPr>
          <c:marker>
            <c:symbol val="circle"/>
            <c:size val="5"/>
            <c:spPr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</c:spPr>
          </c:marker>
          <c:cat>
            <c:strRef>
              <c:f>'PAG56  '!$BP$14:$BY$14</c:f>
              <c:strCache>
                <c:ptCount val="10"/>
                <c:pt idx="0">
                  <c:v>2 0 0 4</c:v>
                </c:pt>
                <c:pt idx="1">
                  <c:v>2 0 0 5</c:v>
                </c:pt>
                <c:pt idx="2">
                  <c:v>2 0 0 6</c:v>
                </c:pt>
                <c:pt idx="3">
                  <c:v>2 0 0 7</c:v>
                </c:pt>
                <c:pt idx="4">
                  <c:v>2 0 0 8</c:v>
                </c:pt>
                <c:pt idx="5">
                  <c:v>2 0 0 9</c:v>
                </c:pt>
                <c:pt idx="6">
                  <c:v>2 0 1 0</c:v>
                </c:pt>
                <c:pt idx="7">
                  <c:v>2 0 1 1</c:v>
                </c:pt>
                <c:pt idx="8">
                  <c:v>2 0 1 2</c:v>
                </c:pt>
                <c:pt idx="9">
                  <c:v>2 0 1 3</c:v>
                </c:pt>
              </c:strCache>
            </c:strRef>
          </c:cat>
          <c:val>
            <c:numRef>
              <c:f>'PAG56  '!$BP$20:$BY$20</c:f>
              <c:numCache>
                <c:formatCode>0.00</c:formatCode>
                <c:ptCount val="10"/>
                <c:pt idx="0">
                  <c:v>3.958244449090933</c:v>
                </c:pt>
                <c:pt idx="1">
                  <c:v>3.6226677205336397</c:v>
                </c:pt>
                <c:pt idx="2">
                  <c:v>3.4422468138444793</c:v>
                </c:pt>
                <c:pt idx="3">
                  <c:v>3.3244142926278908</c:v>
                </c:pt>
                <c:pt idx="4">
                  <c:v>3.4430006859741198</c:v>
                </c:pt>
                <c:pt idx="5">
                  <c:v>3.1554197663599832</c:v>
                </c:pt>
                <c:pt idx="6">
                  <c:v>3.7063448601616193</c:v>
                </c:pt>
                <c:pt idx="7">
                  <c:v>3.6511934981371783</c:v>
                </c:pt>
                <c:pt idx="8">
                  <c:v>3.8810737032893656</c:v>
                </c:pt>
                <c:pt idx="9">
                  <c:v>2.8</c:v>
                </c:pt>
              </c:numCache>
            </c:numRef>
          </c:val>
          <c:smooth val="1"/>
        </c:ser>
        <c:ser>
          <c:idx val="5"/>
          <c:order val="5"/>
          <c:tx>
            <c:strRef>
              <c:f>'PAG56  '!$BO$21</c:f>
              <c:strCache>
                <c:ptCount val="1"/>
                <c:pt idx="0">
                  <c:v>PANCREAS</c:v>
                </c:pt>
              </c:strCache>
            </c:strRef>
          </c:tx>
          <c:spPr>
            <a:ln w="34925"/>
          </c:spPr>
          <c:marker>
            <c:symbol val="circle"/>
            <c:size val="5"/>
          </c:marker>
          <c:cat>
            <c:strRef>
              <c:f>'PAG56  '!$BP$14:$BY$14</c:f>
              <c:strCache>
                <c:ptCount val="10"/>
                <c:pt idx="0">
                  <c:v>2 0 0 4</c:v>
                </c:pt>
                <c:pt idx="1">
                  <c:v>2 0 0 5</c:v>
                </c:pt>
                <c:pt idx="2">
                  <c:v>2 0 0 6</c:v>
                </c:pt>
                <c:pt idx="3">
                  <c:v>2 0 0 7</c:v>
                </c:pt>
                <c:pt idx="4">
                  <c:v>2 0 0 8</c:v>
                </c:pt>
                <c:pt idx="5">
                  <c:v>2 0 0 9</c:v>
                </c:pt>
                <c:pt idx="6">
                  <c:v>2 0 1 0</c:v>
                </c:pt>
                <c:pt idx="7">
                  <c:v>2 0 1 1</c:v>
                </c:pt>
                <c:pt idx="8">
                  <c:v>2 0 1 2</c:v>
                </c:pt>
                <c:pt idx="9">
                  <c:v>2 0 1 3</c:v>
                </c:pt>
              </c:strCache>
            </c:strRef>
          </c:cat>
          <c:val>
            <c:numRef>
              <c:f>'PAG56  '!$BP$21:$BY$21</c:f>
              <c:numCache>
                <c:formatCode>0.00</c:formatCode>
                <c:ptCount val="10"/>
                <c:pt idx="0">
                  <c:v>3.2632855000138989</c:v>
                </c:pt>
                <c:pt idx="1">
                  <c:v>3.1735766807980643</c:v>
                </c:pt>
                <c:pt idx="2">
                  <c:v>3.6499686043350943</c:v>
                </c:pt>
                <c:pt idx="3">
                  <c:v>3.4715122701777972</c:v>
                </c:pt>
                <c:pt idx="4">
                  <c:v>4.3475178153402014</c:v>
                </c:pt>
                <c:pt idx="5">
                  <c:v>3.8501910910630985</c:v>
                </c:pt>
                <c:pt idx="6">
                  <c:v>4.0798524817282944</c:v>
                </c:pt>
                <c:pt idx="7">
                  <c:v>3.1092194632574408</c:v>
                </c:pt>
                <c:pt idx="8">
                  <c:v>4.1643637546243566</c:v>
                </c:pt>
                <c:pt idx="9">
                  <c:v>3.89</c:v>
                </c:pt>
              </c:numCache>
            </c:numRef>
          </c:val>
          <c:smooth val="1"/>
        </c:ser>
        <c:marker val="1"/>
        <c:axId val="78514432"/>
        <c:axId val="78520704"/>
      </c:lineChart>
      <c:catAx>
        <c:axId val="78514432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MX"/>
                  <a:t>A                    Ñ                    O                    S</a:t>
                </a:r>
              </a:p>
            </c:rich>
          </c:tx>
          <c:layout>
            <c:manualLayout>
              <c:xMode val="edge"/>
              <c:yMode val="edge"/>
              <c:x val="0.40986052909189524"/>
              <c:y val="0.93886462882096056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78520704"/>
        <c:crosses val="autoZero"/>
        <c:auto val="1"/>
        <c:lblAlgn val="ctr"/>
        <c:lblOffset val="100"/>
        <c:tickLblSkip val="1"/>
        <c:tickMarkSkip val="1"/>
      </c:catAx>
      <c:valAx>
        <c:axId val="78520704"/>
        <c:scaling>
          <c:orientation val="minMax"/>
        </c:scaling>
        <c:axPos val="l"/>
        <c:majorGridlines/>
        <c:title>
          <c:tx>
            <c:rich>
              <a:bodyPr rot="0" vert="wordArtVert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MX"/>
                  <a:t>T A S A</a:t>
                </a:r>
              </a:p>
            </c:rich>
          </c:tx>
          <c:layout>
            <c:manualLayout>
              <c:xMode val="edge"/>
              <c:yMode val="edge"/>
              <c:x val="4.3976368238944222E-3"/>
              <c:y val="0.32314410480349348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78514432"/>
        <c:crosses val="autoZero"/>
        <c:crossBetween val="between"/>
        <c:majorUnit val="1"/>
      </c:valAx>
    </c:plotArea>
    <c:plotVisOnly val="1"/>
    <c:dispBlanksAs val="gap"/>
  </c:chart>
  <c:spPr>
    <a:solidFill>
      <a:srgbClr val="CCFFCC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0133" r="0.75000000000000133" t="1" header="0" footer="0"/>
    <c:pageSetup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10"/>
  <c:chart>
    <c:plotArea>
      <c:layout>
        <c:manualLayout>
          <c:layoutTarget val="inner"/>
          <c:xMode val="edge"/>
          <c:yMode val="edge"/>
          <c:x val="4.0495789801213593E-2"/>
          <c:y val="3.4934497816593885E-2"/>
          <c:w val="0.94634696986604705"/>
          <c:h val="0.83770014556040762"/>
        </c:manualLayout>
      </c:layout>
      <c:lineChart>
        <c:grouping val="standard"/>
        <c:ser>
          <c:idx val="0"/>
          <c:order val="0"/>
          <c:tx>
            <c:strRef>
              <c:f>'PAG57 '!$BO$16</c:f>
              <c:strCache>
                <c:ptCount val="1"/>
                <c:pt idx="0">
                  <c:v>TRAQUEA, BRONQUIOS Y PULMON</c:v>
                </c:pt>
              </c:strCache>
            </c:strRef>
          </c:tx>
          <c:spPr>
            <a:ln w="34925"/>
          </c:spPr>
          <c:marker>
            <c:symbol val="circle"/>
            <c:size val="5"/>
          </c:marker>
          <c:cat>
            <c:strRef>
              <c:f>'PAG57 '!$BP$14:$BY$14</c:f>
              <c:strCache>
                <c:ptCount val="10"/>
                <c:pt idx="0">
                  <c:v>2 0 0 4</c:v>
                </c:pt>
                <c:pt idx="1">
                  <c:v>2 0 0 5</c:v>
                </c:pt>
                <c:pt idx="2">
                  <c:v>2 0 0 6</c:v>
                </c:pt>
                <c:pt idx="3">
                  <c:v>2 0 0 7</c:v>
                </c:pt>
                <c:pt idx="4">
                  <c:v>2 0 0 8</c:v>
                </c:pt>
                <c:pt idx="5">
                  <c:v>2 0 0 9</c:v>
                </c:pt>
                <c:pt idx="6">
                  <c:v>2 0 1 0</c:v>
                </c:pt>
                <c:pt idx="7">
                  <c:v>2 0 1 1</c:v>
                </c:pt>
                <c:pt idx="8">
                  <c:v>2 0 1 2</c:v>
                </c:pt>
                <c:pt idx="9">
                  <c:v>2013</c:v>
                </c:pt>
              </c:strCache>
            </c:strRef>
          </c:cat>
          <c:val>
            <c:numRef>
              <c:f>'PAG57 '!$BP$16:$BY$16</c:f>
              <c:numCache>
                <c:formatCode>0.00</c:formatCode>
                <c:ptCount val="10"/>
                <c:pt idx="0">
                  <c:v>6.186115893216499</c:v>
                </c:pt>
                <c:pt idx="1">
                  <c:v>6.2743348333641231</c:v>
                </c:pt>
                <c:pt idx="2">
                  <c:v>5.8729085320406025</c:v>
                </c:pt>
                <c:pt idx="3">
                  <c:v>5.5935769754673137</c:v>
                </c:pt>
                <c:pt idx="4">
                  <c:v>6.3109230474909701</c:v>
                </c:pt>
                <c:pt idx="5">
                  <c:v>6.4847183821554015</c:v>
                </c:pt>
                <c:pt idx="6">
                  <c:v>6.3509094753062429</c:v>
                </c:pt>
                <c:pt idx="7">
                  <c:v>5.8058827969204492</c:v>
                </c:pt>
                <c:pt idx="8">
                  <c:v>6.0111857461885245</c:v>
                </c:pt>
                <c:pt idx="9">
                  <c:v>5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'PAG57 '!$BO$17</c:f>
              <c:strCache>
                <c:ptCount val="1"/>
                <c:pt idx="0">
                  <c:v>ESTOMAGO</c:v>
                </c:pt>
              </c:strCache>
            </c:strRef>
          </c:tx>
          <c:spPr>
            <a:ln w="34925"/>
          </c:spPr>
          <c:marker>
            <c:symbol val="circle"/>
            <c:size val="5"/>
          </c:marker>
          <c:cat>
            <c:strRef>
              <c:f>'PAG57 '!$BP$14:$BY$14</c:f>
              <c:strCache>
                <c:ptCount val="10"/>
                <c:pt idx="0">
                  <c:v>2 0 0 4</c:v>
                </c:pt>
                <c:pt idx="1">
                  <c:v>2 0 0 5</c:v>
                </c:pt>
                <c:pt idx="2">
                  <c:v>2 0 0 6</c:v>
                </c:pt>
                <c:pt idx="3">
                  <c:v>2 0 0 7</c:v>
                </c:pt>
                <c:pt idx="4">
                  <c:v>2 0 0 8</c:v>
                </c:pt>
                <c:pt idx="5">
                  <c:v>2 0 0 9</c:v>
                </c:pt>
                <c:pt idx="6">
                  <c:v>2 0 1 0</c:v>
                </c:pt>
                <c:pt idx="7">
                  <c:v>2 0 1 1</c:v>
                </c:pt>
                <c:pt idx="8">
                  <c:v>2 0 1 2</c:v>
                </c:pt>
                <c:pt idx="9">
                  <c:v>2013</c:v>
                </c:pt>
              </c:strCache>
            </c:strRef>
          </c:cat>
          <c:val>
            <c:numRef>
              <c:f>'PAG57 '!$BP$17:$BY$17</c:f>
              <c:numCache>
                <c:formatCode>0.00</c:formatCode>
                <c:ptCount val="10"/>
                <c:pt idx="0">
                  <c:v>4.2218042114842458</c:v>
                </c:pt>
                <c:pt idx="1">
                  <c:v>4.9090860501784119</c:v>
                </c:pt>
                <c:pt idx="2">
                  <c:v>4.4334701663443763</c:v>
                </c:pt>
                <c:pt idx="3">
                  <c:v>3.9954121253337953</c:v>
                </c:pt>
                <c:pt idx="4">
                  <c:v>4.1601151927406832</c:v>
                </c:pt>
                <c:pt idx="5">
                  <c:v>4.0985665965138045</c:v>
                </c:pt>
                <c:pt idx="6">
                  <c:v>4.2617945163239259</c:v>
                </c:pt>
                <c:pt idx="7">
                  <c:v>3.8429414703425828</c:v>
                </c:pt>
                <c:pt idx="8">
                  <c:v>3.7878704702009878</c:v>
                </c:pt>
                <c:pt idx="9">
                  <c:v>2.95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'PAG57 '!$BO$18</c:f>
              <c:strCache>
                <c:ptCount val="1"/>
                <c:pt idx="0">
                  <c:v>CUELLO DEL UTERO</c:v>
                </c:pt>
              </c:strCache>
            </c:strRef>
          </c:tx>
          <c:spPr>
            <a:ln w="34925"/>
          </c:spPr>
          <c:marker>
            <c:symbol val="circle"/>
            <c:size val="5"/>
          </c:marker>
          <c:cat>
            <c:strRef>
              <c:f>'PAG57 '!$BP$14:$BY$14</c:f>
              <c:strCache>
                <c:ptCount val="10"/>
                <c:pt idx="0">
                  <c:v>2 0 0 4</c:v>
                </c:pt>
                <c:pt idx="1">
                  <c:v>2 0 0 5</c:v>
                </c:pt>
                <c:pt idx="2">
                  <c:v>2 0 0 6</c:v>
                </c:pt>
                <c:pt idx="3">
                  <c:v>2 0 0 7</c:v>
                </c:pt>
                <c:pt idx="4">
                  <c:v>2 0 0 8</c:v>
                </c:pt>
                <c:pt idx="5">
                  <c:v>2 0 0 9</c:v>
                </c:pt>
                <c:pt idx="6">
                  <c:v>2 0 1 0</c:v>
                </c:pt>
                <c:pt idx="7">
                  <c:v>2 0 1 1</c:v>
                </c:pt>
                <c:pt idx="8">
                  <c:v>2 0 1 2</c:v>
                </c:pt>
                <c:pt idx="9">
                  <c:v>2013</c:v>
                </c:pt>
              </c:strCache>
            </c:strRef>
          </c:cat>
          <c:val>
            <c:numRef>
              <c:f>'PAG57 '!$BP$18:$BY$18</c:f>
              <c:numCache>
                <c:formatCode>0.00</c:formatCode>
                <c:ptCount val="10"/>
                <c:pt idx="0">
                  <c:v>6.889749928463873</c:v>
                </c:pt>
                <c:pt idx="1">
                  <c:v>7.5233922307467962</c:v>
                </c:pt>
                <c:pt idx="2">
                  <c:v>6.9956704572836585</c:v>
                </c:pt>
                <c:pt idx="3">
                  <c:v>6.7065846389531565</c:v>
                </c:pt>
                <c:pt idx="4">
                  <c:v>6.5373238743067894</c:v>
                </c:pt>
                <c:pt idx="5">
                  <c:v>6.65315262584775</c:v>
                </c:pt>
                <c:pt idx="6">
                  <c:v>6.1837802785876574</c:v>
                </c:pt>
                <c:pt idx="7">
                  <c:v>5.8611769187958824</c:v>
                </c:pt>
                <c:pt idx="8">
                  <c:v>6.0386340829291107</c:v>
                </c:pt>
                <c:pt idx="9">
                  <c:v>5.69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'PAG57 '!$BO$19</c:f>
              <c:strCache>
                <c:ptCount val="1"/>
                <c:pt idx="0">
                  <c:v>MAMA</c:v>
                </c:pt>
              </c:strCache>
            </c:strRef>
          </c:tx>
          <c:spPr>
            <a:ln w="34925"/>
          </c:spPr>
          <c:marker>
            <c:symbol val="circle"/>
            <c:size val="5"/>
          </c:marker>
          <c:cat>
            <c:strRef>
              <c:f>'PAG57 '!$BP$14:$BY$14</c:f>
              <c:strCache>
                <c:ptCount val="10"/>
                <c:pt idx="0">
                  <c:v>2 0 0 4</c:v>
                </c:pt>
                <c:pt idx="1">
                  <c:v>2 0 0 5</c:v>
                </c:pt>
                <c:pt idx="2">
                  <c:v>2 0 0 6</c:v>
                </c:pt>
                <c:pt idx="3">
                  <c:v>2 0 0 7</c:v>
                </c:pt>
                <c:pt idx="4">
                  <c:v>2 0 0 8</c:v>
                </c:pt>
                <c:pt idx="5">
                  <c:v>2 0 0 9</c:v>
                </c:pt>
                <c:pt idx="6">
                  <c:v>2 0 1 0</c:v>
                </c:pt>
                <c:pt idx="7">
                  <c:v>2 0 1 1</c:v>
                </c:pt>
                <c:pt idx="8">
                  <c:v>2 0 1 2</c:v>
                </c:pt>
                <c:pt idx="9">
                  <c:v>2013</c:v>
                </c:pt>
              </c:strCache>
            </c:strRef>
          </c:cat>
          <c:val>
            <c:numRef>
              <c:f>'PAG57 '!$BP$19:$BY$19</c:f>
              <c:numCache>
                <c:formatCode>0.00</c:formatCode>
                <c:ptCount val="10"/>
                <c:pt idx="0">
                  <c:v>10.290647765492849</c:v>
                </c:pt>
                <c:pt idx="1">
                  <c:v>11.502947194500894</c:v>
                </c:pt>
                <c:pt idx="2">
                  <c:v>12.148859806476148</c:v>
                </c:pt>
                <c:pt idx="3">
                  <c:v>9.8458370231439964</c:v>
                </c:pt>
                <c:pt idx="4">
                  <c:v>11.008740203919226</c:v>
                </c:pt>
                <c:pt idx="5">
                  <c:v>10.583284978669207</c:v>
                </c:pt>
                <c:pt idx="6">
                  <c:v>11.392640242983568</c:v>
                </c:pt>
                <c:pt idx="7">
                  <c:v>12.579412726660973</c:v>
                </c:pt>
                <c:pt idx="8">
                  <c:v>12.955614941557002</c:v>
                </c:pt>
                <c:pt idx="9">
                  <c:v>12.07</c:v>
                </c:pt>
              </c:numCache>
            </c:numRef>
          </c:val>
          <c:smooth val="1"/>
        </c:ser>
        <c:ser>
          <c:idx val="4"/>
          <c:order val="4"/>
          <c:tx>
            <c:strRef>
              <c:f>'PAG57 '!$BO$20</c:f>
              <c:strCache>
                <c:ptCount val="1"/>
                <c:pt idx="0">
                  <c:v>HIGADO</c:v>
                </c:pt>
              </c:strCache>
            </c:strRef>
          </c:tx>
          <c:spPr>
            <a:ln w="34925"/>
          </c:spPr>
          <c:marker>
            <c:symbol val="circle"/>
            <c:size val="5"/>
          </c:marker>
          <c:cat>
            <c:strRef>
              <c:f>'PAG57 '!$BP$14:$BY$14</c:f>
              <c:strCache>
                <c:ptCount val="10"/>
                <c:pt idx="0">
                  <c:v>2 0 0 4</c:v>
                </c:pt>
                <c:pt idx="1">
                  <c:v>2 0 0 5</c:v>
                </c:pt>
                <c:pt idx="2">
                  <c:v>2 0 0 6</c:v>
                </c:pt>
                <c:pt idx="3">
                  <c:v>2 0 0 7</c:v>
                </c:pt>
                <c:pt idx="4">
                  <c:v>2 0 0 8</c:v>
                </c:pt>
                <c:pt idx="5">
                  <c:v>2 0 0 9</c:v>
                </c:pt>
                <c:pt idx="6">
                  <c:v>2 0 1 0</c:v>
                </c:pt>
                <c:pt idx="7">
                  <c:v>2 0 1 1</c:v>
                </c:pt>
                <c:pt idx="8">
                  <c:v>2 0 1 2</c:v>
                </c:pt>
                <c:pt idx="9">
                  <c:v>2013</c:v>
                </c:pt>
              </c:strCache>
            </c:strRef>
          </c:cat>
          <c:val>
            <c:numRef>
              <c:f>'PAG57 '!$BP$20:$BY$20</c:f>
              <c:numCache>
                <c:formatCode>0.00</c:formatCode>
                <c:ptCount val="10"/>
                <c:pt idx="0">
                  <c:v>4.1924861266822724</c:v>
                </c:pt>
                <c:pt idx="1">
                  <c:v>3.8052678850495383</c:v>
                </c:pt>
                <c:pt idx="2">
                  <c:v>4.4622589336583012</c:v>
                </c:pt>
                <c:pt idx="3">
                  <c:v>4.2522600476766828</c:v>
                </c:pt>
                <c:pt idx="4">
                  <c:v>4.4148161229084808</c:v>
                </c:pt>
                <c:pt idx="5">
                  <c:v>4.154711344411254</c:v>
                </c:pt>
                <c:pt idx="6">
                  <c:v>4.3175042485634547</c:v>
                </c:pt>
                <c:pt idx="7">
                  <c:v>4.0641179578443145</c:v>
                </c:pt>
                <c:pt idx="8">
                  <c:v>4.3642855417533122</c:v>
                </c:pt>
                <c:pt idx="9">
                  <c:v>3.58</c:v>
                </c:pt>
              </c:numCache>
            </c:numRef>
          </c:val>
          <c:smooth val="1"/>
        </c:ser>
        <c:ser>
          <c:idx val="5"/>
          <c:order val="5"/>
          <c:tx>
            <c:strRef>
              <c:f>'PAG57 '!$BO$21</c:f>
              <c:strCache>
                <c:ptCount val="1"/>
                <c:pt idx="0">
                  <c:v>PANCREAS</c:v>
                </c:pt>
              </c:strCache>
            </c:strRef>
          </c:tx>
          <c:spPr>
            <a:ln w="34925"/>
          </c:spPr>
          <c:marker>
            <c:symbol val="circle"/>
            <c:size val="5"/>
          </c:marker>
          <c:cat>
            <c:strRef>
              <c:f>'PAG57 '!$BP$14:$BY$14</c:f>
              <c:strCache>
                <c:ptCount val="10"/>
                <c:pt idx="0">
                  <c:v>2 0 0 4</c:v>
                </c:pt>
                <c:pt idx="1">
                  <c:v>2 0 0 5</c:v>
                </c:pt>
                <c:pt idx="2">
                  <c:v>2 0 0 6</c:v>
                </c:pt>
                <c:pt idx="3">
                  <c:v>2 0 0 7</c:v>
                </c:pt>
                <c:pt idx="4">
                  <c:v>2 0 0 8</c:v>
                </c:pt>
                <c:pt idx="5">
                  <c:v>2 0 0 9</c:v>
                </c:pt>
                <c:pt idx="6">
                  <c:v>2 0 1 0</c:v>
                </c:pt>
                <c:pt idx="7">
                  <c:v>2 0 1 1</c:v>
                </c:pt>
                <c:pt idx="8">
                  <c:v>2 0 1 2</c:v>
                </c:pt>
                <c:pt idx="9">
                  <c:v>2013</c:v>
                </c:pt>
              </c:strCache>
            </c:strRef>
          </c:cat>
          <c:val>
            <c:numRef>
              <c:f>'PAG57 '!$BP$21:$BY$21</c:f>
              <c:numCache>
                <c:formatCode>0.00</c:formatCode>
                <c:ptCount val="10"/>
                <c:pt idx="0">
                  <c:v>3.5474882610388456</c:v>
                </c:pt>
                <c:pt idx="1">
                  <c:v>4.1538420424586562</c:v>
                </c:pt>
                <c:pt idx="2">
                  <c:v>3.3107082411013202</c:v>
                </c:pt>
                <c:pt idx="3">
                  <c:v>3.4817162806480213</c:v>
                </c:pt>
                <c:pt idx="4">
                  <c:v>3.5941131257011349</c:v>
                </c:pt>
                <c:pt idx="5">
                  <c:v>3.6213362393854847</c:v>
                </c:pt>
                <c:pt idx="6">
                  <c:v>4.0111007212460486</c:v>
                </c:pt>
                <c:pt idx="7">
                  <c:v>4.2023532625328963</c:v>
                </c:pt>
                <c:pt idx="8">
                  <c:v>3.6780771232386402</c:v>
                </c:pt>
                <c:pt idx="9">
                  <c:v>4.01</c:v>
                </c:pt>
              </c:numCache>
            </c:numRef>
          </c:val>
          <c:smooth val="1"/>
        </c:ser>
        <c:marker val="1"/>
        <c:axId val="78610432"/>
        <c:axId val="78612352"/>
      </c:lineChart>
      <c:catAx>
        <c:axId val="78610432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MX"/>
                  <a:t>A                    Ñ                    O                    S</a:t>
                </a:r>
              </a:p>
            </c:rich>
          </c:tx>
          <c:layout>
            <c:manualLayout>
              <c:xMode val="edge"/>
              <c:yMode val="edge"/>
              <c:x val="0.40986045138140192"/>
              <c:y val="0.93886462882096056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78612352"/>
        <c:crosses val="autoZero"/>
        <c:auto val="1"/>
        <c:lblAlgn val="ctr"/>
        <c:lblOffset val="100"/>
        <c:tickLblSkip val="1"/>
        <c:tickMarkSkip val="1"/>
      </c:catAx>
      <c:valAx>
        <c:axId val="78612352"/>
        <c:scaling>
          <c:orientation val="minMax"/>
        </c:scaling>
        <c:axPos val="l"/>
        <c:majorGridlines/>
        <c:title>
          <c:tx>
            <c:rich>
              <a:bodyPr rot="0" vert="wordArtVert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MX"/>
                  <a:t>T A S A</a:t>
                </a:r>
              </a:p>
            </c:rich>
          </c:tx>
          <c:layout>
            <c:manualLayout>
              <c:xMode val="edge"/>
              <c:yMode val="edge"/>
              <c:x val="4.3975591134009801E-3"/>
              <c:y val="0.31877729257641935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78610432"/>
        <c:crosses val="autoZero"/>
        <c:crossBetween val="between"/>
        <c:majorUnit val="1"/>
      </c:valAx>
    </c:plotArea>
    <c:plotVisOnly val="1"/>
    <c:dispBlanksAs val="gap"/>
  </c:chart>
  <c:spPr>
    <a:solidFill>
      <a:srgbClr val="CCFFCC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0133" r="0.75000000000000133" t="1" header="0" footer="0"/>
    <c:pageSetup orientation="landscape" horizontalDpi="240" verticalDpi="144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hPercent val="113"/>
      <c:depthPercent val="200"/>
      <c:rAngAx val="1"/>
    </c:view3D>
    <c:floor>
      <c:spPr>
        <a:noFill/>
        <a:ln w="9525">
          <a:noFill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4799095417834094"/>
          <c:y val="9.2226732628680648E-3"/>
          <c:w val="0.7428247562656829"/>
          <c:h val="0.89459930649820263"/>
        </c:manualLayout>
      </c:layout>
      <c:bar3DChart>
        <c:barDir val="bar"/>
        <c:grouping val="clustered"/>
        <c:ser>
          <c:idx val="0"/>
          <c:order val="0"/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9630285881314476E-2"/>
                  <c:y val="-2.3965778981184672E-2"/>
                </c:manualLayout>
              </c:layout>
              <c:showVal val="1"/>
            </c:dLbl>
            <c:dLbl>
              <c:idx val="1"/>
              <c:layout>
                <c:manualLayout>
                  <c:x val="3.2193002281144252E-2"/>
                  <c:y val="-2.5679319729302916E-2"/>
                </c:manualLayout>
              </c:layout>
              <c:showVal val="1"/>
            </c:dLbl>
            <c:dLbl>
              <c:idx val="2"/>
              <c:layout>
                <c:manualLayout>
                  <c:x val="3.1050682384564328E-2"/>
                  <c:y val="-2.3440152984829685E-2"/>
                </c:manualLayout>
              </c:layout>
              <c:showVal val="1"/>
            </c:dLbl>
            <c:dLbl>
              <c:idx val="3"/>
              <c:layout>
                <c:manualLayout>
                  <c:x val="2.9060873705367782E-2"/>
                  <c:y val="-2.3836032353663411E-2"/>
                </c:manualLayout>
              </c:layout>
              <c:showVal val="1"/>
            </c:dLbl>
            <c:dLbl>
              <c:idx val="4"/>
              <c:layout>
                <c:manualLayout>
                  <c:x val="2.9832183721007401E-2"/>
                  <c:y val="-2.5549434779150632E-2"/>
                </c:manualLayout>
              </c:layout>
              <c:showVal val="1"/>
            </c:dLbl>
            <c:dLbl>
              <c:idx val="5"/>
              <c:layout>
                <c:manualLayout>
                  <c:x val="3.0214885596246511E-2"/>
                  <c:y val="-2.2871093682460059E-2"/>
                </c:manualLayout>
              </c:layout>
              <c:showVal val="1"/>
            </c:dLbl>
            <c:dLbl>
              <c:idx val="6"/>
              <c:layout>
                <c:manualLayout>
                  <c:x val="3.1847787109275265E-2"/>
                  <c:y val="-2.0192890908399288E-2"/>
                </c:manualLayout>
              </c:layout>
              <c:showVal val="1"/>
            </c:dLbl>
            <c:dLbl>
              <c:idx val="7"/>
              <c:layout>
                <c:manualLayout>
                  <c:x val="3.2448900259454037E-2"/>
                  <c:y val="-2.2784780360952904E-2"/>
                </c:manualLayout>
              </c:layout>
              <c:showVal val="1"/>
            </c:dLbl>
            <c:dLbl>
              <c:idx val="8"/>
              <c:layout>
                <c:manualLayout>
                  <c:x val="3.1184597906891948E-2"/>
                  <c:y val="-2.054561361648001E-2"/>
                </c:manualLayout>
              </c:layout>
              <c:showVal val="1"/>
            </c:dLbl>
            <c:dLbl>
              <c:idx val="9"/>
              <c:layout>
                <c:manualLayout>
                  <c:x val="3.2134301237603642E-2"/>
                  <c:y val="-2.2259016041967096E-2"/>
                </c:manualLayout>
              </c:layout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Val val="1"/>
          </c:dLbls>
          <c:cat>
            <c:strRef>
              <c:f>'PAG11'!$W$13:$W$22</c:f>
              <c:strCache>
                <c:ptCount val="10"/>
                <c:pt idx="0">
                  <c:v>SAN JAVIER</c:v>
                </c:pt>
                <c:pt idx="1">
                  <c:v>COUNTRY 2000</c:v>
                </c:pt>
                <c:pt idx="2">
                  <c:v>SANTA MARIA CHAPALITA</c:v>
                </c:pt>
                <c:pt idx="3">
                  <c:v>ANGELES DEL CARMEN</c:v>
                </c:pt>
                <c:pt idx="4">
                  <c:v>PUERTA DE HIERRO ZAPOPAN</c:v>
                </c:pt>
                <c:pt idx="5">
                  <c:v>REAL SAN JOSE</c:v>
                </c:pt>
                <c:pt idx="6">
                  <c:v>MEXICO-AMERICANO</c:v>
                </c:pt>
                <c:pt idx="7">
                  <c:v>SAN FRANCISCO DE ASIS</c:v>
                </c:pt>
                <c:pt idx="8">
                  <c:v>SANTISIMA TRINIDAD</c:v>
                </c:pt>
                <c:pt idx="9">
                  <c:v>PUERTA DE HIERRO SUR</c:v>
                </c:pt>
              </c:strCache>
            </c:strRef>
          </c:cat>
          <c:val>
            <c:numRef>
              <c:f>'PAG11'!$X$13:$X$22</c:f>
              <c:numCache>
                <c:formatCode>General</c:formatCode>
                <c:ptCount val="10"/>
                <c:pt idx="0">
                  <c:v>154</c:v>
                </c:pt>
                <c:pt idx="1">
                  <c:v>133</c:v>
                </c:pt>
                <c:pt idx="2">
                  <c:v>107</c:v>
                </c:pt>
                <c:pt idx="3">
                  <c:v>100</c:v>
                </c:pt>
                <c:pt idx="4">
                  <c:v>90</c:v>
                </c:pt>
                <c:pt idx="5">
                  <c:v>55</c:v>
                </c:pt>
                <c:pt idx="6">
                  <c:v>52</c:v>
                </c:pt>
                <c:pt idx="7">
                  <c:v>45</c:v>
                </c:pt>
                <c:pt idx="8">
                  <c:v>20</c:v>
                </c:pt>
                <c:pt idx="9">
                  <c:v>15</c:v>
                </c:pt>
              </c:numCache>
            </c:numRef>
          </c:val>
        </c:ser>
        <c:dLbls>
          <c:showVal val="1"/>
        </c:dLbls>
        <c:gapWidth val="40"/>
        <c:shape val="box"/>
        <c:axId val="64508288"/>
        <c:axId val="64509824"/>
        <c:axId val="0"/>
      </c:bar3DChart>
      <c:catAx>
        <c:axId val="64508288"/>
        <c:scaling>
          <c:orientation val="minMax"/>
        </c:scaling>
        <c:axPos val="l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4509824"/>
        <c:crosses val="autoZero"/>
        <c:auto val="1"/>
        <c:lblAlgn val="ctr"/>
        <c:lblOffset val="100"/>
        <c:tickLblSkip val="1"/>
        <c:tickMarkSkip val="1"/>
      </c:catAx>
      <c:valAx>
        <c:axId val="645098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C        A        S        O        S</a:t>
                </a:r>
              </a:p>
            </c:rich>
          </c:tx>
          <c:layout>
            <c:manualLayout>
              <c:xMode val="edge"/>
              <c:yMode val="edge"/>
              <c:x val="0.47761218137055961"/>
              <c:y val="0.8774714623122759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4508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488" r="0.75000000000000488" t="1" header="0" footer="0"/>
    <c:pageSetup orientation="landscape" horizontalDpi="240" verticalDpi="144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11"/>
      <c:hPercent val="100"/>
      <c:rotY val="343"/>
      <c:depthPercent val="240"/>
      <c:perspective val="30"/>
    </c:view3D>
    <c:floor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7.6530659908783895E-3"/>
          <c:y val="1.9064140916226283E-2"/>
          <c:w val="0.93750058388259816"/>
          <c:h val="0.90641324538057622"/>
        </c:manualLayout>
      </c:layout>
      <c:line3DChart>
        <c:grouping val="standard"/>
        <c:ser>
          <c:idx val="0"/>
          <c:order val="0"/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-7.4137607799025533E-3"/>
                  <c:y val="3.5100915678434659E-2"/>
                </c:manualLayout>
              </c:layout>
              <c:showVal val="1"/>
            </c:dLbl>
            <c:dLbl>
              <c:idx val="1"/>
              <c:layout>
                <c:manualLayout>
                  <c:x val="-1.0085971396432681E-2"/>
                  <c:y val="6.9373217429277184E-2"/>
                </c:manualLayout>
              </c:layout>
              <c:showVal val="1"/>
            </c:dLbl>
            <c:dLbl>
              <c:idx val="2"/>
              <c:layout>
                <c:manualLayout>
                  <c:x val="-6.4142964272323133E-2"/>
                  <c:y val="-3.5664424096034777E-2"/>
                </c:manualLayout>
              </c:layout>
              <c:showVal val="1"/>
            </c:dLbl>
            <c:dLbl>
              <c:idx val="3"/>
              <c:layout>
                <c:manualLayout>
                  <c:x val="-4.5255637688146132E-2"/>
                  <c:y val="-3.8668649954284345E-2"/>
                </c:manualLayout>
              </c:layout>
              <c:showVal val="1"/>
            </c:dLbl>
            <c:dLbl>
              <c:idx val="4"/>
              <c:layout>
                <c:manualLayout>
                  <c:x val="-3.3933660078204655E-2"/>
                  <c:y val="6.8324622333820112E-2"/>
                </c:manualLayout>
              </c:layout>
              <c:showVal val="1"/>
            </c:dLbl>
            <c:dLbl>
              <c:idx val="5"/>
              <c:layout>
                <c:manualLayout>
                  <c:x val="-7.3061358401628362E-2"/>
                  <c:y val="-2.4838221045592867E-2"/>
                </c:manualLayout>
              </c:layout>
              <c:showVal val="1"/>
            </c:dLbl>
            <c:dLbl>
              <c:idx val="6"/>
              <c:layout>
                <c:manualLayout>
                  <c:x val="-5.1764288392522374E-2"/>
                  <c:y val="3.7799460509377401E-2"/>
                </c:manualLayout>
              </c:layout>
              <c:showVal val="1"/>
            </c:dLbl>
            <c:dLbl>
              <c:idx val="7"/>
              <c:layout>
                <c:manualLayout>
                  <c:x val="-3.4942284000214256E-2"/>
                  <c:y val="5.6710926732078913E-2"/>
                </c:manualLayout>
              </c:layout>
              <c:showVal val="1"/>
            </c:dLbl>
            <c:dLbl>
              <c:idx val="8"/>
              <c:layout>
                <c:manualLayout>
                  <c:x val="-8.7406261717285341E-2"/>
                  <c:y val="-2.6042567902582376E-2"/>
                </c:manualLayout>
              </c:layout>
              <c:showVal val="1"/>
            </c:dLbl>
            <c:dLbl>
              <c:idx val="9"/>
              <c:layout>
                <c:manualLayout>
                  <c:x val="-5.7066795222026193E-2"/>
                  <c:y val="-4.2239113525020806E-2"/>
                </c:manualLayout>
              </c:layout>
              <c:showVal val="1"/>
            </c:dLbl>
            <c:dLbl>
              <c:idx val="10"/>
              <c:layout>
                <c:manualLayout>
                  <c:x val="-7.1787455139536133E-2"/>
                  <c:y val="4.8408957545818122E-2"/>
                </c:manualLayout>
              </c:layout>
              <c:showVal val="1"/>
            </c:dLbl>
            <c:dLbl>
              <c:idx val="11"/>
              <c:layout>
                <c:manualLayout>
                  <c:x val="-4.6266136375810167E-2"/>
                  <c:y val="7.1598138620887292E-2"/>
                </c:manualLayout>
              </c:layout>
              <c:showVal val="1"/>
            </c:dLbl>
            <c:dLbl>
              <c:idx val="12"/>
              <c:layout>
                <c:manualLayout>
                  <c:x val="-5.9760029996250796E-2"/>
                  <c:y val="-6.9491122968381114E-2"/>
                </c:manualLayout>
              </c:layout>
              <c:showVal val="1"/>
            </c:dLbl>
            <c:dLbl>
              <c:idx val="13"/>
              <c:layout>
                <c:manualLayout>
                  <c:x val="-6.7602978199153674E-2"/>
                  <c:y val="6.0137647438784192E-2"/>
                </c:manualLayout>
              </c:layout>
              <c:showVal val="1"/>
            </c:dLbl>
            <c:dLbl>
              <c:idx val="14"/>
              <c:layout>
                <c:manualLayout>
                  <c:x val="-5.3594461406609901E-2"/>
                  <c:y val="-5.1767445880356824E-2"/>
                </c:manualLayout>
              </c:layout>
              <c:showVal val="1"/>
            </c:dLbl>
            <c:dLbl>
              <c:idx val="15"/>
              <c:layout>
                <c:manualLayout>
                  <c:x val="-6.755222561465532E-2"/>
                  <c:y val="3.6072544658087582E-2"/>
                </c:manualLayout>
              </c:layout>
              <c:showVal val="1"/>
            </c:dLbl>
            <c:dLbl>
              <c:idx val="16"/>
              <c:layout>
                <c:manualLayout>
                  <c:x val="-6.5185735711607476E-2"/>
                  <c:y val="-4.5213317139517033E-2"/>
                </c:manualLayout>
              </c:layout>
              <c:showVal val="1"/>
            </c:dLbl>
            <c:dLbl>
              <c:idx val="17"/>
              <c:layout>
                <c:manualLayout>
                  <c:x val="-6.9510686164229771E-2"/>
                  <c:y val="7.3361627023658837E-2"/>
                </c:manualLayout>
              </c:layout>
              <c:showVal val="1"/>
            </c:dLbl>
            <c:dLbl>
              <c:idx val="18"/>
              <c:layout>
                <c:manualLayout>
                  <c:x val="-6.7535620547432007E-2"/>
                  <c:y val="-7.3069410517792754E-2"/>
                </c:manualLayout>
              </c:layout>
              <c:showVal val="1"/>
            </c:dLbl>
            <c:dLbl>
              <c:idx val="19"/>
              <c:layout>
                <c:manualLayout>
                  <c:x val="-1.8932053136214991E-2"/>
                  <c:y val="3.3664760709070811E-2"/>
                </c:manualLayout>
              </c:layout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Val val="1"/>
          </c:dLbls>
          <c:cat>
            <c:numRef>
              <c:f>'PAG13'!$Z$19:$Z$37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'PAG13'!$AA$19:$AA$37</c:f>
              <c:numCache>
                <c:formatCode>General</c:formatCode>
                <c:ptCount val="19"/>
                <c:pt idx="0">
                  <c:v>61.8</c:v>
                </c:pt>
                <c:pt idx="1">
                  <c:v>93.4</c:v>
                </c:pt>
                <c:pt idx="2">
                  <c:v>98.2</c:v>
                </c:pt>
                <c:pt idx="3">
                  <c:v>96.4</c:v>
                </c:pt>
                <c:pt idx="4">
                  <c:v>106.4</c:v>
                </c:pt>
                <c:pt idx="5">
                  <c:v>110.8</c:v>
                </c:pt>
                <c:pt idx="6">
                  <c:v>108.7</c:v>
                </c:pt>
                <c:pt idx="7">
                  <c:v>116.91</c:v>
                </c:pt>
                <c:pt idx="8">
                  <c:v>123.74</c:v>
                </c:pt>
                <c:pt idx="9">
                  <c:v>121.51</c:v>
                </c:pt>
                <c:pt idx="10">
                  <c:v>123.36</c:v>
                </c:pt>
                <c:pt idx="11">
                  <c:v>133.25</c:v>
                </c:pt>
                <c:pt idx="12">
                  <c:v>120.92</c:v>
                </c:pt>
                <c:pt idx="13" formatCode="0.00">
                  <c:v>129.13999999999999</c:v>
                </c:pt>
                <c:pt idx="14" formatCode="0.00">
                  <c:v>121.42</c:v>
                </c:pt>
                <c:pt idx="15" formatCode="0.00">
                  <c:v>119.82</c:v>
                </c:pt>
                <c:pt idx="16" formatCode="0.00">
                  <c:v>116.7</c:v>
                </c:pt>
                <c:pt idx="17" formatCode="0.00">
                  <c:v>126.1</c:v>
                </c:pt>
                <c:pt idx="18" formatCode="0.00">
                  <c:v>114.16</c:v>
                </c:pt>
              </c:numCache>
            </c:numRef>
          </c:val>
        </c:ser>
        <c:gapDepth val="20"/>
        <c:axId val="64079744"/>
        <c:axId val="63713280"/>
        <c:axId val="64513792"/>
      </c:line3DChart>
      <c:catAx>
        <c:axId val="6407974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A            Ñ            O            S</a:t>
                </a:r>
              </a:p>
            </c:rich>
          </c:tx>
          <c:layout>
            <c:manualLayout>
              <c:xMode val="edge"/>
              <c:yMode val="edge"/>
              <c:x val="0.38562951952434765"/>
              <c:y val="0.870018058834503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3713280"/>
        <c:crosses val="autoZero"/>
        <c:lblAlgn val="ctr"/>
        <c:lblOffset val="100"/>
        <c:tickLblSkip val="1"/>
        <c:tickMarkSkip val="1"/>
        <c:noMultiLvlLbl val="1"/>
      </c:catAx>
      <c:valAx>
        <c:axId val="63713280"/>
        <c:scaling>
          <c:orientation val="minMax"/>
        </c:scaling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4079744"/>
        <c:crosses val="max"/>
        <c:crossBetween val="midCat"/>
      </c:valAx>
      <c:serAx>
        <c:axId val="64513792"/>
        <c:scaling>
          <c:orientation val="minMax"/>
        </c:scaling>
        <c:delete val="1"/>
        <c:axPos val="b"/>
        <c:tickLblPos val="none"/>
        <c:crossAx val="63713280"/>
        <c:crosses val="autoZero"/>
      </c:ser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311" r="0.75000000000000311" t="1" header="0.511811024" footer="0.511811024"/>
    <c:pageSetup paperSize="256" orientation="landscape" horizontalDpi="240" verticalDpi="14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7.4132549207466564E-2"/>
          <c:y val="4.2592669619266534E-2"/>
          <c:w val="0.89116787877060544"/>
          <c:h val="0.8481496819836557"/>
        </c:manualLayout>
      </c:layout>
      <c:lineChart>
        <c:grouping val="standard"/>
        <c:ser>
          <c:idx val="0"/>
          <c:order val="0"/>
          <c:spPr>
            <a:ln w="38100">
              <a:solidFill>
                <a:srgbClr val="3333CC"/>
              </a:solidFill>
              <a:prstDash val="solid"/>
            </a:ln>
          </c:spPr>
          <c:marker>
            <c:symbol val="square"/>
            <c:size val="8"/>
          </c:marker>
          <c:cat>
            <c:strRef>
              <c:f>'PAG16'!$AP$20:$AP$35</c:f>
              <c:strCache>
                <c:ptCount val="16"/>
                <c:pt idx="0">
                  <c:v> 0-4</c:v>
                </c:pt>
                <c:pt idx="1">
                  <c:v> 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 +</c:v>
                </c:pt>
              </c:strCache>
            </c:strRef>
          </c:cat>
          <c:val>
            <c:numRef>
              <c:f>'PAG16'!$AQ$20:$AQ$35</c:f>
              <c:numCache>
                <c:formatCode>0.00</c:formatCode>
                <c:ptCount val="16"/>
                <c:pt idx="0">
                  <c:v>6.6381315518358415</c:v>
                </c:pt>
                <c:pt idx="1">
                  <c:v>5.5613081256008199</c:v>
                </c:pt>
                <c:pt idx="2">
                  <c:v>5.637190424292533</c:v>
                </c:pt>
                <c:pt idx="3">
                  <c:v>15.17417190405509</c:v>
                </c:pt>
                <c:pt idx="4">
                  <c:v>18.372006893876872</c:v>
                </c:pt>
                <c:pt idx="5">
                  <c:v>27.884347265891673</c:v>
                </c:pt>
                <c:pt idx="6">
                  <c:v>28.498741884809476</c:v>
                </c:pt>
                <c:pt idx="7">
                  <c:v>37.788039329791332</c:v>
                </c:pt>
                <c:pt idx="8">
                  <c:v>60.513100666064339</c:v>
                </c:pt>
                <c:pt idx="9">
                  <c:v>73.597422101106943</c:v>
                </c:pt>
                <c:pt idx="10">
                  <c:v>114.49965468358111</c:v>
                </c:pt>
                <c:pt idx="11">
                  <c:v>206.60248802145151</c:v>
                </c:pt>
                <c:pt idx="12">
                  <c:v>276.81026581118238</c:v>
                </c:pt>
                <c:pt idx="13">
                  <c:v>425.66383288223301</c:v>
                </c:pt>
                <c:pt idx="14">
                  <c:v>572.15406938398633</c:v>
                </c:pt>
                <c:pt idx="15">
                  <c:v>582.09642410821948</c:v>
                </c:pt>
              </c:numCache>
            </c:numRef>
          </c:val>
          <c:smooth val="1"/>
        </c:ser>
        <c:ser>
          <c:idx val="1"/>
          <c:order val="1"/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'PAG16'!$AP$20:$AP$35</c:f>
              <c:strCache>
                <c:ptCount val="16"/>
                <c:pt idx="0">
                  <c:v> 0-4</c:v>
                </c:pt>
                <c:pt idx="1">
                  <c:v> 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 +</c:v>
                </c:pt>
              </c:strCache>
            </c:strRef>
          </c:cat>
          <c:val>
            <c:numRef>
              <c:f>'PAG16'!$AR$20:$AR$35</c:f>
              <c:numCache>
                <c:formatCode>0.00</c:formatCode>
                <c:ptCount val="16"/>
                <c:pt idx="0">
                  <c:v>5.3007476844102221</c:v>
                </c:pt>
                <c:pt idx="1">
                  <c:v>5.8242410459227543</c:v>
                </c:pt>
                <c:pt idx="2">
                  <c:v>6.9707784965424935</c:v>
                </c:pt>
                <c:pt idx="3">
                  <c:v>6.4312997377148191</c:v>
                </c:pt>
                <c:pt idx="4">
                  <c:v>8.8593450371949594</c:v>
                </c:pt>
                <c:pt idx="5">
                  <c:v>25.287839595882044</c:v>
                </c:pt>
                <c:pt idx="6">
                  <c:v>46.761522684175901</c:v>
                </c:pt>
                <c:pt idx="7">
                  <c:v>73.503663048113694</c:v>
                </c:pt>
                <c:pt idx="8">
                  <c:v>105.74414547924482</c:v>
                </c:pt>
                <c:pt idx="9">
                  <c:v>150.6166289750426</c:v>
                </c:pt>
                <c:pt idx="10">
                  <c:v>172.25883762732175</c:v>
                </c:pt>
                <c:pt idx="11">
                  <c:v>235.83233995940591</c:v>
                </c:pt>
                <c:pt idx="12">
                  <c:v>299.58350585771001</c:v>
                </c:pt>
                <c:pt idx="13">
                  <c:v>336.71816266240296</c:v>
                </c:pt>
                <c:pt idx="14">
                  <c:v>370.66531528270468</c:v>
                </c:pt>
                <c:pt idx="15">
                  <c:v>377.74966617471364</c:v>
                </c:pt>
              </c:numCache>
            </c:numRef>
          </c:val>
          <c:smooth val="1"/>
        </c:ser>
        <c:marker val="1"/>
        <c:axId val="65213184"/>
        <c:axId val="65215488"/>
      </c:lineChart>
      <c:catAx>
        <c:axId val="6521318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G R U P O   D E   E D A D</a:t>
                </a:r>
              </a:p>
            </c:rich>
          </c:tx>
          <c:layout>
            <c:manualLayout>
              <c:xMode val="edge"/>
              <c:yMode val="edge"/>
              <c:x val="0.37224007882295645"/>
              <c:y val="0.948611645766501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5215488"/>
        <c:crosses val="autoZero"/>
        <c:lblAlgn val="ctr"/>
        <c:lblOffset val="100"/>
        <c:tickLblSkip val="1"/>
        <c:tickMarkSkip val="1"/>
      </c:catAx>
      <c:valAx>
        <c:axId val="652154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52131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CCFFCC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322" r="0.75000000000000322" t="1" header="0.511811024" footer="0.511811024"/>
    <c:pageSetup orientation="landscape" horizontalDpi="240" verticalDpi="14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12"/>
      <c:hPercent val="100"/>
      <c:rotY val="330"/>
      <c:depthPercent val="190"/>
      <c:perspective val="30"/>
    </c:view3D>
    <c:floor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1.0654505943365412E-2"/>
          <c:y val="7.3800738007380124E-3"/>
          <c:w val="0.9756483299567309"/>
          <c:h val="0.90590405904059634"/>
        </c:manualLayout>
      </c:layout>
      <c:bar3DChart>
        <c:barDir val="col"/>
        <c:grouping val="standard"/>
        <c:ser>
          <c:idx val="0"/>
          <c:order val="0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-4.1876660394619639E-2"/>
                  <c:y val="-6.0678928049123101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MX"/>
                </a:p>
              </c:txPr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387372811275414E-2"/>
                  <c:y val="-5.1336645649920992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153381512242478E-2"/>
                  <c:y val="-5.1100522028842334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172776918866992E-2"/>
                  <c:y val="-3.2335570599800696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049832811994616E-2"/>
                  <c:y val="-2.9246593253334108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1296156473591484E-2"/>
                  <c:y val="-2.1718917976581396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'PAG17'!$AL$23:$AL$28</c:f>
              <c:strCache>
                <c:ptCount val="6"/>
                <c:pt idx="0">
                  <c:v> 0 - 4</c:v>
                </c:pt>
                <c:pt idx="1">
                  <c:v> 5 - 14</c:v>
                </c:pt>
                <c:pt idx="2">
                  <c:v> 15 - 24</c:v>
                </c:pt>
                <c:pt idx="3">
                  <c:v> 25 - 44</c:v>
                </c:pt>
                <c:pt idx="4">
                  <c:v> 45 - 64</c:v>
                </c:pt>
                <c:pt idx="5">
                  <c:v> 65 Y +</c:v>
                </c:pt>
              </c:strCache>
            </c:strRef>
          </c:cat>
          <c:val>
            <c:numRef>
              <c:f>'PAG17'!$AM$23:$AM$28</c:f>
              <c:numCache>
                <c:formatCode>0.00</c:formatCode>
                <c:ptCount val="6"/>
                <c:pt idx="0">
                  <c:v>13.693204686881161</c:v>
                </c:pt>
                <c:pt idx="1">
                  <c:v>20.312033566841325</c:v>
                </c:pt>
                <c:pt idx="2">
                  <c:v>18.32906459065893</c:v>
                </c:pt>
                <c:pt idx="3">
                  <c:v>57.358717479978715</c:v>
                </c:pt>
                <c:pt idx="4">
                  <c:v>56.876373674961371</c:v>
                </c:pt>
                <c:pt idx="5">
                  <c:v>68.491185150842028</c:v>
                </c:pt>
              </c:numCache>
            </c:numRef>
          </c:val>
          <c:shape val="cylinder"/>
        </c:ser>
        <c:dLbls>
          <c:showVal val="1"/>
        </c:dLbls>
        <c:gapWidth val="30"/>
        <c:gapDepth val="100"/>
        <c:shape val="box"/>
        <c:axId val="65515520"/>
        <c:axId val="65517440"/>
        <c:axId val="64084160"/>
      </c:bar3DChart>
      <c:catAx>
        <c:axId val="65515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MX"/>
                  <a:t>G   R   U   P   O     D   E     E   D   A   D</a:t>
                </a:r>
              </a:p>
            </c:rich>
          </c:tx>
          <c:layout>
            <c:manualLayout>
              <c:xMode val="edge"/>
              <c:yMode val="edge"/>
              <c:x val="0.3805181429946885"/>
              <c:y val="0.8579335793357936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5517440"/>
        <c:crosses val="autoZero"/>
        <c:lblAlgn val="ctr"/>
        <c:lblOffset val="100"/>
        <c:tickLblSkip val="1"/>
        <c:tickMarkSkip val="1"/>
        <c:noMultiLvlLbl val="1"/>
      </c:catAx>
      <c:valAx>
        <c:axId val="65517440"/>
        <c:scaling>
          <c:orientation val="minMax"/>
        </c:scaling>
        <c:delete val="1"/>
        <c:axPos val="r"/>
        <c:numFmt formatCode="0.00" sourceLinked="1"/>
        <c:tickLblPos val="none"/>
        <c:crossAx val="65515520"/>
        <c:crosses val="max"/>
        <c:crossBetween val="between"/>
      </c:valAx>
      <c:serAx>
        <c:axId val="64084160"/>
        <c:scaling>
          <c:orientation val="minMax"/>
        </c:scaling>
        <c:delete val="1"/>
        <c:axPos val="b"/>
        <c:tickLblPos val="none"/>
        <c:crossAx val="65517440"/>
        <c:crosses val="autoZero"/>
      </c:ser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533" r="0.75000000000000533" t="1" header="0.511811024" footer="0.511811024"/>
    <c:pageSetup orientation="landscape" horizontalDpi="240" verticalDpi="14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autoTitleDeleted val="1"/>
    <c:view3D>
      <c:rotX val="10"/>
      <c:hPercent val="100"/>
      <c:rotY val="30"/>
      <c:depthPercent val="190"/>
      <c:perspective val="30"/>
    </c:view3D>
    <c:floor>
      <c:spPr>
        <a:noFill/>
        <a:ln w="9525">
          <a:noFill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1317829457364452E-2"/>
          <c:y val="2.5287356321839212E-2"/>
          <c:w val="0.95736434108527058"/>
          <c:h val="0.92691954022988565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1"/>
              <c:layout>
                <c:manualLayout>
                  <c:x val="9.6899224806201549E-3"/>
                  <c:y val="-2.2988686758982708E-2"/>
                </c:manualLayout>
              </c:layout>
              <c:showVal val="1"/>
            </c:dLbl>
            <c:dLbl>
              <c:idx val="2"/>
              <c:layout>
                <c:manualLayout>
                  <c:x val="4.8449612403100778E-2"/>
                  <c:y val="-2.2988505747126567E-3"/>
                </c:manualLayout>
              </c:layout>
              <c:showVal val="1"/>
            </c:dLbl>
            <c:dLbl>
              <c:idx val="3"/>
              <c:layout>
                <c:manualLayout>
                  <c:x val="4.2635658914728813E-2"/>
                  <c:y val="-1.8390804597701163E-2"/>
                </c:manualLayout>
              </c:layout>
              <c:showVal val="1"/>
            </c:dLbl>
            <c:dLbl>
              <c:idx val="4"/>
              <c:layout>
                <c:manualLayout>
                  <c:x val="4.0697674418604814E-2"/>
                  <c:y val="-2.068965517241406E-2"/>
                </c:manualLayout>
              </c:layout>
              <c:showVal val="1"/>
            </c:dLbl>
            <c:txPr>
              <a:bodyPr/>
              <a:lstStyle/>
              <a:p>
                <a:pPr>
                  <a:defRPr sz="1000" b="1"/>
                </a:pPr>
                <a:endParaRPr lang="es-MX"/>
              </a:p>
            </c:txPr>
            <c:showVal val="1"/>
          </c:dLbls>
          <c:cat>
            <c:strRef>
              <c:f>'PAG22'!$AO$22:$AO$26</c:f>
              <c:strCache>
                <c:ptCount val="5"/>
                <c:pt idx="0">
                  <c:v>MAMA FEMENINA</c:v>
                </c:pt>
                <c:pt idx="1">
                  <c:v>PROSTATA</c:v>
                </c:pt>
                <c:pt idx="2">
                  <c:v>CUELLO DEL UTERO</c:v>
                </c:pt>
                <c:pt idx="3">
                  <c:v>GANGLIO LINFÁTICO</c:v>
                </c:pt>
                <c:pt idx="4">
                  <c:v>BRONQ.Y PULMON</c:v>
                </c:pt>
              </c:strCache>
            </c:strRef>
          </c:cat>
          <c:val>
            <c:numRef>
              <c:f>'PAG22'!$AP$22:$AP$26</c:f>
              <c:numCache>
                <c:formatCode>General</c:formatCode>
                <c:ptCount val="5"/>
                <c:pt idx="0">
                  <c:v>6.6</c:v>
                </c:pt>
                <c:pt idx="1">
                  <c:v>1.3</c:v>
                </c:pt>
                <c:pt idx="2">
                  <c:v>14.5</c:v>
                </c:pt>
                <c:pt idx="3">
                  <c:v>6.1</c:v>
                </c:pt>
                <c:pt idx="4">
                  <c:v>3.4</c:v>
                </c:pt>
              </c:numCache>
            </c:numRef>
          </c:val>
        </c:ser>
        <c:ser>
          <c:idx val="1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4.8449612403100778E-2"/>
                  <c:y val="-6.8965517241379413E-3"/>
                </c:manualLayout>
              </c:layout>
              <c:showVal val="1"/>
            </c:dLbl>
            <c:dLbl>
              <c:idx val="1"/>
              <c:layout>
                <c:manualLayout>
                  <c:x val="2.9069767441860492E-2"/>
                  <c:y val="-1.3793103448275935E-2"/>
                </c:manualLayout>
              </c:layout>
              <c:showVal val="1"/>
            </c:dLbl>
            <c:dLbl>
              <c:idx val="2"/>
              <c:layout>
                <c:manualLayout>
                  <c:x val="4.0697674418604814E-2"/>
                  <c:y val="-1.3793103448275935E-2"/>
                </c:manualLayout>
              </c:layout>
              <c:showVal val="1"/>
            </c:dLbl>
            <c:dLbl>
              <c:idx val="3"/>
              <c:layout>
                <c:manualLayout>
                  <c:x val="4.2635658914728813E-2"/>
                  <c:y val="-1.6091954022988509E-2"/>
                </c:manualLayout>
              </c:layout>
              <c:showVal val="1"/>
            </c:dLbl>
            <c:dLbl>
              <c:idx val="4"/>
              <c:layout>
                <c:manualLayout>
                  <c:x val="4.0697674418604814E-2"/>
                  <c:y val="-2.0689655172413984E-2"/>
                </c:manualLayout>
              </c:layout>
              <c:showVal val="1"/>
            </c:dLbl>
            <c:txPr>
              <a:bodyPr/>
              <a:lstStyle/>
              <a:p>
                <a:pPr>
                  <a:defRPr sz="1000" b="1"/>
                </a:pPr>
                <a:endParaRPr lang="es-MX"/>
              </a:p>
            </c:txPr>
            <c:showVal val="1"/>
          </c:dLbls>
          <c:cat>
            <c:strRef>
              <c:f>'PAG22'!$AO$22:$AO$26</c:f>
              <c:strCache>
                <c:ptCount val="5"/>
                <c:pt idx="0">
                  <c:v>MAMA FEMENINA</c:v>
                </c:pt>
                <c:pt idx="1">
                  <c:v>PROSTATA</c:v>
                </c:pt>
                <c:pt idx="2">
                  <c:v>CUELLO DEL UTERO</c:v>
                </c:pt>
                <c:pt idx="3">
                  <c:v>GANGLIO LINFÁTICO</c:v>
                </c:pt>
                <c:pt idx="4">
                  <c:v>BRONQ.Y PULMON</c:v>
                </c:pt>
              </c:strCache>
            </c:strRef>
          </c:cat>
          <c:val>
            <c:numRef>
              <c:f>'PAG22'!$AQ$22:$AQ$26</c:f>
              <c:numCache>
                <c:formatCode>0.0</c:formatCode>
                <c:ptCount val="5"/>
                <c:pt idx="0">
                  <c:v>13.8</c:v>
                </c:pt>
                <c:pt idx="1">
                  <c:v>9.5</c:v>
                </c:pt>
                <c:pt idx="2">
                  <c:v>3.6</c:v>
                </c:pt>
                <c:pt idx="3">
                  <c:v>4.2</c:v>
                </c:pt>
                <c:pt idx="4">
                  <c:v>3.1</c:v>
                </c:pt>
              </c:numCache>
            </c:numRef>
          </c:val>
        </c:ser>
        <c:dLbls>
          <c:showVal val="1"/>
        </c:dLbls>
        <c:gapWidth val="75"/>
        <c:shape val="box"/>
        <c:axId val="67369984"/>
        <c:axId val="66327296"/>
        <c:axId val="0"/>
      </c:bar3DChart>
      <c:catAx>
        <c:axId val="673699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66327296"/>
        <c:crosses val="autoZero"/>
        <c:lblAlgn val="ctr"/>
        <c:lblOffset val="100"/>
        <c:tickLblSkip val="1"/>
        <c:tickMarkSkip val="1"/>
        <c:noMultiLvlLbl val="1"/>
      </c:catAx>
      <c:valAx>
        <c:axId val="66327296"/>
        <c:scaling>
          <c:orientation val="minMax"/>
        </c:scaling>
        <c:axPos val="l"/>
        <c:numFmt formatCode="General" sourceLinked="1"/>
        <c:majorTickMark val="none"/>
        <c:tickLblPos val="none"/>
        <c:crossAx val="67369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577" r="0.75000000000000577" t="1" header="0.511811024" footer="0.511811024"/>
    <c:pageSetup orientation="landscape" horizontalDpi="240" verticalDpi="144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22"/>
      <c:rotY val="140"/>
      <c:perspective val="0"/>
    </c:view3D>
    <c:plotArea>
      <c:layout>
        <c:manualLayout>
          <c:layoutTarget val="inner"/>
          <c:xMode val="edge"/>
          <c:yMode val="edge"/>
          <c:x val="8.4684833693753264E-2"/>
          <c:y val="0.14662480481079104"/>
          <c:w val="0.83603736019484054"/>
          <c:h val="0.70358749460114955"/>
        </c:manualLayout>
      </c:layout>
      <c:pie3DChart>
        <c:varyColors val="1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explosion val="5"/>
            <c:spPr>
              <a:solidFill>
                <a:srgbClr val="92D05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explosion val="18"/>
          </c:dPt>
          <c:dPt>
            <c:idx val="2"/>
            <c:explosion val="6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explosion val="3"/>
            <c:spPr>
              <a:solidFill>
                <a:srgbClr val="00B0F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explosion val="16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explosion val="10"/>
            <c:spPr>
              <a:solidFill>
                <a:srgbClr val="FF9933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0838003357690119E-3"/>
                  <c:y val="1.5653343964915623E-2"/>
                </c:manualLayout>
              </c:layout>
              <c:tx>
                <c:rich>
                  <a:bodyPr/>
                  <a:lstStyle/>
                  <a:p>
                    <a:pPr>
                      <a:defRPr sz="1100" b="1" i="0" u="none" strike="noStrike" baseline="0">
                        <a:solidFill>
                          <a:srgbClr val="000000"/>
                        </a:solidFill>
                        <a:latin typeface="Bookman Old Style"/>
                        <a:ea typeface="Bookman Old Style"/>
                        <a:cs typeface="Bookman Old Style"/>
                      </a:defRPr>
                    </a:pPr>
                    <a:r>
                      <a:rPr lang="en-US"/>
                      <a:t>0
20.63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</c:dLbl>
            <c:dLbl>
              <c:idx val="1"/>
              <c:layout>
                <c:manualLayout>
                  <c:x val="3.2395166820363856E-2"/>
                  <c:y val="4.1710023588823593E-2"/>
                </c:manualLayout>
              </c:layout>
              <c:tx>
                <c:rich>
                  <a:bodyPr/>
                  <a:lstStyle/>
                  <a:p>
                    <a:pPr>
                      <a:defRPr sz="1100" b="1" i="0" u="none" strike="noStrike" baseline="0">
                        <a:solidFill>
                          <a:srgbClr val="000000"/>
                        </a:solidFill>
                        <a:latin typeface="Bookman Old Style"/>
                        <a:ea typeface="Bookman Old Style"/>
                        <a:cs typeface="Bookman Old Style"/>
                      </a:defRPr>
                    </a:pPr>
                    <a:r>
                      <a:rPr lang="en-US"/>
                      <a:t>I
8.12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</c:dLbl>
            <c:dLbl>
              <c:idx val="2"/>
              <c:layout>
                <c:manualLayout>
                  <c:x val="6.1191270010167694E-3"/>
                  <c:y val="5.2114688195621324E-2"/>
                </c:manualLayout>
              </c:layout>
              <c:tx>
                <c:rich>
                  <a:bodyPr/>
                  <a:lstStyle/>
                  <a:p>
                    <a:pPr>
                      <a:defRPr sz="1100" b="1" i="0" u="none" strike="noStrike" baseline="0">
                        <a:solidFill>
                          <a:srgbClr val="000000"/>
                        </a:solidFill>
                        <a:latin typeface="Bookman Old Style"/>
                        <a:ea typeface="Bookman Old Style"/>
                        <a:cs typeface="Bookman Old Style"/>
                      </a:defRPr>
                    </a:pPr>
                    <a:r>
                      <a:rPr lang="en-US"/>
                      <a:t>II
18.36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</c:dLbl>
            <c:dLbl>
              <c:idx val="3"/>
              <c:layout>
                <c:manualLayout>
                  <c:x val="-5.8001560615733853E-2"/>
                  <c:y val="-5.0770457490282091E-2"/>
                </c:manualLayout>
              </c:layout>
              <c:tx>
                <c:rich>
                  <a:bodyPr/>
                  <a:lstStyle/>
                  <a:p>
                    <a:pPr>
                      <a:defRPr sz="1100" b="1" i="0" u="none" strike="noStrike" baseline="0">
                        <a:solidFill>
                          <a:srgbClr val="000000"/>
                        </a:solidFill>
                        <a:latin typeface="Bookman Old Style"/>
                        <a:ea typeface="Bookman Old Style"/>
                        <a:cs typeface="Bookman Old Style"/>
                      </a:defRPr>
                    </a:pPr>
                    <a:r>
                      <a:rPr lang="en-US"/>
                      <a:t>III - 25.42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</c:dLbl>
            <c:dLbl>
              <c:idx val="4"/>
              <c:layout>
                <c:manualLayout>
                  <c:x val="-9.6096096096097011E-3"/>
                  <c:y val="-5.0253496793913423E-2"/>
                </c:manualLayout>
              </c:layout>
              <c:tx>
                <c:rich>
                  <a:bodyPr/>
                  <a:lstStyle/>
                  <a:p>
                    <a:pPr>
                      <a:defRPr sz="1100" b="1" i="0" u="none" strike="noStrike" baseline="0">
                        <a:solidFill>
                          <a:srgbClr val="000000"/>
                        </a:solidFill>
                        <a:latin typeface="Bookman Old Style"/>
                        <a:ea typeface="Bookman Old Style"/>
                        <a:cs typeface="Bookman Old Style"/>
                      </a:defRPr>
                    </a:pPr>
                    <a:r>
                      <a:rPr lang="en-US"/>
                      <a:t>IV
14.17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</c:dLbl>
            <c:dLbl>
              <c:idx val="5"/>
              <c:layout>
                <c:manualLayout>
                  <c:x val="-1.1568797143600307E-2"/>
                  <c:y val="4.5014784544337307E-2"/>
                </c:manualLayout>
              </c:layout>
              <c:tx>
                <c:rich>
                  <a:bodyPr/>
                  <a:lstStyle/>
                  <a:p>
                    <a:pPr>
                      <a:defRPr sz="1100" b="1" i="0" u="none" strike="noStrike" baseline="0">
                        <a:solidFill>
                          <a:srgbClr val="000000"/>
                        </a:solidFill>
                        <a:latin typeface="Bookman Old Style"/>
                        <a:ea typeface="Bookman Old Style"/>
                        <a:cs typeface="Bookman Old Style"/>
                      </a:defRPr>
                    </a:pPr>
                    <a:r>
                      <a:rPr lang="en-US"/>
                      <a:t>N.C.
13.31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Bookman Old Style"/>
                    <a:ea typeface="Bookman Old Style"/>
                    <a:cs typeface="Bookman Old Style"/>
                  </a:defRPr>
                </a:pPr>
                <a:endParaRPr lang="es-MX"/>
              </a:p>
            </c:txPr>
            <c:showVal val="1"/>
            <c:showCatName val="1"/>
            <c:showPercent val="1"/>
            <c:separator> </c:separator>
          </c:dLbls>
          <c:cat>
            <c:strRef>
              <c:f>'PAG24'!$V$14:$V$19</c:f>
              <c:strCache>
                <c:ptCount val="6"/>
                <c:pt idx="0">
                  <c:v>0</c:v>
                </c:pt>
                <c:pt idx="1">
                  <c:v>I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N.C. </c:v>
                </c:pt>
              </c:strCache>
            </c:strRef>
          </c:cat>
          <c:val>
            <c:numRef>
              <c:f>'PAG24'!$W$14:$W$19</c:f>
              <c:numCache>
                <c:formatCode>0.00</c:formatCode>
                <c:ptCount val="6"/>
                <c:pt idx="0">
                  <c:v>20.625415834996673</c:v>
                </c:pt>
                <c:pt idx="1">
                  <c:v>8.1170991350632065</c:v>
                </c:pt>
                <c:pt idx="2">
                  <c:v>18.363273453093811</c:v>
                </c:pt>
                <c:pt idx="3">
                  <c:v>25.415834996673318</c:v>
                </c:pt>
                <c:pt idx="4">
                  <c:v>14.171656686626747</c:v>
                </c:pt>
                <c:pt idx="5">
                  <c:v>13.306719893546241</c:v>
                </c:pt>
              </c:numCache>
            </c:numRef>
          </c:val>
        </c:ser>
      </c:pie3DChart>
      <c:spPr>
        <a:noFill/>
        <a:ln w="25400">
          <a:noFill/>
        </a:ln>
      </c:spPr>
    </c:plotArea>
    <c:plotVisOnly val="1"/>
    <c:dispBlanksAs val="zero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266" r="0.75000000000000266" t="1" header="0" footer="0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PAGS2-3-4 IND.ESP.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PAGS2-3-4 IND.ESP.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PAGS2-3-4 IND.ESP.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emf"/><Relationship Id="rId7" Type="http://schemas.openxmlformats.org/officeDocument/2006/relationships/image" Target="../media/image9.jpeg"/><Relationship Id="rId12" Type="http://schemas.openxmlformats.org/officeDocument/2006/relationships/image" Target="../media/image14.png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8.jpe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4" Type="http://schemas.openxmlformats.org/officeDocument/2006/relationships/image" Target="../media/image6.pn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13</xdr:row>
      <xdr:rowOff>28575</xdr:rowOff>
    </xdr:from>
    <xdr:to>
      <xdr:col>19</xdr:col>
      <xdr:colOff>142875</xdr:colOff>
      <xdr:row>35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19050</xdr:colOff>
      <xdr:row>16</xdr:row>
      <xdr:rowOff>66675</xdr:rowOff>
    </xdr:from>
    <xdr:to>
      <xdr:col>12</xdr:col>
      <xdr:colOff>409575</xdr:colOff>
      <xdr:row>18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6477000" y="2905125"/>
          <a:ext cx="11525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189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50" b="1" i="0" u="none" strike="noStrike" baseline="0">
              <a:solidFill>
                <a:srgbClr val="000000"/>
              </a:solidFill>
              <a:latin typeface="Arial Rounded MT Bold"/>
            </a:rPr>
            <a:t>INSTITUCION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171450</xdr:colOff>
      <xdr:row>12</xdr:row>
      <xdr:rowOff>0</xdr:rowOff>
    </xdr:from>
    <xdr:to>
      <xdr:col>39</xdr:col>
      <xdr:colOff>361950</xdr:colOff>
      <xdr:row>39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742950</xdr:colOff>
      <xdr:row>28</xdr:row>
      <xdr:rowOff>104775</xdr:rowOff>
    </xdr:from>
    <xdr:to>
      <xdr:col>37</xdr:col>
      <xdr:colOff>104775</xdr:colOff>
      <xdr:row>29</xdr:row>
      <xdr:rowOff>180975</xdr:rowOff>
    </xdr:to>
    <xdr:sp macro="" textlink="">
      <xdr:nvSpPr>
        <xdr:cNvPr id="3" name="Texto 2"/>
        <xdr:cNvSpPr txBox="1">
          <a:spLocks noChangeArrowheads="1"/>
        </xdr:cNvSpPr>
      </xdr:nvSpPr>
      <xdr:spPr bwMode="auto">
        <a:xfrm>
          <a:off x="10801350" y="5476875"/>
          <a:ext cx="885825" cy="30480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s-MX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FEMENINO</a:t>
          </a:r>
        </a:p>
      </xdr:txBody>
    </xdr:sp>
    <xdr:clientData/>
  </xdr:twoCellAnchor>
  <xdr:twoCellAnchor>
    <xdr:from>
      <xdr:col>37</xdr:col>
      <xdr:colOff>238125</xdr:colOff>
      <xdr:row>20</xdr:row>
      <xdr:rowOff>142875</xdr:rowOff>
    </xdr:from>
    <xdr:to>
      <xdr:col>38</xdr:col>
      <xdr:colOff>390525</xdr:colOff>
      <xdr:row>22</xdr:row>
      <xdr:rowOff>0</xdr:rowOff>
    </xdr:to>
    <xdr:sp macro="" textlink="">
      <xdr:nvSpPr>
        <xdr:cNvPr id="4" name="Texto 3"/>
        <xdr:cNvSpPr txBox="1">
          <a:spLocks noChangeArrowheads="1"/>
        </xdr:cNvSpPr>
      </xdr:nvSpPr>
      <xdr:spPr bwMode="auto">
        <a:xfrm>
          <a:off x="11820525" y="3686175"/>
          <a:ext cx="914400" cy="314325"/>
        </a:xfrm>
        <a:prstGeom prst="rect">
          <a:avLst/>
        </a:prstGeom>
        <a:noFill/>
        <a:ln w="0">
          <a:noFill/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s-MX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MASCULINO</a:t>
          </a:r>
        </a:p>
      </xdr:txBody>
    </xdr:sp>
    <xdr:clientData/>
  </xdr:twoCellAnchor>
  <xdr:twoCellAnchor>
    <xdr:from>
      <xdr:col>32</xdr:col>
      <xdr:colOff>180975</xdr:colOff>
      <xdr:row>15</xdr:row>
      <xdr:rowOff>0</xdr:rowOff>
    </xdr:from>
    <xdr:to>
      <xdr:col>34</xdr:col>
      <xdr:colOff>295275</xdr:colOff>
      <xdr:row>17</xdr:row>
      <xdr:rowOff>219075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7953375" y="2743200"/>
          <a:ext cx="1638300" cy="504825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TASA POR 100,000 HABITANTES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17</xdr:row>
      <xdr:rowOff>9525</xdr:rowOff>
    </xdr:from>
    <xdr:to>
      <xdr:col>15</xdr:col>
      <xdr:colOff>0</xdr:colOff>
      <xdr:row>19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V="1">
          <a:off x="1333500" y="3057525"/>
          <a:ext cx="274320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171450</xdr:colOff>
      <xdr:row>13</xdr:row>
      <xdr:rowOff>9525</xdr:rowOff>
    </xdr:from>
    <xdr:to>
      <xdr:col>35</xdr:col>
      <xdr:colOff>1095375</xdr:colOff>
      <xdr:row>33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714375</xdr:colOff>
      <xdr:row>20</xdr:row>
      <xdr:rowOff>85725</xdr:rowOff>
    </xdr:from>
    <xdr:to>
      <xdr:col>32</xdr:col>
      <xdr:colOff>66675</xdr:colOff>
      <xdr:row>22</xdr:row>
      <xdr:rowOff>285750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8543925" y="3552825"/>
          <a:ext cx="1638300" cy="43815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  <a:miter lim="800000"/>
          <a:headEnd/>
          <a:tailEnd/>
        </a:ln>
        <a:effectLst>
          <a:outerShdw dist="107763" dir="13500000" algn="ctr" rotWithShape="0">
            <a:srgbClr val="424242">
              <a:alpha val="50000"/>
            </a:srgbClr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TASA POR 100,000 HABITANTES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39</xdr:row>
      <xdr:rowOff>0</xdr:rowOff>
    </xdr:from>
    <xdr:to>
      <xdr:col>31</xdr:col>
      <xdr:colOff>523875</xdr:colOff>
      <xdr:row>40</xdr:row>
      <xdr:rowOff>47625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391650" y="8963025"/>
          <a:ext cx="5238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31</xdr:col>
      <xdr:colOff>0</xdr:colOff>
      <xdr:row>24</xdr:row>
      <xdr:rowOff>0</xdr:rowOff>
    </xdr:from>
    <xdr:to>
      <xdr:col>31</xdr:col>
      <xdr:colOff>523875</xdr:colOff>
      <xdr:row>24</xdr:row>
      <xdr:rowOff>209550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9391650" y="4772025"/>
          <a:ext cx="5238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2686050</xdr:colOff>
      <xdr:row>52</xdr:row>
      <xdr:rowOff>0</xdr:rowOff>
    </xdr:from>
    <xdr:to>
      <xdr:col>5</xdr:col>
      <xdr:colOff>3248025</xdr:colOff>
      <xdr:row>52</xdr:row>
      <xdr:rowOff>161925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619500" y="9839325"/>
          <a:ext cx="561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MX" sz="1000" b="1" i="1" u="none" strike="noStrike" baseline="0">
              <a:solidFill>
                <a:srgbClr val="000000"/>
              </a:solidFill>
              <a:latin typeface="Bookman Old Style"/>
            </a:rPr>
            <a:t>- 19 -</a:t>
          </a:r>
        </a:p>
      </xdr:txBody>
    </xdr:sp>
    <xdr:clientData/>
  </xdr:twoCellAnchor>
  <xdr:twoCellAnchor>
    <xdr:from>
      <xdr:col>5</xdr:col>
      <xdr:colOff>2686050</xdr:colOff>
      <xdr:row>52</xdr:row>
      <xdr:rowOff>0</xdr:rowOff>
    </xdr:from>
    <xdr:to>
      <xdr:col>5</xdr:col>
      <xdr:colOff>3248025</xdr:colOff>
      <xdr:row>52</xdr:row>
      <xdr:rowOff>161925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3619500" y="9839325"/>
          <a:ext cx="561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MX" sz="1000" b="1" i="1" u="none" strike="noStrike" baseline="0">
              <a:solidFill>
                <a:srgbClr val="000000"/>
              </a:solidFill>
              <a:latin typeface="Bookman Old Style"/>
            </a:rPr>
            <a:t>- 19 -</a:t>
          </a:r>
        </a:p>
      </xdr:txBody>
    </xdr:sp>
    <xdr:clientData/>
  </xdr:twoCellAnchor>
  <xdr:twoCellAnchor>
    <xdr:from>
      <xdr:col>5</xdr:col>
      <xdr:colOff>2686050</xdr:colOff>
      <xdr:row>52</xdr:row>
      <xdr:rowOff>0</xdr:rowOff>
    </xdr:from>
    <xdr:to>
      <xdr:col>5</xdr:col>
      <xdr:colOff>3248025</xdr:colOff>
      <xdr:row>52</xdr:row>
      <xdr:rowOff>161925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3619500" y="9839325"/>
          <a:ext cx="561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MX" sz="1000" b="1" i="1" u="none" strike="noStrike" baseline="0">
              <a:solidFill>
                <a:srgbClr val="000000"/>
              </a:solidFill>
              <a:latin typeface="Bookman Old Style"/>
            </a:rPr>
            <a:t>- 19 -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304800</xdr:colOff>
      <xdr:row>12</xdr:row>
      <xdr:rowOff>19050</xdr:rowOff>
    </xdr:from>
    <xdr:to>
      <xdr:col>23</xdr:col>
      <xdr:colOff>266700</xdr:colOff>
      <xdr:row>39</xdr:row>
      <xdr:rowOff>180975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4050" y="2219325"/>
          <a:ext cx="2247900" cy="5562600"/>
        </a:xfrm>
        <a:prstGeom prst="rect">
          <a:avLst/>
        </a:prstGeom>
        <a:gradFill rotWithShape="0">
          <a:gsLst>
            <a:gs pos="0">
              <a:srgbClr val="D7D7D7"/>
            </a:gs>
            <a:gs pos="50000">
              <a:srgbClr val="FFFFFF"/>
            </a:gs>
            <a:gs pos="100000">
              <a:srgbClr val="D7D7D7"/>
            </a:gs>
          </a:gsLst>
          <a:lin ang="5400000" scaled="1"/>
        </a:gradFill>
        <a:ln w="0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561975</xdr:colOff>
      <xdr:row>18</xdr:row>
      <xdr:rowOff>180975</xdr:rowOff>
    </xdr:from>
    <xdr:to>
      <xdr:col>21</xdr:col>
      <xdr:colOff>428625</xdr:colOff>
      <xdr:row>19</xdr:row>
      <xdr:rowOff>190500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9039225" y="3581400"/>
          <a:ext cx="1390650" cy="20955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 type="stealth" w="med" len="lg"/>
        </a:ln>
      </xdr:spPr>
    </xdr:sp>
    <xdr:clientData/>
  </xdr:twoCellAnchor>
  <xdr:twoCellAnchor>
    <xdr:from>
      <xdr:col>21</xdr:col>
      <xdr:colOff>714375</xdr:colOff>
      <xdr:row>24</xdr:row>
      <xdr:rowOff>200025</xdr:rowOff>
    </xdr:from>
    <xdr:to>
      <xdr:col>23</xdr:col>
      <xdr:colOff>704850</xdr:colOff>
      <xdr:row>26</xdr:row>
      <xdr:rowOff>142875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H="1">
          <a:off x="10715625" y="4800600"/>
          <a:ext cx="1514475" cy="34290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 type="stealth" w="med" len="lg"/>
        </a:ln>
      </xdr:spPr>
    </xdr:sp>
    <xdr:clientData/>
  </xdr:twoCellAnchor>
  <xdr:twoCellAnchor>
    <xdr:from>
      <xdr:col>19</xdr:col>
      <xdr:colOff>409575</xdr:colOff>
      <xdr:row>26</xdr:row>
      <xdr:rowOff>66675</xdr:rowOff>
    </xdr:from>
    <xdr:to>
      <xdr:col>21</xdr:col>
      <xdr:colOff>647700</xdr:colOff>
      <xdr:row>27</xdr:row>
      <xdr:rowOff>142875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8886825" y="5067300"/>
          <a:ext cx="1762125" cy="27622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 type="stealth" w="med" len="lg"/>
        </a:ln>
      </xdr:spPr>
    </xdr:sp>
    <xdr:clientData/>
  </xdr:twoCellAnchor>
  <xdr:twoCellAnchor>
    <xdr:from>
      <xdr:col>21</xdr:col>
      <xdr:colOff>666750</xdr:colOff>
      <xdr:row>20</xdr:row>
      <xdr:rowOff>123825</xdr:rowOff>
    </xdr:from>
    <xdr:to>
      <xdr:col>23</xdr:col>
      <xdr:colOff>590550</xdr:colOff>
      <xdr:row>23</xdr:row>
      <xdr:rowOff>38100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 flipH="1">
          <a:off x="10668000" y="3924300"/>
          <a:ext cx="1447800" cy="51435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 type="stealth" w="med" len="lg"/>
        </a:ln>
      </xdr:spPr>
    </xdr:sp>
    <xdr:clientData/>
  </xdr:twoCellAnchor>
  <xdr:twoCellAnchor>
    <xdr:from>
      <xdr:col>21</xdr:col>
      <xdr:colOff>723900</xdr:colOff>
      <xdr:row>27</xdr:row>
      <xdr:rowOff>85725</xdr:rowOff>
    </xdr:from>
    <xdr:to>
      <xdr:col>24</xdr:col>
      <xdr:colOff>123825</xdr:colOff>
      <xdr:row>29</xdr:row>
      <xdr:rowOff>161925</xdr:rowOff>
    </xdr:to>
    <xdr:sp macro="" textlink="">
      <xdr:nvSpPr>
        <xdr:cNvPr id="7" name="Line 7"/>
        <xdr:cNvSpPr>
          <a:spLocks noChangeShapeType="1"/>
        </xdr:cNvSpPr>
      </xdr:nvSpPr>
      <xdr:spPr bwMode="auto">
        <a:xfrm flipH="1" flipV="1">
          <a:off x="10725150" y="5286375"/>
          <a:ext cx="1685925" cy="47625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 type="stealth" w="med" len="lg"/>
        </a:ln>
      </xdr:spPr>
    </xdr:sp>
    <xdr:clientData/>
  </xdr:twoCellAnchor>
  <xdr:twoCellAnchor>
    <xdr:from>
      <xdr:col>19</xdr:col>
      <xdr:colOff>733425</xdr:colOff>
      <xdr:row>28</xdr:row>
      <xdr:rowOff>152400</xdr:rowOff>
    </xdr:from>
    <xdr:to>
      <xdr:col>21</xdr:col>
      <xdr:colOff>571500</xdr:colOff>
      <xdr:row>32</xdr:row>
      <xdr:rowOff>95250</xdr:rowOff>
    </xdr:to>
    <xdr:sp macro="" textlink="">
      <xdr:nvSpPr>
        <xdr:cNvPr id="8" name="Line 9"/>
        <xdr:cNvSpPr>
          <a:spLocks noChangeShapeType="1"/>
        </xdr:cNvSpPr>
      </xdr:nvSpPr>
      <xdr:spPr bwMode="auto">
        <a:xfrm flipV="1">
          <a:off x="9210675" y="5553075"/>
          <a:ext cx="1362075" cy="74295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 type="stealth" w="med" len="lg"/>
        </a:ln>
      </xdr:spPr>
    </xdr:sp>
    <xdr:clientData/>
  </xdr:twoCellAnchor>
  <xdr:twoCellAnchor>
    <xdr:from>
      <xdr:col>19</xdr:col>
      <xdr:colOff>466725</xdr:colOff>
      <xdr:row>23</xdr:row>
      <xdr:rowOff>152400</xdr:rowOff>
    </xdr:from>
    <xdr:to>
      <xdr:col>21</xdr:col>
      <xdr:colOff>400050</xdr:colOff>
      <xdr:row>25</xdr:row>
      <xdr:rowOff>0</xdr:rowOff>
    </xdr:to>
    <xdr:sp macro="" textlink="">
      <xdr:nvSpPr>
        <xdr:cNvPr id="9" name="Line 6"/>
        <xdr:cNvSpPr>
          <a:spLocks noChangeShapeType="1"/>
        </xdr:cNvSpPr>
      </xdr:nvSpPr>
      <xdr:spPr bwMode="auto">
        <a:xfrm>
          <a:off x="8943975" y="4552950"/>
          <a:ext cx="1457325" cy="24765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 type="stealth" w="med" len="lg"/>
        </a:ln>
      </xdr:spPr>
    </xdr:sp>
    <xdr:clientData/>
  </xdr:twoCellAnchor>
  <xdr:twoCellAnchor>
    <xdr:from>
      <xdr:col>21</xdr:col>
      <xdr:colOff>628650</xdr:colOff>
      <xdr:row>13</xdr:row>
      <xdr:rowOff>66675</xdr:rowOff>
    </xdr:from>
    <xdr:to>
      <xdr:col>23</xdr:col>
      <xdr:colOff>609600</xdr:colOff>
      <xdr:row>15</xdr:row>
      <xdr:rowOff>76200</xdr:rowOff>
    </xdr:to>
    <xdr:sp macro="" textlink="">
      <xdr:nvSpPr>
        <xdr:cNvPr id="10" name="Line 11"/>
        <xdr:cNvSpPr>
          <a:spLocks noChangeShapeType="1"/>
        </xdr:cNvSpPr>
      </xdr:nvSpPr>
      <xdr:spPr bwMode="auto">
        <a:xfrm flipH="1">
          <a:off x="10629900" y="2466975"/>
          <a:ext cx="1504950" cy="40957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 type="stealth" w="med" len="lg"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304800</xdr:colOff>
      <xdr:row>12</xdr:row>
      <xdr:rowOff>19050</xdr:rowOff>
    </xdr:from>
    <xdr:to>
      <xdr:col>23</xdr:col>
      <xdr:colOff>266700</xdr:colOff>
      <xdr:row>38</xdr:row>
      <xdr:rowOff>190500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34525" y="2219325"/>
          <a:ext cx="2247900" cy="5372100"/>
        </a:xfrm>
        <a:prstGeom prst="rect">
          <a:avLst/>
        </a:prstGeom>
        <a:gradFill rotWithShape="0">
          <a:gsLst>
            <a:gs pos="0">
              <a:srgbClr val="D7D7D7"/>
            </a:gs>
            <a:gs pos="50000">
              <a:srgbClr val="FFFFFF"/>
            </a:gs>
            <a:gs pos="100000">
              <a:srgbClr val="D7D7D7"/>
            </a:gs>
          </a:gsLst>
          <a:lin ang="5400000" scaled="1"/>
        </a:gradFill>
        <a:ln w="0">
          <a:noFill/>
          <a:miter lim="800000"/>
          <a:headEnd/>
          <a:tailEnd/>
        </a:ln>
      </xdr:spPr>
    </xdr:pic>
    <xdr:clientData/>
  </xdr:twoCellAnchor>
  <xdr:twoCellAnchor>
    <xdr:from>
      <xdr:col>22</xdr:col>
      <xdr:colOff>85725</xdr:colOff>
      <xdr:row>20</xdr:row>
      <xdr:rowOff>123825</xdr:rowOff>
    </xdr:from>
    <xdr:to>
      <xdr:col>23</xdr:col>
      <xdr:colOff>704850</xdr:colOff>
      <xdr:row>21</xdr:row>
      <xdr:rowOff>114300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 flipV="1">
          <a:off x="10839450" y="3924300"/>
          <a:ext cx="1381125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stealth" w="med" len="lg"/>
        </a:ln>
      </xdr:spPr>
    </xdr:sp>
    <xdr:clientData/>
  </xdr:twoCellAnchor>
  <xdr:twoCellAnchor>
    <xdr:from>
      <xdr:col>19</xdr:col>
      <xdr:colOff>409575</xdr:colOff>
      <xdr:row>27</xdr:row>
      <xdr:rowOff>38100</xdr:rowOff>
    </xdr:from>
    <xdr:to>
      <xdr:col>21</xdr:col>
      <xdr:colOff>466725</xdr:colOff>
      <xdr:row>27</xdr:row>
      <xdr:rowOff>57150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V="1">
          <a:off x="8877300" y="5238750"/>
          <a:ext cx="15811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stealth" w="med" len="lg"/>
        </a:ln>
      </xdr:spPr>
    </xdr:sp>
    <xdr:clientData/>
  </xdr:twoCellAnchor>
  <xdr:twoCellAnchor>
    <xdr:from>
      <xdr:col>19</xdr:col>
      <xdr:colOff>476250</xdr:colOff>
      <xdr:row>27</xdr:row>
      <xdr:rowOff>142875</xdr:rowOff>
    </xdr:from>
    <xdr:to>
      <xdr:col>21</xdr:col>
      <xdr:colOff>514350</xdr:colOff>
      <xdr:row>30</xdr:row>
      <xdr:rowOff>114300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 flipV="1">
          <a:off x="8943975" y="5343525"/>
          <a:ext cx="15621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stealth" w="med" len="lg"/>
        </a:ln>
      </xdr:spPr>
    </xdr:sp>
    <xdr:clientData/>
  </xdr:twoCellAnchor>
  <xdr:twoCellAnchor>
    <xdr:from>
      <xdr:col>21</xdr:col>
      <xdr:colOff>666750</xdr:colOff>
      <xdr:row>26</xdr:row>
      <xdr:rowOff>47625</xdr:rowOff>
    </xdr:from>
    <xdr:to>
      <xdr:col>23</xdr:col>
      <xdr:colOff>676275</xdr:colOff>
      <xdr:row>27</xdr:row>
      <xdr:rowOff>95250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 flipH="1">
          <a:off x="10658475" y="5048250"/>
          <a:ext cx="1533525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stealth" w="med" len="lg"/>
        </a:ln>
      </xdr:spPr>
    </xdr:sp>
    <xdr:clientData/>
  </xdr:twoCellAnchor>
  <xdr:twoCellAnchor>
    <xdr:from>
      <xdr:col>21</xdr:col>
      <xdr:colOff>676275</xdr:colOff>
      <xdr:row>27</xdr:row>
      <xdr:rowOff>152400</xdr:rowOff>
    </xdr:from>
    <xdr:to>
      <xdr:col>23</xdr:col>
      <xdr:colOff>466725</xdr:colOff>
      <xdr:row>30</xdr:row>
      <xdr:rowOff>114300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 flipH="1" flipV="1">
          <a:off x="10668000" y="5353050"/>
          <a:ext cx="1314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stealth" w="med" len="lg"/>
        </a:ln>
      </xdr:spPr>
    </xdr:sp>
    <xdr:clientData/>
  </xdr:twoCellAnchor>
  <xdr:twoCellAnchor>
    <xdr:from>
      <xdr:col>22</xdr:col>
      <xdr:colOff>38100</xdr:colOff>
      <xdr:row>16</xdr:row>
      <xdr:rowOff>152400</xdr:rowOff>
    </xdr:from>
    <xdr:to>
      <xdr:col>24</xdr:col>
      <xdr:colOff>9525</xdr:colOff>
      <xdr:row>16</xdr:row>
      <xdr:rowOff>190500</xdr:rowOff>
    </xdr:to>
    <xdr:sp macro="" textlink="">
      <xdr:nvSpPr>
        <xdr:cNvPr id="8" name="Line 7"/>
        <xdr:cNvSpPr>
          <a:spLocks noChangeShapeType="1"/>
        </xdr:cNvSpPr>
      </xdr:nvSpPr>
      <xdr:spPr bwMode="auto">
        <a:xfrm flipH="1" flipV="1">
          <a:off x="10791825" y="3152775"/>
          <a:ext cx="1495425" cy="38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stealth" w="med" len="lg"/>
        </a:ln>
      </xdr:spPr>
    </xdr:sp>
    <xdr:clientData/>
  </xdr:twoCellAnchor>
  <xdr:twoCellAnchor>
    <xdr:from>
      <xdr:col>19</xdr:col>
      <xdr:colOff>447675</xdr:colOff>
      <xdr:row>19</xdr:row>
      <xdr:rowOff>38100</xdr:rowOff>
    </xdr:from>
    <xdr:to>
      <xdr:col>21</xdr:col>
      <xdr:colOff>542925</xdr:colOff>
      <xdr:row>24</xdr:row>
      <xdr:rowOff>114300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8915400" y="3638550"/>
          <a:ext cx="1619250" cy="1076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stealth" w="med" len="lg"/>
        </a:ln>
      </xdr:spPr>
    </xdr:sp>
    <xdr:clientData/>
  </xdr:twoCellAnchor>
  <xdr:twoCellAnchor>
    <xdr:from>
      <xdr:col>19</xdr:col>
      <xdr:colOff>523875</xdr:colOff>
      <xdr:row>23</xdr:row>
      <xdr:rowOff>66675</xdr:rowOff>
    </xdr:from>
    <xdr:to>
      <xdr:col>20</xdr:col>
      <xdr:colOff>400050</xdr:colOff>
      <xdr:row>23</xdr:row>
      <xdr:rowOff>66675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>
          <a:off x="8991600" y="4467225"/>
          <a:ext cx="638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stealth" w="med" len="lg"/>
        </a:ln>
      </xdr:spPr>
    </xdr:sp>
    <xdr:clientData/>
  </xdr:twoCellAnchor>
  <xdr:twoCellAnchor>
    <xdr:from>
      <xdr:col>19</xdr:col>
      <xdr:colOff>561974</xdr:colOff>
      <xdr:row>14</xdr:row>
      <xdr:rowOff>180975</xdr:rowOff>
    </xdr:from>
    <xdr:to>
      <xdr:col>21</xdr:col>
      <xdr:colOff>533399</xdr:colOff>
      <xdr:row>18</xdr:row>
      <xdr:rowOff>104775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9029699" y="2781300"/>
          <a:ext cx="1495425" cy="72390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 type="stealth" w="med" len="lg"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28575</xdr:colOff>
      <xdr:row>13</xdr:row>
      <xdr:rowOff>0</xdr:rowOff>
    </xdr:from>
    <xdr:to>
      <xdr:col>39</xdr:col>
      <xdr:colOff>200025</xdr:colOff>
      <xdr:row>42</xdr:row>
      <xdr:rowOff>123825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142875</xdr:colOff>
      <xdr:row>13</xdr:row>
      <xdr:rowOff>114300</xdr:rowOff>
    </xdr:from>
    <xdr:to>
      <xdr:col>35</xdr:col>
      <xdr:colOff>647700</xdr:colOff>
      <xdr:row>15</xdr:row>
      <xdr:rowOff>152400</xdr:rowOff>
    </xdr:to>
    <xdr:sp macro="" textlink="">
      <xdr:nvSpPr>
        <xdr:cNvPr id="3" name="Texto 18"/>
        <xdr:cNvSpPr txBox="1">
          <a:spLocks noChangeArrowheads="1"/>
        </xdr:cNvSpPr>
      </xdr:nvSpPr>
      <xdr:spPr bwMode="auto">
        <a:xfrm>
          <a:off x="10067925" y="2819400"/>
          <a:ext cx="2762250" cy="257175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  <a:miter lim="800000"/>
          <a:headEnd/>
          <a:tailEnd/>
        </a:ln>
        <a:effectLst>
          <a:outerShdw dist="107763" dir="18900000" algn="ctr" rotWithShape="0">
            <a:srgbClr val="808080"/>
          </a:outerShdw>
        </a:effec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s-MX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TASA POR 100,000 HABITANTES</a:t>
          </a:r>
        </a:p>
      </xdr:txBody>
    </xdr:sp>
    <xdr:clientData/>
  </xdr:twoCellAnchor>
  <xdr:twoCellAnchor>
    <xdr:from>
      <xdr:col>37</xdr:col>
      <xdr:colOff>123825</xdr:colOff>
      <xdr:row>38</xdr:row>
      <xdr:rowOff>123825</xdr:rowOff>
    </xdr:from>
    <xdr:to>
      <xdr:col>38</xdr:col>
      <xdr:colOff>76200</xdr:colOff>
      <xdr:row>39</xdr:row>
      <xdr:rowOff>47625</xdr:rowOff>
    </xdr:to>
    <xdr:sp macro="" textlink="">
      <xdr:nvSpPr>
        <xdr:cNvPr id="4" name="Texto 19"/>
        <xdr:cNvSpPr txBox="1">
          <a:spLocks noChangeArrowheads="1"/>
        </xdr:cNvSpPr>
      </xdr:nvSpPr>
      <xdr:spPr bwMode="auto">
        <a:xfrm>
          <a:off x="13830300" y="7505700"/>
          <a:ext cx="714375" cy="22860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MX" sz="1200" b="1" i="0" u="sng" strike="noStrike" baseline="0">
              <a:solidFill>
                <a:srgbClr val="000000"/>
              </a:solidFill>
              <a:latin typeface="Arial"/>
              <a:cs typeface="Arial"/>
            </a:rPr>
            <a:t>2 0 0 0</a:t>
          </a:r>
        </a:p>
      </xdr:txBody>
    </xdr:sp>
    <xdr:clientData/>
  </xdr:twoCellAnchor>
  <xdr:twoCellAnchor>
    <xdr:from>
      <xdr:col>37</xdr:col>
      <xdr:colOff>104775</xdr:colOff>
      <xdr:row>36</xdr:row>
      <xdr:rowOff>9525</xdr:rowOff>
    </xdr:from>
    <xdr:to>
      <xdr:col>38</xdr:col>
      <xdr:colOff>190500</xdr:colOff>
      <xdr:row>37</xdr:row>
      <xdr:rowOff>38100</xdr:rowOff>
    </xdr:to>
    <xdr:sp macro="" textlink="">
      <xdr:nvSpPr>
        <xdr:cNvPr id="5" name="Texto 20"/>
        <xdr:cNvSpPr txBox="1">
          <a:spLocks noChangeArrowheads="1"/>
        </xdr:cNvSpPr>
      </xdr:nvSpPr>
      <xdr:spPr bwMode="auto">
        <a:xfrm>
          <a:off x="13811250" y="7105650"/>
          <a:ext cx="847725" cy="257175"/>
        </a:xfrm>
        <a:prstGeom prst="rect">
          <a:avLst/>
        </a:prstGeom>
        <a:noFill/>
        <a:ln w="0">
          <a:noFill/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MX" sz="1200" b="1" i="0" u="sng" strike="noStrike" baseline="0">
              <a:solidFill>
                <a:srgbClr val="000000"/>
              </a:solidFill>
              <a:latin typeface="Arial"/>
              <a:cs typeface="Arial"/>
            </a:rPr>
            <a:t>2 0 1 3</a:t>
          </a:r>
        </a:p>
      </xdr:txBody>
    </xdr:sp>
    <xdr:clientData/>
  </xdr:twoCellAnchor>
  <xdr:twoCellAnchor>
    <xdr:from>
      <xdr:col>32</xdr:col>
      <xdr:colOff>19051</xdr:colOff>
      <xdr:row>41</xdr:row>
      <xdr:rowOff>114300</xdr:rowOff>
    </xdr:from>
    <xdr:to>
      <xdr:col>35</xdr:col>
      <xdr:colOff>142875</xdr:colOff>
      <xdr:row>42</xdr:row>
      <xdr:rowOff>180975</xdr:rowOff>
    </xdr:to>
    <xdr:sp macro="" textlink="">
      <xdr:nvSpPr>
        <xdr:cNvPr id="6" name="Texto 22"/>
        <xdr:cNvSpPr txBox="1">
          <a:spLocks noChangeArrowheads="1"/>
        </xdr:cNvSpPr>
      </xdr:nvSpPr>
      <xdr:spPr bwMode="auto">
        <a:xfrm>
          <a:off x="9944101" y="8020050"/>
          <a:ext cx="2381249" cy="2667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MX" sz="1300" b="1" i="0" u="none" strike="noStrike" baseline="0">
              <a:solidFill>
                <a:srgbClr val="000000"/>
              </a:solidFill>
              <a:latin typeface="Arial"/>
              <a:cs typeface="Arial"/>
            </a:rPr>
            <a:t>L  O  C  A  L  I  Z  A  C  I  O  N</a:t>
          </a:r>
        </a:p>
      </xdr:txBody>
    </xdr:sp>
    <xdr:clientData/>
  </xdr:twoCellAnchor>
  <xdr:twoCellAnchor>
    <xdr:from>
      <xdr:col>37</xdr:col>
      <xdr:colOff>95250</xdr:colOff>
      <xdr:row>38</xdr:row>
      <xdr:rowOff>209550</xdr:rowOff>
    </xdr:from>
    <xdr:to>
      <xdr:col>37</xdr:col>
      <xdr:colOff>190500</xdr:colOff>
      <xdr:row>38</xdr:row>
      <xdr:rowOff>285750</xdr:rowOff>
    </xdr:to>
    <xdr:sp macro="" textlink="">
      <xdr:nvSpPr>
        <xdr:cNvPr id="7" name="6 Rectángulo"/>
        <xdr:cNvSpPr/>
      </xdr:nvSpPr>
      <xdr:spPr>
        <a:xfrm>
          <a:off x="13801725" y="7591425"/>
          <a:ext cx="95250" cy="76200"/>
        </a:xfrm>
        <a:prstGeom prst="rect">
          <a:avLst/>
        </a:prstGeom>
        <a:solidFill>
          <a:srgbClr val="00B0F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MX" sz="1100"/>
        </a:p>
      </xdr:txBody>
    </xdr:sp>
    <xdr:clientData/>
  </xdr:twoCellAnchor>
  <xdr:twoCellAnchor>
    <xdr:from>
      <xdr:col>37</xdr:col>
      <xdr:colOff>133350</xdr:colOff>
      <xdr:row>36</xdr:row>
      <xdr:rowOff>95250</xdr:rowOff>
    </xdr:from>
    <xdr:to>
      <xdr:col>37</xdr:col>
      <xdr:colOff>228600</xdr:colOff>
      <xdr:row>36</xdr:row>
      <xdr:rowOff>171450</xdr:rowOff>
    </xdr:to>
    <xdr:sp macro="" textlink="">
      <xdr:nvSpPr>
        <xdr:cNvPr id="8" name="7 Rectángulo"/>
        <xdr:cNvSpPr/>
      </xdr:nvSpPr>
      <xdr:spPr>
        <a:xfrm>
          <a:off x="13839825" y="7191375"/>
          <a:ext cx="95250" cy="76200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MX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123825</xdr:colOff>
      <xdr:row>45</xdr:row>
      <xdr:rowOff>104775</xdr:rowOff>
    </xdr:from>
    <xdr:to>
      <xdr:col>15</xdr:col>
      <xdr:colOff>390525</xdr:colOff>
      <xdr:row>64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38100</xdr:rowOff>
    </xdr:from>
    <xdr:to>
      <xdr:col>7</xdr:col>
      <xdr:colOff>495300</xdr:colOff>
      <xdr:row>50</xdr:row>
      <xdr:rowOff>95250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228600</xdr:colOff>
      <xdr:row>28</xdr:row>
      <xdr:rowOff>0</xdr:rowOff>
    </xdr:from>
    <xdr:to>
      <xdr:col>4</xdr:col>
      <xdr:colOff>304800</xdr:colOff>
      <xdr:row>29</xdr:row>
      <xdr:rowOff>38100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333625" y="501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561975</xdr:colOff>
      <xdr:row>55</xdr:row>
      <xdr:rowOff>76200</xdr:rowOff>
    </xdr:from>
    <xdr:to>
      <xdr:col>4</xdr:col>
      <xdr:colOff>885825</xdr:colOff>
      <xdr:row>57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1323975" y="9344025"/>
          <a:ext cx="166687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18900000" algn="ctr" rotWithShape="0">
            <a:srgbClr val="5F5F5F">
              <a:alpha val="50000"/>
            </a:srgbClr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  O  R  C  E  N T A  J  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47625</xdr:colOff>
      <xdr:row>12</xdr:row>
      <xdr:rowOff>133350</xdr:rowOff>
    </xdr:from>
    <xdr:to>
      <xdr:col>21</xdr:col>
      <xdr:colOff>1162050</xdr:colOff>
      <xdr:row>37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314325</xdr:colOff>
      <xdr:row>15</xdr:row>
      <xdr:rowOff>66675</xdr:rowOff>
    </xdr:from>
    <xdr:to>
      <xdr:col>17</xdr:col>
      <xdr:colOff>219075</xdr:colOff>
      <xdr:row>15</xdr:row>
      <xdr:rowOff>352425</xdr:rowOff>
    </xdr:to>
    <xdr:sp macro="" textlink="">
      <xdr:nvSpPr>
        <xdr:cNvPr id="3" name="Texto 2"/>
        <xdr:cNvSpPr txBox="1">
          <a:spLocks noChangeArrowheads="1"/>
        </xdr:cNvSpPr>
      </xdr:nvSpPr>
      <xdr:spPr bwMode="auto">
        <a:xfrm>
          <a:off x="6419850" y="2695575"/>
          <a:ext cx="2190750" cy="285750"/>
        </a:xfrm>
        <a:prstGeom prst="rect">
          <a:avLst/>
        </a:prstGeom>
        <a:noFill/>
        <a:ln w="0" algn="ctr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TASA POR 100,000 MUJERES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104775</xdr:colOff>
      <xdr:row>14</xdr:row>
      <xdr:rowOff>9525</xdr:rowOff>
    </xdr:from>
    <xdr:to>
      <xdr:col>24</xdr:col>
      <xdr:colOff>704850</xdr:colOff>
      <xdr:row>35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26</xdr:row>
      <xdr:rowOff>381000</xdr:rowOff>
    </xdr:from>
    <xdr:to>
      <xdr:col>13</xdr:col>
      <xdr:colOff>419100</xdr:colOff>
      <xdr:row>28</xdr:row>
      <xdr:rowOff>76200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353300" y="5772150"/>
          <a:ext cx="2828925" cy="2095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es-MX" sz="1100" b="1" i="0" u="none" strike="noStrike" baseline="0">
              <a:solidFill>
                <a:srgbClr val="000000"/>
              </a:solidFill>
              <a:latin typeface="Arial Rounded MT Bold"/>
            </a:rPr>
            <a:t>C          A          S          O          S</a:t>
          </a:r>
        </a:p>
      </xdr:txBody>
    </xdr:sp>
    <xdr:clientData/>
  </xdr:twoCellAnchor>
  <xdr:twoCellAnchor>
    <xdr:from>
      <xdr:col>8</xdr:col>
      <xdr:colOff>19050</xdr:colOff>
      <xdr:row>16</xdr:row>
      <xdr:rowOff>9525</xdr:rowOff>
    </xdr:from>
    <xdr:to>
      <xdr:col>16</xdr:col>
      <xdr:colOff>66675</xdr:colOff>
      <xdr:row>26</xdr:row>
      <xdr:rowOff>428625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0.63955</cdr:x>
      <cdr:y>0.1451</cdr:y>
    </cdr:from>
    <cdr:to>
      <cdr:x>0.94638</cdr:x>
      <cdr:y>0.19363</cdr:y>
    </cdr:to>
    <cdr:sp macro="" textlink="">
      <cdr:nvSpPr>
        <cdr:cNvPr id="207873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2458" y="706219"/>
          <a:ext cx="2054557" cy="23620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0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C   A   S   O   S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57150</xdr:colOff>
      <xdr:row>13</xdr:row>
      <xdr:rowOff>19050</xdr:rowOff>
    </xdr:from>
    <xdr:to>
      <xdr:col>22</xdr:col>
      <xdr:colOff>381000</xdr:colOff>
      <xdr:row>41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0.11255</cdr:x>
      <cdr:y>0.13503</cdr:y>
    </cdr:from>
    <cdr:to>
      <cdr:x>0.47254</cdr:x>
      <cdr:y>0.19057</cdr:y>
    </cdr:to>
    <cdr:sp macro="" textlink="">
      <cdr:nvSpPr>
        <cdr:cNvPr id="209921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2943" y="760094"/>
          <a:ext cx="2376231" cy="3126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  <a:effectLst xmlns:a="http://schemas.openxmlformats.org/drawingml/2006/main">
          <a:outerShdw blurRad="50800" dist="38100" dir="18900000" algn="b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chemeClr val="bg1"/>
              </a:solidFill>
              <a:latin typeface="Arial"/>
              <a:cs typeface="Arial"/>
            </a:rPr>
            <a:t>TASA POR 100,000 MUJERES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609600</xdr:colOff>
      <xdr:row>20</xdr:row>
      <xdr:rowOff>123825</xdr:rowOff>
    </xdr:from>
    <xdr:to>
      <xdr:col>20</xdr:col>
      <xdr:colOff>228600</xdr:colOff>
      <xdr:row>22</xdr:row>
      <xdr:rowOff>0</xdr:rowOff>
    </xdr:to>
    <xdr:sp macro="" textlink="">
      <xdr:nvSpPr>
        <xdr:cNvPr id="2" name="Texto 2"/>
        <xdr:cNvSpPr txBox="1">
          <a:spLocks noChangeArrowheads="1"/>
        </xdr:cNvSpPr>
      </xdr:nvSpPr>
      <xdr:spPr bwMode="auto">
        <a:xfrm>
          <a:off x="10934700" y="3810000"/>
          <a:ext cx="1143000" cy="200025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C A S O S</a:t>
          </a:r>
        </a:p>
      </xdr:txBody>
    </xdr:sp>
    <xdr:clientData/>
  </xdr:twoCellAnchor>
  <xdr:twoCellAnchor>
    <xdr:from>
      <xdr:col>13</xdr:col>
      <xdr:colOff>28575</xdr:colOff>
      <xdr:row>15</xdr:row>
      <xdr:rowOff>28575</xdr:rowOff>
    </xdr:from>
    <xdr:to>
      <xdr:col>23</xdr:col>
      <xdr:colOff>171450</xdr:colOff>
      <xdr:row>47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133350</xdr:colOff>
      <xdr:row>15</xdr:row>
      <xdr:rowOff>85725</xdr:rowOff>
    </xdr:from>
    <xdr:to>
      <xdr:col>39</xdr:col>
      <xdr:colOff>419100</xdr:colOff>
      <xdr:row>40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9525</xdr:colOff>
      <xdr:row>14</xdr:row>
      <xdr:rowOff>47625</xdr:rowOff>
    </xdr:from>
    <xdr:to>
      <xdr:col>39</xdr:col>
      <xdr:colOff>390525</xdr:colOff>
      <xdr:row>35</xdr:row>
      <xdr:rowOff>161925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57150</xdr:colOff>
      <xdr:row>14</xdr:row>
      <xdr:rowOff>142875</xdr:rowOff>
    </xdr:from>
    <xdr:to>
      <xdr:col>39</xdr:col>
      <xdr:colOff>409575</xdr:colOff>
      <xdr:row>38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</xdr:colOff>
      <xdr:row>14</xdr:row>
      <xdr:rowOff>95250</xdr:rowOff>
    </xdr:from>
    <xdr:to>
      <xdr:col>22</xdr:col>
      <xdr:colOff>409575</xdr:colOff>
      <xdr:row>32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0.07438</cdr:x>
      <cdr:y>0.11982</cdr:y>
    </cdr:from>
    <cdr:to>
      <cdr:x>0.44814</cdr:x>
      <cdr:y>0.18917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7586" y="528411"/>
          <a:ext cx="2349642" cy="305839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0">
          <a:solidFill>
            <a:srgbClr val="000000"/>
          </a:solidFill>
          <a:miter lim="800000"/>
          <a:headEnd/>
          <a:tailEnd/>
        </a:ln>
        <a:effectLst xmlns:a="http://schemas.openxmlformats.org/drawingml/2006/main">
          <a:outerShdw dist="107763" dir="13500000" algn="ctr" rotWithShape="0">
            <a:srgbClr val="808080">
              <a:alpha val="50000"/>
            </a:srgbClr>
          </a:outerShdw>
        </a:effec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TASA POR 100,000 HOMBRES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19050</xdr:colOff>
      <xdr:row>15</xdr:row>
      <xdr:rowOff>47625</xdr:rowOff>
    </xdr:from>
    <xdr:to>
      <xdr:col>42</xdr:col>
      <xdr:colOff>485775</xdr:colOff>
      <xdr:row>44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0.10034</cdr:x>
      <cdr:y>0.5201</cdr:y>
    </cdr:from>
    <cdr:to>
      <cdr:x>0.3581</cdr:x>
      <cdr:y>0.74587</cdr:y>
    </cdr:to>
    <cdr:sp macro="" textlink="">
      <cdr:nvSpPr>
        <cdr:cNvPr id="1648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210" y="1501059"/>
          <a:ext cx="1541843" cy="6515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300" b="1" i="0" u="none" strike="noStrike" baseline="0">
              <a:solidFill>
                <a:srgbClr val="000000"/>
              </a:solidFill>
              <a:latin typeface="Arial Rounded MT Bold"/>
            </a:rPr>
            <a:t>MEDICINA</a:t>
          </a:r>
        </a:p>
        <a:p xmlns:a="http://schemas.openxmlformats.org/drawingml/2006/main">
          <a:pPr algn="ctr" rtl="0">
            <a:defRPr sz="1000"/>
          </a:pPr>
          <a:r>
            <a:rPr lang="es-MX" sz="1300" b="1" i="0" u="none" strike="noStrike" baseline="0">
              <a:solidFill>
                <a:srgbClr val="000000"/>
              </a:solidFill>
              <a:latin typeface="Arial Rounded MT Bold"/>
            </a:rPr>
            <a:t>PRIVADA</a:t>
          </a:r>
        </a:p>
        <a:p xmlns:a="http://schemas.openxmlformats.org/drawingml/2006/main">
          <a:pPr algn="ctr" rtl="0">
            <a:defRPr sz="1000"/>
          </a:pPr>
          <a:r>
            <a:rPr lang="es-MX" sz="1300" b="1" i="0" u="sng" strike="noStrike" baseline="0">
              <a:solidFill>
                <a:srgbClr val="000000"/>
              </a:solidFill>
              <a:latin typeface="Arial Rounded MT Bold"/>
            </a:rPr>
            <a:t>2 4 6 1</a:t>
          </a:r>
        </a:p>
        <a:p xmlns:a="http://schemas.openxmlformats.org/drawingml/2006/main">
          <a:pPr algn="ctr" rtl="0">
            <a:defRPr sz="1000"/>
          </a:pPr>
          <a:endParaRPr lang="es-MX" sz="1300" b="1" i="0" u="sng" strike="noStrike" baseline="0">
            <a:solidFill>
              <a:srgbClr val="000000"/>
            </a:solidFill>
            <a:latin typeface="Arial Rounded MT Bold"/>
          </a:endParaRPr>
        </a:p>
      </cdr:txBody>
    </cdr:sp>
  </cdr:relSizeAnchor>
  <cdr:relSizeAnchor xmlns:cdr="http://schemas.openxmlformats.org/drawingml/2006/chartDrawing">
    <cdr:from>
      <cdr:x>0.26413</cdr:x>
      <cdr:y>0.20231</cdr:y>
    </cdr:from>
    <cdr:to>
      <cdr:x>0.66602</cdr:x>
      <cdr:y>0.35948</cdr:y>
    </cdr:to>
    <cdr:sp macro="" textlink="">
      <cdr:nvSpPr>
        <cdr:cNvPr id="16486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7960" y="565850"/>
          <a:ext cx="2365705" cy="4371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300" b="1" i="0" u="none" strike="noStrike" baseline="0">
              <a:solidFill>
                <a:srgbClr val="000000"/>
              </a:solidFill>
              <a:latin typeface="Arial Rounded MT Bold"/>
            </a:rPr>
            <a:t>S E C T O R   S A L U D</a:t>
          </a:r>
        </a:p>
        <a:p xmlns:a="http://schemas.openxmlformats.org/drawingml/2006/main">
          <a:pPr algn="ctr" rtl="0">
            <a:defRPr sz="1000"/>
          </a:pPr>
          <a:r>
            <a:rPr lang="es-MX" sz="1300" b="1" i="0" u="sng" strike="noStrike" baseline="0">
              <a:solidFill>
                <a:srgbClr val="000000"/>
              </a:solidFill>
              <a:latin typeface="Arial Rounded MT Bold"/>
            </a:rPr>
            <a:t>6 1 6 7</a:t>
          </a:r>
        </a:p>
        <a:p xmlns:a="http://schemas.openxmlformats.org/drawingml/2006/main">
          <a:pPr algn="ctr" rtl="0">
            <a:defRPr sz="1000"/>
          </a:pPr>
          <a:endParaRPr lang="es-MX" sz="1300" b="1" i="0" u="none" strike="noStrike" baseline="0">
            <a:solidFill>
              <a:srgbClr val="000000"/>
            </a:solidFill>
            <a:latin typeface="Arial Rounded MT Bold"/>
          </a:endParaRPr>
        </a:p>
        <a:p xmlns:a="http://schemas.openxmlformats.org/drawingml/2006/main">
          <a:pPr algn="ctr" rtl="0">
            <a:defRPr sz="1000"/>
          </a:pPr>
          <a:endParaRPr lang="es-MX" sz="1300" b="1" i="0" u="none" strike="noStrike" baseline="0">
            <a:solidFill>
              <a:srgbClr val="000000"/>
            </a:solidFill>
            <a:latin typeface="Arial Rounded MT Bold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66675</xdr:colOff>
      <xdr:row>15</xdr:row>
      <xdr:rowOff>38100</xdr:rowOff>
    </xdr:from>
    <xdr:to>
      <xdr:col>42</xdr:col>
      <xdr:colOff>419100</xdr:colOff>
      <xdr:row>45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19050</xdr:colOff>
      <xdr:row>15</xdr:row>
      <xdr:rowOff>57150</xdr:rowOff>
    </xdr:from>
    <xdr:to>
      <xdr:col>41</xdr:col>
      <xdr:colOff>581025</xdr:colOff>
      <xdr:row>45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190500</xdr:colOff>
      <xdr:row>16</xdr:row>
      <xdr:rowOff>9525</xdr:rowOff>
    </xdr:from>
    <xdr:to>
      <xdr:col>40</xdr:col>
      <xdr:colOff>219075</xdr:colOff>
      <xdr:row>43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190500</xdr:colOff>
      <xdr:row>16</xdr:row>
      <xdr:rowOff>0</xdr:rowOff>
    </xdr:from>
    <xdr:to>
      <xdr:col>40</xdr:col>
      <xdr:colOff>219075</xdr:colOff>
      <xdr:row>42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66675</xdr:colOff>
      <xdr:row>15</xdr:row>
      <xdr:rowOff>76200</xdr:rowOff>
    </xdr:from>
    <xdr:to>
      <xdr:col>41</xdr:col>
      <xdr:colOff>476250</xdr:colOff>
      <xdr:row>42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638175</xdr:colOff>
      <xdr:row>43</xdr:row>
      <xdr:rowOff>85725</xdr:rowOff>
    </xdr:from>
    <xdr:to>
      <xdr:col>19</xdr:col>
      <xdr:colOff>47625</xdr:colOff>
      <xdr:row>43</xdr:row>
      <xdr:rowOff>85725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829050" y="8839200"/>
          <a:ext cx="933450" cy="0"/>
        </a:xfrm>
        <a:prstGeom prst="line">
          <a:avLst/>
        </a:prstGeom>
        <a:noFill/>
        <a:ln w="1">
          <a:noFill/>
          <a:round/>
          <a:headEnd/>
          <a:tailEnd type="triangle" w="med" len="med"/>
        </a:ln>
      </xdr:spPr>
    </xdr:sp>
    <xdr:clientData/>
  </xdr:twoCellAnchor>
  <xdr:twoCellAnchor>
    <xdr:from>
      <xdr:col>15</xdr:col>
      <xdr:colOff>0</xdr:colOff>
      <xdr:row>43</xdr:row>
      <xdr:rowOff>85725</xdr:rowOff>
    </xdr:from>
    <xdr:to>
      <xdr:col>19</xdr:col>
      <xdr:colOff>76200</xdr:colOff>
      <xdr:row>43</xdr:row>
      <xdr:rowOff>85725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3981450" y="8839200"/>
          <a:ext cx="809625" cy="0"/>
        </a:xfrm>
        <a:prstGeom prst="line">
          <a:avLst/>
        </a:prstGeom>
        <a:noFill/>
        <a:ln w="1">
          <a:noFill/>
          <a:round/>
          <a:headEnd/>
          <a:tailEnd type="triangle" w="med" len="med"/>
        </a:ln>
      </xdr:spPr>
    </xdr:sp>
    <xdr:clientData/>
  </xdr:twoCellAnchor>
  <xdr:twoCellAnchor>
    <xdr:from>
      <xdr:col>15</xdr:col>
      <xdr:colOff>0</xdr:colOff>
      <xdr:row>43</xdr:row>
      <xdr:rowOff>104775</xdr:rowOff>
    </xdr:from>
    <xdr:to>
      <xdr:col>19</xdr:col>
      <xdr:colOff>142875</xdr:colOff>
      <xdr:row>43</xdr:row>
      <xdr:rowOff>104775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V="1">
          <a:off x="3981450" y="8858250"/>
          <a:ext cx="876300" cy="0"/>
        </a:xfrm>
        <a:prstGeom prst="line">
          <a:avLst/>
        </a:prstGeom>
        <a:noFill/>
        <a:ln w="1">
          <a:noFill/>
          <a:round/>
          <a:headEnd/>
          <a:tailEnd type="triangle" w="med" len="med"/>
        </a:ln>
      </xdr:spPr>
    </xdr:sp>
    <xdr:clientData/>
  </xdr:twoCellAnchor>
  <xdr:twoCellAnchor>
    <xdr:from>
      <xdr:col>31</xdr:col>
      <xdr:colOff>200025</xdr:colOff>
      <xdr:row>15</xdr:row>
      <xdr:rowOff>152400</xdr:rowOff>
    </xdr:from>
    <xdr:to>
      <xdr:col>40</xdr:col>
      <xdr:colOff>238125</xdr:colOff>
      <xdr:row>39</xdr:row>
      <xdr:rowOff>47625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638175</xdr:colOff>
      <xdr:row>42</xdr:row>
      <xdr:rowOff>85725</xdr:rowOff>
    </xdr:from>
    <xdr:to>
      <xdr:col>19</xdr:col>
      <xdr:colOff>47625</xdr:colOff>
      <xdr:row>42</xdr:row>
      <xdr:rowOff>85725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895725" y="8486775"/>
          <a:ext cx="933450" cy="0"/>
        </a:xfrm>
        <a:prstGeom prst="line">
          <a:avLst/>
        </a:prstGeom>
        <a:noFill/>
        <a:ln w="1">
          <a:noFill/>
          <a:round/>
          <a:headEnd/>
          <a:tailEnd type="triangle" w="med" len="med"/>
        </a:ln>
      </xdr:spPr>
    </xdr:sp>
    <xdr:clientData/>
  </xdr:twoCellAnchor>
  <xdr:twoCellAnchor>
    <xdr:from>
      <xdr:col>15</xdr:col>
      <xdr:colOff>0</xdr:colOff>
      <xdr:row>42</xdr:row>
      <xdr:rowOff>85725</xdr:rowOff>
    </xdr:from>
    <xdr:to>
      <xdr:col>19</xdr:col>
      <xdr:colOff>76200</xdr:colOff>
      <xdr:row>42</xdr:row>
      <xdr:rowOff>85725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048125" y="8486775"/>
          <a:ext cx="809625" cy="0"/>
        </a:xfrm>
        <a:prstGeom prst="line">
          <a:avLst/>
        </a:prstGeom>
        <a:noFill/>
        <a:ln w="1">
          <a:noFill/>
          <a:round/>
          <a:headEnd/>
          <a:tailEnd type="triangle" w="med" len="med"/>
        </a:ln>
      </xdr:spPr>
    </xdr:sp>
    <xdr:clientData/>
  </xdr:twoCellAnchor>
  <xdr:twoCellAnchor>
    <xdr:from>
      <xdr:col>15</xdr:col>
      <xdr:colOff>0</xdr:colOff>
      <xdr:row>42</xdr:row>
      <xdr:rowOff>104775</xdr:rowOff>
    </xdr:from>
    <xdr:to>
      <xdr:col>19</xdr:col>
      <xdr:colOff>142875</xdr:colOff>
      <xdr:row>42</xdr:row>
      <xdr:rowOff>104775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V="1">
          <a:off x="4048125" y="8505825"/>
          <a:ext cx="876300" cy="0"/>
        </a:xfrm>
        <a:prstGeom prst="line">
          <a:avLst/>
        </a:prstGeom>
        <a:noFill/>
        <a:ln w="1">
          <a:noFill/>
          <a:round/>
          <a:headEnd/>
          <a:tailEnd type="triangle" w="med" len="med"/>
        </a:ln>
      </xdr:spPr>
    </xdr:sp>
    <xdr:clientData/>
  </xdr:twoCellAnchor>
  <xdr:twoCellAnchor>
    <xdr:from>
      <xdr:col>31</xdr:col>
      <xdr:colOff>47625</xdr:colOff>
      <xdr:row>14</xdr:row>
      <xdr:rowOff>38100</xdr:rowOff>
    </xdr:from>
    <xdr:to>
      <xdr:col>41</xdr:col>
      <xdr:colOff>238125</xdr:colOff>
      <xdr:row>42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33</xdr:col>
      <xdr:colOff>85725</xdr:colOff>
      <xdr:row>35</xdr:row>
      <xdr:rowOff>228600</xdr:rowOff>
    </xdr:from>
    <xdr:ext cx="545599" cy="254557"/>
    <xdr:sp macro="" textlink="">
      <xdr:nvSpPr>
        <xdr:cNvPr id="6" name="5 CuadroTexto"/>
        <xdr:cNvSpPr txBox="1"/>
      </xdr:nvSpPr>
      <xdr:spPr>
        <a:xfrm>
          <a:off x="9191625" y="7419975"/>
          <a:ext cx="545599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s-MX" sz="1100">
              <a:latin typeface="Arial" pitchFamily="34" charset="0"/>
              <a:cs typeface="Arial" pitchFamily="34" charset="0"/>
            </a:rPr>
            <a:t>25-29</a:t>
          </a:r>
        </a:p>
      </xdr:txBody>
    </xdr:sp>
    <xdr:clientData/>
  </xdr:oneCellAnchor>
  <xdr:oneCellAnchor>
    <xdr:from>
      <xdr:col>32</xdr:col>
      <xdr:colOff>361950</xdr:colOff>
      <xdr:row>36</xdr:row>
      <xdr:rowOff>28575</xdr:rowOff>
    </xdr:from>
    <xdr:ext cx="545599" cy="254557"/>
    <xdr:sp macro="" textlink="">
      <xdr:nvSpPr>
        <xdr:cNvPr id="7" name="6 CuadroTexto"/>
        <xdr:cNvSpPr txBox="1"/>
      </xdr:nvSpPr>
      <xdr:spPr>
        <a:xfrm>
          <a:off x="8705850" y="7477125"/>
          <a:ext cx="545599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s-MX" sz="1100">
              <a:latin typeface="Arial" pitchFamily="34" charset="0"/>
              <a:cs typeface="Arial" pitchFamily="34" charset="0"/>
            </a:rPr>
            <a:t>20-24</a:t>
          </a:r>
        </a:p>
      </xdr:txBody>
    </xdr:sp>
    <xdr:clientData/>
  </xdr:oneCellAnchor>
  <xdr:oneCellAnchor>
    <xdr:from>
      <xdr:col>33</xdr:col>
      <xdr:colOff>571500</xdr:colOff>
      <xdr:row>35</xdr:row>
      <xdr:rowOff>180975</xdr:rowOff>
    </xdr:from>
    <xdr:ext cx="545599" cy="254557"/>
    <xdr:sp macro="" textlink="">
      <xdr:nvSpPr>
        <xdr:cNvPr id="8" name="7 CuadroTexto"/>
        <xdr:cNvSpPr txBox="1"/>
      </xdr:nvSpPr>
      <xdr:spPr>
        <a:xfrm>
          <a:off x="9677400" y="7372350"/>
          <a:ext cx="545599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s-MX" sz="1100">
              <a:latin typeface="Arial" pitchFamily="34" charset="0"/>
              <a:cs typeface="Arial" pitchFamily="34" charset="0"/>
            </a:rPr>
            <a:t>30-34</a:t>
          </a:r>
        </a:p>
      </xdr:txBody>
    </xdr:sp>
    <xdr:clientData/>
  </xdr:oneCellAnchor>
  <xdr:oneCellAnchor>
    <xdr:from>
      <xdr:col>31</xdr:col>
      <xdr:colOff>609600</xdr:colOff>
      <xdr:row>36</xdr:row>
      <xdr:rowOff>76200</xdr:rowOff>
    </xdr:from>
    <xdr:ext cx="545599" cy="254557"/>
    <xdr:sp macro="" textlink="">
      <xdr:nvSpPr>
        <xdr:cNvPr id="9" name="8 CuadroTexto"/>
        <xdr:cNvSpPr txBox="1"/>
      </xdr:nvSpPr>
      <xdr:spPr>
        <a:xfrm>
          <a:off x="8191500" y="7524750"/>
          <a:ext cx="545599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s-MX" sz="1100">
              <a:latin typeface="Arial" pitchFamily="34" charset="0"/>
              <a:cs typeface="Arial" pitchFamily="34" charset="0"/>
            </a:rPr>
            <a:t>15-19</a:t>
          </a:r>
        </a:p>
      </xdr:txBody>
    </xdr:sp>
    <xdr:clientData/>
  </xdr:oneCellAnchor>
  <xdr:oneCellAnchor>
    <xdr:from>
      <xdr:col>34</xdr:col>
      <xdr:colOff>276225</xdr:colOff>
      <xdr:row>35</xdr:row>
      <xdr:rowOff>133350</xdr:rowOff>
    </xdr:from>
    <xdr:ext cx="545599" cy="254557"/>
    <xdr:sp macro="" textlink="">
      <xdr:nvSpPr>
        <xdr:cNvPr id="10" name="9 CuadroTexto"/>
        <xdr:cNvSpPr txBox="1"/>
      </xdr:nvSpPr>
      <xdr:spPr>
        <a:xfrm>
          <a:off x="10144125" y="7324725"/>
          <a:ext cx="545599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s-MX" sz="1100">
              <a:latin typeface="Arial" pitchFamily="34" charset="0"/>
              <a:cs typeface="Arial" pitchFamily="34" charset="0"/>
            </a:rPr>
            <a:t>35-39</a:t>
          </a:r>
        </a:p>
      </xdr:txBody>
    </xdr:sp>
    <xdr:clientData/>
  </xdr:oneCellAnchor>
  <xdr:oneCellAnchor>
    <xdr:from>
      <xdr:col>34</xdr:col>
      <xdr:colOff>742950</xdr:colOff>
      <xdr:row>35</xdr:row>
      <xdr:rowOff>76200</xdr:rowOff>
    </xdr:from>
    <xdr:ext cx="545599" cy="254557"/>
    <xdr:sp macro="" textlink="">
      <xdr:nvSpPr>
        <xdr:cNvPr id="11" name="10 CuadroTexto"/>
        <xdr:cNvSpPr txBox="1"/>
      </xdr:nvSpPr>
      <xdr:spPr>
        <a:xfrm>
          <a:off x="10610850" y="7267575"/>
          <a:ext cx="545599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s-MX" sz="1100">
              <a:latin typeface="Arial" pitchFamily="34" charset="0"/>
              <a:cs typeface="Arial" pitchFamily="34" charset="0"/>
            </a:rPr>
            <a:t>40-44</a:t>
          </a:r>
        </a:p>
      </xdr:txBody>
    </xdr:sp>
    <xdr:clientData/>
  </xdr:oneCellAnchor>
  <xdr:oneCellAnchor>
    <xdr:from>
      <xdr:col>36</xdr:col>
      <xdr:colOff>123825</xdr:colOff>
      <xdr:row>34</xdr:row>
      <xdr:rowOff>247650</xdr:rowOff>
    </xdr:from>
    <xdr:ext cx="545599" cy="254557"/>
    <xdr:sp macro="" textlink="">
      <xdr:nvSpPr>
        <xdr:cNvPr id="12" name="11 CuadroTexto"/>
        <xdr:cNvSpPr txBox="1"/>
      </xdr:nvSpPr>
      <xdr:spPr>
        <a:xfrm>
          <a:off x="11515725" y="7181850"/>
          <a:ext cx="545599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s-MX" sz="1100">
              <a:latin typeface="Arial" pitchFamily="34" charset="0"/>
              <a:cs typeface="Arial" pitchFamily="34" charset="0"/>
            </a:rPr>
            <a:t>50-54</a:t>
          </a:r>
        </a:p>
      </xdr:txBody>
    </xdr:sp>
    <xdr:clientData/>
  </xdr:oneCellAnchor>
  <xdr:oneCellAnchor>
    <xdr:from>
      <xdr:col>35</xdr:col>
      <xdr:colOff>438150</xdr:colOff>
      <xdr:row>35</xdr:row>
      <xdr:rowOff>19050</xdr:rowOff>
    </xdr:from>
    <xdr:ext cx="545599" cy="254557"/>
    <xdr:sp macro="" textlink="">
      <xdr:nvSpPr>
        <xdr:cNvPr id="13" name="12 CuadroTexto"/>
        <xdr:cNvSpPr txBox="1"/>
      </xdr:nvSpPr>
      <xdr:spPr>
        <a:xfrm>
          <a:off x="11068050" y="7210425"/>
          <a:ext cx="545599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s-MX" sz="1100">
              <a:latin typeface="Arial" pitchFamily="34" charset="0"/>
              <a:cs typeface="Arial" pitchFamily="34" charset="0"/>
            </a:rPr>
            <a:t>45-49</a:t>
          </a:r>
        </a:p>
      </xdr:txBody>
    </xdr:sp>
    <xdr:clientData/>
  </xdr:oneCellAnchor>
  <xdr:oneCellAnchor>
    <xdr:from>
      <xdr:col>36</xdr:col>
      <xdr:colOff>561975</xdr:colOff>
      <xdr:row>34</xdr:row>
      <xdr:rowOff>200025</xdr:rowOff>
    </xdr:from>
    <xdr:ext cx="545599" cy="254557"/>
    <xdr:sp macro="" textlink="">
      <xdr:nvSpPr>
        <xdr:cNvPr id="14" name="13 CuadroTexto"/>
        <xdr:cNvSpPr txBox="1"/>
      </xdr:nvSpPr>
      <xdr:spPr>
        <a:xfrm>
          <a:off x="11953875" y="7134225"/>
          <a:ext cx="545599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s-MX" sz="1100">
              <a:latin typeface="Arial" pitchFamily="34" charset="0"/>
              <a:cs typeface="Arial" pitchFamily="34" charset="0"/>
            </a:rPr>
            <a:t>55-59</a:t>
          </a:r>
        </a:p>
      </xdr:txBody>
    </xdr:sp>
    <xdr:clientData/>
  </xdr:oneCellAnchor>
  <xdr:oneCellAnchor>
    <xdr:from>
      <xdr:col>37</xdr:col>
      <xdr:colOff>657225</xdr:colOff>
      <xdr:row>34</xdr:row>
      <xdr:rowOff>104775</xdr:rowOff>
    </xdr:from>
    <xdr:ext cx="545599" cy="254557"/>
    <xdr:sp macro="" textlink="">
      <xdr:nvSpPr>
        <xdr:cNvPr id="15" name="14 CuadroTexto"/>
        <xdr:cNvSpPr txBox="1"/>
      </xdr:nvSpPr>
      <xdr:spPr>
        <a:xfrm>
          <a:off x="12811125" y="7038975"/>
          <a:ext cx="545599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s-MX" sz="1100">
              <a:latin typeface="Arial" pitchFamily="34" charset="0"/>
              <a:cs typeface="Arial" pitchFamily="34" charset="0"/>
            </a:rPr>
            <a:t>65-69</a:t>
          </a:r>
        </a:p>
      </xdr:txBody>
    </xdr:sp>
    <xdr:clientData/>
  </xdr:oneCellAnchor>
  <xdr:oneCellAnchor>
    <xdr:from>
      <xdr:col>37</xdr:col>
      <xdr:colOff>238125</xdr:colOff>
      <xdr:row>34</xdr:row>
      <xdr:rowOff>152400</xdr:rowOff>
    </xdr:from>
    <xdr:ext cx="545599" cy="254557"/>
    <xdr:sp macro="" textlink="">
      <xdr:nvSpPr>
        <xdr:cNvPr id="16" name="15 CuadroTexto"/>
        <xdr:cNvSpPr txBox="1"/>
      </xdr:nvSpPr>
      <xdr:spPr>
        <a:xfrm>
          <a:off x="12392025" y="7086600"/>
          <a:ext cx="545599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s-MX" sz="1100">
              <a:latin typeface="Arial" pitchFamily="34" charset="0"/>
              <a:cs typeface="Arial" pitchFamily="34" charset="0"/>
            </a:rPr>
            <a:t>60-64</a:t>
          </a:r>
        </a:p>
      </xdr:txBody>
    </xdr:sp>
    <xdr:clientData/>
  </xdr:oneCellAnchor>
  <xdr:oneCellAnchor>
    <xdr:from>
      <xdr:col>38</xdr:col>
      <xdr:colOff>314325</xdr:colOff>
      <xdr:row>34</xdr:row>
      <xdr:rowOff>66675</xdr:rowOff>
    </xdr:from>
    <xdr:ext cx="545599" cy="254557"/>
    <xdr:sp macro="" textlink="">
      <xdr:nvSpPr>
        <xdr:cNvPr id="17" name="16 CuadroTexto"/>
        <xdr:cNvSpPr txBox="1"/>
      </xdr:nvSpPr>
      <xdr:spPr>
        <a:xfrm>
          <a:off x="13230225" y="7000875"/>
          <a:ext cx="545599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s-MX" sz="1100">
              <a:latin typeface="Arial" pitchFamily="34" charset="0"/>
              <a:cs typeface="Arial" pitchFamily="34" charset="0"/>
            </a:rPr>
            <a:t>70-74</a:t>
          </a:r>
        </a:p>
      </xdr:txBody>
    </xdr:sp>
    <xdr:clientData/>
  </xdr:oneCellAnchor>
  <xdr:oneCellAnchor>
    <xdr:from>
      <xdr:col>38</xdr:col>
      <xdr:colOff>752475</xdr:colOff>
      <xdr:row>34</xdr:row>
      <xdr:rowOff>19050</xdr:rowOff>
    </xdr:from>
    <xdr:ext cx="542925" cy="416781"/>
    <xdr:sp macro="" textlink="">
      <xdr:nvSpPr>
        <xdr:cNvPr id="18" name="17 CuadroTexto"/>
        <xdr:cNvSpPr txBox="1"/>
      </xdr:nvSpPr>
      <xdr:spPr>
        <a:xfrm>
          <a:off x="13668375" y="6953250"/>
          <a:ext cx="542925" cy="4167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s-MX" sz="1100">
              <a:latin typeface="Arial" pitchFamily="34" charset="0"/>
              <a:cs typeface="Arial" pitchFamily="34" charset="0"/>
            </a:rPr>
            <a:t>75</a:t>
          </a:r>
          <a:r>
            <a:rPr lang="es-MX" sz="1100" baseline="0">
              <a:latin typeface="Arial" pitchFamily="34" charset="0"/>
              <a:cs typeface="Arial" pitchFamily="34" charset="0"/>
            </a:rPr>
            <a:t> Y  MAS</a:t>
          </a:r>
          <a:endParaRPr lang="es-MX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31</xdr:col>
      <xdr:colOff>495300</xdr:colOff>
      <xdr:row>36</xdr:row>
      <xdr:rowOff>95250</xdr:rowOff>
    </xdr:from>
    <xdr:to>
      <xdr:col>31</xdr:col>
      <xdr:colOff>600075</xdr:colOff>
      <xdr:row>36</xdr:row>
      <xdr:rowOff>104775</xdr:rowOff>
    </xdr:to>
    <xdr:cxnSp macro="">
      <xdr:nvCxnSpPr>
        <xdr:cNvPr id="19" name="23 Conector recto"/>
        <xdr:cNvCxnSpPr>
          <a:cxnSpLocks noChangeShapeType="1"/>
        </xdr:cNvCxnSpPr>
      </xdr:nvCxnSpPr>
      <xdr:spPr bwMode="auto">
        <a:xfrm>
          <a:off x="8077200" y="7543800"/>
          <a:ext cx="104775" cy="9525"/>
        </a:xfrm>
        <a:prstGeom prst="line">
          <a:avLst/>
        </a:prstGeom>
        <a:noFill/>
        <a:ln w="1" algn="ctr">
          <a:noFill/>
          <a:round/>
          <a:headEnd/>
          <a:tailEnd type="triangle" w="med" len="med"/>
        </a:ln>
      </xdr:spPr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85725</xdr:colOff>
      <xdr:row>55</xdr:row>
      <xdr:rowOff>19050</xdr:rowOff>
    </xdr:from>
    <xdr:to>
      <xdr:col>9</xdr:col>
      <xdr:colOff>130628</xdr:colOff>
      <xdr:row>56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667250" y="11172825"/>
          <a:ext cx="483053" cy="171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107763" dir="18900000" algn="ctr" rotWithShape="0">
            <a:schemeClr val="bg1"/>
          </a:outerShdw>
        </a:effec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MX" sz="1100" b="1" i="1" u="none" strike="noStrike" baseline="0">
              <a:solidFill>
                <a:srgbClr val="000000"/>
              </a:solidFill>
              <a:latin typeface="Bookman Old Style"/>
            </a:rPr>
            <a:t>- 45 -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28575</xdr:colOff>
      <xdr:row>9</xdr:row>
      <xdr:rowOff>28575</xdr:rowOff>
    </xdr:from>
    <xdr:to>
      <xdr:col>26</xdr:col>
      <xdr:colOff>85725</xdr:colOff>
      <xdr:row>49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0.0621</cdr:x>
      <cdr:y>0.05741</cdr:y>
    </cdr:from>
    <cdr:to>
      <cdr:x>0.41572</cdr:x>
      <cdr:y>0.11622</cdr:y>
    </cdr:to>
    <cdr:sp macro="" textlink="">
      <cdr:nvSpPr>
        <cdr:cNvPr id="2344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695" y="370177"/>
          <a:ext cx="2657534" cy="3792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miter lim="800000"/>
          <a:headEnd/>
          <a:tailEnd/>
        </a:ln>
        <a:effectLst xmlns:a="http://schemas.openxmlformats.org/drawingml/2006/main">
          <a:outerShdw dist="107763" dir="13500000" algn="ctr" rotWithShape="0">
            <a:srgbClr val="868686"/>
          </a:outerShdw>
        </a:effec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TASA POR 100,000 HABITANTES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1638300</xdr:colOff>
      <xdr:row>59</xdr:row>
      <xdr:rowOff>19050</xdr:rowOff>
    </xdr:from>
    <xdr:to>
      <xdr:col>5</xdr:col>
      <xdr:colOff>2143125</xdr:colOff>
      <xdr:row>60</xdr:row>
      <xdr:rowOff>9525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686175" y="12001500"/>
          <a:ext cx="5048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MX" sz="1000" b="1" i="1" u="none" strike="noStrike" baseline="0">
              <a:solidFill>
                <a:srgbClr val="000000"/>
              </a:solidFill>
              <a:latin typeface="Bookman Old Style"/>
            </a:rPr>
            <a:t>- 9 -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495300</xdr:colOff>
      <xdr:row>45</xdr:row>
      <xdr:rowOff>0</xdr:rowOff>
    </xdr:from>
    <xdr:to>
      <xdr:col>17</xdr:col>
      <xdr:colOff>1123950</xdr:colOff>
      <xdr:row>47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334500" y="11620500"/>
          <a:ext cx="0" cy="381000"/>
        </a:xfrm>
        <a:prstGeom prst="rect">
          <a:avLst/>
        </a:prstGeom>
        <a:noFill/>
        <a:ln w="0">
          <a:noFill/>
          <a:miter lim="800000"/>
          <a:headEnd/>
          <a:tailEnd/>
        </a:ln>
        <a:effectLst/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MX" sz="1100" b="1" i="1" u="none" strike="noStrike" baseline="0">
              <a:solidFill>
                <a:srgbClr val="000000"/>
              </a:solidFill>
              <a:latin typeface="Bookman Old Style"/>
            </a:rPr>
            <a:t>- 48 -</a:t>
          </a:r>
        </a:p>
      </xdr:txBody>
    </xdr:sp>
    <xdr:clientData/>
  </xdr:twoCellAnchor>
  <xdr:twoCellAnchor editAs="oneCell">
    <xdr:from>
      <xdr:col>7</xdr:col>
      <xdr:colOff>209550</xdr:colOff>
      <xdr:row>49</xdr:row>
      <xdr:rowOff>0</xdr:rowOff>
    </xdr:from>
    <xdr:to>
      <xdr:col>7</xdr:col>
      <xdr:colOff>771525</xdr:colOff>
      <xdr:row>49</xdr:row>
      <xdr:rowOff>180975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524375" y="12382500"/>
          <a:ext cx="561975" cy="180975"/>
        </a:xfrm>
        <a:prstGeom prst="rect">
          <a:avLst/>
        </a:prstGeom>
        <a:noFill/>
        <a:ln w="0">
          <a:noFill/>
          <a:miter lim="800000"/>
          <a:headEnd/>
          <a:tailEnd/>
        </a:ln>
        <a:effectLst/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MX" sz="1100" b="1" i="1" u="none" strike="noStrike" baseline="0">
              <a:solidFill>
                <a:srgbClr val="000000"/>
              </a:solidFill>
              <a:latin typeface="Bookman Old Style"/>
            </a:rPr>
            <a:t>- 48 -</a:t>
          </a:r>
        </a:p>
      </xdr:txBody>
    </xdr:sp>
    <xdr:clientData/>
  </xdr:twoCellAnchor>
  <xdr:twoCellAnchor>
    <xdr:from>
      <xdr:col>17</xdr:col>
      <xdr:colOff>495300</xdr:colOff>
      <xdr:row>45</xdr:row>
      <xdr:rowOff>0</xdr:rowOff>
    </xdr:from>
    <xdr:to>
      <xdr:col>17</xdr:col>
      <xdr:colOff>1123950</xdr:colOff>
      <xdr:row>47</xdr:row>
      <xdr:rowOff>0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9334500" y="11620500"/>
          <a:ext cx="0" cy="381000"/>
        </a:xfrm>
        <a:prstGeom prst="rect">
          <a:avLst/>
        </a:prstGeom>
        <a:noFill/>
        <a:ln w="0">
          <a:noFill/>
          <a:miter lim="800000"/>
          <a:headEnd/>
          <a:tailEnd/>
        </a:ln>
        <a:effectLst/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MX" sz="1100" b="1" i="1" u="none" strike="noStrike" baseline="0">
              <a:solidFill>
                <a:srgbClr val="000000"/>
              </a:solidFill>
              <a:latin typeface="Bookman Old Style"/>
            </a:rPr>
            <a:t>- 48 -</a:t>
          </a:r>
        </a:p>
      </xdr:txBody>
    </xdr:sp>
    <xdr:clientData/>
  </xdr:twoCellAnchor>
  <xdr:twoCellAnchor>
    <xdr:from>
      <xdr:col>17</xdr:col>
      <xdr:colOff>495300</xdr:colOff>
      <xdr:row>45</xdr:row>
      <xdr:rowOff>0</xdr:rowOff>
    </xdr:from>
    <xdr:to>
      <xdr:col>17</xdr:col>
      <xdr:colOff>1123950</xdr:colOff>
      <xdr:row>47</xdr:row>
      <xdr:rowOff>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9334500" y="11620500"/>
          <a:ext cx="0" cy="381000"/>
        </a:xfrm>
        <a:prstGeom prst="rect">
          <a:avLst/>
        </a:prstGeom>
        <a:noFill/>
        <a:ln w="0">
          <a:noFill/>
          <a:miter lim="800000"/>
          <a:headEnd/>
          <a:tailEnd/>
        </a:ln>
        <a:effectLst/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MX" sz="1100" b="1" i="1" u="none" strike="noStrike" baseline="0">
              <a:solidFill>
                <a:srgbClr val="000000"/>
              </a:solidFill>
              <a:latin typeface="Bookman Old Style"/>
            </a:rPr>
            <a:t>- 48 -</a:t>
          </a:r>
        </a:p>
      </xdr:txBody>
    </xdr:sp>
    <xdr:clientData/>
  </xdr:twoCellAnchor>
  <xdr:twoCellAnchor editAs="oneCell">
    <xdr:from>
      <xdr:col>7</xdr:col>
      <xdr:colOff>209550</xdr:colOff>
      <xdr:row>49</xdr:row>
      <xdr:rowOff>0</xdr:rowOff>
    </xdr:from>
    <xdr:to>
      <xdr:col>7</xdr:col>
      <xdr:colOff>771525</xdr:colOff>
      <xdr:row>49</xdr:row>
      <xdr:rowOff>180975</xdr:rowOff>
    </xdr:to>
    <xdr:sp macro="" textlink="">
      <xdr:nvSpPr>
        <xdr:cNvPr id="6" name="Text Box 2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524375" y="12382500"/>
          <a:ext cx="561975" cy="180975"/>
        </a:xfrm>
        <a:prstGeom prst="rect">
          <a:avLst/>
        </a:prstGeom>
        <a:noFill/>
        <a:ln w="0">
          <a:noFill/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MX" sz="1100" b="1" i="1" u="none" strike="noStrike" baseline="0">
              <a:solidFill>
                <a:srgbClr val="000000"/>
              </a:solidFill>
              <a:latin typeface="Bookman Old Style"/>
            </a:rPr>
            <a:t>- 48 -</a:t>
          </a:r>
        </a:p>
      </xdr:txBody>
    </xdr:sp>
    <xdr:clientData/>
  </xdr:twoCellAnchor>
  <xdr:twoCellAnchor>
    <xdr:from>
      <xdr:col>17</xdr:col>
      <xdr:colOff>495300</xdr:colOff>
      <xdr:row>45</xdr:row>
      <xdr:rowOff>0</xdr:rowOff>
    </xdr:from>
    <xdr:to>
      <xdr:col>17</xdr:col>
      <xdr:colOff>1123950</xdr:colOff>
      <xdr:row>47</xdr:row>
      <xdr:rowOff>0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>
          <a:off x="9334500" y="11620500"/>
          <a:ext cx="0" cy="381000"/>
        </a:xfrm>
        <a:prstGeom prst="rect">
          <a:avLst/>
        </a:prstGeom>
        <a:noFill/>
        <a:ln w="0">
          <a:noFill/>
          <a:miter lim="800000"/>
          <a:headEnd/>
          <a:tailEnd/>
        </a:ln>
        <a:effectLst/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MX" sz="1100" b="1" i="1" u="none" strike="noStrike" baseline="0">
              <a:solidFill>
                <a:srgbClr val="000000"/>
              </a:solidFill>
              <a:latin typeface="Bookman Old Style"/>
            </a:rPr>
            <a:t>- 48 -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44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6753225" y="11706225"/>
          <a:ext cx="0" cy="190500"/>
        </a:xfrm>
        <a:prstGeom prst="rect">
          <a:avLst/>
        </a:prstGeom>
        <a:noFill/>
        <a:ln w="0">
          <a:noFill/>
          <a:miter lim="800000"/>
          <a:headEnd/>
          <a:tailEnd/>
        </a:ln>
        <a:effectLst/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MX" sz="1100" b="1" i="1" u="none" strike="noStrike" baseline="0">
              <a:solidFill>
                <a:srgbClr val="000000"/>
              </a:solidFill>
              <a:latin typeface="Bookman Old Style"/>
            </a:rPr>
            <a:t>- 48 -</a:t>
          </a:r>
        </a:p>
      </xdr:txBody>
    </xdr:sp>
    <xdr:clientData/>
  </xdr:twoCellAnchor>
  <xdr:twoCellAnchor editAs="oneCell">
    <xdr:from>
      <xdr:col>7</xdr:col>
      <xdr:colOff>209550</xdr:colOff>
      <xdr:row>44</xdr:row>
      <xdr:rowOff>0</xdr:rowOff>
    </xdr:from>
    <xdr:to>
      <xdr:col>7</xdr:col>
      <xdr:colOff>771525</xdr:colOff>
      <xdr:row>45</xdr:row>
      <xdr:rowOff>0</xdr:rowOff>
    </xdr:to>
    <xdr:sp macro="" textlink="">
      <xdr:nvSpPr>
        <xdr:cNvPr id="3" name="Text Box 2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524375" y="11706225"/>
          <a:ext cx="561975" cy="19050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MX" sz="1100" b="1" i="1" u="none" strike="noStrike" baseline="0">
              <a:solidFill>
                <a:srgbClr val="000000"/>
              </a:solidFill>
              <a:latin typeface="Bookman Old Style"/>
            </a:rPr>
            <a:t>- 49 -</a:t>
          </a:r>
        </a:p>
      </xdr:txBody>
    </xdr:sp>
    <xdr:clientData/>
  </xdr:twoCellAnchor>
  <xdr:twoCellAnchor>
    <xdr:from>
      <xdr:col>18</xdr:col>
      <xdr:colOff>0</xdr:colOff>
      <xdr:row>40</xdr:row>
      <xdr:rowOff>0</xdr:rowOff>
    </xdr:from>
    <xdr:to>
      <xdr:col>18</xdr:col>
      <xdr:colOff>0</xdr:colOff>
      <xdr:row>43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9334500" y="10944225"/>
          <a:ext cx="0" cy="571500"/>
        </a:xfrm>
        <a:prstGeom prst="rect">
          <a:avLst/>
        </a:prstGeom>
        <a:noFill/>
        <a:ln w="0">
          <a:noFill/>
          <a:miter lim="800000"/>
          <a:headEnd/>
          <a:tailEnd/>
        </a:ln>
        <a:effectLst/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000"/>
            </a:lnSpc>
            <a:defRPr sz="1000"/>
          </a:pPr>
          <a:r>
            <a:rPr lang="es-MX" sz="1100" b="1" i="1" u="none" strike="noStrike" baseline="0">
              <a:solidFill>
                <a:srgbClr val="000000"/>
              </a:solidFill>
              <a:latin typeface="Bookman Old Style"/>
            </a:rPr>
            <a:t>- 48 -</a:t>
          </a:r>
        </a:p>
      </xdr:txBody>
    </xdr:sp>
    <xdr:clientData/>
  </xdr:twoCellAnchor>
  <xdr:twoCellAnchor>
    <xdr:from>
      <xdr:col>18</xdr:col>
      <xdr:colOff>0</xdr:colOff>
      <xdr:row>40</xdr:row>
      <xdr:rowOff>0</xdr:rowOff>
    </xdr:from>
    <xdr:to>
      <xdr:col>18</xdr:col>
      <xdr:colOff>0</xdr:colOff>
      <xdr:row>43</xdr:row>
      <xdr:rowOff>0</xdr:rowOff>
    </xdr:to>
    <xdr:sp macro="" textlink="">
      <xdr:nvSpPr>
        <xdr:cNvPr id="5" name="Text Box 6"/>
        <xdr:cNvSpPr txBox="1">
          <a:spLocks noChangeArrowheads="1"/>
        </xdr:cNvSpPr>
      </xdr:nvSpPr>
      <xdr:spPr bwMode="auto">
        <a:xfrm>
          <a:off x="9334500" y="10944225"/>
          <a:ext cx="0" cy="571500"/>
        </a:xfrm>
        <a:prstGeom prst="rect">
          <a:avLst/>
        </a:prstGeom>
        <a:noFill/>
        <a:ln w="0">
          <a:noFill/>
          <a:miter lim="800000"/>
          <a:headEnd/>
          <a:tailEnd/>
        </a:ln>
        <a:effectLst/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000"/>
            </a:lnSpc>
            <a:defRPr sz="1000"/>
          </a:pPr>
          <a:r>
            <a:rPr lang="es-MX" sz="1100" b="1" i="1" u="none" strike="noStrike" baseline="0">
              <a:solidFill>
                <a:srgbClr val="000000"/>
              </a:solidFill>
              <a:latin typeface="Bookman Old Style"/>
            </a:rPr>
            <a:t>- 48 -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209550</xdr:colOff>
      <xdr:row>44</xdr:row>
      <xdr:rowOff>9525</xdr:rowOff>
    </xdr:from>
    <xdr:to>
      <xdr:col>7</xdr:col>
      <xdr:colOff>771525</xdr:colOff>
      <xdr:row>45</xdr:row>
      <xdr:rowOff>0</xdr:rowOff>
    </xdr:to>
    <xdr:sp macro="" textlink="">
      <xdr:nvSpPr>
        <xdr:cNvPr id="2" name="Text Box 2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524375" y="12534900"/>
          <a:ext cx="561975" cy="180975"/>
        </a:xfrm>
        <a:prstGeom prst="rect">
          <a:avLst/>
        </a:prstGeom>
        <a:noFill/>
        <a:ln w="0">
          <a:noFill/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MX" sz="1100" b="1" i="1" u="none" strike="noStrike" baseline="0">
              <a:solidFill>
                <a:srgbClr val="000000"/>
              </a:solidFill>
              <a:latin typeface="Bookman Old Style"/>
            </a:rPr>
            <a:t>- 50 -</a:t>
          </a:r>
        </a:p>
      </xdr:txBody>
    </xdr:sp>
    <xdr:clientData/>
  </xdr:twoCellAnchor>
  <xdr:twoCellAnchor>
    <xdr:from>
      <xdr:col>18</xdr:col>
      <xdr:colOff>0</xdr:colOff>
      <xdr:row>40</xdr:row>
      <xdr:rowOff>0</xdr:rowOff>
    </xdr:from>
    <xdr:to>
      <xdr:col>18</xdr:col>
      <xdr:colOff>0</xdr:colOff>
      <xdr:row>43</xdr:row>
      <xdr:rowOff>0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9334500" y="11763375"/>
          <a:ext cx="0" cy="571500"/>
        </a:xfrm>
        <a:prstGeom prst="rect">
          <a:avLst/>
        </a:prstGeom>
        <a:noFill/>
        <a:ln w="0">
          <a:noFill/>
          <a:miter lim="800000"/>
          <a:headEnd/>
          <a:tailEnd/>
        </a:ln>
        <a:effectLst/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000"/>
            </a:lnSpc>
            <a:defRPr sz="1000"/>
          </a:pPr>
          <a:r>
            <a:rPr lang="es-MX" sz="1100" b="1" i="1" u="none" strike="noStrike" baseline="0">
              <a:solidFill>
                <a:srgbClr val="000000"/>
              </a:solidFill>
              <a:latin typeface="Bookman Old Style"/>
            </a:rPr>
            <a:t>- 48 -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57150</xdr:colOff>
      <xdr:row>13</xdr:row>
      <xdr:rowOff>133350</xdr:rowOff>
    </xdr:from>
    <xdr:to>
      <xdr:col>40</xdr:col>
      <xdr:colOff>57150</xdr:colOff>
      <xdr:row>41</xdr:row>
      <xdr:rowOff>123825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285750</xdr:colOff>
      <xdr:row>13</xdr:row>
      <xdr:rowOff>66675</xdr:rowOff>
    </xdr:from>
    <xdr:to>
      <xdr:col>34</xdr:col>
      <xdr:colOff>638175</xdr:colOff>
      <xdr:row>15</xdr:row>
      <xdr:rowOff>28575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72375" y="2562225"/>
          <a:ext cx="26384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TASA POR 100,000 HABITANTES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85725</xdr:colOff>
      <xdr:row>11</xdr:row>
      <xdr:rowOff>95250</xdr:rowOff>
    </xdr:from>
    <xdr:to>
      <xdr:col>25</xdr:col>
      <xdr:colOff>571500</xdr:colOff>
      <xdr:row>36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0.48227</cdr:x>
      <cdr:y>0.08282</cdr:y>
    </cdr:from>
    <cdr:to>
      <cdr:x>0.93503</cdr:x>
      <cdr:y>0.14621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21209" y="460708"/>
          <a:ext cx="2833290" cy="35018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0">
          <a:solidFill>
            <a:srgbClr val="000000"/>
          </a:solidFill>
          <a:miter lim="800000"/>
          <a:headEnd/>
          <a:tailEnd/>
        </a:ln>
        <a:effectLst xmlns:a="http://schemas.openxmlformats.org/drawingml/2006/main">
          <a:outerShdw dist="107763" dir="18900000" algn="ctr" rotWithShape="0">
            <a:srgbClr val="808080"/>
          </a:outerShdw>
        </a:effec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TASA POR 100,000 HABITANTES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95250</xdr:colOff>
      <xdr:row>11</xdr:row>
      <xdr:rowOff>19050</xdr:rowOff>
    </xdr:from>
    <xdr:to>
      <xdr:col>27</xdr:col>
      <xdr:colOff>19050</xdr:colOff>
      <xdr:row>34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0</xdr:colOff>
      <xdr:row>29</xdr:row>
      <xdr:rowOff>0</xdr:rowOff>
    </xdr:from>
    <xdr:to>
      <xdr:col>13</xdr:col>
      <xdr:colOff>76200</xdr:colOff>
      <xdr:row>29</xdr:row>
      <xdr:rowOff>200025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6477000" y="671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590550</xdr:colOff>
      <xdr:row>16</xdr:row>
      <xdr:rowOff>47625</xdr:rowOff>
    </xdr:from>
    <xdr:to>
      <xdr:col>24</xdr:col>
      <xdr:colOff>685800</xdr:colOff>
      <xdr:row>18</xdr:row>
      <xdr:rowOff>9525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11039475" y="3209925"/>
          <a:ext cx="1619250" cy="514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189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TASA POR 100,000 HOMBRES</a:t>
          </a:r>
        </a:p>
      </xdr:txBody>
    </xdr:sp>
    <xdr:clientData/>
  </xdr:twoCellAnchor>
  <xdr:twoCellAnchor>
    <xdr:from>
      <xdr:col>18</xdr:col>
      <xdr:colOff>95250</xdr:colOff>
      <xdr:row>11</xdr:row>
      <xdr:rowOff>19050</xdr:rowOff>
    </xdr:from>
    <xdr:to>
      <xdr:col>26</xdr:col>
      <xdr:colOff>0</xdr:colOff>
      <xdr:row>35</xdr:row>
      <xdr:rowOff>66675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0</xdr:colOff>
      <xdr:row>31</xdr:row>
      <xdr:rowOff>0</xdr:rowOff>
    </xdr:from>
    <xdr:to>
      <xdr:col>13</xdr:col>
      <xdr:colOff>76200</xdr:colOff>
      <xdr:row>31</xdr:row>
      <xdr:rowOff>200025</xdr:rowOff>
    </xdr:to>
    <xdr:sp macro="" textlink="">
      <xdr:nvSpPr>
        <xdr:cNvPr id="6" name="Text Box 3"/>
        <xdr:cNvSpPr txBox="1">
          <a:spLocks noChangeArrowheads="1"/>
        </xdr:cNvSpPr>
      </xdr:nvSpPr>
      <xdr:spPr bwMode="auto">
        <a:xfrm>
          <a:off x="6477000" y="72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590550</xdr:colOff>
      <xdr:row>16</xdr:row>
      <xdr:rowOff>47625</xdr:rowOff>
    </xdr:from>
    <xdr:to>
      <xdr:col>24</xdr:col>
      <xdr:colOff>685800</xdr:colOff>
      <xdr:row>18</xdr:row>
      <xdr:rowOff>9525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>
          <a:off x="11039475" y="3209925"/>
          <a:ext cx="1619250" cy="514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189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TASA POR 100,000 HOMBRES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209550</xdr:colOff>
      <xdr:row>11</xdr:row>
      <xdr:rowOff>28575</xdr:rowOff>
    </xdr:from>
    <xdr:to>
      <xdr:col>27</xdr:col>
      <xdr:colOff>19050</xdr:colOff>
      <xdr:row>37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209550</xdr:colOff>
      <xdr:row>11</xdr:row>
      <xdr:rowOff>28575</xdr:rowOff>
    </xdr:from>
    <xdr:to>
      <xdr:col>27</xdr:col>
      <xdr:colOff>19050</xdr:colOff>
      <xdr:row>38</xdr:row>
      <xdr:rowOff>28575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0.60482</cdr:x>
      <cdr:y>0.17816</cdr:y>
    </cdr:from>
    <cdr:to>
      <cdr:x>0.87229</cdr:x>
      <cdr:y>0.27643</cdr:y>
    </cdr:to>
    <cdr:sp macro="" textlink="">
      <cdr:nvSpPr>
        <cdr:cNvPr id="424961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61370" y="985703"/>
          <a:ext cx="1617762" cy="54197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miter lim="800000"/>
          <a:headEnd/>
          <a:tailEnd/>
        </a:ln>
        <a:effectLst xmlns:a="http://schemas.openxmlformats.org/drawingml/2006/main">
          <a:outerShdw dist="107763" dir="18900000" algn="ctr" rotWithShape="0">
            <a:srgbClr val="808080"/>
          </a:outerShdw>
        </a:effec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TASA POR 100,000 MUJERES      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0.69232</cdr:x>
      <cdr:y>0.05046</cdr:y>
    </cdr:from>
    <cdr:to>
      <cdr:x>0.95979</cdr:x>
      <cdr:y>0.14898</cdr:y>
    </cdr:to>
    <cdr:sp macro="" textlink="">
      <cdr:nvSpPr>
        <cdr:cNvPr id="424961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61370" y="985703"/>
          <a:ext cx="1617762" cy="54197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miter lim="800000"/>
          <a:headEnd/>
          <a:tailEnd/>
        </a:ln>
        <a:effectLst xmlns:a="http://schemas.openxmlformats.org/drawingml/2006/main">
          <a:outerShdw dist="107763" dir="18900000" algn="ctr" rotWithShape="0">
            <a:srgbClr val="808080"/>
          </a:outerShdw>
        </a:effec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TASA POR 100,000 MUJERES      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85725</xdr:colOff>
      <xdr:row>10</xdr:row>
      <xdr:rowOff>19050</xdr:rowOff>
    </xdr:from>
    <xdr:to>
      <xdr:col>20</xdr:col>
      <xdr:colOff>1038225</xdr:colOff>
      <xdr:row>49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10</xdr:col>
      <xdr:colOff>0</xdr:colOff>
      <xdr:row>8</xdr:row>
      <xdr:rowOff>0</xdr:rowOff>
    </xdr:from>
    <xdr:ext cx="76200" cy="200025"/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5172075" y="1647825"/>
          <a:ext cx="76200" cy="2000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sp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142875</xdr:colOff>
      <xdr:row>11</xdr:row>
      <xdr:rowOff>28575</xdr:rowOff>
    </xdr:from>
    <xdr:to>
      <xdr:col>21</xdr:col>
      <xdr:colOff>133350</xdr:colOff>
      <xdr:row>40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685800</xdr:colOff>
      <xdr:row>27</xdr:row>
      <xdr:rowOff>104775</xdr:rowOff>
    </xdr:from>
    <xdr:to>
      <xdr:col>19</xdr:col>
      <xdr:colOff>742950</xdr:colOff>
      <xdr:row>28</xdr:row>
      <xdr:rowOff>161925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0553700" y="4838700"/>
          <a:ext cx="819150" cy="228600"/>
        </a:xfrm>
        <a:prstGeom prst="rect">
          <a:avLst/>
        </a:prstGeom>
        <a:noFill/>
        <a:ln w="0">
          <a:noFill/>
          <a:miter lim="800000"/>
          <a:headEnd/>
          <a:tailEnd/>
        </a:ln>
        <a:effectLst/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 Rounded MT Bold"/>
            </a:rPr>
            <a:t>T  A  S  A</a:t>
          </a:r>
        </a:p>
      </xdr:txBody>
    </xdr:sp>
    <xdr:clientData/>
  </xdr:twoCellAnchor>
  <xdr:twoCellAnchor>
    <xdr:from>
      <xdr:col>13</xdr:col>
      <xdr:colOff>142875</xdr:colOff>
      <xdr:row>11</xdr:row>
      <xdr:rowOff>28575</xdr:rowOff>
    </xdr:from>
    <xdr:to>
      <xdr:col>21</xdr:col>
      <xdr:colOff>133350</xdr:colOff>
      <xdr:row>41</xdr:row>
      <xdr:rowOff>142875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695325</xdr:colOff>
      <xdr:row>26</xdr:row>
      <xdr:rowOff>152400</xdr:rowOff>
    </xdr:from>
    <xdr:to>
      <xdr:col>19</xdr:col>
      <xdr:colOff>752475</xdr:colOff>
      <xdr:row>28</xdr:row>
      <xdr:rowOff>38100</xdr:rowOff>
    </xdr:to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10563225" y="4714875"/>
          <a:ext cx="819150" cy="228600"/>
        </a:xfrm>
        <a:prstGeom prst="rect">
          <a:avLst/>
        </a:prstGeom>
        <a:noFill/>
        <a:ln w="0">
          <a:noFill/>
          <a:miter lim="800000"/>
          <a:headEnd/>
          <a:tailEnd/>
        </a:ln>
        <a:effectLst/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 Rounded MT Bold"/>
            </a:rPr>
            <a:t>T  A  S  A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56717</xdr:colOff>
      <xdr:row>42</xdr:row>
      <xdr:rowOff>38100</xdr:rowOff>
    </xdr:from>
    <xdr:to>
      <xdr:col>11</xdr:col>
      <xdr:colOff>48058</xdr:colOff>
      <xdr:row>43</xdr:row>
      <xdr:rowOff>114300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3466667" y="7019925"/>
          <a:ext cx="943841" cy="238125"/>
        </a:xfrm>
        <a:prstGeom prst="rect">
          <a:avLst/>
        </a:prstGeom>
        <a:noFill/>
        <a:ln w="0">
          <a:noFill/>
          <a:miter lim="800000"/>
          <a:headEnd/>
          <a:tailEnd/>
        </a:ln>
        <a:effectLst/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s-MX" sz="1100" b="1" i="0" u="none" strike="noStrike" baseline="0">
              <a:solidFill>
                <a:srgbClr val="008000"/>
              </a:solidFill>
              <a:latin typeface="Arial"/>
              <a:cs typeface="Arial"/>
            </a:rPr>
            <a:t>PANCREAS</a:t>
          </a:r>
        </a:p>
      </xdr:txBody>
    </xdr:sp>
    <xdr:clientData/>
  </xdr:twoCellAnchor>
  <xdr:twoCellAnchor>
    <xdr:from>
      <xdr:col>43</xdr:col>
      <xdr:colOff>155890</xdr:colOff>
      <xdr:row>42</xdr:row>
      <xdr:rowOff>38100</xdr:rowOff>
    </xdr:from>
    <xdr:to>
      <xdr:col>46</xdr:col>
      <xdr:colOff>301311</xdr:colOff>
      <xdr:row>43</xdr:row>
      <xdr:rowOff>95250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9680890" y="7019925"/>
          <a:ext cx="688346" cy="2190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es-MX" sz="1100" b="1" i="0" u="none" strike="noStrike" baseline="0">
              <a:solidFill>
                <a:srgbClr val="008000"/>
              </a:solidFill>
              <a:latin typeface="Arial"/>
              <a:cs typeface="Arial"/>
            </a:rPr>
            <a:t>HIGADO</a:t>
          </a:r>
        </a:p>
      </xdr:txBody>
    </xdr:sp>
    <xdr:clientData/>
  </xdr:twoCellAnchor>
  <xdr:twoCellAnchor>
    <xdr:from>
      <xdr:col>5</xdr:col>
      <xdr:colOff>9525</xdr:colOff>
      <xdr:row>36</xdr:row>
      <xdr:rowOff>114300</xdr:rowOff>
    </xdr:from>
    <xdr:to>
      <xdr:col>13</xdr:col>
      <xdr:colOff>19050</xdr:colOff>
      <xdr:row>38</xdr:row>
      <xdr:rowOff>9525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3362325" y="6124575"/>
          <a:ext cx="1133475" cy="219075"/>
        </a:xfrm>
        <a:prstGeom prst="rect">
          <a:avLst/>
        </a:prstGeom>
        <a:noFill/>
        <a:ln w="0">
          <a:noFill/>
          <a:miter lim="800000"/>
          <a:headEnd/>
          <a:tailEnd/>
        </a:ln>
        <a:effectLst/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s-MX" sz="1100" b="1" i="0" u="none" strike="noStrike" baseline="0">
              <a:solidFill>
                <a:srgbClr val="008000"/>
              </a:solidFill>
              <a:latin typeface="Arial"/>
              <a:cs typeface="Arial"/>
            </a:rPr>
            <a:t>MEDULA OSEA</a:t>
          </a:r>
        </a:p>
      </xdr:txBody>
    </xdr:sp>
    <xdr:clientData/>
  </xdr:twoCellAnchor>
  <xdr:twoCellAnchor>
    <xdr:from>
      <xdr:col>2</xdr:col>
      <xdr:colOff>1647825</xdr:colOff>
      <xdr:row>36</xdr:row>
      <xdr:rowOff>104775</xdr:rowOff>
    </xdr:from>
    <xdr:to>
      <xdr:col>4</xdr:col>
      <xdr:colOff>247650</xdr:colOff>
      <xdr:row>37</xdr:row>
      <xdr:rowOff>152400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2209800" y="6115050"/>
          <a:ext cx="1038225" cy="209550"/>
        </a:xfrm>
        <a:prstGeom prst="rect">
          <a:avLst/>
        </a:prstGeom>
        <a:noFill/>
        <a:ln w="0">
          <a:noFill/>
          <a:miter lim="800000"/>
          <a:headEnd/>
          <a:tailEnd/>
        </a:ln>
        <a:effectLst/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s-MX" sz="1100" b="1" i="0" u="none" strike="noStrike" baseline="0">
              <a:solidFill>
                <a:srgbClr val="008000"/>
              </a:solidFill>
              <a:latin typeface="Arial"/>
              <a:cs typeface="Arial"/>
            </a:rPr>
            <a:t>ESTOMAGO</a:t>
          </a:r>
        </a:p>
      </xdr:txBody>
    </xdr:sp>
    <xdr:clientData/>
  </xdr:twoCellAnchor>
  <xdr:twoCellAnchor>
    <xdr:from>
      <xdr:col>2</xdr:col>
      <xdr:colOff>1714500</xdr:colOff>
      <xdr:row>26</xdr:row>
      <xdr:rowOff>152400</xdr:rowOff>
    </xdr:from>
    <xdr:to>
      <xdr:col>4</xdr:col>
      <xdr:colOff>190500</xdr:colOff>
      <xdr:row>28</xdr:row>
      <xdr:rowOff>38100</xdr:rowOff>
    </xdr:to>
    <xdr:sp macro="" textlink="">
      <xdr:nvSpPr>
        <xdr:cNvPr id="6" name="Text Box 6"/>
        <xdr:cNvSpPr txBox="1">
          <a:spLocks noChangeArrowheads="1"/>
        </xdr:cNvSpPr>
      </xdr:nvSpPr>
      <xdr:spPr bwMode="auto">
        <a:xfrm>
          <a:off x="2276475" y="4543425"/>
          <a:ext cx="914400" cy="209550"/>
        </a:xfrm>
        <a:prstGeom prst="rect">
          <a:avLst/>
        </a:prstGeom>
        <a:noFill/>
        <a:ln w="0">
          <a:noFill/>
          <a:miter lim="800000"/>
          <a:headEnd/>
          <a:tailEnd/>
        </a:ln>
        <a:effectLst/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s-MX" sz="1100" b="1" i="0" u="none" strike="noStrike" baseline="0">
              <a:solidFill>
                <a:srgbClr val="008000"/>
              </a:solidFill>
              <a:latin typeface="Arial"/>
              <a:cs typeface="Arial"/>
            </a:rPr>
            <a:t>PROSTATA</a:t>
          </a:r>
        </a:p>
      </xdr:txBody>
    </xdr:sp>
    <xdr:clientData/>
  </xdr:twoCellAnchor>
  <xdr:twoCellAnchor>
    <xdr:from>
      <xdr:col>2</xdr:col>
      <xdr:colOff>1685925</xdr:colOff>
      <xdr:row>31</xdr:row>
      <xdr:rowOff>9525</xdr:rowOff>
    </xdr:from>
    <xdr:to>
      <xdr:col>4</xdr:col>
      <xdr:colOff>209550</xdr:colOff>
      <xdr:row>32</xdr:row>
      <xdr:rowOff>85725</xdr:rowOff>
    </xdr:to>
    <xdr:sp macro="" textlink="">
      <xdr:nvSpPr>
        <xdr:cNvPr id="7" name="Text Box 7"/>
        <xdr:cNvSpPr txBox="1">
          <a:spLocks noChangeArrowheads="1"/>
        </xdr:cNvSpPr>
      </xdr:nvSpPr>
      <xdr:spPr bwMode="auto">
        <a:xfrm>
          <a:off x="2247900" y="5210175"/>
          <a:ext cx="962025" cy="23812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es-MX" sz="1100" b="1" i="0" u="none" strike="noStrike" baseline="0">
              <a:solidFill>
                <a:srgbClr val="008000"/>
              </a:solidFill>
              <a:latin typeface="Arial"/>
              <a:cs typeface="Arial"/>
            </a:rPr>
            <a:t>PULMON</a:t>
          </a:r>
        </a:p>
      </xdr:txBody>
    </xdr:sp>
    <xdr:clientData/>
  </xdr:twoCellAnchor>
  <xdr:twoCellAnchor>
    <xdr:from>
      <xdr:col>2</xdr:col>
      <xdr:colOff>2219325</xdr:colOff>
      <xdr:row>37</xdr:row>
      <xdr:rowOff>114300</xdr:rowOff>
    </xdr:from>
    <xdr:to>
      <xdr:col>6</xdr:col>
      <xdr:colOff>9525</xdr:colOff>
      <xdr:row>39</xdr:row>
      <xdr:rowOff>95250</xdr:rowOff>
    </xdr:to>
    <xdr:sp macro="" textlink="">
      <xdr:nvSpPr>
        <xdr:cNvPr id="8" name="Line 8"/>
        <xdr:cNvSpPr>
          <a:spLocks noChangeShapeType="1"/>
        </xdr:cNvSpPr>
      </xdr:nvSpPr>
      <xdr:spPr bwMode="auto">
        <a:xfrm flipH="1">
          <a:off x="2781300" y="6286500"/>
          <a:ext cx="638175" cy="30480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 type="stealth" w="med" len="med"/>
        </a:ln>
      </xdr:spPr>
    </xdr:sp>
    <xdr:clientData/>
  </xdr:twoCellAnchor>
  <xdr:twoCellAnchor editAs="oneCell">
    <xdr:from>
      <xdr:col>25</xdr:col>
      <xdr:colOff>114300</xdr:colOff>
      <xdr:row>57</xdr:row>
      <xdr:rowOff>133350</xdr:rowOff>
    </xdr:from>
    <xdr:to>
      <xdr:col>28</xdr:col>
      <xdr:colOff>47625</xdr:colOff>
      <xdr:row>58</xdr:row>
      <xdr:rowOff>142875</xdr:rowOff>
    </xdr:to>
    <xdr:sp macro="" textlink="">
      <xdr:nvSpPr>
        <xdr:cNvPr id="9" name="Text Box 12"/>
        <xdr:cNvSpPr txBox="1">
          <a:spLocks noChangeArrowheads="1"/>
        </xdr:cNvSpPr>
      </xdr:nvSpPr>
      <xdr:spPr bwMode="auto">
        <a:xfrm>
          <a:off x="6610350" y="9496425"/>
          <a:ext cx="476250" cy="171450"/>
        </a:xfrm>
        <a:prstGeom prst="rect">
          <a:avLst/>
        </a:prstGeom>
        <a:noFill/>
        <a:ln w="1" algn="ctr">
          <a:noFill/>
          <a:miter lim="800000"/>
          <a:headEnd/>
          <a:tailEnd/>
        </a:ln>
        <a:effectLst/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MX" sz="1100" b="1" i="1" u="none" strike="noStrike" baseline="0">
              <a:solidFill>
                <a:srgbClr val="000000"/>
              </a:solidFill>
              <a:latin typeface="Bookman Old Style"/>
            </a:rPr>
            <a:t>- 56 -</a:t>
          </a:r>
        </a:p>
      </xdr:txBody>
    </xdr:sp>
    <xdr:clientData/>
  </xdr:twoCellAnchor>
  <xdr:twoCellAnchor>
    <xdr:from>
      <xdr:col>1</xdr:col>
      <xdr:colOff>9525</xdr:colOff>
      <xdr:row>22</xdr:row>
      <xdr:rowOff>95250</xdr:rowOff>
    </xdr:from>
    <xdr:to>
      <xdr:col>64</xdr:col>
      <xdr:colOff>9525</xdr:colOff>
      <xdr:row>49</xdr:row>
      <xdr:rowOff>133350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18617</xdr:colOff>
      <xdr:row>43</xdr:row>
      <xdr:rowOff>104775</xdr:rowOff>
    </xdr:from>
    <xdr:to>
      <xdr:col>12</xdr:col>
      <xdr:colOff>9958</xdr:colOff>
      <xdr:row>45</xdr:row>
      <xdr:rowOff>19050</xdr:rowOff>
    </xdr:to>
    <xdr:sp macro="" textlink="">
      <xdr:nvSpPr>
        <xdr:cNvPr id="11" name="Text Box 2"/>
        <xdr:cNvSpPr txBox="1">
          <a:spLocks noChangeArrowheads="1"/>
        </xdr:cNvSpPr>
      </xdr:nvSpPr>
      <xdr:spPr bwMode="auto">
        <a:xfrm>
          <a:off x="3485717" y="7248525"/>
          <a:ext cx="943841" cy="238125"/>
        </a:xfrm>
        <a:prstGeom prst="rect">
          <a:avLst/>
        </a:prstGeom>
        <a:noFill/>
        <a:ln w="0">
          <a:noFill/>
          <a:miter lim="800000"/>
          <a:headEnd/>
          <a:tailEnd/>
        </a:ln>
        <a:effectLst/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s-MX" sz="1100" b="1" i="0" u="none" strike="noStrike" baseline="0">
              <a:solidFill>
                <a:srgbClr val="008000"/>
              </a:solidFill>
              <a:latin typeface="Arial"/>
              <a:cs typeface="Arial"/>
            </a:rPr>
            <a:t>PANCREAS</a:t>
          </a:r>
        </a:p>
      </xdr:txBody>
    </xdr:sp>
    <xdr:clientData/>
  </xdr:twoCellAnchor>
  <xdr:twoCellAnchor>
    <xdr:from>
      <xdr:col>2</xdr:col>
      <xdr:colOff>1060765</xdr:colOff>
      <xdr:row>42</xdr:row>
      <xdr:rowOff>85725</xdr:rowOff>
    </xdr:from>
    <xdr:to>
      <xdr:col>2</xdr:col>
      <xdr:colOff>1749111</xdr:colOff>
      <xdr:row>43</xdr:row>
      <xdr:rowOff>142875</xdr:rowOff>
    </xdr:to>
    <xdr:sp macro="" textlink="">
      <xdr:nvSpPr>
        <xdr:cNvPr id="12" name="Text Box 3"/>
        <xdr:cNvSpPr txBox="1">
          <a:spLocks noChangeArrowheads="1"/>
        </xdr:cNvSpPr>
      </xdr:nvSpPr>
      <xdr:spPr bwMode="auto">
        <a:xfrm>
          <a:off x="1622740" y="7067550"/>
          <a:ext cx="688346" cy="2190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es-MX" sz="1100" b="1" i="0" u="none" strike="noStrike" baseline="0">
              <a:solidFill>
                <a:srgbClr val="008000"/>
              </a:solidFill>
              <a:latin typeface="Arial"/>
              <a:cs typeface="Arial"/>
            </a:rPr>
            <a:t>HIGADO</a:t>
          </a:r>
        </a:p>
      </xdr:txBody>
    </xdr:sp>
    <xdr:clientData/>
  </xdr:twoCellAnchor>
  <xdr:twoCellAnchor>
    <xdr:from>
      <xdr:col>2</xdr:col>
      <xdr:colOff>2124075</xdr:colOff>
      <xdr:row>36</xdr:row>
      <xdr:rowOff>95250</xdr:rowOff>
    </xdr:from>
    <xdr:to>
      <xdr:col>7</xdr:col>
      <xdr:colOff>352425</xdr:colOff>
      <xdr:row>37</xdr:row>
      <xdr:rowOff>152400</xdr:rowOff>
    </xdr:to>
    <xdr:sp macro="" textlink="">
      <xdr:nvSpPr>
        <xdr:cNvPr id="13" name="Text Box 4"/>
        <xdr:cNvSpPr txBox="1">
          <a:spLocks noChangeArrowheads="1"/>
        </xdr:cNvSpPr>
      </xdr:nvSpPr>
      <xdr:spPr bwMode="auto">
        <a:xfrm>
          <a:off x="2686050" y="6105525"/>
          <a:ext cx="1133475" cy="219075"/>
        </a:xfrm>
        <a:prstGeom prst="rect">
          <a:avLst/>
        </a:prstGeom>
        <a:noFill/>
        <a:ln w="0">
          <a:noFill/>
          <a:miter lim="800000"/>
          <a:headEnd/>
          <a:tailEnd/>
        </a:ln>
        <a:effectLst/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s-MX" sz="1100" b="1" i="0" u="none" strike="noStrike" baseline="0">
              <a:solidFill>
                <a:srgbClr val="008000"/>
              </a:solidFill>
              <a:latin typeface="Arial"/>
              <a:cs typeface="Arial"/>
            </a:rPr>
            <a:t>MEDULA OSEA</a:t>
          </a:r>
        </a:p>
      </xdr:txBody>
    </xdr:sp>
    <xdr:clientData/>
  </xdr:twoCellAnchor>
  <xdr:twoCellAnchor>
    <xdr:from>
      <xdr:col>2</xdr:col>
      <xdr:colOff>485775</xdr:colOff>
      <xdr:row>36</xdr:row>
      <xdr:rowOff>95250</xdr:rowOff>
    </xdr:from>
    <xdr:to>
      <xdr:col>2</xdr:col>
      <xdr:colOff>1524000</xdr:colOff>
      <xdr:row>37</xdr:row>
      <xdr:rowOff>142875</xdr:rowOff>
    </xdr:to>
    <xdr:sp macro="" textlink="">
      <xdr:nvSpPr>
        <xdr:cNvPr id="14" name="Text Box 5"/>
        <xdr:cNvSpPr txBox="1">
          <a:spLocks noChangeArrowheads="1"/>
        </xdr:cNvSpPr>
      </xdr:nvSpPr>
      <xdr:spPr bwMode="auto">
        <a:xfrm>
          <a:off x="1047750" y="6105525"/>
          <a:ext cx="1038225" cy="209550"/>
        </a:xfrm>
        <a:prstGeom prst="rect">
          <a:avLst/>
        </a:prstGeom>
        <a:noFill/>
        <a:ln w="0">
          <a:noFill/>
          <a:miter lim="800000"/>
          <a:headEnd/>
          <a:tailEnd/>
        </a:ln>
        <a:effectLst/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s-MX" sz="1100" b="1" i="0" u="none" strike="noStrike" baseline="0">
              <a:solidFill>
                <a:srgbClr val="008000"/>
              </a:solidFill>
              <a:latin typeface="Arial"/>
              <a:cs typeface="Arial"/>
            </a:rPr>
            <a:t>ESTOMAGO</a:t>
          </a:r>
        </a:p>
      </xdr:txBody>
    </xdr:sp>
    <xdr:clientData/>
  </xdr:twoCellAnchor>
  <xdr:twoCellAnchor>
    <xdr:from>
      <xdr:col>2</xdr:col>
      <xdr:colOff>1724025</xdr:colOff>
      <xdr:row>26</xdr:row>
      <xdr:rowOff>152400</xdr:rowOff>
    </xdr:from>
    <xdr:to>
      <xdr:col>4</xdr:col>
      <xdr:colOff>200025</xdr:colOff>
      <xdr:row>28</xdr:row>
      <xdr:rowOff>38100</xdr:rowOff>
    </xdr:to>
    <xdr:sp macro="" textlink="">
      <xdr:nvSpPr>
        <xdr:cNvPr id="15" name="Text Box 6"/>
        <xdr:cNvSpPr txBox="1">
          <a:spLocks noChangeArrowheads="1"/>
        </xdr:cNvSpPr>
      </xdr:nvSpPr>
      <xdr:spPr bwMode="auto">
        <a:xfrm>
          <a:off x="2286000" y="4543425"/>
          <a:ext cx="914400" cy="209550"/>
        </a:xfrm>
        <a:prstGeom prst="rect">
          <a:avLst/>
        </a:prstGeom>
        <a:noFill/>
        <a:ln w="0">
          <a:noFill/>
          <a:miter lim="800000"/>
          <a:headEnd/>
          <a:tailEnd/>
        </a:ln>
        <a:effectLst/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s-MX" sz="1100" b="1" i="0" u="none" strike="noStrike" baseline="0">
              <a:solidFill>
                <a:srgbClr val="008000"/>
              </a:solidFill>
              <a:latin typeface="Arial"/>
              <a:cs typeface="Arial"/>
            </a:rPr>
            <a:t>PROSTATA</a:t>
          </a:r>
        </a:p>
      </xdr:txBody>
    </xdr:sp>
    <xdr:clientData/>
  </xdr:twoCellAnchor>
  <xdr:twoCellAnchor>
    <xdr:from>
      <xdr:col>2</xdr:col>
      <xdr:colOff>1685925</xdr:colOff>
      <xdr:row>31</xdr:row>
      <xdr:rowOff>9525</xdr:rowOff>
    </xdr:from>
    <xdr:to>
      <xdr:col>4</xdr:col>
      <xdr:colOff>209550</xdr:colOff>
      <xdr:row>32</xdr:row>
      <xdr:rowOff>85725</xdr:rowOff>
    </xdr:to>
    <xdr:sp macro="" textlink="">
      <xdr:nvSpPr>
        <xdr:cNvPr id="16" name="Text Box 7"/>
        <xdr:cNvSpPr txBox="1">
          <a:spLocks noChangeArrowheads="1"/>
        </xdr:cNvSpPr>
      </xdr:nvSpPr>
      <xdr:spPr bwMode="auto">
        <a:xfrm>
          <a:off x="2247900" y="5210175"/>
          <a:ext cx="962025" cy="23812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es-MX" sz="1100" b="1" i="0" u="none" strike="noStrike" baseline="0">
              <a:solidFill>
                <a:srgbClr val="008000"/>
              </a:solidFill>
              <a:latin typeface="Arial"/>
              <a:cs typeface="Arial"/>
            </a:rPr>
            <a:t>PULMON</a:t>
          </a:r>
        </a:p>
      </xdr:txBody>
    </xdr:sp>
    <xdr:clientData/>
  </xdr:twoCellAnchor>
  <xdr:twoCellAnchor>
    <xdr:from>
      <xdr:col>4</xdr:col>
      <xdr:colOff>257175</xdr:colOff>
      <xdr:row>37</xdr:row>
      <xdr:rowOff>142875</xdr:rowOff>
    </xdr:from>
    <xdr:to>
      <xdr:col>7</xdr:col>
      <xdr:colOff>438150</xdr:colOff>
      <xdr:row>40</xdr:row>
      <xdr:rowOff>104775</xdr:rowOff>
    </xdr:to>
    <xdr:sp macro="" textlink="">
      <xdr:nvSpPr>
        <xdr:cNvPr id="17" name="Line 8"/>
        <xdr:cNvSpPr>
          <a:spLocks noChangeShapeType="1"/>
        </xdr:cNvSpPr>
      </xdr:nvSpPr>
      <xdr:spPr bwMode="auto">
        <a:xfrm>
          <a:off x="3257550" y="6315075"/>
          <a:ext cx="647700" cy="44767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 type="stealth" w="med" len="med"/>
        </a:ln>
      </xdr:spPr>
    </xdr:sp>
    <xdr:clientData/>
  </xdr:twoCellAnchor>
  <xdr:twoCellAnchor editAs="oneCell">
    <xdr:from>
      <xdr:col>25</xdr:col>
      <xdr:colOff>114300</xdr:colOff>
      <xdr:row>57</xdr:row>
      <xdr:rowOff>133350</xdr:rowOff>
    </xdr:from>
    <xdr:to>
      <xdr:col>28</xdr:col>
      <xdr:colOff>47625</xdr:colOff>
      <xdr:row>58</xdr:row>
      <xdr:rowOff>142875</xdr:rowOff>
    </xdr:to>
    <xdr:sp macro="" textlink="">
      <xdr:nvSpPr>
        <xdr:cNvPr id="18" name="Text Box 12"/>
        <xdr:cNvSpPr txBox="1">
          <a:spLocks noChangeArrowheads="1"/>
        </xdr:cNvSpPr>
      </xdr:nvSpPr>
      <xdr:spPr bwMode="auto">
        <a:xfrm>
          <a:off x="6610350" y="9496425"/>
          <a:ext cx="476250" cy="171450"/>
        </a:xfrm>
        <a:prstGeom prst="rect">
          <a:avLst/>
        </a:prstGeom>
        <a:noFill/>
        <a:ln w="1" algn="ctr">
          <a:noFill/>
          <a:miter lim="800000"/>
          <a:headEnd/>
          <a:tailEnd/>
        </a:ln>
        <a:effectLst/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MX" sz="1100" b="1" i="1" u="none" strike="noStrike" baseline="0">
              <a:solidFill>
                <a:srgbClr val="000000"/>
              </a:solidFill>
              <a:latin typeface="Bookman Old Style"/>
            </a:rPr>
            <a:t>- 56 -</a:t>
          </a:r>
        </a:p>
      </xdr:txBody>
    </xdr:sp>
    <xdr:clientData/>
  </xdr:twoCellAnchor>
  <xdr:twoCellAnchor>
    <xdr:from>
      <xdr:col>8</xdr:col>
      <xdr:colOff>19050</xdr:colOff>
      <xdr:row>42</xdr:row>
      <xdr:rowOff>47625</xdr:rowOff>
    </xdr:from>
    <xdr:to>
      <xdr:col>8</xdr:col>
      <xdr:colOff>38100</xdr:colOff>
      <xdr:row>43</xdr:row>
      <xdr:rowOff>142875</xdr:rowOff>
    </xdr:to>
    <xdr:sp macro="" textlink="">
      <xdr:nvSpPr>
        <xdr:cNvPr id="19" name="Line 8"/>
        <xdr:cNvSpPr>
          <a:spLocks noChangeShapeType="1"/>
        </xdr:cNvSpPr>
      </xdr:nvSpPr>
      <xdr:spPr bwMode="auto">
        <a:xfrm flipV="1">
          <a:off x="3924300" y="7029450"/>
          <a:ext cx="19050" cy="25717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 type="stealth" w="med" len="med"/>
        </a:ln>
      </xdr:spPr>
    </xdr:sp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0.1399</cdr:x>
      <cdr:y>0.6703</cdr:y>
    </cdr:from>
    <cdr:to>
      <cdr:x>0.17765</cdr:x>
      <cdr:y>0.72926</cdr:y>
    </cdr:to>
    <cdr:sp macro="" textlink="">
      <cdr:nvSpPr>
        <cdr:cNvPr id="2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800224" y="2924172"/>
          <a:ext cx="485775" cy="25717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2700">
          <a:solidFill>
            <a:srgbClr val="000000"/>
          </a:solidFill>
          <a:round/>
          <a:headEnd/>
          <a:tailEnd type="stealth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114300</xdr:colOff>
      <xdr:row>57</xdr:row>
      <xdr:rowOff>133350</xdr:rowOff>
    </xdr:from>
    <xdr:to>
      <xdr:col>28</xdr:col>
      <xdr:colOff>47625</xdr:colOff>
      <xdr:row>58</xdr:row>
      <xdr:rowOff>142875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6610350" y="9496425"/>
          <a:ext cx="476250" cy="171450"/>
        </a:xfrm>
        <a:prstGeom prst="rect">
          <a:avLst/>
        </a:prstGeom>
        <a:noFill/>
        <a:ln w="1" algn="ctr">
          <a:noFill/>
          <a:miter lim="800000"/>
          <a:headEnd/>
          <a:tailEnd/>
        </a:ln>
        <a:effectLst/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MX" sz="1100" b="1" i="1" u="none" strike="noStrike" baseline="0">
              <a:solidFill>
                <a:srgbClr val="000000"/>
              </a:solidFill>
              <a:latin typeface="Bookman Old Style"/>
            </a:rPr>
            <a:t>- 57 -</a:t>
          </a:r>
        </a:p>
      </xdr:txBody>
    </xdr:sp>
    <xdr:clientData/>
  </xdr:twoCellAnchor>
  <xdr:twoCellAnchor>
    <xdr:from>
      <xdr:col>16</xdr:col>
      <xdr:colOff>161925</xdr:colOff>
      <xdr:row>38</xdr:row>
      <xdr:rowOff>123825</xdr:rowOff>
    </xdr:from>
    <xdr:to>
      <xdr:col>20</xdr:col>
      <xdr:colOff>28575</xdr:colOff>
      <xdr:row>43</xdr:row>
      <xdr:rowOff>66675</xdr:rowOff>
    </xdr:to>
    <xdr:sp macro="" textlink="">
      <xdr:nvSpPr>
        <xdr:cNvPr id="3" name="Line 8"/>
        <xdr:cNvSpPr>
          <a:spLocks noChangeShapeType="1"/>
        </xdr:cNvSpPr>
      </xdr:nvSpPr>
      <xdr:spPr bwMode="auto">
        <a:xfrm flipH="1" flipV="1">
          <a:off x="5181600" y="6457950"/>
          <a:ext cx="771525" cy="75247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 type="stealth" w="med" len="med"/>
        </a:ln>
      </xdr:spPr>
    </xdr:sp>
    <xdr:clientData/>
  </xdr:twoCellAnchor>
  <xdr:twoCellAnchor>
    <xdr:from>
      <xdr:col>16</xdr:col>
      <xdr:colOff>114300</xdr:colOff>
      <xdr:row>40</xdr:row>
      <xdr:rowOff>104775</xdr:rowOff>
    </xdr:from>
    <xdr:to>
      <xdr:col>16</xdr:col>
      <xdr:colOff>123825</xdr:colOff>
      <xdr:row>41</xdr:row>
      <xdr:rowOff>133350</xdr:rowOff>
    </xdr:to>
    <xdr:sp macro="" textlink="">
      <xdr:nvSpPr>
        <xdr:cNvPr id="4" name="Line 8"/>
        <xdr:cNvSpPr>
          <a:spLocks noChangeShapeType="1"/>
        </xdr:cNvSpPr>
      </xdr:nvSpPr>
      <xdr:spPr bwMode="auto">
        <a:xfrm rot="21480000" flipV="1">
          <a:off x="5133975" y="6762750"/>
          <a:ext cx="9525" cy="19050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 type="stealth" w="med" len="med"/>
        </a:ln>
      </xdr:spPr>
    </xdr:sp>
    <xdr:clientData/>
  </xdr:twoCellAnchor>
  <xdr:twoCellAnchor>
    <xdr:from>
      <xdr:col>0</xdr:col>
      <xdr:colOff>371475</xdr:colOff>
      <xdr:row>22</xdr:row>
      <xdr:rowOff>104775</xdr:rowOff>
    </xdr:from>
    <xdr:to>
      <xdr:col>63</xdr:col>
      <xdr:colOff>171450</xdr:colOff>
      <xdr:row>49</xdr:row>
      <xdr:rowOff>142875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25</xdr:col>
      <xdr:colOff>114300</xdr:colOff>
      <xdr:row>57</xdr:row>
      <xdr:rowOff>133350</xdr:rowOff>
    </xdr:from>
    <xdr:to>
      <xdr:col>28</xdr:col>
      <xdr:colOff>47625</xdr:colOff>
      <xdr:row>58</xdr:row>
      <xdr:rowOff>142875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6610350" y="9496425"/>
          <a:ext cx="476250" cy="171450"/>
        </a:xfrm>
        <a:prstGeom prst="rect">
          <a:avLst/>
        </a:prstGeom>
        <a:noFill/>
        <a:ln w="1" algn="ctr">
          <a:noFill/>
          <a:miter lim="800000"/>
          <a:headEnd/>
          <a:tailEnd/>
        </a:ln>
        <a:effectLst/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MX" sz="1100" b="1" i="1" u="none" strike="noStrike" baseline="0">
              <a:solidFill>
                <a:srgbClr val="000000"/>
              </a:solidFill>
              <a:latin typeface="Bookman Old Style"/>
            </a:rPr>
            <a:t>- 57 -</a:t>
          </a:r>
        </a:p>
      </xdr:txBody>
    </xdr:sp>
    <xdr:clientData/>
  </xdr:twoCellAnchor>
  <xdr:twoCellAnchor>
    <xdr:from>
      <xdr:col>2</xdr:col>
      <xdr:colOff>1647825</xdr:colOff>
      <xdr:row>36</xdr:row>
      <xdr:rowOff>104775</xdr:rowOff>
    </xdr:from>
    <xdr:to>
      <xdr:col>2</xdr:col>
      <xdr:colOff>2095500</xdr:colOff>
      <xdr:row>37</xdr:row>
      <xdr:rowOff>142875</xdr:rowOff>
    </xdr:to>
    <xdr:sp macro="" textlink="">
      <xdr:nvSpPr>
        <xdr:cNvPr id="7" name="Line 8"/>
        <xdr:cNvSpPr>
          <a:spLocks noChangeShapeType="1"/>
        </xdr:cNvSpPr>
      </xdr:nvSpPr>
      <xdr:spPr bwMode="auto">
        <a:xfrm flipV="1">
          <a:off x="2209800" y="6115050"/>
          <a:ext cx="447675" cy="20002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 type="stealth" w="med" len="med"/>
        </a:ln>
      </xdr:spPr>
    </xdr:sp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0.12502</cdr:x>
      <cdr:y>0.98911</cdr:y>
    </cdr:from>
    <cdr:to>
      <cdr:x>0.24911</cdr:x>
      <cdr:y>0.98911</cdr:y>
    </cdr:to>
    <cdr:sp macro="" textlink="">
      <cdr:nvSpPr>
        <cdr:cNvPr id="2560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2415" y="4327525"/>
          <a:ext cx="1620203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100" b="1" i="0" u="none" strike="noStrike" baseline="0">
              <a:solidFill>
                <a:srgbClr val="008000"/>
              </a:solidFill>
              <a:latin typeface="Arial"/>
              <a:cs typeface="Arial"/>
            </a:rPr>
            <a:t>PANCREAS</a:t>
          </a:r>
        </a:p>
      </cdr:txBody>
    </cdr:sp>
  </cdr:relSizeAnchor>
  <cdr:relSizeAnchor xmlns:cdr="http://schemas.openxmlformats.org/drawingml/2006/chartDrawing">
    <cdr:from>
      <cdr:x>0.14959</cdr:x>
      <cdr:y>0.98911</cdr:y>
    </cdr:from>
    <cdr:to>
      <cdr:x>0.22653</cdr:x>
      <cdr:y>0.98911</cdr:y>
    </cdr:to>
    <cdr:sp macro="" textlink="">
      <cdr:nvSpPr>
        <cdr:cNvPr id="25600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63884" y="4327525"/>
          <a:ext cx="1002982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100" b="1" i="0" u="none" strike="noStrike" baseline="0">
              <a:solidFill>
                <a:srgbClr val="008000"/>
              </a:solidFill>
              <a:latin typeface="Arial"/>
              <a:cs typeface="Arial"/>
            </a:rPr>
            <a:t>HIGADO</a:t>
          </a:r>
        </a:p>
      </cdr:txBody>
    </cdr:sp>
  </cdr:relSizeAnchor>
  <cdr:relSizeAnchor xmlns:cdr="http://schemas.openxmlformats.org/drawingml/2006/chartDrawing">
    <cdr:from>
      <cdr:x>0.08788</cdr:x>
      <cdr:y>0.53203</cdr:y>
    </cdr:from>
    <cdr:to>
      <cdr:x>0.14878</cdr:x>
      <cdr:y>0.5917</cdr:y>
    </cdr:to>
    <cdr:sp macro="" textlink="">
      <cdr:nvSpPr>
        <cdr:cNvPr id="443396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0906" y="2320972"/>
          <a:ext cx="783678" cy="2603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100" b="1" i="0" u="none" strike="noStrike" baseline="0">
              <a:solidFill>
                <a:srgbClr val="008000"/>
              </a:solidFill>
              <a:latin typeface="Arial"/>
              <a:cs typeface="Arial"/>
            </a:rPr>
            <a:t>PULMON</a:t>
          </a:r>
        </a:p>
      </cdr:txBody>
    </cdr:sp>
  </cdr:relSizeAnchor>
  <cdr:relSizeAnchor xmlns:cdr="http://schemas.openxmlformats.org/drawingml/2006/chartDrawing">
    <cdr:from>
      <cdr:x>0.06129</cdr:x>
      <cdr:y>0.20837</cdr:y>
    </cdr:from>
    <cdr:to>
      <cdr:x>0.1288</cdr:x>
      <cdr:y>0.26119</cdr:y>
    </cdr:to>
    <cdr:sp macro="" textlink="">
      <cdr:nvSpPr>
        <cdr:cNvPr id="256007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8657" y="909024"/>
          <a:ext cx="868737" cy="2304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100" b="1" i="0" u="none" strike="noStrike" baseline="0">
              <a:solidFill>
                <a:srgbClr val="008000"/>
              </a:solidFill>
              <a:latin typeface="Arial"/>
              <a:cs typeface="Arial"/>
            </a:rPr>
            <a:t>MAMA</a:t>
          </a:r>
        </a:p>
      </cdr:txBody>
    </cdr:sp>
  </cdr:relSizeAnchor>
  <cdr:relSizeAnchor xmlns:cdr="http://schemas.openxmlformats.org/drawingml/2006/chartDrawing">
    <cdr:from>
      <cdr:x>0.06563</cdr:x>
      <cdr:y>0.35754</cdr:y>
    </cdr:from>
    <cdr:to>
      <cdr:x>0.18649</cdr:x>
      <cdr:y>0.41868</cdr:y>
    </cdr:to>
    <cdr:sp macro="" textlink="">
      <cdr:nvSpPr>
        <cdr:cNvPr id="256008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83" y="1559766"/>
          <a:ext cx="1555260" cy="266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100" b="1" i="0" u="none" strike="noStrike" baseline="0">
              <a:solidFill>
                <a:srgbClr val="008000"/>
              </a:solidFill>
              <a:latin typeface="Arial"/>
              <a:cs typeface="Arial"/>
            </a:rPr>
            <a:t>CUELLO DEL UTERO</a:t>
          </a:r>
        </a:p>
      </cdr:txBody>
    </cdr:sp>
  </cdr:relSizeAnchor>
  <cdr:relSizeAnchor xmlns:cdr="http://schemas.openxmlformats.org/drawingml/2006/chartDrawing">
    <cdr:from>
      <cdr:x>0.44118</cdr:x>
      <cdr:y>0.98911</cdr:y>
    </cdr:from>
    <cdr:to>
      <cdr:x>0.58958</cdr:x>
      <cdr:y>0.98911</cdr:y>
    </cdr:to>
    <cdr:sp macro="" textlink="">
      <cdr:nvSpPr>
        <cdr:cNvPr id="2560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3288" y="4327525"/>
          <a:ext cx="1938457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PANCREAS</a:t>
          </a:r>
        </a:p>
      </cdr:txBody>
    </cdr:sp>
  </cdr:relSizeAnchor>
  <cdr:relSizeAnchor xmlns:cdr="http://schemas.openxmlformats.org/drawingml/2006/chartDrawing">
    <cdr:from>
      <cdr:x>0.23464</cdr:x>
      <cdr:y>0.70609</cdr:y>
    </cdr:from>
    <cdr:to>
      <cdr:x>0.31281</cdr:x>
      <cdr:y>0.76638</cdr:y>
    </cdr:to>
    <cdr:sp macro="" textlink="">
      <cdr:nvSpPr>
        <cdr:cNvPr id="443400" name="Text Box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9471" y="3080284"/>
          <a:ext cx="1005913" cy="2630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100" b="1" i="0" u="none" strike="noStrike" baseline="0">
              <a:solidFill>
                <a:srgbClr val="008000"/>
              </a:solidFill>
              <a:latin typeface="Arial"/>
              <a:cs typeface="Arial"/>
            </a:rPr>
            <a:t>HIGADO</a:t>
          </a:r>
        </a:p>
      </cdr:txBody>
    </cdr:sp>
  </cdr:relSizeAnchor>
  <cdr:relSizeAnchor xmlns:cdr="http://schemas.openxmlformats.org/drawingml/2006/chartDrawing">
    <cdr:from>
      <cdr:x>0.25543</cdr:x>
      <cdr:y>0.51646</cdr:y>
    </cdr:from>
    <cdr:to>
      <cdr:x>0.3341</cdr:x>
      <cdr:y>0.58176</cdr:y>
    </cdr:to>
    <cdr:sp macro="" textlink="">
      <cdr:nvSpPr>
        <cdr:cNvPr id="256011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6960" y="2253026"/>
          <a:ext cx="1012348" cy="2848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100" b="1" i="0" u="none" strike="noStrike" baseline="0">
              <a:solidFill>
                <a:srgbClr val="008000"/>
              </a:solidFill>
              <a:latin typeface="Arial"/>
              <a:cs typeface="Arial"/>
            </a:rPr>
            <a:t>ESTOMAGO</a:t>
          </a:r>
        </a:p>
      </cdr:txBody>
    </cdr:sp>
  </cdr:relSizeAnchor>
  <cdr:relSizeAnchor xmlns:cdr="http://schemas.openxmlformats.org/drawingml/2006/chartDrawing">
    <cdr:from>
      <cdr:x>0.12437</cdr:x>
      <cdr:y>0.71881</cdr:y>
    </cdr:from>
    <cdr:to>
      <cdr:x>0.20775</cdr:x>
      <cdr:y>0.7824</cdr:y>
    </cdr:to>
    <cdr:sp macro="" textlink="">
      <cdr:nvSpPr>
        <cdr:cNvPr id="256012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00370" y="3135794"/>
          <a:ext cx="1072957" cy="2774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100" b="1" i="0" u="none" strike="noStrike" baseline="0">
              <a:solidFill>
                <a:srgbClr val="008000"/>
              </a:solidFill>
              <a:latin typeface="Arial"/>
              <a:cs typeface="Arial"/>
            </a:rPr>
            <a:t>PANCREAS</a:t>
          </a:r>
        </a:p>
      </cdr:txBody>
    </cdr:sp>
  </cdr:relSizeAnchor>
  <cdr:relSizeAnchor xmlns:cdr="http://schemas.openxmlformats.org/drawingml/2006/chartDrawing">
    <cdr:from>
      <cdr:x>0.27609</cdr:x>
      <cdr:y>0.65939</cdr:y>
    </cdr:from>
    <cdr:to>
      <cdr:x>0.27683</cdr:x>
      <cdr:y>0.71616</cdr:y>
    </cdr:to>
    <cdr:sp macro="" textlink="">
      <cdr:nvSpPr>
        <cdr:cNvPr id="11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552825" y="2876549"/>
          <a:ext cx="9525" cy="2476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2700">
          <a:solidFill>
            <a:srgbClr val="000000"/>
          </a:solidFill>
          <a:round/>
          <a:headEnd/>
          <a:tailEnd type="stealth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MX"/>
        </a:p>
      </cdr:txBody>
    </cdr:sp>
  </cdr:relSizeAnchor>
  <cdr:relSizeAnchor xmlns:cdr="http://schemas.openxmlformats.org/drawingml/2006/chartDrawing">
    <cdr:from>
      <cdr:x>0.15914</cdr:x>
      <cdr:y>0.67467</cdr:y>
    </cdr:from>
    <cdr:to>
      <cdr:x>0.17839</cdr:x>
      <cdr:y>0.72926</cdr:y>
    </cdr:to>
    <cdr:sp macro="" textlink="">
      <cdr:nvSpPr>
        <cdr:cNvPr id="12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047875" y="2943224"/>
          <a:ext cx="247650" cy="2381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2700">
          <a:solidFill>
            <a:srgbClr val="000000"/>
          </a:solidFill>
          <a:round/>
          <a:headEnd/>
          <a:tailEnd type="stealth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3771900</xdr:colOff>
      <xdr:row>44</xdr:row>
      <xdr:rowOff>133350</xdr:rowOff>
    </xdr:from>
    <xdr:to>
      <xdr:col>1</xdr:col>
      <xdr:colOff>4572000</xdr:colOff>
      <xdr:row>49</xdr:row>
      <xdr:rowOff>104775</xdr:rowOff>
    </xdr:to>
    <xdr:pic>
      <xdr:nvPicPr>
        <xdr:cNvPr id="2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52875" y="7934325"/>
          <a:ext cx="800100" cy="781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4705350</xdr:colOff>
      <xdr:row>39</xdr:row>
      <xdr:rowOff>200025</xdr:rowOff>
    </xdr:from>
    <xdr:to>
      <xdr:col>1</xdr:col>
      <xdr:colOff>5381625</xdr:colOff>
      <xdr:row>43</xdr:row>
      <xdr:rowOff>152400</xdr:rowOff>
    </xdr:to>
    <xdr:pic>
      <xdr:nvPicPr>
        <xdr:cNvPr id="3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86325" y="7143750"/>
          <a:ext cx="676275" cy="6477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4638675</xdr:colOff>
      <xdr:row>44</xdr:row>
      <xdr:rowOff>133350</xdr:rowOff>
    </xdr:from>
    <xdr:to>
      <xdr:col>1</xdr:col>
      <xdr:colOff>5400675</xdr:colOff>
      <xdr:row>49</xdr:row>
      <xdr:rowOff>66675</xdr:rowOff>
    </xdr:to>
    <xdr:pic>
      <xdr:nvPicPr>
        <xdr:cNvPr id="4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819650" y="7934325"/>
          <a:ext cx="762000" cy="7429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209550</xdr:colOff>
      <xdr:row>0</xdr:row>
      <xdr:rowOff>0</xdr:rowOff>
    </xdr:from>
    <xdr:to>
      <xdr:col>3</xdr:col>
      <xdr:colOff>752475</xdr:colOff>
      <xdr:row>0</xdr:row>
      <xdr:rowOff>0</xdr:rowOff>
    </xdr:to>
    <xdr:pic>
      <xdr:nvPicPr>
        <xdr:cNvPr id="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086475" y="0"/>
          <a:ext cx="542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</xdr:row>
      <xdr:rowOff>38100</xdr:rowOff>
    </xdr:from>
    <xdr:to>
      <xdr:col>1</xdr:col>
      <xdr:colOff>914400</xdr:colOff>
      <xdr:row>1</xdr:row>
      <xdr:rowOff>876300</xdr:rowOff>
    </xdr:to>
    <xdr:pic>
      <xdr:nvPicPr>
        <xdr:cNvPr id="6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7675" y="95250"/>
          <a:ext cx="6477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4505326</xdr:colOff>
      <xdr:row>1</xdr:row>
      <xdr:rowOff>48714</xdr:rowOff>
    </xdr:from>
    <xdr:to>
      <xdr:col>1</xdr:col>
      <xdr:colOff>5248275</xdr:colOff>
      <xdr:row>1</xdr:row>
      <xdr:rowOff>852835</xdr:rowOff>
    </xdr:to>
    <xdr:pic>
      <xdr:nvPicPr>
        <xdr:cNvPr id="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lum contrast="4000"/>
        </a:blip>
        <a:stretch>
          <a:fillRect/>
        </a:stretch>
      </xdr:blipFill>
      <xdr:spPr bwMode="auto">
        <a:xfrm>
          <a:off x="4686301" y="105864"/>
          <a:ext cx="742949" cy="804121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1</xdr:col>
      <xdr:colOff>4514850</xdr:colOff>
      <xdr:row>35</xdr:row>
      <xdr:rowOff>85725</xdr:rowOff>
    </xdr:from>
    <xdr:to>
      <xdr:col>1</xdr:col>
      <xdr:colOff>5419725</xdr:colOff>
      <xdr:row>39</xdr:row>
      <xdr:rowOff>152400</xdr:rowOff>
    </xdr:to>
    <xdr:pic>
      <xdr:nvPicPr>
        <xdr:cNvPr id="8" name="Picture 6" descr="C:\Documents and Settings\Recancer\Escritorio\Jorge\hospital-civil-guadalajara-2-logo-primary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95825" y="6191250"/>
          <a:ext cx="904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1028700</xdr:colOff>
      <xdr:row>45</xdr:row>
      <xdr:rowOff>133350</xdr:rowOff>
    </xdr:from>
    <xdr:to>
      <xdr:col>1</xdr:col>
      <xdr:colOff>2009775</xdr:colOff>
      <xdr:row>48</xdr:row>
      <xdr:rowOff>133350</xdr:rowOff>
    </xdr:to>
    <xdr:pic>
      <xdr:nvPicPr>
        <xdr:cNvPr id="9" name="Picture 8" descr="http://4.bp.blogspot.com/-tg6hjzRlkag/U1Xs-miiIcI/AAAAAAAAAIc/cWmOSXFxEc0/s1600/logo+hematologia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09675" y="8096250"/>
          <a:ext cx="9810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3981450</xdr:colOff>
      <xdr:row>36</xdr:row>
      <xdr:rowOff>76200</xdr:rowOff>
    </xdr:from>
    <xdr:to>
      <xdr:col>1</xdr:col>
      <xdr:colOff>4476750</xdr:colOff>
      <xdr:row>39</xdr:row>
      <xdr:rowOff>57150</xdr:rowOff>
    </xdr:to>
    <xdr:pic>
      <xdr:nvPicPr>
        <xdr:cNvPr id="10" name="Picture 12" descr="http://losimpuestos.com.mx/wp-content/uploads/imss4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62425" y="6391275"/>
          <a:ext cx="4953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39</xdr:row>
      <xdr:rowOff>161925</xdr:rowOff>
    </xdr:from>
    <xdr:to>
      <xdr:col>1</xdr:col>
      <xdr:colOff>762000</xdr:colOff>
      <xdr:row>44</xdr:row>
      <xdr:rowOff>0</xdr:rowOff>
    </xdr:to>
    <xdr:pic>
      <xdr:nvPicPr>
        <xdr:cNvPr id="11" name="Picture 16" descr="http://www.ssmz.com.mx/images/topheader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r="85825" b="21378"/>
        <a:stretch>
          <a:fillRect/>
        </a:stretch>
      </xdr:blipFill>
      <xdr:spPr bwMode="auto">
        <a:xfrm>
          <a:off x="171450" y="7105650"/>
          <a:ext cx="7715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3667125</xdr:colOff>
      <xdr:row>39</xdr:row>
      <xdr:rowOff>161925</xdr:rowOff>
    </xdr:from>
    <xdr:to>
      <xdr:col>1</xdr:col>
      <xdr:colOff>4600575</xdr:colOff>
      <xdr:row>44</xdr:row>
      <xdr:rowOff>57150</xdr:rowOff>
    </xdr:to>
    <xdr:pic>
      <xdr:nvPicPr>
        <xdr:cNvPr id="12" name="Picture 20" descr="logosmall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r="65341"/>
        <a:stretch>
          <a:fillRect/>
        </a:stretch>
      </xdr:blipFill>
      <xdr:spPr bwMode="auto">
        <a:xfrm>
          <a:off x="3848100" y="7105650"/>
          <a:ext cx="9334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2486025</xdr:colOff>
      <xdr:row>45</xdr:row>
      <xdr:rowOff>57150</xdr:rowOff>
    </xdr:from>
    <xdr:to>
      <xdr:col>1</xdr:col>
      <xdr:colOff>3248025</xdr:colOff>
      <xdr:row>49</xdr:row>
      <xdr:rowOff>57150</xdr:rowOff>
    </xdr:to>
    <xdr:pic>
      <xdr:nvPicPr>
        <xdr:cNvPr id="13" name="Picture 132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667000" y="8020050"/>
          <a:ext cx="7620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44</xdr:row>
      <xdr:rowOff>133350</xdr:rowOff>
    </xdr:from>
    <xdr:to>
      <xdr:col>1</xdr:col>
      <xdr:colOff>781050</xdr:colOff>
      <xdr:row>49</xdr:row>
      <xdr:rowOff>19050</xdr:rowOff>
    </xdr:to>
    <xdr:pic>
      <xdr:nvPicPr>
        <xdr:cNvPr id="14" name="Picture 18" descr="http://www.hospitalterranova.com/img/logoashp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0025" y="7934325"/>
          <a:ext cx="7620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657225</xdr:colOff>
      <xdr:row>36</xdr:row>
      <xdr:rowOff>28575</xdr:rowOff>
    </xdr:from>
    <xdr:to>
      <xdr:col>1</xdr:col>
      <xdr:colOff>1704975</xdr:colOff>
      <xdr:row>39</xdr:row>
      <xdr:rowOff>95250</xdr:rowOff>
    </xdr:to>
    <xdr:pic>
      <xdr:nvPicPr>
        <xdr:cNvPr id="15" name="Picture 16" descr="http://mexico.quadratin.com.mx/www/wp-content/uploads/2015/02/ISSSTE-logo-450x30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38200" y="6343650"/>
          <a:ext cx="1047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1514475</xdr:colOff>
      <xdr:row>38</xdr:row>
      <xdr:rowOff>161925</xdr:rowOff>
    </xdr:from>
    <xdr:to>
      <xdr:col>1</xdr:col>
      <xdr:colOff>3705225</xdr:colOff>
      <xdr:row>44</xdr:row>
      <xdr:rowOff>57150</xdr:rowOff>
    </xdr:to>
    <xdr:pic>
      <xdr:nvPicPr>
        <xdr:cNvPr id="16" name="Imagen 16" descr="http://www.jalisco.gob.mx/sites/default/files/logo_22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695450" y="6896100"/>
          <a:ext cx="21907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0.04274</cdr:x>
      <cdr:y>0.03707</cdr:y>
    </cdr:from>
    <cdr:to>
      <cdr:x>0.18127</cdr:x>
      <cdr:y>0.07916</cdr:y>
    </cdr:to>
    <cdr:sp macro="" textlink="">
      <cdr:nvSpPr>
        <cdr:cNvPr id="1699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4223" y="229889"/>
          <a:ext cx="943475" cy="25734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0">
          <a:solidFill>
            <a:srgbClr val="000000"/>
          </a:solidFill>
          <a:miter lim="800000"/>
          <a:headEnd/>
          <a:tailEnd/>
        </a:ln>
        <a:effectLst xmlns:a="http://schemas.openxmlformats.org/drawingml/2006/main">
          <a:outerShdw dist="107763" dir="18900000" algn="ctr" rotWithShape="0">
            <a:srgbClr val="808080"/>
          </a:outerShdw>
        </a:effectLst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125" b="1" i="0" u="none" strike="noStrike" baseline="0">
              <a:solidFill>
                <a:srgbClr val="000000"/>
              </a:solidFill>
              <a:latin typeface="Arial"/>
              <a:cs typeface="Arial"/>
            </a:rPr>
            <a:t>E S T A D O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7</xdr:row>
      <xdr:rowOff>171450</xdr:rowOff>
    </xdr:from>
    <xdr:to>
      <xdr:col>21</xdr:col>
      <xdr:colOff>152400</xdr:colOff>
      <xdr:row>53</xdr:row>
      <xdr:rowOff>180975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0.04676</cdr:x>
      <cdr:y>0.05123</cdr:y>
    </cdr:from>
    <cdr:to>
      <cdr:x>0.22395</cdr:x>
      <cdr:y>0.09564</cdr:y>
    </cdr:to>
    <cdr:sp macro="" textlink="">
      <cdr:nvSpPr>
        <cdr:cNvPr id="40243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38" y="374055"/>
          <a:ext cx="1471741" cy="32146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miter lim="800000"/>
          <a:headEnd/>
          <a:tailEnd/>
        </a:ln>
        <a:effectLst xmlns:a="http://schemas.openxmlformats.org/drawingml/2006/main">
          <a:outerShdw dist="107763" dir="18900000" algn="ctr" rotWithShape="0">
            <a:srgbClr val="808080"/>
          </a:outerShdw>
        </a:effectLst>
      </cdr:spPr>
      <cdr:txBody>
        <a:bodyPr xmlns:a="http://schemas.openxmlformats.org/drawingml/2006/main" vertOverflow="clip" wrap="square" lIns="36576" tIns="22860" rIns="36576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150" b="1" i="0" u="none" strike="noStrike" baseline="0">
              <a:solidFill>
                <a:srgbClr val="000000"/>
              </a:solidFill>
              <a:latin typeface="Arial Rounded MT Bold"/>
            </a:rPr>
            <a:t>H O S P I T A L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104775</xdr:colOff>
      <xdr:row>11</xdr:row>
      <xdr:rowOff>66675</xdr:rowOff>
    </xdr:from>
    <xdr:to>
      <xdr:col>22</xdr:col>
      <xdr:colOff>781050</xdr:colOff>
      <xdr:row>42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733425</xdr:colOff>
      <xdr:row>17</xdr:row>
      <xdr:rowOff>47625</xdr:rowOff>
    </xdr:from>
    <xdr:to>
      <xdr:col>6</xdr:col>
      <xdr:colOff>752475</xdr:colOff>
      <xdr:row>18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 flipV="1">
          <a:off x="3676650" y="318135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266700</xdr:colOff>
      <xdr:row>14</xdr:row>
      <xdr:rowOff>38100</xdr:rowOff>
    </xdr:from>
    <xdr:to>
      <xdr:col>16</xdr:col>
      <xdr:colOff>133350</xdr:colOff>
      <xdr:row>16</xdr:row>
      <xdr:rowOff>47625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5676900" y="2466975"/>
          <a:ext cx="1704975" cy="485775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  <a:miter lim="800000"/>
          <a:headEnd/>
          <a:tailEnd/>
        </a:ln>
        <a:effectLst>
          <a:outerShdw dist="107763" dir="13500000" algn="ctr" rotWithShape="0">
            <a:srgbClr val="808080"/>
          </a:outerShdw>
        </a:effec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s-MX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TASA POR 100,000</a:t>
          </a:r>
        </a:p>
        <a:p>
          <a:pPr algn="ctr" rtl="0">
            <a:defRPr sz="1000"/>
          </a:pPr>
          <a:r>
            <a:rPr lang="es-MX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HABITANTES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DMINI~1/CONFIG~1/Temp/PAG3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PAG%203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AG32"/>
    </sheetNames>
    <sheetDataSet>
      <sheetData sheetId="0">
        <row r="21">
          <cell r="AP21" t="str">
            <v>MASCULINO</v>
          </cell>
          <cell r="AQ21" t="str">
            <v>FEMENINO</v>
          </cell>
        </row>
        <row r="23">
          <cell r="AO23" t="str">
            <v>20-24</v>
          </cell>
          <cell r="AP23">
            <v>0</v>
          </cell>
          <cell r="AQ23">
            <v>0.3082690078670251</v>
          </cell>
        </row>
        <row r="24">
          <cell r="AO24" t="str">
            <v>25-29</v>
          </cell>
          <cell r="AP24">
            <v>1.3377836937545569</v>
          </cell>
          <cell r="AQ24">
            <v>0</v>
          </cell>
        </row>
        <row r="25">
          <cell r="AO25" t="str">
            <v>30-34</v>
          </cell>
          <cell r="AP25">
            <v>3.6562269200675672</v>
          </cell>
          <cell r="AQ25">
            <v>3.089630171268499</v>
          </cell>
        </row>
        <row r="26">
          <cell r="AO26" t="str">
            <v>35-39</v>
          </cell>
          <cell r="AP26">
            <v>5.8420769752062256</v>
          </cell>
          <cell r="AQ26">
            <v>2.1989137366141125</v>
          </cell>
        </row>
        <row r="27">
          <cell r="AO27" t="str">
            <v>40-44</v>
          </cell>
          <cell r="AP27">
            <v>8.5930216071528314</v>
          </cell>
          <cell r="AQ27">
            <v>4.4415551903610178</v>
          </cell>
        </row>
        <row r="28">
          <cell r="AO28" t="str">
            <v>45-49</v>
          </cell>
          <cell r="AP28">
            <v>4.9707224448001268</v>
          </cell>
          <cell r="AQ28">
            <v>7.3727622514572726</v>
          </cell>
        </row>
        <row r="29">
          <cell r="AO29" t="str">
            <v>50-54</v>
          </cell>
          <cell r="AP29">
            <v>14.995021652811266</v>
          </cell>
          <cell r="AQ29">
            <v>14.153280022645248</v>
          </cell>
        </row>
        <row r="30">
          <cell r="AO30" t="str">
            <v>55-59</v>
          </cell>
          <cell r="AP30">
            <v>22.073374942913684</v>
          </cell>
          <cell r="AQ30">
            <v>20.271366019784853</v>
          </cell>
        </row>
        <row r="31">
          <cell r="AO31" t="str">
            <v>60-64</v>
          </cell>
          <cell r="AP31">
            <v>33.68370996344327</v>
          </cell>
          <cell r="AQ31">
            <v>21.702330830331178</v>
          </cell>
        </row>
        <row r="32">
          <cell r="AO32" t="str">
            <v>65-69</v>
          </cell>
          <cell r="AP32">
            <v>47.359073866999935</v>
          </cell>
          <cell r="AQ32">
            <v>23.912548394443178</v>
          </cell>
        </row>
        <row r="33">
          <cell r="AO33" t="str">
            <v>70-74</v>
          </cell>
          <cell r="AP33">
            <v>38.81557058888766</v>
          </cell>
          <cell r="AQ33">
            <v>24.983604509540616</v>
          </cell>
        </row>
        <row r="34">
          <cell r="AO34" t="str">
            <v xml:space="preserve">75 Y MAS </v>
          </cell>
          <cell r="AP34">
            <v>49.260445158864933</v>
          </cell>
          <cell r="AQ34">
            <v>40.220812259303578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AG39"/>
    </sheetNames>
    <sheetDataSet>
      <sheetData sheetId="0">
        <row r="22">
          <cell r="AR22" t="str">
            <v>MASCULINO</v>
          </cell>
          <cell r="AS22" t="str">
            <v>FEMENINO</v>
          </cell>
        </row>
        <row r="24">
          <cell r="AQ24" t="str">
            <v xml:space="preserve"> 0 - 4</v>
          </cell>
          <cell r="AR24">
            <v>0.31842874519968667</v>
          </cell>
          <cell r="AS24">
            <v>0</v>
          </cell>
        </row>
        <row r="25">
          <cell r="AQ25" t="str">
            <v xml:space="preserve"> 5 - 9</v>
          </cell>
          <cell r="AR25">
            <v>1.234968122385341</v>
          </cell>
          <cell r="AS25">
            <v>0</v>
          </cell>
        </row>
        <row r="26">
          <cell r="AQ26" t="str">
            <v>10-14</v>
          </cell>
          <cell r="AR26">
            <v>0.83609476855503317</v>
          </cell>
          <cell r="AS26">
            <v>0.29249772583018169</v>
          </cell>
        </row>
        <row r="27">
          <cell r="AQ27" t="str">
            <v>15-19</v>
          </cell>
          <cell r="AR27">
            <v>2.3486376433769887</v>
          </cell>
          <cell r="AS27">
            <v>0.30060270843040293</v>
          </cell>
        </row>
        <row r="28">
          <cell r="AQ28" t="str">
            <v>20-24</v>
          </cell>
          <cell r="AR28">
            <v>1.5475564084310873</v>
          </cell>
          <cell r="AS28">
            <v>0.3082690078670251</v>
          </cell>
        </row>
        <row r="29">
          <cell r="AQ29" t="str">
            <v>25-29</v>
          </cell>
          <cell r="AR29">
            <v>3.0100133109477527</v>
          </cell>
          <cell r="AS29">
            <v>3.2167787177920033</v>
          </cell>
        </row>
        <row r="30">
          <cell r="AQ30" t="str">
            <v>30-34</v>
          </cell>
          <cell r="AR30">
            <v>3.2906042280608103</v>
          </cell>
          <cell r="AS30">
            <v>2.0597534475123327</v>
          </cell>
        </row>
        <row r="31">
          <cell r="AQ31" t="str">
            <v>35-39</v>
          </cell>
          <cell r="AR31">
            <v>5.0631333785120622</v>
          </cell>
          <cell r="AS31">
            <v>2.5653993593831315</v>
          </cell>
        </row>
        <row r="32">
          <cell r="AQ32" t="str">
            <v>40-44</v>
          </cell>
          <cell r="AR32">
            <v>2.5779064821458495</v>
          </cell>
          <cell r="AS32">
            <v>2.8264442120479205</v>
          </cell>
        </row>
        <row r="33">
          <cell r="AQ33" t="str">
            <v>45-49</v>
          </cell>
          <cell r="AR33">
            <v>6.4619391782401658</v>
          </cell>
          <cell r="AS33">
            <v>7.8335598921733522</v>
          </cell>
        </row>
        <row r="34">
          <cell r="AQ34" t="str">
            <v>50-54</v>
          </cell>
          <cell r="AR34">
            <v>9.5968138577992104</v>
          </cell>
          <cell r="AS34">
            <v>5.9879261634268355</v>
          </cell>
        </row>
        <row r="35">
          <cell r="AQ35" t="str">
            <v>55-59</v>
          </cell>
          <cell r="AR35">
            <v>7.6115086010047195</v>
          </cell>
          <cell r="AS35">
            <v>8.7842586085734364</v>
          </cell>
        </row>
        <row r="36">
          <cell r="AQ36" t="str">
            <v>60-64</v>
          </cell>
          <cell r="AR36">
            <v>16.841854981721635</v>
          </cell>
          <cell r="AS36">
            <v>9.549025565345719</v>
          </cell>
        </row>
        <row r="37">
          <cell r="AQ37" t="str">
            <v>65-69</v>
          </cell>
          <cell r="AR37">
            <v>7.8931789778333226</v>
          </cell>
          <cell r="AS37">
            <v>20.496470052379866</v>
          </cell>
        </row>
        <row r="38">
          <cell r="AQ38" t="str">
            <v>70-74</v>
          </cell>
          <cell r="AR38">
            <v>24.028686555025693</v>
          </cell>
          <cell r="AS38">
            <v>24.983604509540616</v>
          </cell>
        </row>
        <row r="39">
          <cell r="AQ39" t="str">
            <v>75 Y MAS</v>
          </cell>
          <cell r="AR39">
            <v>16.85225755434853</v>
          </cell>
          <cell r="AS39">
            <v>13.071763984273662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8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</sheetPr>
  <dimension ref="A1:H68"/>
  <sheetViews>
    <sheetView topLeftCell="A21" zoomScaleNormal="100" workbookViewId="0">
      <selection activeCell="B21" sqref="B21"/>
    </sheetView>
  </sheetViews>
  <sheetFormatPr baseColWidth="10" defaultRowHeight="12.75"/>
  <cols>
    <col min="1" max="1" width="5.7109375" style="803" customWidth="1"/>
    <col min="2" max="2" width="2.7109375" style="803" customWidth="1"/>
    <col min="3" max="3" width="4.7109375" style="803" customWidth="1"/>
    <col min="4" max="4" width="76.7109375" style="803" customWidth="1"/>
    <col min="5" max="5" width="4.7109375" style="803" customWidth="1"/>
    <col min="6" max="6" width="2.7109375" style="803" customWidth="1"/>
    <col min="7" max="7" width="5.7109375" style="803" customWidth="1"/>
    <col min="8" max="16384" width="11.42578125" style="803"/>
  </cols>
  <sheetData>
    <row r="1" spans="1:8" s="1" customFormat="1" ht="36" customHeight="1">
      <c r="B1" s="1947" t="s">
        <v>0</v>
      </c>
      <c r="C1" s="1947"/>
      <c r="D1" s="1947"/>
      <c r="E1" s="1947"/>
      <c r="F1" s="1947"/>
    </row>
    <row r="2" spans="1:8" s="1" customFormat="1" ht="6" customHeight="1" thickBot="1">
      <c r="A2" s="2"/>
      <c r="B2" s="2"/>
      <c r="C2" s="2"/>
      <c r="D2" s="2"/>
      <c r="E2" s="2"/>
      <c r="F2" s="2"/>
      <c r="G2" s="2"/>
      <c r="H2" s="7"/>
    </row>
    <row r="3" spans="1:8" s="1" customFormat="1" ht="12.75" customHeight="1" thickTop="1">
      <c r="C3" s="7"/>
      <c r="D3" s="7"/>
      <c r="E3" s="7"/>
      <c r="F3" s="7"/>
      <c r="G3" s="7"/>
      <c r="H3" s="7"/>
    </row>
    <row r="4" spans="1:8" s="1" customFormat="1" ht="19.5" customHeight="1">
      <c r="B4" s="1948" t="s">
        <v>1329</v>
      </c>
      <c r="C4" s="1948"/>
      <c r="D4" s="1948"/>
      <c r="E4" s="1948"/>
      <c r="F4" s="1948"/>
      <c r="G4" s="7"/>
      <c r="H4" s="7"/>
    </row>
    <row r="5" spans="1:8" ht="12.75" customHeight="1">
      <c r="A5" s="1091"/>
      <c r="B5" s="1091"/>
      <c r="C5" s="1091"/>
      <c r="D5" s="1421"/>
      <c r="E5" s="1091"/>
      <c r="F5" s="1091"/>
      <c r="G5" s="1091"/>
    </row>
    <row r="6" spans="1:8" ht="12.75" customHeight="1">
      <c r="A6" s="1091"/>
      <c r="B6" s="1091"/>
      <c r="C6" s="1091"/>
      <c r="D6" s="1421"/>
      <c r="E6" s="1091"/>
      <c r="F6" s="1091"/>
      <c r="G6" s="1091"/>
    </row>
    <row r="7" spans="1:8" ht="12.75" customHeight="1">
      <c r="A7" s="1091"/>
      <c r="B7" s="1091"/>
      <c r="C7" s="1091"/>
      <c r="D7" s="1421"/>
      <c r="E7" s="1091"/>
      <c r="F7" s="1091"/>
      <c r="G7" s="1091"/>
    </row>
    <row r="8" spans="1:8" ht="9" customHeight="1">
      <c r="A8" s="1091"/>
      <c r="B8" s="1091"/>
      <c r="C8" s="1091"/>
      <c r="D8" s="1421"/>
      <c r="E8" s="1091"/>
      <c r="F8" s="1091"/>
      <c r="G8" s="1091"/>
    </row>
    <row r="9" spans="1:8" ht="4.5" customHeight="1">
      <c r="B9" s="805"/>
      <c r="C9" s="806"/>
      <c r="D9" s="806"/>
      <c r="E9" s="806"/>
      <c r="F9" s="807"/>
    </row>
    <row r="10" spans="1:8" ht="45" customHeight="1">
      <c r="B10" s="808"/>
      <c r="C10" s="1416"/>
      <c r="D10" s="1422" t="s">
        <v>1330</v>
      </c>
      <c r="E10" s="1423"/>
      <c r="F10" s="491"/>
    </row>
    <row r="11" spans="1:8" ht="4.5" customHeight="1">
      <c r="B11" s="808"/>
      <c r="C11" s="452"/>
      <c r="D11" s="452"/>
      <c r="E11" s="452"/>
      <c r="F11" s="491"/>
    </row>
    <row r="12" spans="1:8" ht="9" customHeight="1">
      <c r="B12" s="808"/>
      <c r="C12" s="1424"/>
      <c r="D12" s="1425"/>
      <c r="E12" s="1426"/>
      <c r="F12" s="491"/>
    </row>
    <row r="13" spans="1:8" ht="15.75" customHeight="1">
      <c r="B13" s="808"/>
      <c r="C13" s="1427"/>
      <c r="D13" s="1428" t="s">
        <v>1331</v>
      </c>
      <c r="E13" s="1429"/>
      <c r="F13" s="491"/>
    </row>
    <row r="14" spans="1:8">
      <c r="B14" s="808"/>
      <c r="C14" s="1427"/>
      <c r="D14" s="1430" t="s">
        <v>1332</v>
      </c>
      <c r="E14" s="1431"/>
      <c r="F14" s="491"/>
    </row>
    <row r="15" spans="1:8" ht="4.5" customHeight="1">
      <c r="B15" s="808"/>
      <c r="C15" s="1427"/>
      <c r="D15" s="350"/>
      <c r="E15" s="1133"/>
      <c r="F15" s="491"/>
    </row>
    <row r="16" spans="1:8" ht="15.75" customHeight="1">
      <c r="B16" s="808"/>
      <c r="C16" s="1427"/>
      <c r="D16" s="1432" t="s">
        <v>1333</v>
      </c>
      <c r="E16" s="1429"/>
      <c r="F16" s="491"/>
    </row>
    <row r="17" spans="2:8">
      <c r="B17" s="808"/>
      <c r="C17" s="1427"/>
      <c r="D17" s="1433" t="s">
        <v>1334</v>
      </c>
      <c r="E17" s="1431"/>
      <c r="F17" s="491"/>
    </row>
    <row r="18" spans="2:8" ht="4.5" customHeight="1">
      <c r="B18" s="808"/>
      <c r="C18" s="1427"/>
      <c r="D18" s="1434"/>
      <c r="E18" s="1133"/>
      <c r="F18" s="491"/>
    </row>
    <row r="19" spans="2:8" ht="15.75" customHeight="1">
      <c r="B19" s="808"/>
      <c r="C19" s="1427"/>
      <c r="D19" s="1432" t="s">
        <v>1335</v>
      </c>
      <c r="E19" s="1429"/>
      <c r="F19" s="491"/>
    </row>
    <row r="20" spans="2:8">
      <c r="B20" s="808"/>
      <c r="C20" s="1427"/>
      <c r="D20" s="1430" t="s">
        <v>1336</v>
      </c>
      <c r="E20" s="1431"/>
      <c r="F20" s="491"/>
    </row>
    <row r="21" spans="2:8" ht="4.5" customHeight="1">
      <c r="B21" s="808"/>
      <c r="C21" s="1427"/>
      <c r="D21" s="350"/>
      <c r="E21" s="1133"/>
      <c r="F21" s="491"/>
    </row>
    <row r="22" spans="2:8" ht="15.75" customHeight="1">
      <c r="B22" s="808"/>
      <c r="C22" s="1427"/>
      <c r="D22" s="1428" t="s">
        <v>1337</v>
      </c>
      <c r="E22" s="1429"/>
      <c r="F22" s="491"/>
    </row>
    <row r="23" spans="2:8">
      <c r="B23" s="808"/>
      <c r="C23" s="1427"/>
      <c r="D23" s="1430" t="s">
        <v>1338</v>
      </c>
      <c r="E23" s="1431"/>
      <c r="F23" s="491"/>
    </row>
    <row r="24" spans="2:8" ht="4.5" customHeight="1">
      <c r="B24" s="808"/>
      <c r="C24" s="1427"/>
      <c r="D24" s="350"/>
      <c r="E24" s="1133"/>
      <c r="F24" s="491"/>
    </row>
    <row r="25" spans="2:8" ht="15.75" customHeight="1">
      <c r="B25" s="808"/>
      <c r="C25" s="1427"/>
      <c r="D25" s="1428" t="s">
        <v>1339</v>
      </c>
      <c r="E25" s="1429"/>
      <c r="F25" s="491"/>
    </row>
    <row r="26" spans="2:8" ht="12.75" customHeight="1">
      <c r="B26" s="808"/>
      <c r="C26" s="1427"/>
      <c r="D26" s="1430" t="s">
        <v>1340</v>
      </c>
      <c r="E26" s="1431"/>
      <c r="F26" s="491"/>
    </row>
    <row r="27" spans="2:8" ht="4.5" customHeight="1">
      <c r="B27" s="808"/>
      <c r="C27" s="1427"/>
      <c r="D27" s="1435"/>
      <c r="E27" s="1436"/>
      <c r="F27" s="491"/>
    </row>
    <row r="28" spans="2:8" ht="15.75" customHeight="1">
      <c r="B28" s="808"/>
      <c r="C28" s="1427"/>
      <c r="D28" s="1428" t="s">
        <v>1341</v>
      </c>
      <c r="E28" s="1429"/>
      <c r="F28" s="491"/>
    </row>
    <row r="29" spans="2:8">
      <c r="B29" s="808"/>
      <c r="C29" s="1427"/>
      <c r="D29" s="1430" t="s">
        <v>1342</v>
      </c>
      <c r="E29" s="1431"/>
      <c r="F29" s="491"/>
    </row>
    <row r="30" spans="2:8" ht="4.5" customHeight="1">
      <c r="B30" s="808"/>
      <c r="C30" s="1427"/>
      <c r="D30" s="350"/>
      <c r="E30" s="1133"/>
      <c r="F30" s="491"/>
      <c r="H30" s="1437"/>
    </row>
    <row r="31" spans="2:8" ht="15.75" customHeight="1">
      <c r="B31" s="808"/>
      <c r="C31" s="1427"/>
      <c r="D31" s="1428" t="s">
        <v>1343</v>
      </c>
      <c r="E31" s="1429"/>
      <c r="F31" s="491"/>
    </row>
    <row r="32" spans="2:8" ht="12.75" customHeight="1">
      <c r="B32" s="808"/>
      <c r="C32" s="1427"/>
      <c r="D32" s="1430" t="s">
        <v>1344</v>
      </c>
      <c r="E32" s="1431"/>
      <c r="F32" s="491"/>
    </row>
    <row r="33" spans="2:6" ht="4.5" customHeight="1">
      <c r="B33" s="808"/>
      <c r="C33" s="1427"/>
      <c r="D33" s="350"/>
      <c r="E33" s="1133"/>
      <c r="F33" s="491"/>
    </row>
    <row r="34" spans="2:6" ht="15.75" customHeight="1">
      <c r="B34" s="808"/>
      <c r="C34" s="1427"/>
      <c r="D34" s="1428" t="s">
        <v>1345</v>
      </c>
      <c r="E34" s="1429"/>
      <c r="F34" s="491"/>
    </row>
    <row r="35" spans="2:6">
      <c r="B35" s="808"/>
      <c r="C35" s="1427"/>
      <c r="D35" s="1430" t="s">
        <v>1346</v>
      </c>
      <c r="E35" s="1431"/>
      <c r="F35" s="491"/>
    </row>
    <row r="36" spans="2:6" ht="4.5" customHeight="1">
      <c r="B36" s="808"/>
      <c r="C36" s="1427"/>
      <c r="D36" s="1438"/>
      <c r="E36" s="1439"/>
      <c r="F36" s="491"/>
    </row>
    <row r="37" spans="2:6" ht="15.75" customHeight="1">
      <c r="B37" s="808"/>
      <c r="C37" s="1427"/>
      <c r="D37" s="1428" t="s">
        <v>1347</v>
      </c>
      <c r="E37" s="1439"/>
      <c r="F37" s="491"/>
    </row>
    <row r="38" spans="2:6" ht="12.75" customHeight="1">
      <c r="B38" s="808"/>
      <c r="C38" s="1427"/>
      <c r="D38" s="1430" t="s">
        <v>1348</v>
      </c>
      <c r="E38" s="1439"/>
      <c r="F38" s="491"/>
    </row>
    <row r="39" spans="2:6" ht="4.5" customHeight="1">
      <c r="B39" s="808"/>
      <c r="C39" s="1427"/>
      <c r="D39" s="1438"/>
      <c r="E39" s="1439"/>
      <c r="F39" s="491"/>
    </row>
    <row r="40" spans="2:6" ht="15.75" customHeight="1">
      <c r="B40" s="808"/>
      <c r="C40" s="1427"/>
      <c r="D40" s="1428" t="s">
        <v>1349</v>
      </c>
      <c r="E40" s="1439"/>
      <c r="F40" s="491"/>
    </row>
    <row r="41" spans="2:6" ht="12.75" customHeight="1">
      <c r="B41" s="808"/>
      <c r="C41" s="1427"/>
      <c r="D41" s="1430" t="s">
        <v>1350</v>
      </c>
      <c r="E41" s="1439"/>
      <c r="F41" s="491"/>
    </row>
    <row r="42" spans="2:6" ht="12.75" customHeight="1">
      <c r="B42" s="808"/>
      <c r="C42" s="1427"/>
      <c r="D42" s="1430" t="s">
        <v>1351</v>
      </c>
      <c r="E42" s="1439"/>
      <c r="F42" s="491"/>
    </row>
    <row r="43" spans="2:6" ht="4.5" customHeight="1">
      <c r="B43" s="808"/>
      <c r="C43" s="1427"/>
      <c r="D43" s="1438"/>
      <c r="E43" s="1439"/>
      <c r="F43" s="491"/>
    </row>
    <row r="44" spans="2:6" ht="15.75" customHeight="1">
      <c r="B44" s="808"/>
      <c r="C44" s="1427"/>
      <c r="D44" s="1428" t="s">
        <v>1352</v>
      </c>
      <c r="E44" s="1429"/>
      <c r="F44" s="491"/>
    </row>
    <row r="45" spans="2:6">
      <c r="B45" s="808"/>
      <c r="C45" s="1427"/>
      <c r="D45" s="1430" t="s">
        <v>1353</v>
      </c>
      <c r="E45" s="1431"/>
      <c r="F45" s="491"/>
    </row>
    <row r="46" spans="2:6" ht="4.5" customHeight="1">
      <c r="B46" s="808"/>
      <c r="C46" s="1427"/>
      <c r="D46" s="350"/>
      <c r="E46" s="1133"/>
      <c r="F46" s="491"/>
    </row>
    <row r="47" spans="2:6" ht="15.75" customHeight="1">
      <c r="B47" s="808"/>
      <c r="C47" s="1427"/>
      <c r="D47" s="1428" t="s">
        <v>1354</v>
      </c>
      <c r="E47" s="1429"/>
      <c r="F47" s="491"/>
    </row>
    <row r="48" spans="2:6">
      <c r="B48" s="808"/>
      <c r="C48" s="1427"/>
      <c r="D48" s="1430" t="s">
        <v>1355</v>
      </c>
      <c r="E48" s="1431"/>
      <c r="F48" s="491"/>
    </row>
    <row r="49" spans="2:6" ht="4.5" customHeight="1">
      <c r="B49" s="808"/>
      <c r="C49" s="1427"/>
      <c r="D49" s="350"/>
      <c r="E49" s="1133"/>
      <c r="F49" s="491"/>
    </row>
    <row r="50" spans="2:6" ht="15.75" customHeight="1">
      <c r="B50" s="808"/>
      <c r="C50" s="1427"/>
      <c r="D50" s="1432" t="s">
        <v>79</v>
      </c>
      <c r="E50" s="1429"/>
      <c r="F50" s="491"/>
    </row>
    <row r="51" spans="2:6">
      <c r="B51" s="808"/>
      <c r="C51" s="1427"/>
      <c r="D51" s="1433" t="s">
        <v>1356</v>
      </c>
      <c r="E51" s="1431"/>
      <c r="F51" s="491"/>
    </row>
    <row r="52" spans="2:6" ht="4.5" customHeight="1">
      <c r="B52" s="808"/>
      <c r="C52" s="1427"/>
      <c r="D52" s="1433"/>
      <c r="E52" s="1431"/>
      <c r="F52" s="491"/>
    </row>
    <row r="53" spans="2:6" ht="15.75" customHeight="1">
      <c r="B53" s="808"/>
      <c r="C53" s="1427"/>
      <c r="D53" s="1432" t="s">
        <v>1357</v>
      </c>
      <c r="E53" s="1431"/>
      <c r="F53" s="491"/>
    </row>
    <row r="54" spans="2:6">
      <c r="B54" s="808"/>
      <c r="C54" s="1427"/>
      <c r="D54" s="1433" t="s">
        <v>1358</v>
      </c>
      <c r="E54" s="1431"/>
      <c r="F54" s="491"/>
    </row>
    <row r="55" spans="2:6" ht="4.5" customHeight="1">
      <c r="B55" s="808"/>
      <c r="C55" s="1427"/>
      <c r="D55" s="1433"/>
      <c r="E55" s="1436"/>
      <c r="F55" s="491"/>
    </row>
    <row r="56" spans="2:6" ht="15.75" customHeight="1">
      <c r="B56" s="808"/>
      <c r="C56" s="1427"/>
      <c r="D56" s="1432" t="s">
        <v>1359</v>
      </c>
      <c r="E56" s="1436"/>
      <c r="F56" s="491"/>
    </row>
    <row r="57" spans="2:6" ht="12.75" customHeight="1">
      <c r="B57" s="808"/>
      <c r="C57" s="1427"/>
      <c r="D57" s="1433" t="s">
        <v>1360</v>
      </c>
      <c r="E57" s="1436"/>
      <c r="F57" s="491"/>
    </row>
    <row r="58" spans="2:6" ht="4.5" customHeight="1">
      <c r="B58" s="808"/>
      <c r="C58" s="1427"/>
      <c r="D58" s="1440"/>
      <c r="E58" s="1436"/>
      <c r="F58" s="491"/>
    </row>
    <row r="59" spans="2:6" ht="15.75" customHeight="1">
      <c r="B59" s="808"/>
      <c r="C59" s="1427"/>
      <c r="D59" s="1428" t="s">
        <v>1361</v>
      </c>
      <c r="E59" s="1436"/>
      <c r="F59" s="491"/>
    </row>
    <row r="60" spans="2:6" ht="12.75" customHeight="1">
      <c r="B60" s="808"/>
      <c r="C60" s="1427"/>
      <c r="D60" s="1430" t="s">
        <v>1362</v>
      </c>
      <c r="E60" s="1436"/>
      <c r="F60" s="491"/>
    </row>
    <row r="61" spans="2:6" ht="4.5" customHeight="1">
      <c r="B61" s="808"/>
      <c r="C61" s="1427"/>
      <c r="E61" s="1436"/>
      <c r="F61" s="491"/>
    </row>
    <row r="62" spans="2:6" ht="9" customHeight="1">
      <c r="B62" s="808"/>
      <c r="C62" s="1441"/>
      <c r="D62" s="1442"/>
      <c r="E62" s="1443"/>
      <c r="F62" s="491"/>
    </row>
    <row r="63" spans="2:6" ht="4.5" customHeight="1">
      <c r="B63" s="812"/>
      <c r="C63" s="813"/>
      <c r="D63" s="813"/>
      <c r="E63" s="813"/>
      <c r="F63" s="814"/>
    </row>
    <row r="64" spans="2:6" ht="12.75" customHeight="1"/>
    <row r="65" spans="4:4" ht="12.75" customHeight="1"/>
    <row r="66" spans="4:4" ht="12.75" customHeight="1"/>
    <row r="67" spans="4:4" ht="12.75" customHeight="1"/>
    <row r="68" spans="4:4">
      <c r="D68" s="1444" t="s">
        <v>1363</v>
      </c>
    </row>
  </sheetData>
  <mergeCells count="2">
    <mergeCell ref="B1:F1"/>
    <mergeCell ref="B4:F4"/>
  </mergeCells>
  <printOptions horizontalCentered="1" verticalCentered="1"/>
  <pageMargins left="0.39370078740157483" right="0.39370078740157483" top="0.98425196850393704" bottom="0.98425196850393704" header="0" footer="0"/>
  <pageSetup scale="80" orientation="portrait" horizontalDpi="240" verticalDpi="14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AA81"/>
  <sheetViews>
    <sheetView topLeftCell="A21" zoomScaleNormal="100" workbookViewId="0">
      <selection activeCell="S57" sqref="S57"/>
    </sheetView>
  </sheetViews>
  <sheetFormatPr baseColWidth="10" defaultRowHeight="12.75"/>
  <cols>
    <col min="1" max="1" width="8.7109375" style="1" customWidth="1"/>
    <col min="2" max="2" width="2.7109375" style="1" customWidth="1"/>
    <col min="3" max="3" width="40.7109375" style="1" customWidth="1"/>
    <col min="4" max="4" width="0.85546875" style="1" customWidth="1"/>
    <col min="5" max="5" width="12.7109375" style="1" customWidth="1"/>
    <col min="6" max="6" width="6.7109375" style="1" customWidth="1"/>
    <col min="7" max="7" width="0.85546875" style="1" customWidth="1"/>
    <col min="8" max="8" width="13.140625" style="1" customWidth="1"/>
    <col min="9" max="9" width="6.28515625" style="1" customWidth="1"/>
    <col min="10" max="10" width="2.7109375" style="1" customWidth="1"/>
    <col min="11" max="11" width="10.140625" style="1" customWidth="1"/>
    <col min="12" max="12" width="13.140625" style="1" hidden="1" customWidth="1"/>
    <col min="13" max="13" width="10.7109375" style="1" customWidth="1"/>
    <col min="14" max="20" width="11.42578125" style="1"/>
    <col min="21" max="21" width="22" style="1" customWidth="1"/>
    <col min="22" max="22" width="11.28515625" style="1" customWidth="1"/>
    <col min="23" max="23" width="25.7109375" style="1322" customWidth="1"/>
    <col min="24" max="24" width="11.42578125" style="1322"/>
    <col min="25" max="256" width="11.42578125" style="1"/>
    <col min="257" max="257" width="8.7109375" style="1" customWidth="1"/>
    <col min="258" max="258" width="2.7109375" style="1" customWidth="1"/>
    <col min="259" max="259" width="40.7109375" style="1" customWidth="1"/>
    <col min="260" max="260" width="0.85546875" style="1" customWidth="1"/>
    <col min="261" max="261" width="12.7109375" style="1" customWidth="1"/>
    <col min="262" max="262" width="6.7109375" style="1" customWidth="1"/>
    <col min="263" max="263" width="0.85546875" style="1" customWidth="1"/>
    <col min="264" max="264" width="13.140625" style="1" customWidth="1"/>
    <col min="265" max="265" width="6.28515625" style="1" customWidth="1"/>
    <col min="266" max="266" width="2.7109375" style="1" customWidth="1"/>
    <col min="267" max="267" width="10.140625" style="1" customWidth="1"/>
    <col min="268" max="268" width="0" style="1" hidden="1" customWidth="1"/>
    <col min="269" max="269" width="10.7109375" style="1" customWidth="1"/>
    <col min="270" max="276" width="11.42578125" style="1"/>
    <col min="277" max="277" width="22" style="1" customWidth="1"/>
    <col min="278" max="278" width="11.28515625" style="1" customWidth="1"/>
    <col min="279" max="279" width="25.7109375" style="1" customWidth="1"/>
    <col min="280" max="512" width="11.42578125" style="1"/>
    <col min="513" max="513" width="8.7109375" style="1" customWidth="1"/>
    <col min="514" max="514" width="2.7109375" style="1" customWidth="1"/>
    <col min="515" max="515" width="40.7109375" style="1" customWidth="1"/>
    <col min="516" max="516" width="0.85546875" style="1" customWidth="1"/>
    <col min="517" max="517" width="12.7109375" style="1" customWidth="1"/>
    <col min="518" max="518" width="6.7109375" style="1" customWidth="1"/>
    <col min="519" max="519" width="0.85546875" style="1" customWidth="1"/>
    <col min="520" max="520" width="13.140625" style="1" customWidth="1"/>
    <col min="521" max="521" width="6.28515625" style="1" customWidth="1"/>
    <col min="522" max="522" width="2.7109375" style="1" customWidth="1"/>
    <col min="523" max="523" width="10.140625" style="1" customWidth="1"/>
    <col min="524" max="524" width="0" style="1" hidden="1" customWidth="1"/>
    <col min="525" max="525" width="10.7109375" style="1" customWidth="1"/>
    <col min="526" max="532" width="11.42578125" style="1"/>
    <col min="533" max="533" width="22" style="1" customWidth="1"/>
    <col min="534" max="534" width="11.28515625" style="1" customWidth="1"/>
    <col min="535" max="535" width="25.7109375" style="1" customWidth="1"/>
    <col min="536" max="768" width="11.42578125" style="1"/>
    <col min="769" max="769" width="8.7109375" style="1" customWidth="1"/>
    <col min="770" max="770" width="2.7109375" style="1" customWidth="1"/>
    <col min="771" max="771" width="40.7109375" style="1" customWidth="1"/>
    <col min="772" max="772" width="0.85546875" style="1" customWidth="1"/>
    <col min="773" max="773" width="12.7109375" style="1" customWidth="1"/>
    <col min="774" max="774" width="6.7109375" style="1" customWidth="1"/>
    <col min="775" max="775" width="0.85546875" style="1" customWidth="1"/>
    <col min="776" max="776" width="13.140625" style="1" customWidth="1"/>
    <col min="777" max="777" width="6.28515625" style="1" customWidth="1"/>
    <col min="778" max="778" width="2.7109375" style="1" customWidth="1"/>
    <col min="779" max="779" width="10.140625" style="1" customWidth="1"/>
    <col min="780" max="780" width="0" style="1" hidden="1" customWidth="1"/>
    <col min="781" max="781" width="10.7109375" style="1" customWidth="1"/>
    <col min="782" max="788" width="11.42578125" style="1"/>
    <col min="789" max="789" width="22" style="1" customWidth="1"/>
    <col min="790" max="790" width="11.28515625" style="1" customWidth="1"/>
    <col min="791" max="791" width="25.7109375" style="1" customWidth="1"/>
    <col min="792" max="1024" width="11.42578125" style="1"/>
    <col min="1025" max="1025" width="8.7109375" style="1" customWidth="1"/>
    <col min="1026" max="1026" width="2.7109375" style="1" customWidth="1"/>
    <col min="1027" max="1027" width="40.7109375" style="1" customWidth="1"/>
    <col min="1028" max="1028" width="0.85546875" style="1" customWidth="1"/>
    <col min="1029" max="1029" width="12.7109375" style="1" customWidth="1"/>
    <col min="1030" max="1030" width="6.7109375" style="1" customWidth="1"/>
    <col min="1031" max="1031" width="0.85546875" style="1" customWidth="1"/>
    <col min="1032" max="1032" width="13.140625" style="1" customWidth="1"/>
    <col min="1033" max="1033" width="6.28515625" style="1" customWidth="1"/>
    <col min="1034" max="1034" width="2.7109375" style="1" customWidth="1"/>
    <col min="1035" max="1035" width="10.140625" style="1" customWidth="1"/>
    <col min="1036" max="1036" width="0" style="1" hidden="1" customWidth="1"/>
    <col min="1037" max="1037" width="10.7109375" style="1" customWidth="1"/>
    <col min="1038" max="1044" width="11.42578125" style="1"/>
    <col min="1045" max="1045" width="22" style="1" customWidth="1"/>
    <col min="1046" max="1046" width="11.28515625" style="1" customWidth="1"/>
    <col min="1047" max="1047" width="25.7109375" style="1" customWidth="1"/>
    <col min="1048" max="1280" width="11.42578125" style="1"/>
    <col min="1281" max="1281" width="8.7109375" style="1" customWidth="1"/>
    <col min="1282" max="1282" width="2.7109375" style="1" customWidth="1"/>
    <col min="1283" max="1283" width="40.7109375" style="1" customWidth="1"/>
    <col min="1284" max="1284" width="0.85546875" style="1" customWidth="1"/>
    <col min="1285" max="1285" width="12.7109375" style="1" customWidth="1"/>
    <col min="1286" max="1286" width="6.7109375" style="1" customWidth="1"/>
    <col min="1287" max="1287" width="0.85546875" style="1" customWidth="1"/>
    <col min="1288" max="1288" width="13.140625" style="1" customWidth="1"/>
    <col min="1289" max="1289" width="6.28515625" style="1" customWidth="1"/>
    <col min="1290" max="1290" width="2.7109375" style="1" customWidth="1"/>
    <col min="1291" max="1291" width="10.140625" style="1" customWidth="1"/>
    <col min="1292" max="1292" width="0" style="1" hidden="1" customWidth="1"/>
    <col min="1293" max="1293" width="10.7109375" style="1" customWidth="1"/>
    <col min="1294" max="1300" width="11.42578125" style="1"/>
    <col min="1301" max="1301" width="22" style="1" customWidth="1"/>
    <col min="1302" max="1302" width="11.28515625" style="1" customWidth="1"/>
    <col min="1303" max="1303" width="25.7109375" style="1" customWidth="1"/>
    <col min="1304" max="1536" width="11.42578125" style="1"/>
    <col min="1537" max="1537" width="8.7109375" style="1" customWidth="1"/>
    <col min="1538" max="1538" width="2.7109375" style="1" customWidth="1"/>
    <col min="1539" max="1539" width="40.7109375" style="1" customWidth="1"/>
    <col min="1540" max="1540" width="0.85546875" style="1" customWidth="1"/>
    <col min="1541" max="1541" width="12.7109375" style="1" customWidth="1"/>
    <col min="1542" max="1542" width="6.7109375" style="1" customWidth="1"/>
    <col min="1543" max="1543" width="0.85546875" style="1" customWidth="1"/>
    <col min="1544" max="1544" width="13.140625" style="1" customWidth="1"/>
    <col min="1545" max="1545" width="6.28515625" style="1" customWidth="1"/>
    <col min="1546" max="1546" width="2.7109375" style="1" customWidth="1"/>
    <col min="1547" max="1547" width="10.140625" style="1" customWidth="1"/>
    <col min="1548" max="1548" width="0" style="1" hidden="1" customWidth="1"/>
    <col min="1549" max="1549" width="10.7109375" style="1" customWidth="1"/>
    <col min="1550" max="1556" width="11.42578125" style="1"/>
    <col min="1557" max="1557" width="22" style="1" customWidth="1"/>
    <col min="1558" max="1558" width="11.28515625" style="1" customWidth="1"/>
    <col min="1559" max="1559" width="25.7109375" style="1" customWidth="1"/>
    <col min="1560" max="1792" width="11.42578125" style="1"/>
    <col min="1793" max="1793" width="8.7109375" style="1" customWidth="1"/>
    <col min="1794" max="1794" width="2.7109375" style="1" customWidth="1"/>
    <col min="1795" max="1795" width="40.7109375" style="1" customWidth="1"/>
    <col min="1796" max="1796" width="0.85546875" style="1" customWidth="1"/>
    <col min="1797" max="1797" width="12.7109375" style="1" customWidth="1"/>
    <col min="1798" max="1798" width="6.7109375" style="1" customWidth="1"/>
    <col min="1799" max="1799" width="0.85546875" style="1" customWidth="1"/>
    <col min="1800" max="1800" width="13.140625" style="1" customWidth="1"/>
    <col min="1801" max="1801" width="6.28515625" style="1" customWidth="1"/>
    <col min="1802" max="1802" width="2.7109375" style="1" customWidth="1"/>
    <col min="1803" max="1803" width="10.140625" style="1" customWidth="1"/>
    <col min="1804" max="1804" width="0" style="1" hidden="1" customWidth="1"/>
    <col min="1805" max="1805" width="10.7109375" style="1" customWidth="1"/>
    <col min="1806" max="1812" width="11.42578125" style="1"/>
    <col min="1813" max="1813" width="22" style="1" customWidth="1"/>
    <col min="1814" max="1814" width="11.28515625" style="1" customWidth="1"/>
    <col min="1815" max="1815" width="25.7109375" style="1" customWidth="1"/>
    <col min="1816" max="2048" width="11.42578125" style="1"/>
    <col min="2049" max="2049" width="8.7109375" style="1" customWidth="1"/>
    <col min="2050" max="2050" width="2.7109375" style="1" customWidth="1"/>
    <col min="2051" max="2051" width="40.7109375" style="1" customWidth="1"/>
    <col min="2052" max="2052" width="0.85546875" style="1" customWidth="1"/>
    <col min="2053" max="2053" width="12.7109375" style="1" customWidth="1"/>
    <col min="2054" max="2054" width="6.7109375" style="1" customWidth="1"/>
    <col min="2055" max="2055" width="0.85546875" style="1" customWidth="1"/>
    <col min="2056" max="2056" width="13.140625" style="1" customWidth="1"/>
    <col min="2057" max="2057" width="6.28515625" style="1" customWidth="1"/>
    <col min="2058" max="2058" width="2.7109375" style="1" customWidth="1"/>
    <col min="2059" max="2059" width="10.140625" style="1" customWidth="1"/>
    <col min="2060" max="2060" width="0" style="1" hidden="1" customWidth="1"/>
    <col min="2061" max="2061" width="10.7109375" style="1" customWidth="1"/>
    <col min="2062" max="2068" width="11.42578125" style="1"/>
    <col min="2069" max="2069" width="22" style="1" customWidth="1"/>
    <col min="2070" max="2070" width="11.28515625" style="1" customWidth="1"/>
    <col min="2071" max="2071" width="25.7109375" style="1" customWidth="1"/>
    <col min="2072" max="2304" width="11.42578125" style="1"/>
    <col min="2305" max="2305" width="8.7109375" style="1" customWidth="1"/>
    <col min="2306" max="2306" width="2.7109375" style="1" customWidth="1"/>
    <col min="2307" max="2307" width="40.7109375" style="1" customWidth="1"/>
    <col min="2308" max="2308" width="0.85546875" style="1" customWidth="1"/>
    <col min="2309" max="2309" width="12.7109375" style="1" customWidth="1"/>
    <col min="2310" max="2310" width="6.7109375" style="1" customWidth="1"/>
    <col min="2311" max="2311" width="0.85546875" style="1" customWidth="1"/>
    <col min="2312" max="2312" width="13.140625" style="1" customWidth="1"/>
    <col min="2313" max="2313" width="6.28515625" style="1" customWidth="1"/>
    <col min="2314" max="2314" width="2.7109375" style="1" customWidth="1"/>
    <col min="2315" max="2315" width="10.140625" style="1" customWidth="1"/>
    <col min="2316" max="2316" width="0" style="1" hidden="1" customWidth="1"/>
    <col min="2317" max="2317" width="10.7109375" style="1" customWidth="1"/>
    <col min="2318" max="2324" width="11.42578125" style="1"/>
    <col min="2325" max="2325" width="22" style="1" customWidth="1"/>
    <col min="2326" max="2326" width="11.28515625" style="1" customWidth="1"/>
    <col min="2327" max="2327" width="25.7109375" style="1" customWidth="1"/>
    <col min="2328" max="2560" width="11.42578125" style="1"/>
    <col min="2561" max="2561" width="8.7109375" style="1" customWidth="1"/>
    <col min="2562" max="2562" width="2.7109375" style="1" customWidth="1"/>
    <col min="2563" max="2563" width="40.7109375" style="1" customWidth="1"/>
    <col min="2564" max="2564" width="0.85546875" style="1" customWidth="1"/>
    <col min="2565" max="2565" width="12.7109375" style="1" customWidth="1"/>
    <col min="2566" max="2566" width="6.7109375" style="1" customWidth="1"/>
    <col min="2567" max="2567" width="0.85546875" style="1" customWidth="1"/>
    <col min="2568" max="2568" width="13.140625" style="1" customWidth="1"/>
    <col min="2569" max="2569" width="6.28515625" style="1" customWidth="1"/>
    <col min="2570" max="2570" width="2.7109375" style="1" customWidth="1"/>
    <col min="2571" max="2571" width="10.140625" style="1" customWidth="1"/>
    <col min="2572" max="2572" width="0" style="1" hidden="1" customWidth="1"/>
    <col min="2573" max="2573" width="10.7109375" style="1" customWidth="1"/>
    <col min="2574" max="2580" width="11.42578125" style="1"/>
    <col min="2581" max="2581" width="22" style="1" customWidth="1"/>
    <col min="2582" max="2582" width="11.28515625" style="1" customWidth="1"/>
    <col min="2583" max="2583" width="25.7109375" style="1" customWidth="1"/>
    <col min="2584" max="2816" width="11.42578125" style="1"/>
    <col min="2817" max="2817" width="8.7109375" style="1" customWidth="1"/>
    <col min="2818" max="2818" width="2.7109375" style="1" customWidth="1"/>
    <col min="2819" max="2819" width="40.7109375" style="1" customWidth="1"/>
    <col min="2820" max="2820" width="0.85546875" style="1" customWidth="1"/>
    <col min="2821" max="2821" width="12.7109375" style="1" customWidth="1"/>
    <col min="2822" max="2822" width="6.7109375" style="1" customWidth="1"/>
    <col min="2823" max="2823" width="0.85546875" style="1" customWidth="1"/>
    <col min="2824" max="2824" width="13.140625" style="1" customWidth="1"/>
    <col min="2825" max="2825" width="6.28515625" style="1" customWidth="1"/>
    <col min="2826" max="2826" width="2.7109375" style="1" customWidth="1"/>
    <col min="2827" max="2827" width="10.140625" style="1" customWidth="1"/>
    <col min="2828" max="2828" width="0" style="1" hidden="1" customWidth="1"/>
    <col min="2829" max="2829" width="10.7109375" style="1" customWidth="1"/>
    <col min="2830" max="2836" width="11.42578125" style="1"/>
    <col min="2837" max="2837" width="22" style="1" customWidth="1"/>
    <col min="2838" max="2838" width="11.28515625" style="1" customWidth="1"/>
    <col min="2839" max="2839" width="25.7109375" style="1" customWidth="1"/>
    <col min="2840" max="3072" width="11.42578125" style="1"/>
    <col min="3073" max="3073" width="8.7109375" style="1" customWidth="1"/>
    <col min="3074" max="3074" width="2.7109375" style="1" customWidth="1"/>
    <col min="3075" max="3075" width="40.7109375" style="1" customWidth="1"/>
    <col min="3076" max="3076" width="0.85546875" style="1" customWidth="1"/>
    <col min="3077" max="3077" width="12.7109375" style="1" customWidth="1"/>
    <col min="3078" max="3078" width="6.7109375" style="1" customWidth="1"/>
    <col min="3079" max="3079" width="0.85546875" style="1" customWidth="1"/>
    <col min="3080" max="3080" width="13.140625" style="1" customWidth="1"/>
    <col min="3081" max="3081" width="6.28515625" style="1" customWidth="1"/>
    <col min="3082" max="3082" width="2.7109375" style="1" customWidth="1"/>
    <col min="3083" max="3083" width="10.140625" style="1" customWidth="1"/>
    <col min="3084" max="3084" width="0" style="1" hidden="1" customWidth="1"/>
    <col min="3085" max="3085" width="10.7109375" style="1" customWidth="1"/>
    <col min="3086" max="3092" width="11.42578125" style="1"/>
    <col min="3093" max="3093" width="22" style="1" customWidth="1"/>
    <col min="3094" max="3094" width="11.28515625" style="1" customWidth="1"/>
    <col min="3095" max="3095" width="25.7109375" style="1" customWidth="1"/>
    <col min="3096" max="3328" width="11.42578125" style="1"/>
    <col min="3329" max="3329" width="8.7109375" style="1" customWidth="1"/>
    <col min="3330" max="3330" width="2.7109375" style="1" customWidth="1"/>
    <col min="3331" max="3331" width="40.7109375" style="1" customWidth="1"/>
    <col min="3332" max="3332" width="0.85546875" style="1" customWidth="1"/>
    <col min="3333" max="3333" width="12.7109375" style="1" customWidth="1"/>
    <col min="3334" max="3334" width="6.7109375" style="1" customWidth="1"/>
    <col min="3335" max="3335" width="0.85546875" style="1" customWidth="1"/>
    <col min="3336" max="3336" width="13.140625" style="1" customWidth="1"/>
    <col min="3337" max="3337" width="6.28515625" style="1" customWidth="1"/>
    <col min="3338" max="3338" width="2.7109375" style="1" customWidth="1"/>
    <col min="3339" max="3339" width="10.140625" style="1" customWidth="1"/>
    <col min="3340" max="3340" width="0" style="1" hidden="1" customWidth="1"/>
    <col min="3341" max="3341" width="10.7109375" style="1" customWidth="1"/>
    <col min="3342" max="3348" width="11.42578125" style="1"/>
    <col min="3349" max="3349" width="22" style="1" customWidth="1"/>
    <col min="3350" max="3350" width="11.28515625" style="1" customWidth="1"/>
    <col min="3351" max="3351" width="25.7109375" style="1" customWidth="1"/>
    <col min="3352" max="3584" width="11.42578125" style="1"/>
    <col min="3585" max="3585" width="8.7109375" style="1" customWidth="1"/>
    <col min="3586" max="3586" width="2.7109375" style="1" customWidth="1"/>
    <col min="3587" max="3587" width="40.7109375" style="1" customWidth="1"/>
    <col min="3588" max="3588" width="0.85546875" style="1" customWidth="1"/>
    <col min="3589" max="3589" width="12.7109375" style="1" customWidth="1"/>
    <col min="3590" max="3590" width="6.7109375" style="1" customWidth="1"/>
    <col min="3591" max="3591" width="0.85546875" style="1" customWidth="1"/>
    <col min="3592" max="3592" width="13.140625" style="1" customWidth="1"/>
    <col min="3593" max="3593" width="6.28515625" style="1" customWidth="1"/>
    <col min="3594" max="3594" width="2.7109375" style="1" customWidth="1"/>
    <col min="3595" max="3595" width="10.140625" style="1" customWidth="1"/>
    <col min="3596" max="3596" width="0" style="1" hidden="1" customWidth="1"/>
    <col min="3597" max="3597" width="10.7109375" style="1" customWidth="1"/>
    <col min="3598" max="3604" width="11.42578125" style="1"/>
    <col min="3605" max="3605" width="22" style="1" customWidth="1"/>
    <col min="3606" max="3606" width="11.28515625" style="1" customWidth="1"/>
    <col min="3607" max="3607" width="25.7109375" style="1" customWidth="1"/>
    <col min="3608" max="3840" width="11.42578125" style="1"/>
    <col min="3841" max="3841" width="8.7109375" style="1" customWidth="1"/>
    <col min="3842" max="3842" width="2.7109375" style="1" customWidth="1"/>
    <col min="3843" max="3843" width="40.7109375" style="1" customWidth="1"/>
    <col min="3844" max="3844" width="0.85546875" style="1" customWidth="1"/>
    <col min="3845" max="3845" width="12.7109375" style="1" customWidth="1"/>
    <col min="3846" max="3846" width="6.7109375" style="1" customWidth="1"/>
    <col min="3847" max="3847" width="0.85546875" style="1" customWidth="1"/>
    <col min="3848" max="3848" width="13.140625" style="1" customWidth="1"/>
    <col min="3849" max="3849" width="6.28515625" style="1" customWidth="1"/>
    <col min="3850" max="3850" width="2.7109375" style="1" customWidth="1"/>
    <col min="3851" max="3851" width="10.140625" style="1" customWidth="1"/>
    <col min="3852" max="3852" width="0" style="1" hidden="1" customWidth="1"/>
    <col min="3853" max="3853" width="10.7109375" style="1" customWidth="1"/>
    <col min="3854" max="3860" width="11.42578125" style="1"/>
    <col min="3861" max="3861" width="22" style="1" customWidth="1"/>
    <col min="3862" max="3862" width="11.28515625" style="1" customWidth="1"/>
    <col min="3863" max="3863" width="25.7109375" style="1" customWidth="1"/>
    <col min="3864" max="4096" width="11.42578125" style="1"/>
    <col min="4097" max="4097" width="8.7109375" style="1" customWidth="1"/>
    <col min="4098" max="4098" width="2.7109375" style="1" customWidth="1"/>
    <col min="4099" max="4099" width="40.7109375" style="1" customWidth="1"/>
    <col min="4100" max="4100" width="0.85546875" style="1" customWidth="1"/>
    <col min="4101" max="4101" width="12.7109375" style="1" customWidth="1"/>
    <col min="4102" max="4102" width="6.7109375" style="1" customWidth="1"/>
    <col min="4103" max="4103" width="0.85546875" style="1" customWidth="1"/>
    <col min="4104" max="4104" width="13.140625" style="1" customWidth="1"/>
    <col min="4105" max="4105" width="6.28515625" style="1" customWidth="1"/>
    <col min="4106" max="4106" width="2.7109375" style="1" customWidth="1"/>
    <col min="4107" max="4107" width="10.140625" style="1" customWidth="1"/>
    <col min="4108" max="4108" width="0" style="1" hidden="1" customWidth="1"/>
    <col min="4109" max="4109" width="10.7109375" style="1" customWidth="1"/>
    <col min="4110" max="4116" width="11.42578125" style="1"/>
    <col min="4117" max="4117" width="22" style="1" customWidth="1"/>
    <col min="4118" max="4118" width="11.28515625" style="1" customWidth="1"/>
    <col min="4119" max="4119" width="25.7109375" style="1" customWidth="1"/>
    <col min="4120" max="4352" width="11.42578125" style="1"/>
    <col min="4353" max="4353" width="8.7109375" style="1" customWidth="1"/>
    <col min="4354" max="4354" width="2.7109375" style="1" customWidth="1"/>
    <col min="4355" max="4355" width="40.7109375" style="1" customWidth="1"/>
    <col min="4356" max="4356" width="0.85546875" style="1" customWidth="1"/>
    <col min="4357" max="4357" width="12.7109375" style="1" customWidth="1"/>
    <col min="4358" max="4358" width="6.7109375" style="1" customWidth="1"/>
    <col min="4359" max="4359" width="0.85546875" style="1" customWidth="1"/>
    <col min="4360" max="4360" width="13.140625" style="1" customWidth="1"/>
    <col min="4361" max="4361" width="6.28515625" style="1" customWidth="1"/>
    <col min="4362" max="4362" width="2.7109375" style="1" customWidth="1"/>
    <col min="4363" max="4363" width="10.140625" style="1" customWidth="1"/>
    <col min="4364" max="4364" width="0" style="1" hidden="1" customWidth="1"/>
    <col min="4365" max="4365" width="10.7109375" style="1" customWidth="1"/>
    <col min="4366" max="4372" width="11.42578125" style="1"/>
    <col min="4373" max="4373" width="22" style="1" customWidth="1"/>
    <col min="4374" max="4374" width="11.28515625" style="1" customWidth="1"/>
    <col min="4375" max="4375" width="25.7109375" style="1" customWidth="1"/>
    <col min="4376" max="4608" width="11.42578125" style="1"/>
    <col min="4609" max="4609" width="8.7109375" style="1" customWidth="1"/>
    <col min="4610" max="4610" width="2.7109375" style="1" customWidth="1"/>
    <col min="4611" max="4611" width="40.7109375" style="1" customWidth="1"/>
    <col min="4612" max="4612" width="0.85546875" style="1" customWidth="1"/>
    <col min="4613" max="4613" width="12.7109375" style="1" customWidth="1"/>
    <col min="4614" max="4614" width="6.7109375" style="1" customWidth="1"/>
    <col min="4615" max="4615" width="0.85546875" style="1" customWidth="1"/>
    <col min="4616" max="4616" width="13.140625" style="1" customWidth="1"/>
    <col min="4617" max="4617" width="6.28515625" style="1" customWidth="1"/>
    <col min="4618" max="4618" width="2.7109375" style="1" customWidth="1"/>
    <col min="4619" max="4619" width="10.140625" style="1" customWidth="1"/>
    <col min="4620" max="4620" width="0" style="1" hidden="1" customWidth="1"/>
    <col min="4621" max="4621" width="10.7109375" style="1" customWidth="1"/>
    <col min="4622" max="4628" width="11.42578125" style="1"/>
    <col min="4629" max="4629" width="22" style="1" customWidth="1"/>
    <col min="4630" max="4630" width="11.28515625" style="1" customWidth="1"/>
    <col min="4631" max="4631" width="25.7109375" style="1" customWidth="1"/>
    <col min="4632" max="4864" width="11.42578125" style="1"/>
    <col min="4865" max="4865" width="8.7109375" style="1" customWidth="1"/>
    <col min="4866" max="4866" width="2.7109375" style="1" customWidth="1"/>
    <col min="4867" max="4867" width="40.7109375" style="1" customWidth="1"/>
    <col min="4868" max="4868" width="0.85546875" style="1" customWidth="1"/>
    <col min="4869" max="4869" width="12.7109375" style="1" customWidth="1"/>
    <col min="4870" max="4870" width="6.7109375" style="1" customWidth="1"/>
    <col min="4871" max="4871" width="0.85546875" style="1" customWidth="1"/>
    <col min="4872" max="4872" width="13.140625" style="1" customWidth="1"/>
    <col min="4873" max="4873" width="6.28515625" style="1" customWidth="1"/>
    <col min="4874" max="4874" width="2.7109375" style="1" customWidth="1"/>
    <col min="4875" max="4875" width="10.140625" style="1" customWidth="1"/>
    <col min="4876" max="4876" width="0" style="1" hidden="1" customWidth="1"/>
    <col min="4877" max="4877" width="10.7109375" style="1" customWidth="1"/>
    <col min="4878" max="4884" width="11.42578125" style="1"/>
    <col min="4885" max="4885" width="22" style="1" customWidth="1"/>
    <col min="4886" max="4886" width="11.28515625" style="1" customWidth="1"/>
    <col min="4887" max="4887" width="25.7109375" style="1" customWidth="1"/>
    <col min="4888" max="5120" width="11.42578125" style="1"/>
    <col min="5121" max="5121" width="8.7109375" style="1" customWidth="1"/>
    <col min="5122" max="5122" width="2.7109375" style="1" customWidth="1"/>
    <col min="5123" max="5123" width="40.7109375" style="1" customWidth="1"/>
    <col min="5124" max="5124" width="0.85546875" style="1" customWidth="1"/>
    <col min="5125" max="5125" width="12.7109375" style="1" customWidth="1"/>
    <col min="5126" max="5126" width="6.7109375" style="1" customWidth="1"/>
    <col min="5127" max="5127" width="0.85546875" style="1" customWidth="1"/>
    <col min="5128" max="5128" width="13.140625" style="1" customWidth="1"/>
    <col min="5129" max="5129" width="6.28515625" style="1" customWidth="1"/>
    <col min="5130" max="5130" width="2.7109375" style="1" customWidth="1"/>
    <col min="5131" max="5131" width="10.140625" style="1" customWidth="1"/>
    <col min="5132" max="5132" width="0" style="1" hidden="1" customWidth="1"/>
    <col min="5133" max="5133" width="10.7109375" style="1" customWidth="1"/>
    <col min="5134" max="5140" width="11.42578125" style="1"/>
    <col min="5141" max="5141" width="22" style="1" customWidth="1"/>
    <col min="5142" max="5142" width="11.28515625" style="1" customWidth="1"/>
    <col min="5143" max="5143" width="25.7109375" style="1" customWidth="1"/>
    <col min="5144" max="5376" width="11.42578125" style="1"/>
    <col min="5377" max="5377" width="8.7109375" style="1" customWidth="1"/>
    <col min="5378" max="5378" width="2.7109375" style="1" customWidth="1"/>
    <col min="5379" max="5379" width="40.7109375" style="1" customWidth="1"/>
    <col min="5380" max="5380" width="0.85546875" style="1" customWidth="1"/>
    <col min="5381" max="5381" width="12.7109375" style="1" customWidth="1"/>
    <col min="5382" max="5382" width="6.7109375" style="1" customWidth="1"/>
    <col min="5383" max="5383" width="0.85546875" style="1" customWidth="1"/>
    <col min="5384" max="5384" width="13.140625" style="1" customWidth="1"/>
    <col min="5385" max="5385" width="6.28515625" style="1" customWidth="1"/>
    <col min="5386" max="5386" width="2.7109375" style="1" customWidth="1"/>
    <col min="5387" max="5387" width="10.140625" style="1" customWidth="1"/>
    <col min="5388" max="5388" width="0" style="1" hidden="1" customWidth="1"/>
    <col min="5389" max="5389" width="10.7109375" style="1" customWidth="1"/>
    <col min="5390" max="5396" width="11.42578125" style="1"/>
    <col min="5397" max="5397" width="22" style="1" customWidth="1"/>
    <col min="5398" max="5398" width="11.28515625" style="1" customWidth="1"/>
    <col min="5399" max="5399" width="25.7109375" style="1" customWidth="1"/>
    <col min="5400" max="5632" width="11.42578125" style="1"/>
    <col min="5633" max="5633" width="8.7109375" style="1" customWidth="1"/>
    <col min="5634" max="5634" width="2.7109375" style="1" customWidth="1"/>
    <col min="5635" max="5635" width="40.7109375" style="1" customWidth="1"/>
    <col min="5636" max="5636" width="0.85546875" style="1" customWidth="1"/>
    <col min="5637" max="5637" width="12.7109375" style="1" customWidth="1"/>
    <col min="5638" max="5638" width="6.7109375" style="1" customWidth="1"/>
    <col min="5639" max="5639" width="0.85546875" style="1" customWidth="1"/>
    <col min="5640" max="5640" width="13.140625" style="1" customWidth="1"/>
    <col min="5641" max="5641" width="6.28515625" style="1" customWidth="1"/>
    <col min="5642" max="5642" width="2.7109375" style="1" customWidth="1"/>
    <col min="5643" max="5643" width="10.140625" style="1" customWidth="1"/>
    <col min="5644" max="5644" width="0" style="1" hidden="1" customWidth="1"/>
    <col min="5645" max="5645" width="10.7109375" style="1" customWidth="1"/>
    <col min="5646" max="5652" width="11.42578125" style="1"/>
    <col min="5653" max="5653" width="22" style="1" customWidth="1"/>
    <col min="5654" max="5654" width="11.28515625" style="1" customWidth="1"/>
    <col min="5655" max="5655" width="25.7109375" style="1" customWidth="1"/>
    <col min="5656" max="5888" width="11.42578125" style="1"/>
    <col min="5889" max="5889" width="8.7109375" style="1" customWidth="1"/>
    <col min="5890" max="5890" width="2.7109375" style="1" customWidth="1"/>
    <col min="5891" max="5891" width="40.7109375" style="1" customWidth="1"/>
    <col min="5892" max="5892" width="0.85546875" style="1" customWidth="1"/>
    <col min="5893" max="5893" width="12.7109375" style="1" customWidth="1"/>
    <col min="5894" max="5894" width="6.7109375" style="1" customWidth="1"/>
    <col min="5895" max="5895" width="0.85546875" style="1" customWidth="1"/>
    <col min="5896" max="5896" width="13.140625" style="1" customWidth="1"/>
    <col min="5897" max="5897" width="6.28515625" style="1" customWidth="1"/>
    <col min="5898" max="5898" width="2.7109375" style="1" customWidth="1"/>
    <col min="5899" max="5899" width="10.140625" style="1" customWidth="1"/>
    <col min="5900" max="5900" width="0" style="1" hidden="1" customWidth="1"/>
    <col min="5901" max="5901" width="10.7109375" style="1" customWidth="1"/>
    <col min="5902" max="5908" width="11.42578125" style="1"/>
    <col min="5909" max="5909" width="22" style="1" customWidth="1"/>
    <col min="5910" max="5910" width="11.28515625" style="1" customWidth="1"/>
    <col min="5911" max="5911" width="25.7109375" style="1" customWidth="1"/>
    <col min="5912" max="6144" width="11.42578125" style="1"/>
    <col min="6145" max="6145" width="8.7109375" style="1" customWidth="1"/>
    <col min="6146" max="6146" width="2.7109375" style="1" customWidth="1"/>
    <col min="6147" max="6147" width="40.7109375" style="1" customWidth="1"/>
    <col min="6148" max="6148" width="0.85546875" style="1" customWidth="1"/>
    <col min="6149" max="6149" width="12.7109375" style="1" customWidth="1"/>
    <col min="6150" max="6150" width="6.7109375" style="1" customWidth="1"/>
    <col min="6151" max="6151" width="0.85546875" style="1" customWidth="1"/>
    <col min="6152" max="6152" width="13.140625" style="1" customWidth="1"/>
    <col min="6153" max="6153" width="6.28515625" style="1" customWidth="1"/>
    <col min="6154" max="6154" width="2.7109375" style="1" customWidth="1"/>
    <col min="6155" max="6155" width="10.140625" style="1" customWidth="1"/>
    <col min="6156" max="6156" width="0" style="1" hidden="1" customWidth="1"/>
    <col min="6157" max="6157" width="10.7109375" style="1" customWidth="1"/>
    <col min="6158" max="6164" width="11.42578125" style="1"/>
    <col min="6165" max="6165" width="22" style="1" customWidth="1"/>
    <col min="6166" max="6166" width="11.28515625" style="1" customWidth="1"/>
    <col min="6167" max="6167" width="25.7109375" style="1" customWidth="1"/>
    <col min="6168" max="6400" width="11.42578125" style="1"/>
    <col min="6401" max="6401" width="8.7109375" style="1" customWidth="1"/>
    <col min="6402" max="6402" width="2.7109375" style="1" customWidth="1"/>
    <col min="6403" max="6403" width="40.7109375" style="1" customWidth="1"/>
    <col min="6404" max="6404" width="0.85546875" style="1" customWidth="1"/>
    <col min="6405" max="6405" width="12.7109375" style="1" customWidth="1"/>
    <col min="6406" max="6406" width="6.7109375" style="1" customWidth="1"/>
    <col min="6407" max="6407" width="0.85546875" style="1" customWidth="1"/>
    <col min="6408" max="6408" width="13.140625" style="1" customWidth="1"/>
    <col min="6409" max="6409" width="6.28515625" style="1" customWidth="1"/>
    <col min="6410" max="6410" width="2.7109375" style="1" customWidth="1"/>
    <col min="6411" max="6411" width="10.140625" style="1" customWidth="1"/>
    <col min="6412" max="6412" width="0" style="1" hidden="1" customWidth="1"/>
    <col min="6413" max="6413" width="10.7109375" style="1" customWidth="1"/>
    <col min="6414" max="6420" width="11.42578125" style="1"/>
    <col min="6421" max="6421" width="22" style="1" customWidth="1"/>
    <col min="6422" max="6422" width="11.28515625" style="1" customWidth="1"/>
    <col min="6423" max="6423" width="25.7109375" style="1" customWidth="1"/>
    <col min="6424" max="6656" width="11.42578125" style="1"/>
    <col min="6657" max="6657" width="8.7109375" style="1" customWidth="1"/>
    <col min="6658" max="6658" width="2.7109375" style="1" customWidth="1"/>
    <col min="6659" max="6659" width="40.7109375" style="1" customWidth="1"/>
    <col min="6660" max="6660" width="0.85546875" style="1" customWidth="1"/>
    <col min="6661" max="6661" width="12.7109375" style="1" customWidth="1"/>
    <col min="6662" max="6662" width="6.7109375" style="1" customWidth="1"/>
    <col min="6663" max="6663" width="0.85546875" style="1" customWidth="1"/>
    <col min="6664" max="6664" width="13.140625" style="1" customWidth="1"/>
    <col min="6665" max="6665" width="6.28515625" style="1" customWidth="1"/>
    <col min="6666" max="6666" width="2.7109375" style="1" customWidth="1"/>
    <col min="6667" max="6667" width="10.140625" style="1" customWidth="1"/>
    <col min="6668" max="6668" width="0" style="1" hidden="1" customWidth="1"/>
    <col min="6669" max="6669" width="10.7109375" style="1" customWidth="1"/>
    <col min="6670" max="6676" width="11.42578125" style="1"/>
    <col min="6677" max="6677" width="22" style="1" customWidth="1"/>
    <col min="6678" max="6678" width="11.28515625" style="1" customWidth="1"/>
    <col min="6679" max="6679" width="25.7109375" style="1" customWidth="1"/>
    <col min="6680" max="6912" width="11.42578125" style="1"/>
    <col min="6913" max="6913" width="8.7109375" style="1" customWidth="1"/>
    <col min="6914" max="6914" width="2.7109375" style="1" customWidth="1"/>
    <col min="6915" max="6915" width="40.7109375" style="1" customWidth="1"/>
    <col min="6916" max="6916" width="0.85546875" style="1" customWidth="1"/>
    <col min="6917" max="6917" width="12.7109375" style="1" customWidth="1"/>
    <col min="6918" max="6918" width="6.7109375" style="1" customWidth="1"/>
    <col min="6919" max="6919" width="0.85546875" style="1" customWidth="1"/>
    <col min="6920" max="6920" width="13.140625" style="1" customWidth="1"/>
    <col min="6921" max="6921" width="6.28515625" style="1" customWidth="1"/>
    <col min="6922" max="6922" width="2.7109375" style="1" customWidth="1"/>
    <col min="6923" max="6923" width="10.140625" style="1" customWidth="1"/>
    <col min="6924" max="6924" width="0" style="1" hidden="1" customWidth="1"/>
    <col min="6925" max="6925" width="10.7109375" style="1" customWidth="1"/>
    <col min="6926" max="6932" width="11.42578125" style="1"/>
    <col min="6933" max="6933" width="22" style="1" customWidth="1"/>
    <col min="6934" max="6934" width="11.28515625" style="1" customWidth="1"/>
    <col min="6935" max="6935" width="25.7109375" style="1" customWidth="1"/>
    <col min="6936" max="7168" width="11.42578125" style="1"/>
    <col min="7169" max="7169" width="8.7109375" style="1" customWidth="1"/>
    <col min="7170" max="7170" width="2.7109375" style="1" customWidth="1"/>
    <col min="7171" max="7171" width="40.7109375" style="1" customWidth="1"/>
    <col min="7172" max="7172" width="0.85546875" style="1" customWidth="1"/>
    <col min="7173" max="7173" width="12.7109375" style="1" customWidth="1"/>
    <col min="7174" max="7174" width="6.7109375" style="1" customWidth="1"/>
    <col min="7175" max="7175" width="0.85546875" style="1" customWidth="1"/>
    <col min="7176" max="7176" width="13.140625" style="1" customWidth="1"/>
    <col min="7177" max="7177" width="6.28515625" style="1" customWidth="1"/>
    <col min="7178" max="7178" width="2.7109375" style="1" customWidth="1"/>
    <col min="7179" max="7179" width="10.140625" style="1" customWidth="1"/>
    <col min="7180" max="7180" width="0" style="1" hidden="1" customWidth="1"/>
    <col min="7181" max="7181" width="10.7109375" style="1" customWidth="1"/>
    <col min="7182" max="7188" width="11.42578125" style="1"/>
    <col min="7189" max="7189" width="22" style="1" customWidth="1"/>
    <col min="7190" max="7190" width="11.28515625" style="1" customWidth="1"/>
    <col min="7191" max="7191" width="25.7109375" style="1" customWidth="1"/>
    <col min="7192" max="7424" width="11.42578125" style="1"/>
    <col min="7425" max="7425" width="8.7109375" style="1" customWidth="1"/>
    <col min="7426" max="7426" width="2.7109375" style="1" customWidth="1"/>
    <col min="7427" max="7427" width="40.7109375" style="1" customWidth="1"/>
    <col min="7428" max="7428" width="0.85546875" style="1" customWidth="1"/>
    <col min="7429" max="7429" width="12.7109375" style="1" customWidth="1"/>
    <col min="7430" max="7430" width="6.7109375" style="1" customWidth="1"/>
    <col min="7431" max="7431" width="0.85546875" style="1" customWidth="1"/>
    <col min="7432" max="7432" width="13.140625" style="1" customWidth="1"/>
    <col min="7433" max="7433" width="6.28515625" style="1" customWidth="1"/>
    <col min="7434" max="7434" width="2.7109375" style="1" customWidth="1"/>
    <col min="7435" max="7435" width="10.140625" style="1" customWidth="1"/>
    <col min="7436" max="7436" width="0" style="1" hidden="1" customWidth="1"/>
    <col min="7437" max="7437" width="10.7109375" style="1" customWidth="1"/>
    <col min="7438" max="7444" width="11.42578125" style="1"/>
    <col min="7445" max="7445" width="22" style="1" customWidth="1"/>
    <col min="7446" max="7446" width="11.28515625" style="1" customWidth="1"/>
    <col min="7447" max="7447" width="25.7109375" style="1" customWidth="1"/>
    <col min="7448" max="7680" width="11.42578125" style="1"/>
    <col min="7681" max="7681" width="8.7109375" style="1" customWidth="1"/>
    <col min="7682" max="7682" width="2.7109375" style="1" customWidth="1"/>
    <col min="7683" max="7683" width="40.7109375" style="1" customWidth="1"/>
    <col min="7684" max="7684" width="0.85546875" style="1" customWidth="1"/>
    <col min="7685" max="7685" width="12.7109375" style="1" customWidth="1"/>
    <col min="7686" max="7686" width="6.7109375" style="1" customWidth="1"/>
    <col min="7687" max="7687" width="0.85546875" style="1" customWidth="1"/>
    <col min="7688" max="7688" width="13.140625" style="1" customWidth="1"/>
    <col min="7689" max="7689" width="6.28515625" style="1" customWidth="1"/>
    <col min="7690" max="7690" width="2.7109375" style="1" customWidth="1"/>
    <col min="7691" max="7691" width="10.140625" style="1" customWidth="1"/>
    <col min="7692" max="7692" width="0" style="1" hidden="1" customWidth="1"/>
    <col min="7693" max="7693" width="10.7109375" style="1" customWidth="1"/>
    <col min="7694" max="7700" width="11.42578125" style="1"/>
    <col min="7701" max="7701" width="22" style="1" customWidth="1"/>
    <col min="7702" max="7702" width="11.28515625" style="1" customWidth="1"/>
    <col min="7703" max="7703" width="25.7109375" style="1" customWidth="1"/>
    <col min="7704" max="7936" width="11.42578125" style="1"/>
    <col min="7937" max="7937" width="8.7109375" style="1" customWidth="1"/>
    <col min="7938" max="7938" width="2.7109375" style="1" customWidth="1"/>
    <col min="7939" max="7939" width="40.7109375" style="1" customWidth="1"/>
    <col min="7940" max="7940" width="0.85546875" style="1" customWidth="1"/>
    <col min="7941" max="7941" width="12.7109375" style="1" customWidth="1"/>
    <col min="7942" max="7942" width="6.7109375" style="1" customWidth="1"/>
    <col min="7943" max="7943" width="0.85546875" style="1" customWidth="1"/>
    <col min="7944" max="7944" width="13.140625" style="1" customWidth="1"/>
    <col min="7945" max="7945" width="6.28515625" style="1" customWidth="1"/>
    <col min="7946" max="7946" width="2.7109375" style="1" customWidth="1"/>
    <col min="7947" max="7947" width="10.140625" style="1" customWidth="1"/>
    <col min="7948" max="7948" width="0" style="1" hidden="1" customWidth="1"/>
    <col min="7949" max="7949" width="10.7109375" style="1" customWidth="1"/>
    <col min="7950" max="7956" width="11.42578125" style="1"/>
    <col min="7957" max="7957" width="22" style="1" customWidth="1"/>
    <col min="7958" max="7958" width="11.28515625" style="1" customWidth="1"/>
    <col min="7959" max="7959" width="25.7109375" style="1" customWidth="1"/>
    <col min="7960" max="8192" width="11.42578125" style="1"/>
    <col min="8193" max="8193" width="8.7109375" style="1" customWidth="1"/>
    <col min="8194" max="8194" width="2.7109375" style="1" customWidth="1"/>
    <col min="8195" max="8195" width="40.7109375" style="1" customWidth="1"/>
    <col min="8196" max="8196" width="0.85546875" style="1" customWidth="1"/>
    <col min="8197" max="8197" width="12.7109375" style="1" customWidth="1"/>
    <col min="8198" max="8198" width="6.7109375" style="1" customWidth="1"/>
    <col min="8199" max="8199" width="0.85546875" style="1" customWidth="1"/>
    <col min="8200" max="8200" width="13.140625" style="1" customWidth="1"/>
    <col min="8201" max="8201" width="6.28515625" style="1" customWidth="1"/>
    <col min="8202" max="8202" width="2.7109375" style="1" customWidth="1"/>
    <col min="8203" max="8203" width="10.140625" style="1" customWidth="1"/>
    <col min="8204" max="8204" width="0" style="1" hidden="1" customWidth="1"/>
    <col min="8205" max="8205" width="10.7109375" style="1" customWidth="1"/>
    <col min="8206" max="8212" width="11.42578125" style="1"/>
    <col min="8213" max="8213" width="22" style="1" customWidth="1"/>
    <col min="8214" max="8214" width="11.28515625" style="1" customWidth="1"/>
    <col min="8215" max="8215" width="25.7109375" style="1" customWidth="1"/>
    <col min="8216" max="8448" width="11.42578125" style="1"/>
    <col min="8449" max="8449" width="8.7109375" style="1" customWidth="1"/>
    <col min="8450" max="8450" width="2.7109375" style="1" customWidth="1"/>
    <col min="8451" max="8451" width="40.7109375" style="1" customWidth="1"/>
    <col min="8452" max="8452" width="0.85546875" style="1" customWidth="1"/>
    <col min="8453" max="8453" width="12.7109375" style="1" customWidth="1"/>
    <col min="8454" max="8454" width="6.7109375" style="1" customWidth="1"/>
    <col min="8455" max="8455" width="0.85546875" style="1" customWidth="1"/>
    <col min="8456" max="8456" width="13.140625" style="1" customWidth="1"/>
    <col min="8457" max="8457" width="6.28515625" style="1" customWidth="1"/>
    <col min="8458" max="8458" width="2.7109375" style="1" customWidth="1"/>
    <col min="8459" max="8459" width="10.140625" style="1" customWidth="1"/>
    <col min="8460" max="8460" width="0" style="1" hidden="1" customWidth="1"/>
    <col min="8461" max="8461" width="10.7109375" style="1" customWidth="1"/>
    <col min="8462" max="8468" width="11.42578125" style="1"/>
    <col min="8469" max="8469" width="22" style="1" customWidth="1"/>
    <col min="8470" max="8470" width="11.28515625" style="1" customWidth="1"/>
    <col min="8471" max="8471" width="25.7109375" style="1" customWidth="1"/>
    <col min="8472" max="8704" width="11.42578125" style="1"/>
    <col min="8705" max="8705" width="8.7109375" style="1" customWidth="1"/>
    <col min="8706" max="8706" width="2.7109375" style="1" customWidth="1"/>
    <col min="8707" max="8707" width="40.7109375" style="1" customWidth="1"/>
    <col min="8708" max="8708" width="0.85546875" style="1" customWidth="1"/>
    <col min="8709" max="8709" width="12.7109375" style="1" customWidth="1"/>
    <col min="8710" max="8710" width="6.7109375" style="1" customWidth="1"/>
    <col min="8711" max="8711" width="0.85546875" style="1" customWidth="1"/>
    <col min="8712" max="8712" width="13.140625" style="1" customWidth="1"/>
    <col min="8713" max="8713" width="6.28515625" style="1" customWidth="1"/>
    <col min="8714" max="8714" width="2.7109375" style="1" customWidth="1"/>
    <col min="8715" max="8715" width="10.140625" style="1" customWidth="1"/>
    <col min="8716" max="8716" width="0" style="1" hidden="1" customWidth="1"/>
    <col min="8717" max="8717" width="10.7109375" style="1" customWidth="1"/>
    <col min="8718" max="8724" width="11.42578125" style="1"/>
    <col min="8725" max="8725" width="22" style="1" customWidth="1"/>
    <col min="8726" max="8726" width="11.28515625" style="1" customWidth="1"/>
    <col min="8727" max="8727" width="25.7109375" style="1" customWidth="1"/>
    <col min="8728" max="8960" width="11.42578125" style="1"/>
    <col min="8961" max="8961" width="8.7109375" style="1" customWidth="1"/>
    <col min="8962" max="8962" width="2.7109375" style="1" customWidth="1"/>
    <col min="8963" max="8963" width="40.7109375" style="1" customWidth="1"/>
    <col min="8964" max="8964" width="0.85546875" style="1" customWidth="1"/>
    <col min="8965" max="8965" width="12.7109375" style="1" customWidth="1"/>
    <col min="8966" max="8966" width="6.7109375" style="1" customWidth="1"/>
    <col min="8967" max="8967" width="0.85546875" style="1" customWidth="1"/>
    <col min="8968" max="8968" width="13.140625" style="1" customWidth="1"/>
    <col min="8969" max="8969" width="6.28515625" style="1" customWidth="1"/>
    <col min="8970" max="8970" width="2.7109375" style="1" customWidth="1"/>
    <col min="8971" max="8971" width="10.140625" style="1" customWidth="1"/>
    <col min="8972" max="8972" width="0" style="1" hidden="1" customWidth="1"/>
    <col min="8973" max="8973" width="10.7109375" style="1" customWidth="1"/>
    <col min="8974" max="8980" width="11.42578125" style="1"/>
    <col min="8981" max="8981" width="22" style="1" customWidth="1"/>
    <col min="8982" max="8982" width="11.28515625" style="1" customWidth="1"/>
    <col min="8983" max="8983" width="25.7109375" style="1" customWidth="1"/>
    <col min="8984" max="9216" width="11.42578125" style="1"/>
    <col min="9217" max="9217" width="8.7109375" style="1" customWidth="1"/>
    <col min="9218" max="9218" width="2.7109375" style="1" customWidth="1"/>
    <col min="9219" max="9219" width="40.7109375" style="1" customWidth="1"/>
    <col min="9220" max="9220" width="0.85546875" style="1" customWidth="1"/>
    <col min="9221" max="9221" width="12.7109375" style="1" customWidth="1"/>
    <col min="9222" max="9222" width="6.7109375" style="1" customWidth="1"/>
    <col min="9223" max="9223" width="0.85546875" style="1" customWidth="1"/>
    <col min="9224" max="9224" width="13.140625" style="1" customWidth="1"/>
    <col min="9225" max="9225" width="6.28515625" style="1" customWidth="1"/>
    <col min="9226" max="9226" width="2.7109375" style="1" customWidth="1"/>
    <col min="9227" max="9227" width="10.140625" style="1" customWidth="1"/>
    <col min="9228" max="9228" width="0" style="1" hidden="1" customWidth="1"/>
    <col min="9229" max="9229" width="10.7109375" style="1" customWidth="1"/>
    <col min="9230" max="9236" width="11.42578125" style="1"/>
    <col min="9237" max="9237" width="22" style="1" customWidth="1"/>
    <col min="9238" max="9238" width="11.28515625" style="1" customWidth="1"/>
    <col min="9239" max="9239" width="25.7109375" style="1" customWidth="1"/>
    <col min="9240" max="9472" width="11.42578125" style="1"/>
    <col min="9473" max="9473" width="8.7109375" style="1" customWidth="1"/>
    <col min="9474" max="9474" width="2.7109375" style="1" customWidth="1"/>
    <col min="9475" max="9475" width="40.7109375" style="1" customWidth="1"/>
    <col min="9476" max="9476" width="0.85546875" style="1" customWidth="1"/>
    <col min="9477" max="9477" width="12.7109375" style="1" customWidth="1"/>
    <col min="9478" max="9478" width="6.7109375" style="1" customWidth="1"/>
    <col min="9479" max="9479" width="0.85546875" style="1" customWidth="1"/>
    <col min="9480" max="9480" width="13.140625" style="1" customWidth="1"/>
    <col min="9481" max="9481" width="6.28515625" style="1" customWidth="1"/>
    <col min="9482" max="9482" width="2.7109375" style="1" customWidth="1"/>
    <col min="9483" max="9483" width="10.140625" style="1" customWidth="1"/>
    <col min="9484" max="9484" width="0" style="1" hidden="1" customWidth="1"/>
    <col min="9485" max="9485" width="10.7109375" style="1" customWidth="1"/>
    <col min="9486" max="9492" width="11.42578125" style="1"/>
    <col min="9493" max="9493" width="22" style="1" customWidth="1"/>
    <col min="9494" max="9494" width="11.28515625" style="1" customWidth="1"/>
    <col min="9495" max="9495" width="25.7109375" style="1" customWidth="1"/>
    <col min="9496" max="9728" width="11.42578125" style="1"/>
    <col min="9729" max="9729" width="8.7109375" style="1" customWidth="1"/>
    <col min="9730" max="9730" width="2.7109375" style="1" customWidth="1"/>
    <col min="9731" max="9731" width="40.7109375" style="1" customWidth="1"/>
    <col min="9732" max="9732" width="0.85546875" style="1" customWidth="1"/>
    <col min="9733" max="9733" width="12.7109375" style="1" customWidth="1"/>
    <col min="9734" max="9734" width="6.7109375" style="1" customWidth="1"/>
    <col min="9735" max="9735" width="0.85546875" style="1" customWidth="1"/>
    <col min="9736" max="9736" width="13.140625" style="1" customWidth="1"/>
    <col min="9737" max="9737" width="6.28515625" style="1" customWidth="1"/>
    <col min="9738" max="9738" width="2.7109375" style="1" customWidth="1"/>
    <col min="9739" max="9739" width="10.140625" style="1" customWidth="1"/>
    <col min="9740" max="9740" width="0" style="1" hidden="1" customWidth="1"/>
    <col min="9741" max="9741" width="10.7109375" style="1" customWidth="1"/>
    <col min="9742" max="9748" width="11.42578125" style="1"/>
    <col min="9749" max="9749" width="22" style="1" customWidth="1"/>
    <col min="9750" max="9750" width="11.28515625" style="1" customWidth="1"/>
    <col min="9751" max="9751" width="25.7109375" style="1" customWidth="1"/>
    <col min="9752" max="9984" width="11.42578125" style="1"/>
    <col min="9985" max="9985" width="8.7109375" style="1" customWidth="1"/>
    <col min="9986" max="9986" width="2.7109375" style="1" customWidth="1"/>
    <col min="9987" max="9987" width="40.7109375" style="1" customWidth="1"/>
    <col min="9988" max="9988" width="0.85546875" style="1" customWidth="1"/>
    <col min="9989" max="9989" width="12.7109375" style="1" customWidth="1"/>
    <col min="9990" max="9990" width="6.7109375" style="1" customWidth="1"/>
    <col min="9991" max="9991" width="0.85546875" style="1" customWidth="1"/>
    <col min="9992" max="9992" width="13.140625" style="1" customWidth="1"/>
    <col min="9993" max="9993" width="6.28515625" style="1" customWidth="1"/>
    <col min="9994" max="9994" width="2.7109375" style="1" customWidth="1"/>
    <col min="9995" max="9995" width="10.140625" style="1" customWidth="1"/>
    <col min="9996" max="9996" width="0" style="1" hidden="1" customWidth="1"/>
    <col min="9997" max="9997" width="10.7109375" style="1" customWidth="1"/>
    <col min="9998" max="10004" width="11.42578125" style="1"/>
    <col min="10005" max="10005" width="22" style="1" customWidth="1"/>
    <col min="10006" max="10006" width="11.28515625" style="1" customWidth="1"/>
    <col min="10007" max="10007" width="25.7109375" style="1" customWidth="1"/>
    <col min="10008" max="10240" width="11.42578125" style="1"/>
    <col min="10241" max="10241" width="8.7109375" style="1" customWidth="1"/>
    <col min="10242" max="10242" width="2.7109375" style="1" customWidth="1"/>
    <col min="10243" max="10243" width="40.7109375" style="1" customWidth="1"/>
    <col min="10244" max="10244" width="0.85546875" style="1" customWidth="1"/>
    <col min="10245" max="10245" width="12.7109375" style="1" customWidth="1"/>
    <col min="10246" max="10246" width="6.7109375" style="1" customWidth="1"/>
    <col min="10247" max="10247" width="0.85546875" style="1" customWidth="1"/>
    <col min="10248" max="10248" width="13.140625" style="1" customWidth="1"/>
    <col min="10249" max="10249" width="6.28515625" style="1" customWidth="1"/>
    <col min="10250" max="10250" width="2.7109375" style="1" customWidth="1"/>
    <col min="10251" max="10251" width="10.140625" style="1" customWidth="1"/>
    <col min="10252" max="10252" width="0" style="1" hidden="1" customWidth="1"/>
    <col min="10253" max="10253" width="10.7109375" style="1" customWidth="1"/>
    <col min="10254" max="10260" width="11.42578125" style="1"/>
    <col min="10261" max="10261" width="22" style="1" customWidth="1"/>
    <col min="10262" max="10262" width="11.28515625" style="1" customWidth="1"/>
    <col min="10263" max="10263" width="25.7109375" style="1" customWidth="1"/>
    <col min="10264" max="10496" width="11.42578125" style="1"/>
    <col min="10497" max="10497" width="8.7109375" style="1" customWidth="1"/>
    <col min="10498" max="10498" width="2.7109375" style="1" customWidth="1"/>
    <col min="10499" max="10499" width="40.7109375" style="1" customWidth="1"/>
    <col min="10500" max="10500" width="0.85546875" style="1" customWidth="1"/>
    <col min="10501" max="10501" width="12.7109375" style="1" customWidth="1"/>
    <col min="10502" max="10502" width="6.7109375" style="1" customWidth="1"/>
    <col min="10503" max="10503" width="0.85546875" style="1" customWidth="1"/>
    <col min="10504" max="10504" width="13.140625" style="1" customWidth="1"/>
    <col min="10505" max="10505" width="6.28515625" style="1" customWidth="1"/>
    <col min="10506" max="10506" width="2.7109375" style="1" customWidth="1"/>
    <col min="10507" max="10507" width="10.140625" style="1" customWidth="1"/>
    <col min="10508" max="10508" width="0" style="1" hidden="1" customWidth="1"/>
    <col min="10509" max="10509" width="10.7109375" style="1" customWidth="1"/>
    <col min="10510" max="10516" width="11.42578125" style="1"/>
    <col min="10517" max="10517" width="22" style="1" customWidth="1"/>
    <col min="10518" max="10518" width="11.28515625" style="1" customWidth="1"/>
    <col min="10519" max="10519" width="25.7109375" style="1" customWidth="1"/>
    <col min="10520" max="10752" width="11.42578125" style="1"/>
    <col min="10753" max="10753" width="8.7109375" style="1" customWidth="1"/>
    <col min="10754" max="10754" width="2.7109375" style="1" customWidth="1"/>
    <col min="10755" max="10755" width="40.7109375" style="1" customWidth="1"/>
    <col min="10756" max="10756" width="0.85546875" style="1" customWidth="1"/>
    <col min="10757" max="10757" width="12.7109375" style="1" customWidth="1"/>
    <col min="10758" max="10758" width="6.7109375" style="1" customWidth="1"/>
    <col min="10759" max="10759" width="0.85546875" style="1" customWidth="1"/>
    <col min="10760" max="10760" width="13.140625" style="1" customWidth="1"/>
    <col min="10761" max="10761" width="6.28515625" style="1" customWidth="1"/>
    <col min="10762" max="10762" width="2.7109375" style="1" customWidth="1"/>
    <col min="10763" max="10763" width="10.140625" style="1" customWidth="1"/>
    <col min="10764" max="10764" width="0" style="1" hidden="1" customWidth="1"/>
    <col min="10765" max="10765" width="10.7109375" style="1" customWidth="1"/>
    <col min="10766" max="10772" width="11.42578125" style="1"/>
    <col min="10773" max="10773" width="22" style="1" customWidth="1"/>
    <col min="10774" max="10774" width="11.28515625" style="1" customWidth="1"/>
    <col min="10775" max="10775" width="25.7109375" style="1" customWidth="1"/>
    <col min="10776" max="11008" width="11.42578125" style="1"/>
    <col min="11009" max="11009" width="8.7109375" style="1" customWidth="1"/>
    <col min="11010" max="11010" width="2.7109375" style="1" customWidth="1"/>
    <col min="11011" max="11011" width="40.7109375" style="1" customWidth="1"/>
    <col min="11012" max="11012" width="0.85546875" style="1" customWidth="1"/>
    <col min="11013" max="11013" width="12.7109375" style="1" customWidth="1"/>
    <col min="11014" max="11014" width="6.7109375" style="1" customWidth="1"/>
    <col min="11015" max="11015" width="0.85546875" style="1" customWidth="1"/>
    <col min="11016" max="11016" width="13.140625" style="1" customWidth="1"/>
    <col min="11017" max="11017" width="6.28515625" style="1" customWidth="1"/>
    <col min="11018" max="11018" width="2.7109375" style="1" customWidth="1"/>
    <col min="11019" max="11019" width="10.140625" style="1" customWidth="1"/>
    <col min="11020" max="11020" width="0" style="1" hidden="1" customWidth="1"/>
    <col min="11021" max="11021" width="10.7109375" style="1" customWidth="1"/>
    <col min="11022" max="11028" width="11.42578125" style="1"/>
    <col min="11029" max="11029" width="22" style="1" customWidth="1"/>
    <col min="11030" max="11030" width="11.28515625" style="1" customWidth="1"/>
    <col min="11031" max="11031" width="25.7109375" style="1" customWidth="1"/>
    <col min="11032" max="11264" width="11.42578125" style="1"/>
    <col min="11265" max="11265" width="8.7109375" style="1" customWidth="1"/>
    <col min="11266" max="11266" width="2.7109375" style="1" customWidth="1"/>
    <col min="11267" max="11267" width="40.7109375" style="1" customWidth="1"/>
    <col min="11268" max="11268" width="0.85546875" style="1" customWidth="1"/>
    <col min="11269" max="11269" width="12.7109375" style="1" customWidth="1"/>
    <col min="11270" max="11270" width="6.7109375" style="1" customWidth="1"/>
    <col min="11271" max="11271" width="0.85546875" style="1" customWidth="1"/>
    <col min="11272" max="11272" width="13.140625" style="1" customWidth="1"/>
    <col min="11273" max="11273" width="6.28515625" style="1" customWidth="1"/>
    <col min="11274" max="11274" width="2.7109375" style="1" customWidth="1"/>
    <col min="11275" max="11275" width="10.140625" style="1" customWidth="1"/>
    <col min="11276" max="11276" width="0" style="1" hidden="1" customWidth="1"/>
    <col min="11277" max="11277" width="10.7109375" style="1" customWidth="1"/>
    <col min="11278" max="11284" width="11.42578125" style="1"/>
    <col min="11285" max="11285" width="22" style="1" customWidth="1"/>
    <col min="11286" max="11286" width="11.28515625" style="1" customWidth="1"/>
    <col min="11287" max="11287" width="25.7109375" style="1" customWidth="1"/>
    <col min="11288" max="11520" width="11.42578125" style="1"/>
    <col min="11521" max="11521" width="8.7109375" style="1" customWidth="1"/>
    <col min="11522" max="11522" width="2.7109375" style="1" customWidth="1"/>
    <col min="11523" max="11523" width="40.7109375" style="1" customWidth="1"/>
    <col min="11524" max="11524" width="0.85546875" style="1" customWidth="1"/>
    <col min="11525" max="11525" width="12.7109375" style="1" customWidth="1"/>
    <col min="11526" max="11526" width="6.7109375" style="1" customWidth="1"/>
    <col min="11527" max="11527" width="0.85546875" style="1" customWidth="1"/>
    <col min="11528" max="11528" width="13.140625" style="1" customWidth="1"/>
    <col min="11529" max="11529" width="6.28515625" style="1" customWidth="1"/>
    <col min="11530" max="11530" width="2.7109375" style="1" customWidth="1"/>
    <col min="11531" max="11531" width="10.140625" style="1" customWidth="1"/>
    <col min="11532" max="11532" width="0" style="1" hidden="1" customWidth="1"/>
    <col min="11533" max="11533" width="10.7109375" style="1" customWidth="1"/>
    <col min="11534" max="11540" width="11.42578125" style="1"/>
    <col min="11541" max="11541" width="22" style="1" customWidth="1"/>
    <col min="11542" max="11542" width="11.28515625" style="1" customWidth="1"/>
    <col min="11543" max="11543" width="25.7109375" style="1" customWidth="1"/>
    <col min="11544" max="11776" width="11.42578125" style="1"/>
    <col min="11777" max="11777" width="8.7109375" style="1" customWidth="1"/>
    <col min="11778" max="11778" width="2.7109375" style="1" customWidth="1"/>
    <col min="11779" max="11779" width="40.7109375" style="1" customWidth="1"/>
    <col min="11780" max="11780" width="0.85546875" style="1" customWidth="1"/>
    <col min="11781" max="11781" width="12.7109375" style="1" customWidth="1"/>
    <col min="11782" max="11782" width="6.7109375" style="1" customWidth="1"/>
    <col min="11783" max="11783" width="0.85546875" style="1" customWidth="1"/>
    <col min="11784" max="11784" width="13.140625" style="1" customWidth="1"/>
    <col min="11785" max="11785" width="6.28515625" style="1" customWidth="1"/>
    <col min="11786" max="11786" width="2.7109375" style="1" customWidth="1"/>
    <col min="11787" max="11787" width="10.140625" style="1" customWidth="1"/>
    <col min="11788" max="11788" width="0" style="1" hidden="1" customWidth="1"/>
    <col min="11789" max="11789" width="10.7109375" style="1" customWidth="1"/>
    <col min="11790" max="11796" width="11.42578125" style="1"/>
    <col min="11797" max="11797" width="22" style="1" customWidth="1"/>
    <col min="11798" max="11798" width="11.28515625" style="1" customWidth="1"/>
    <col min="11799" max="11799" width="25.7109375" style="1" customWidth="1"/>
    <col min="11800" max="12032" width="11.42578125" style="1"/>
    <col min="12033" max="12033" width="8.7109375" style="1" customWidth="1"/>
    <col min="12034" max="12034" width="2.7109375" style="1" customWidth="1"/>
    <col min="12035" max="12035" width="40.7109375" style="1" customWidth="1"/>
    <col min="12036" max="12036" width="0.85546875" style="1" customWidth="1"/>
    <col min="12037" max="12037" width="12.7109375" style="1" customWidth="1"/>
    <col min="12038" max="12038" width="6.7109375" style="1" customWidth="1"/>
    <col min="12039" max="12039" width="0.85546875" style="1" customWidth="1"/>
    <col min="12040" max="12040" width="13.140625" style="1" customWidth="1"/>
    <col min="12041" max="12041" width="6.28515625" style="1" customWidth="1"/>
    <col min="12042" max="12042" width="2.7109375" style="1" customWidth="1"/>
    <col min="12043" max="12043" width="10.140625" style="1" customWidth="1"/>
    <col min="12044" max="12044" width="0" style="1" hidden="1" customWidth="1"/>
    <col min="12045" max="12045" width="10.7109375" style="1" customWidth="1"/>
    <col min="12046" max="12052" width="11.42578125" style="1"/>
    <col min="12053" max="12053" width="22" style="1" customWidth="1"/>
    <col min="12054" max="12054" width="11.28515625" style="1" customWidth="1"/>
    <col min="12055" max="12055" width="25.7109375" style="1" customWidth="1"/>
    <col min="12056" max="12288" width="11.42578125" style="1"/>
    <col min="12289" max="12289" width="8.7109375" style="1" customWidth="1"/>
    <col min="12290" max="12290" width="2.7109375" style="1" customWidth="1"/>
    <col min="12291" max="12291" width="40.7109375" style="1" customWidth="1"/>
    <col min="12292" max="12292" width="0.85546875" style="1" customWidth="1"/>
    <col min="12293" max="12293" width="12.7109375" style="1" customWidth="1"/>
    <col min="12294" max="12294" width="6.7109375" style="1" customWidth="1"/>
    <col min="12295" max="12295" width="0.85546875" style="1" customWidth="1"/>
    <col min="12296" max="12296" width="13.140625" style="1" customWidth="1"/>
    <col min="12297" max="12297" width="6.28515625" style="1" customWidth="1"/>
    <col min="12298" max="12298" width="2.7109375" style="1" customWidth="1"/>
    <col min="12299" max="12299" width="10.140625" style="1" customWidth="1"/>
    <col min="12300" max="12300" width="0" style="1" hidden="1" customWidth="1"/>
    <col min="12301" max="12301" width="10.7109375" style="1" customWidth="1"/>
    <col min="12302" max="12308" width="11.42578125" style="1"/>
    <col min="12309" max="12309" width="22" style="1" customWidth="1"/>
    <col min="12310" max="12310" width="11.28515625" style="1" customWidth="1"/>
    <col min="12311" max="12311" width="25.7109375" style="1" customWidth="1"/>
    <col min="12312" max="12544" width="11.42578125" style="1"/>
    <col min="12545" max="12545" width="8.7109375" style="1" customWidth="1"/>
    <col min="12546" max="12546" width="2.7109375" style="1" customWidth="1"/>
    <col min="12547" max="12547" width="40.7109375" style="1" customWidth="1"/>
    <col min="12548" max="12548" width="0.85546875" style="1" customWidth="1"/>
    <col min="12549" max="12549" width="12.7109375" style="1" customWidth="1"/>
    <col min="12550" max="12550" width="6.7109375" style="1" customWidth="1"/>
    <col min="12551" max="12551" width="0.85546875" style="1" customWidth="1"/>
    <col min="12552" max="12552" width="13.140625" style="1" customWidth="1"/>
    <col min="12553" max="12553" width="6.28515625" style="1" customWidth="1"/>
    <col min="12554" max="12554" width="2.7109375" style="1" customWidth="1"/>
    <col min="12555" max="12555" width="10.140625" style="1" customWidth="1"/>
    <col min="12556" max="12556" width="0" style="1" hidden="1" customWidth="1"/>
    <col min="12557" max="12557" width="10.7109375" style="1" customWidth="1"/>
    <col min="12558" max="12564" width="11.42578125" style="1"/>
    <col min="12565" max="12565" width="22" style="1" customWidth="1"/>
    <col min="12566" max="12566" width="11.28515625" style="1" customWidth="1"/>
    <col min="12567" max="12567" width="25.7109375" style="1" customWidth="1"/>
    <col min="12568" max="12800" width="11.42578125" style="1"/>
    <col min="12801" max="12801" width="8.7109375" style="1" customWidth="1"/>
    <col min="12802" max="12802" width="2.7109375" style="1" customWidth="1"/>
    <col min="12803" max="12803" width="40.7109375" style="1" customWidth="1"/>
    <col min="12804" max="12804" width="0.85546875" style="1" customWidth="1"/>
    <col min="12805" max="12805" width="12.7109375" style="1" customWidth="1"/>
    <col min="12806" max="12806" width="6.7109375" style="1" customWidth="1"/>
    <col min="12807" max="12807" width="0.85546875" style="1" customWidth="1"/>
    <col min="12808" max="12808" width="13.140625" style="1" customWidth="1"/>
    <col min="12809" max="12809" width="6.28515625" style="1" customWidth="1"/>
    <col min="12810" max="12810" width="2.7109375" style="1" customWidth="1"/>
    <col min="12811" max="12811" width="10.140625" style="1" customWidth="1"/>
    <col min="12812" max="12812" width="0" style="1" hidden="1" customWidth="1"/>
    <col min="12813" max="12813" width="10.7109375" style="1" customWidth="1"/>
    <col min="12814" max="12820" width="11.42578125" style="1"/>
    <col min="12821" max="12821" width="22" style="1" customWidth="1"/>
    <col min="12822" max="12822" width="11.28515625" style="1" customWidth="1"/>
    <col min="12823" max="12823" width="25.7109375" style="1" customWidth="1"/>
    <col min="12824" max="13056" width="11.42578125" style="1"/>
    <col min="13057" max="13057" width="8.7109375" style="1" customWidth="1"/>
    <col min="13058" max="13058" width="2.7109375" style="1" customWidth="1"/>
    <col min="13059" max="13059" width="40.7109375" style="1" customWidth="1"/>
    <col min="13060" max="13060" width="0.85546875" style="1" customWidth="1"/>
    <col min="13061" max="13061" width="12.7109375" style="1" customWidth="1"/>
    <col min="13062" max="13062" width="6.7109375" style="1" customWidth="1"/>
    <col min="13063" max="13063" width="0.85546875" style="1" customWidth="1"/>
    <col min="13064" max="13064" width="13.140625" style="1" customWidth="1"/>
    <col min="13065" max="13065" width="6.28515625" style="1" customWidth="1"/>
    <col min="13066" max="13066" width="2.7109375" style="1" customWidth="1"/>
    <col min="13067" max="13067" width="10.140625" style="1" customWidth="1"/>
    <col min="13068" max="13068" width="0" style="1" hidden="1" customWidth="1"/>
    <col min="13069" max="13069" width="10.7109375" style="1" customWidth="1"/>
    <col min="13070" max="13076" width="11.42578125" style="1"/>
    <col min="13077" max="13077" width="22" style="1" customWidth="1"/>
    <col min="13078" max="13078" width="11.28515625" style="1" customWidth="1"/>
    <col min="13079" max="13079" width="25.7109375" style="1" customWidth="1"/>
    <col min="13080" max="13312" width="11.42578125" style="1"/>
    <col min="13313" max="13313" width="8.7109375" style="1" customWidth="1"/>
    <col min="13314" max="13314" width="2.7109375" style="1" customWidth="1"/>
    <col min="13315" max="13315" width="40.7109375" style="1" customWidth="1"/>
    <col min="13316" max="13316" width="0.85546875" style="1" customWidth="1"/>
    <col min="13317" max="13317" width="12.7109375" style="1" customWidth="1"/>
    <col min="13318" max="13318" width="6.7109375" style="1" customWidth="1"/>
    <col min="13319" max="13319" width="0.85546875" style="1" customWidth="1"/>
    <col min="13320" max="13320" width="13.140625" style="1" customWidth="1"/>
    <col min="13321" max="13321" width="6.28515625" style="1" customWidth="1"/>
    <col min="13322" max="13322" width="2.7109375" style="1" customWidth="1"/>
    <col min="13323" max="13323" width="10.140625" style="1" customWidth="1"/>
    <col min="13324" max="13324" width="0" style="1" hidden="1" customWidth="1"/>
    <col min="13325" max="13325" width="10.7109375" style="1" customWidth="1"/>
    <col min="13326" max="13332" width="11.42578125" style="1"/>
    <col min="13333" max="13333" width="22" style="1" customWidth="1"/>
    <col min="13334" max="13334" width="11.28515625" style="1" customWidth="1"/>
    <col min="13335" max="13335" width="25.7109375" style="1" customWidth="1"/>
    <col min="13336" max="13568" width="11.42578125" style="1"/>
    <col min="13569" max="13569" width="8.7109375" style="1" customWidth="1"/>
    <col min="13570" max="13570" width="2.7109375" style="1" customWidth="1"/>
    <col min="13571" max="13571" width="40.7109375" style="1" customWidth="1"/>
    <col min="13572" max="13572" width="0.85546875" style="1" customWidth="1"/>
    <col min="13573" max="13573" width="12.7109375" style="1" customWidth="1"/>
    <col min="13574" max="13574" width="6.7109375" style="1" customWidth="1"/>
    <col min="13575" max="13575" width="0.85546875" style="1" customWidth="1"/>
    <col min="13576" max="13576" width="13.140625" style="1" customWidth="1"/>
    <col min="13577" max="13577" width="6.28515625" style="1" customWidth="1"/>
    <col min="13578" max="13578" width="2.7109375" style="1" customWidth="1"/>
    <col min="13579" max="13579" width="10.140625" style="1" customWidth="1"/>
    <col min="13580" max="13580" width="0" style="1" hidden="1" customWidth="1"/>
    <col min="13581" max="13581" width="10.7109375" style="1" customWidth="1"/>
    <col min="13582" max="13588" width="11.42578125" style="1"/>
    <col min="13589" max="13589" width="22" style="1" customWidth="1"/>
    <col min="13590" max="13590" width="11.28515625" style="1" customWidth="1"/>
    <col min="13591" max="13591" width="25.7109375" style="1" customWidth="1"/>
    <col min="13592" max="13824" width="11.42578125" style="1"/>
    <col min="13825" max="13825" width="8.7109375" style="1" customWidth="1"/>
    <col min="13826" max="13826" width="2.7109375" style="1" customWidth="1"/>
    <col min="13827" max="13827" width="40.7109375" style="1" customWidth="1"/>
    <col min="13828" max="13828" width="0.85546875" style="1" customWidth="1"/>
    <col min="13829" max="13829" width="12.7109375" style="1" customWidth="1"/>
    <col min="13830" max="13830" width="6.7109375" style="1" customWidth="1"/>
    <col min="13831" max="13831" width="0.85546875" style="1" customWidth="1"/>
    <col min="13832" max="13832" width="13.140625" style="1" customWidth="1"/>
    <col min="13833" max="13833" width="6.28515625" style="1" customWidth="1"/>
    <col min="13834" max="13834" width="2.7109375" style="1" customWidth="1"/>
    <col min="13835" max="13835" width="10.140625" style="1" customWidth="1"/>
    <col min="13836" max="13836" width="0" style="1" hidden="1" customWidth="1"/>
    <col min="13837" max="13837" width="10.7109375" style="1" customWidth="1"/>
    <col min="13838" max="13844" width="11.42578125" style="1"/>
    <col min="13845" max="13845" width="22" style="1" customWidth="1"/>
    <col min="13846" max="13846" width="11.28515625" style="1" customWidth="1"/>
    <col min="13847" max="13847" width="25.7109375" style="1" customWidth="1"/>
    <col min="13848" max="14080" width="11.42578125" style="1"/>
    <col min="14081" max="14081" width="8.7109375" style="1" customWidth="1"/>
    <col min="14082" max="14082" width="2.7109375" style="1" customWidth="1"/>
    <col min="14083" max="14083" width="40.7109375" style="1" customWidth="1"/>
    <col min="14084" max="14084" width="0.85546875" style="1" customWidth="1"/>
    <col min="14085" max="14085" width="12.7109375" style="1" customWidth="1"/>
    <col min="14086" max="14086" width="6.7109375" style="1" customWidth="1"/>
    <col min="14087" max="14087" width="0.85546875" style="1" customWidth="1"/>
    <col min="14088" max="14088" width="13.140625" style="1" customWidth="1"/>
    <col min="14089" max="14089" width="6.28515625" style="1" customWidth="1"/>
    <col min="14090" max="14090" width="2.7109375" style="1" customWidth="1"/>
    <col min="14091" max="14091" width="10.140625" style="1" customWidth="1"/>
    <col min="14092" max="14092" width="0" style="1" hidden="1" customWidth="1"/>
    <col min="14093" max="14093" width="10.7109375" style="1" customWidth="1"/>
    <col min="14094" max="14100" width="11.42578125" style="1"/>
    <col min="14101" max="14101" width="22" style="1" customWidth="1"/>
    <col min="14102" max="14102" width="11.28515625" style="1" customWidth="1"/>
    <col min="14103" max="14103" width="25.7109375" style="1" customWidth="1"/>
    <col min="14104" max="14336" width="11.42578125" style="1"/>
    <col min="14337" max="14337" width="8.7109375" style="1" customWidth="1"/>
    <col min="14338" max="14338" width="2.7109375" style="1" customWidth="1"/>
    <col min="14339" max="14339" width="40.7109375" style="1" customWidth="1"/>
    <col min="14340" max="14340" width="0.85546875" style="1" customWidth="1"/>
    <col min="14341" max="14341" width="12.7109375" style="1" customWidth="1"/>
    <col min="14342" max="14342" width="6.7109375" style="1" customWidth="1"/>
    <col min="14343" max="14343" width="0.85546875" style="1" customWidth="1"/>
    <col min="14344" max="14344" width="13.140625" style="1" customWidth="1"/>
    <col min="14345" max="14345" width="6.28515625" style="1" customWidth="1"/>
    <col min="14346" max="14346" width="2.7109375" style="1" customWidth="1"/>
    <col min="14347" max="14347" width="10.140625" style="1" customWidth="1"/>
    <col min="14348" max="14348" width="0" style="1" hidden="1" customWidth="1"/>
    <col min="14349" max="14349" width="10.7109375" style="1" customWidth="1"/>
    <col min="14350" max="14356" width="11.42578125" style="1"/>
    <col min="14357" max="14357" width="22" style="1" customWidth="1"/>
    <col min="14358" max="14358" width="11.28515625" style="1" customWidth="1"/>
    <col min="14359" max="14359" width="25.7109375" style="1" customWidth="1"/>
    <col min="14360" max="14592" width="11.42578125" style="1"/>
    <col min="14593" max="14593" width="8.7109375" style="1" customWidth="1"/>
    <col min="14594" max="14594" width="2.7109375" style="1" customWidth="1"/>
    <col min="14595" max="14595" width="40.7109375" style="1" customWidth="1"/>
    <col min="14596" max="14596" width="0.85546875" style="1" customWidth="1"/>
    <col min="14597" max="14597" width="12.7109375" style="1" customWidth="1"/>
    <col min="14598" max="14598" width="6.7109375" style="1" customWidth="1"/>
    <col min="14599" max="14599" width="0.85546875" style="1" customWidth="1"/>
    <col min="14600" max="14600" width="13.140625" style="1" customWidth="1"/>
    <col min="14601" max="14601" width="6.28515625" style="1" customWidth="1"/>
    <col min="14602" max="14602" width="2.7109375" style="1" customWidth="1"/>
    <col min="14603" max="14603" width="10.140625" style="1" customWidth="1"/>
    <col min="14604" max="14604" width="0" style="1" hidden="1" customWidth="1"/>
    <col min="14605" max="14605" width="10.7109375" style="1" customWidth="1"/>
    <col min="14606" max="14612" width="11.42578125" style="1"/>
    <col min="14613" max="14613" width="22" style="1" customWidth="1"/>
    <col min="14614" max="14614" width="11.28515625" style="1" customWidth="1"/>
    <col min="14615" max="14615" width="25.7109375" style="1" customWidth="1"/>
    <col min="14616" max="14848" width="11.42578125" style="1"/>
    <col min="14849" max="14849" width="8.7109375" style="1" customWidth="1"/>
    <col min="14850" max="14850" width="2.7109375" style="1" customWidth="1"/>
    <col min="14851" max="14851" width="40.7109375" style="1" customWidth="1"/>
    <col min="14852" max="14852" width="0.85546875" style="1" customWidth="1"/>
    <col min="14853" max="14853" width="12.7109375" style="1" customWidth="1"/>
    <col min="14854" max="14854" width="6.7109375" style="1" customWidth="1"/>
    <col min="14855" max="14855" width="0.85546875" style="1" customWidth="1"/>
    <col min="14856" max="14856" width="13.140625" style="1" customWidth="1"/>
    <col min="14857" max="14857" width="6.28515625" style="1" customWidth="1"/>
    <col min="14858" max="14858" width="2.7109375" style="1" customWidth="1"/>
    <col min="14859" max="14859" width="10.140625" style="1" customWidth="1"/>
    <col min="14860" max="14860" width="0" style="1" hidden="1" customWidth="1"/>
    <col min="14861" max="14861" width="10.7109375" style="1" customWidth="1"/>
    <col min="14862" max="14868" width="11.42578125" style="1"/>
    <col min="14869" max="14869" width="22" style="1" customWidth="1"/>
    <col min="14870" max="14870" width="11.28515625" style="1" customWidth="1"/>
    <col min="14871" max="14871" width="25.7109375" style="1" customWidth="1"/>
    <col min="14872" max="15104" width="11.42578125" style="1"/>
    <col min="15105" max="15105" width="8.7109375" style="1" customWidth="1"/>
    <col min="15106" max="15106" width="2.7109375" style="1" customWidth="1"/>
    <col min="15107" max="15107" width="40.7109375" style="1" customWidth="1"/>
    <col min="15108" max="15108" width="0.85546875" style="1" customWidth="1"/>
    <col min="15109" max="15109" width="12.7109375" style="1" customWidth="1"/>
    <col min="15110" max="15110" width="6.7109375" style="1" customWidth="1"/>
    <col min="15111" max="15111" width="0.85546875" style="1" customWidth="1"/>
    <col min="15112" max="15112" width="13.140625" style="1" customWidth="1"/>
    <col min="15113" max="15113" width="6.28515625" style="1" customWidth="1"/>
    <col min="15114" max="15114" width="2.7109375" style="1" customWidth="1"/>
    <col min="15115" max="15115" width="10.140625" style="1" customWidth="1"/>
    <col min="15116" max="15116" width="0" style="1" hidden="1" customWidth="1"/>
    <col min="15117" max="15117" width="10.7109375" style="1" customWidth="1"/>
    <col min="15118" max="15124" width="11.42578125" style="1"/>
    <col min="15125" max="15125" width="22" style="1" customWidth="1"/>
    <col min="15126" max="15126" width="11.28515625" style="1" customWidth="1"/>
    <col min="15127" max="15127" width="25.7109375" style="1" customWidth="1"/>
    <col min="15128" max="15360" width="11.42578125" style="1"/>
    <col min="15361" max="15361" width="8.7109375" style="1" customWidth="1"/>
    <col min="15362" max="15362" width="2.7109375" style="1" customWidth="1"/>
    <col min="15363" max="15363" width="40.7109375" style="1" customWidth="1"/>
    <col min="15364" max="15364" width="0.85546875" style="1" customWidth="1"/>
    <col min="15365" max="15365" width="12.7109375" style="1" customWidth="1"/>
    <col min="15366" max="15366" width="6.7109375" style="1" customWidth="1"/>
    <col min="15367" max="15367" width="0.85546875" style="1" customWidth="1"/>
    <col min="15368" max="15368" width="13.140625" style="1" customWidth="1"/>
    <col min="15369" max="15369" width="6.28515625" style="1" customWidth="1"/>
    <col min="15370" max="15370" width="2.7109375" style="1" customWidth="1"/>
    <col min="15371" max="15371" width="10.140625" style="1" customWidth="1"/>
    <col min="15372" max="15372" width="0" style="1" hidden="1" customWidth="1"/>
    <col min="15373" max="15373" width="10.7109375" style="1" customWidth="1"/>
    <col min="15374" max="15380" width="11.42578125" style="1"/>
    <col min="15381" max="15381" width="22" style="1" customWidth="1"/>
    <col min="15382" max="15382" width="11.28515625" style="1" customWidth="1"/>
    <col min="15383" max="15383" width="25.7109375" style="1" customWidth="1"/>
    <col min="15384" max="15616" width="11.42578125" style="1"/>
    <col min="15617" max="15617" width="8.7109375" style="1" customWidth="1"/>
    <col min="15618" max="15618" width="2.7109375" style="1" customWidth="1"/>
    <col min="15619" max="15619" width="40.7109375" style="1" customWidth="1"/>
    <col min="15620" max="15620" width="0.85546875" style="1" customWidth="1"/>
    <col min="15621" max="15621" width="12.7109375" style="1" customWidth="1"/>
    <col min="15622" max="15622" width="6.7109375" style="1" customWidth="1"/>
    <col min="15623" max="15623" width="0.85546875" style="1" customWidth="1"/>
    <col min="15624" max="15624" width="13.140625" style="1" customWidth="1"/>
    <col min="15625" max="15625" width="6.28515625" style="1" customWidth="1"/>
    <col min="15626" max="15626" width="2.7109375" style="1" customWidth="1"/>
    <col min="15627" max="15627" width="10.140625" style="1" customWidth="1"/>
    <col min="15628" max="15628" width="0" style="1" hidden="1" customWidth="1"/>
    <col min="15629" max="15629" width="10.7109375" style="1" customWidth="1"/>
    <col min="15630" max="15636" width="11.42578125" style="1"/>
    <col min="15637" max="15637" width="22" style="1" customWidth="1"/>
    <col min="15638" max="15638" width="11.28515625" style="1" customWidth="1"/>
    <col min="15639" max="15639" width="25.7109375" style="1" customWidth="1"/>
    <col min="15640" max="15872" width="11.42578125" style="1"/>
    <col min="15873" max="15873" width="8.7109375" style="1" customWidth="1"/>
    <col min="15874" max="15874" width="2.7109375" style="1" customWidth="1"/>
    <col min="15875" max="15875" width="40.7109375" style="1" customWidth="1"/>
    <col min="15876" max="15876" width="0.85546875" style="1" customWidth="1"/>
    <col min="15877" max="15877" width="12.7109375" style="1" customWidth="1"/>
    <col min="15878" max="15878" width="6.7109375" style="1" customWidth="1"/>
    <col min="15879" max="15879" width="0.85546875" style="1" customWidth="1"/>
    <col min="15880" max="15880" width="13.140625" style="1" customWidth="1"/>
    <col min="15881" max="15881" width="6.28515625" style="1" customWidth="1"/>
    <col min="15882" max="15882" width="2.7109375" style="1" customWidth="1"/>
    <col min="15883" max="15883" width="10.140625" style="1" customWidth="1"/>
    <col min="15884" max="15884" width="0" style="1" hidden="1" customWidth="1"/>
    <col min="15885" max="15885" width="10.7109375" style="1" customWidth="1"/>
    <col min="15886" max="15892" width="11.42578125" style="1"/>
    <col min="15893" max="15893" width="22" style="1" customWidth="1"/>
    <col min="15894" max="15894" width="11.28515625" style="1" customWidth="1"/>
    <col min="15895" max="15895" width="25.7109375" style="1" customWidth="1"/>
    <col min="15896" max="16128" width="11.42578125" style="1"/>
    <col min="16129" max="16129" width="8.7109375" style="1" customWidth="1"/>
    <col min="16130" max="16130" width="2.7109375" style="1" customWidth="1"/>
    <col min="16131" max="16131" width="40.7109375" style="1" customWidth="1"/>
    <col min="16132" max="16132" width="0.85546875" style="1" customWidth="1"/>
    <col min="16133" max="16133" width="12.7109375" style="1" customWidth="1"/>
    <col min="16134" max="16134" width="6.7109375" style="1" customWidth="1"/>
    <col min="16135" max="16135" width="0.85546875" style="1" customWidth="1"/>
    <col min="16136" max="16136" width="13.140625" style="1" customWidth="1"/>
    <col min="16137" max="16137" width="6.28515625" style="1" customWidth="1"/>
    <col min="16138" max="16138" width="2.7109375" style="1" customWidth="1"/>
    <col min="16139" max="16139" width="10.140625" style="1" customWidth="1"/>
    <col min="16140" max="16140" width="0" style="1" hidden="1" customWidth="1"/>
    <col min="16141" max="16141" width="10.7109375" style="1" customWidth="1"/>
    <col min="16142" max="16148" width="11.42578125" style="1"/>
    <col min="16149" max="16149" width="22" style="1" customWidth="1"/>
    <col min="16150" max="16150" width="11.28515625" style="1" customWidth="1"/>
    <col min="16151" max="16151" width="25.7109375" style="1" customWidth="1"/>
    <col min="16152" max="16384" width="11.42578125" style="1"/>
  </cols>
  <sheetData>
    <row r="1" spans="1:27" ht="30" customHeight="1">
      <c r="A1" s="1982" t="s">
        <v>0</v>
      </c>
      <c r="B1" s="1982"/>
      <c r="C1" s="1982"/>
      <c r="D1" s="1982"/>
      <c r="E1" s="1982"/>
      <c r="F1" s="1982"/>
      <c r="G1" s="1982"/>
      <c r="H1" s="1982"/>
      <c r="I1" s="1982"/>
      <c r="J1" s="1982"/>
      <c r="K1" s="1982"/>
      <c r="L1" s="1982"/>
      <c r="M1" s="1982"/>
      <c r="N1" s="1982"/>
      <c r="O1" s="1982"/>
      <c r="P1" s="1982"/>
      <c r="Q1" s="1982"/>
      <c r="R1" s="1982"/>
      <c r="S1" s="1982"/>
      <c r="T1" s="1982"/>
      <c r="U1" s="1982"/>
      <c r="V1" s="67"/>
      <c r="W1" s="1330"/>
      <c r="X1" s="1330"/>
    </row>
    <row r="2" spans="1:27" ht="10.5" customHeight="1" thickBot="1">
      <c r="A2" s="2"/>
      <c r="B2" s="2"/>
      <c r="C2" s="144"/>
      <c r="D2" s="144"/>
      <c r="E2" s="4"/>
      <c r="F2" s="4"/>
      <c r="G2" s="4"/>
      <c r="H2" s="4"/>
      <c r="I2" s="4"/>
      <c r="J2" s="4"/>
      <c r="K2" s="146"/>
      <c r="L2" s="4"/>
      <c r="M2" s="4"/>
      <c r="N2" s="147"/>
      <c r="O2" s="4"/>
      <c r="P2" s="4"/>
      <c r="Q2" s="4"/>
      <c r="R2" s="4"/>
      <c r="S2" s="4"/>
      <c r="T2" s="4"/>
      <c r="U2" s="4"/>
    </row>
    <row r="3" spans="1:27" ht="16.5" customHeight="1" thickTop="1">
      <c r="A3" s="7"/>
      <c r="B3" s="7"/>
      <c r="C3" s="148"/>
      <c r="D3" s="148"/>
      <c r="E3" s="10"/>
      <c r="F3" s="10"/>
      <c r="G3" s="10"/>
      <c r="H3" s="10"/>
      <c r="I3" s="10"/>
      <c r="J3" s="10"/>
      <c r="K3" s="150"/>
      <c r="L3" s="10"/>
      <c r="M3" s="10"/>
      <c r="N3" s="151"/>
      <c r="O3" s="10"/>
      <c r="P3" s="10"/>
      <c r="Q3" s="10"/>
      <c r="R3" s="10"/>
      <c r="S3" s="10"/>
      <c r="T3" s="10"/>
      <c r="U3" s="10"/>
    </row>
    <row r="4" spans="1:27" ht="21" customHeight="1">
      <c r="A4" s="1983" t="s">
        <v>744</v>
      </c>
      <c r="B4" s="1983"/>
      <c r="C4" s="1983"/>
      <c r="D4" s="1983"/>
      <c r="E4" s="1983"/>
      <c r="F4" s="1983"/>
      <c r="G4" s="1983"/>
      <c r="H4" s="1983"/>
      <c r="I4" s="1983"/>
      <c r="J4" s="1983"/>
      <c r="K4" s="1983"/>
      <c r="L4" s="1983"/>
      <c r="M4" s="1983"/>
      <c r="N4" s="1983"/>
      <c r="O4" s="1983"/>
      <c r="P4" s="1983"/>
      <c r="Q4" s="1983"/>
      <c r="R4" s="1983"/>
      <c r="S4" s="1983"/>
      <c r="T4" s="1983"/>
      <c r="U4" s="1983"/>
    </row>
    <row r="5" spans="1:27" ht="10.5" customHeight="1"/>
    <row r="6" spans="1:27" ht="18" customHeight="1">
      <c r="B6" s="1984" t="s">
        <v>228</v>
      </c>
      <c r="C6" s="1984"/>
      <c r="D6" s="1984"/>
      <c r="E6" s="1984"/>
      <c r="F6" s="1984"/>
      <c r="G6" s="1984"/>
      <c r="H6" s="1984"/>
      <c r="I6" s="1984"/>
      <c r="J6" s="1984"/>
      <c r="K6" s="1984" t="s">
        <v>229</v>
      </c>
      <c r="L6" s="1984"/>
      <c r="M6" s="1984"/>
      <c r="N6" s="1984"/>
      <c r="O6" s="1984"/>
      <c r="P6" s="1984"/>
      <c r="Q6" s="1984"/>
      <c r="R6" s="1984"/>
      <c r="S6" s="1984"/>
      <c r="T6" s="1984"/>
      <c r="U6" s="1984"/>
    </row>
    <row r="7" spans="1:27" ht="18">
      <c r="B7" s="1984" t="s">
        <v>230</v>
      </c>
      <c r="C7" s="1984"/>
      <c r="D7" s="1984"/>
      <c r="E7" s="1984"/>
      <c r="F7" s="1984"/>
      <c r="G7" s="1984"/>
      <c r="H7" s="1984"/>
      <c r="I7" s="1984"/>
      <c r="J7" s="1984"/>
      <c r="K7" s="1984" t="s">
        <v>231</v>
      </c>
      <c r="L7" s="1984"/>
      <c r="M7" s="1984"/>
      <c r="N7" s="1984"/>
      <c r="O7" s="1984"/>
      <c r="P7" s="1984"/>
      <c r="Q7" s="1984"/>
      <c r="R7" s="1984"/>
      <c r="S7" s="1984"/>
      <c r="T7" s="1984"/>
      <c r="U7" s="1984"/>
    </row>
    <row r="8" spans="1:27" ht="18" customHeight="1">
      <c r="B8" s="12"/>
      <c r="C8" s="152"/>
      <c r="D8" s="152"/>
      <c r="E8" s="10"/>
      <c r="F8" s="10"/>
      <c r="G8" s="10"/>
      <c r="H8" s="10"/>
      <c r="I8" s="10"/>
      <c r="J8" s="10"/>
      <c r="K8" s="12"/>
      <c r="L8" s="6"/>
      <c r="M8" s="6"/>
      <c r="N8" s="153"/>
      <c r="O8" s="6"/>
      <c r="P8" s="6"/>
      <c r="Q8" s="6"/>
      <c r="R8" s="6"/>
      <c r="S8" s="6"/>
      <c r="T8" s="6"/>
      <c r="U8" s="6"/>
    </row>
    <row r="9" spans="1:27" ht="12" customHeight="1">
      <c r="B9" s="13"/>
      <c r="C9" s="154"/>
      <c r="D9" s="154"/>
      <c r="E9" s="16"/>
      <c r="F9" s="16"/>
      <c r="G9" s="16"/>
      <c r="H9" s="16"/>
      <c r="I9" s="16"/>
      <c r="J9" s="138"/>
      <c r="K9" s="12"/>
      <c r="L9" s="6"/>
      <c r="M9" s="6"/>
      <c r="N9" s="153"/>
      <c r="O9" s="6"/>
      <c r="P9" s="6"/>
      <c r="Q9" s="6"/>
      <c r="R9" s="6"/>
      <c r="S9" s="6"/>
      <c r="T9" s="6"/>
      <c r="U9" s="6"/>
    </row>
    <row r="10" spans="1:27" ht="21" customHeight="1">
      <c r="B10" s="155"/>
      <c r="C10" s="508" t="s">
        <v>232</v>
      </c>
      <c r="D10" s="156"/>
      <c r="E10" s="1950" t="s">
        <v>233</v>
      </c>
      <c r="F10" s="1951"/>
      <c r="G10" s="156"/>
      <c r="H10" s="1950" t="s">
        <v>5</v>
      </c>
      <c r="I10" s="1951"/>
      <c r="J10" s="157"/>
      <c r="K10" s="56"/>
      <c r="M10" s="158"/>
    </row>
    <row r="11" spans="1:27" ht="4.5" customHeight="1">
      <c r="B11" s="18"/>
      <c r="C11" s="159"/>
      <c r="D11" s="160"/>
      <c r="E11" s="160"/>
      <c r="F11" s="160"/>
      <c r="G11" s="160"/>
      <c r="H11" s="161"/>
      <c r="I11" s="161"/>
      <c r="J11" s="157"/>
      <c r="K11" s="56"/>
      <c r="M11" s="158"/>
    </row>
    <row r="12" spans="1:27" ht="12.75" customHeight="1">
      <c r="B12" s="18"/>
      <c r="C12" s="417" t="s">
        <v>234</v>
      </c>
      <c r="D12" s="162"/>
      <c r="E12" s="418">
        <v>1485</v>
      </c>
      <c r="F12" s="419"/>
      <c r="G12" s="420"/>
      <c r="H12" s="421">
        <f t="shared" ref="H12:H46" si="0">E12*100/$E$48</f>
        <v>62.817258883248734</v>
      </c>
      <c r="I12" s="422"/>
      <c r="J12" s="164"/>
      <c r="K12" s="56"/>
      <c r="M12" s="32"/>
    </row>
    <row r="13" spans="1:27" ht="12.75" customHeight="1">
      <c r="B13" s="18"/>
      <c r="C13" s="423" t="s">
        <v>240</v>
      </c>
      <c r="D13" s="162"/>
      <c r="E13" s="418">
        <v>7</v>
      </c>
      <c r="F13" s="419"/>
      <c r="G13" s="420"/>
      <c r="H13" s="421">
        <f t="shared" si="0"/>
        <v>0.29610829103214892</v>
      </c>
      <c r="I13" s="422"/>
      <c r="J13" s="164"/>
      <c r="K13" s="56"/>
      <c r="M13" s="32"/>
      <c r="W13" s="1331" t="s">
        <v>238</v>
      </c>
      <c r="X13" s="1332">
        <v>154</v>
      </c>
      <c r="Z13" s="347"/>
      <c r="AA13" s="510"/>
    </row>
    <row r="14" spans="1:27" ht="12.75" customHeight="1">
      <c r="B14" s="18"/>
      <c r="C14" s="423" t="s">
        <v>258</v>
      </c>
      <c r="D14" s="162"/>
      <c r="E14" s="418">
        <v>3</v>
      </c>
      <c r="F14" s="419"/>
      <c r="G14" s="420"/>
      <c r="H14" s="421">
        <f t="shared" si="0"/>
        <v>0.12690355329949238</v>
      </c>
      <c r="I14" s="422"/>
      <c r="J14" s="164"/>
      <c r="K14" s="56"/>
      <c r="M14" s="32"/>
      <c r="W14" s="1331" t="s">
        <v>237</v>
      </c>
      <c r="X14" s="1332">
        <v>133</v>
      </c>
      <c r="Z14" s="347"/>
      <c r="AA14" s="510"/>
    </row>
    <row r="15" spans="1:27" ht="12.75" customHeight="1">
      <c r="B15" s="18"/>
      <c r="C15" s="423" t="s">
        <v>253</v>
      </c>
      <c r="D15" s="162"/>
      <c r="E15" s="418">
        <v>1</v>
      </c>
      <c r="F15" s="419"/>
      <c r="G15" s="420"/>
      <c r="H15" s="421">
        <f t="shared" si="0"/>
        <v>4.2301184433164128E-2</v>
      </c>
      <c r="I15" s="422"/>
      <c r="J15" s="164"/>
      <c r="K15" s="56"/>
      <c r="M15" s="32"/>
      <c r="W15" s="1331" t="s">
        <v>235</v>
      </c>
      <c r="X15" s="1332">
        <v>107</v>
      </c>
      <c r="Y15" s="424"/>
      <c r="Z15" s="347"/>
      <c r="AA15" s="510"/>
    </row>
    <row r="16" spans="1:27" ht="12.75" customHeight="1">
      <c r="B16" s="18"/>
      <c r="C16" s="423" t="s">
        <v>236</v>
      </c>
      <c r="D16" s="162"/>
      <c r="E16" s="425">
        <v>100</v>
      </c>
      <c r="F16" s="419"/>
      <c r="G16" s="420"/>
      <c r="H16" s="421">
        <f t="shared" si="0"/>
        <v>4.230118443316413</v>
      </c>
      <c r="I16" s="422"/>
      <c r="J16" s="164"/>
      <c r="K16" s="56"/>
      <c r="M16" s="32"/>
      <c r="W16" s="1331" t="s">
        <v>236</v>
      </c>
      <c r="X16" s="1332">
        <v>100</v>
      </c>
      <c r="Y16" s="424"/>
      <c r="Z16" s="347"/>
      <c r="AA16" s="510"/>
    </row>
    <row r="17" spans="2:27" ht="12.75" customHeight="1">
      <c r="B17" s="18"/>
      <c r="C17" s="423" t="s">
        <v>255</v>
      </c>
      <c r="D17" s="162"/>
      <c r="E17" s="425">
        <v>5</v>
      </c>
      <c r="F17" s="426"/>
      <c r="G17" s="420"/>
      <c r="H17" s="421">
        <f t="shared" si="0"/>
        <v>0.21150592216582065</v>
      </c>
      <c r="I17" s="427"/>
      <c r="J17" s="164"/>
      <c r="K17" s="56"/>
      <c r="M17" s="32"/>
      <c r="N17" s="167"/>
      <c r="O17" s="167"/>
      <c r="W17" s="1331" t="s">
        <v>243</v>
      </c>
      <c r="X17" s="1332">
        <v>90</v>
      </c>
      <c r="Y17" s="424"/>
      <c r="Z17" s="347"/>
      <c r="AA17" s="510"/>
    </row>
    <row r="18" spans="2:27" ht="12.75" customHeight="1">
      <c r="B18" s="18"/>
      <c r="C18" s="423" t="s">
        <v>246</v>
      </c>
      <c r="D18" s="162"/>
      <c r="E18" s="425">
        <v>9</v>
      </c>
      <c r="F18" s="419"/>
      <c r="G18" s="420"/>
      <c r="H18" s="421">
        <f t="shared" si="0"/>
        <v>0.38071065989847713</v>
      </c>
      <c r="I18" s="427"/>
      <c r="J18" s="164"/>
      <c r="K18" s="56"/>
      <c r="M18" s="32"/>
      <c r="W18" s="1331" t="s">
        <v>241</v>
      </c>
      <c r="X18" s="1332">
        <v>55</v>
      </c>
      <c r="Y18" s="424"/>
      <c r="Z18" s="347"/>
      <c r="AA18" s="510"/>
    </row>
    <row r="19" spans="2:27" ht="12.75" customHeight="1">
      <c r="B19" s="18"/>
      <c r="C19" s="423" t="s">
        <v>736</v>
      </c>
      <c r="D19" s="162"/>
      <c r="E19" s="425">
        <v>52</v>
      </c>
      <c r="F19" s="419"/>
      <c r="G19" s="420"/>
      <c r="H19" s="421">
        <f t="shared" si="0"/>
        <v>2.1996615905245345</v>
      </c>
      <c r="I19" s="427"/>
      <c r="J19" s="164"/>
      <c r="K19" s="56"/>
      <c r="M19" s="32"/>
      <c r="W19" s="1331" t="s">
        <v>736</v>
      </c>
      <c r="X19" s="1332">
        <v>52</v>
      </c>
      <c r="Y19" s="424"/>
      <c r="Z19" s="347"/>
      <c r="AA19" s="510"/>
    </row>
    <row r="20" spans="2:27" ht="12.75" customHeight="1">
      <c r="B20" s="18"/>
      <c r="C20" s="423" t="s">
        <v>237</v>
      </c>
      <c r="D20" s="162"/>
      <c r="E20" s="425">
        <v>133</v>
      </c>
      <c r="F20" s="426"/>
      <c r="G20" s="420"/>
      <c r="H20" s="421">
        <f t="shared" si="0"/>
        <v>5.6260575296108293</v>
      </c>
      <c r="I20" s="427"/>
      <c r="J20" s="164"/>
      <c r="K20" s="56"/>
      <c r="M20" s="32"/>
      <c r="W20" s="1331" t="s">
        <v>239</v>
      </c>
      <c r="X20" s="1332">
        <v>45</v>
      </c>
      <c r="Y20" s="424"/>
      <c r="Z20" s="347"/>
      <c r="AA20" s="510"/>
    </row>
    <row r="21" spans="2:27" ht="12.75" customHeight="1">
      <c r="B21" s="18"/>
      <c r="C21" s="423" t="s">
        <v>259</v>
      </c>
      <c r="D21" s="162"/>
      <c r="E21" s="425">
        <v>3</v>
      </c>
      <c r="F21" s="419"/>
      <c r="G21" s="420"/>
      <c r="H21" s="421">
        <f t="shared" si="0"/>
        <v>0.12690355329949238</v>
      </c>
      <c r="I21" s="427"/>
      <c r="J21" s="164"/>
      <c r="K21" s="56"/>
      <c r="M21" s="32"/>
      <c r="W21" s="1331" t="s">
        <v>244</v>
      </c>
      <c r="X21" s="1332">
        <v>20</v>
      </c>
      <c r="Y21" s="424"/>
      <c r="Z21" s="347"/>
      <c r="AA21" s="510"/>
    </row>
    <row r="22" spans="2:27" ht="12.75" customHeight="1">
      <c r="B22" s="18"/>
      <c r="C22" s="423" t="s">
        <v>248</v>
      </c>
      <c r="D22" s="162"/>
      <c r="E22" s="425">
        <v>12</v>
      </c>
      <c r="F22" s="419"/>
      <c r="G22" s="420"/>
      <c r="H22" s="421">
        <f t="shared" si="0"/>
        <v>0.50761421319796951</v>
      </c>
      <c r="I22" s="427"/>
      <c r="J22" s="164"/>
      <c r="K22" s="56"/>
      <c r="M22" s="32"/>
      <c r="W22" s="1331" t="s">
        <v>741</v>
      </c>
      <c r="X22" s="1332">
        <v>15</v>
      </c>
      <c r="Y22" s="424"/>
      <c r="Z22" s="347"/>
      <c r="AA22" s="510"/>
    </row>
    <row r="23" spans="2:27" ht="12.75" customHeight="1">
      <c r="B23" s="18"/>
      <c r="C23" s="423" t="s">
        <v>262</v>
      </c>
      <c r="D23" s="162"/>
      <c r="E23" s="425">
        <v>1</v>
      </c>
      <c r="F23" s="426"/>
      <c r="G23" s="420"/>
      <c r="H23" s="421">
        <f t="shared" si="0"/>
        <v>4.2301184433164128E-2</v>
      </c>
      <c r="I23" s="427"/>
      <c r="J23" s="168"/>
      <c r="K23" s="56"/>
      <c r="M23" s="32"/>
      <c r="X23" s="1322">
        <f>SUM(X13:X22)</f>
        <v>771</v>
      </c>
      <c r="Y23" s="424"/>
    </row>
    <row r="24" spans="2:27" ht="12.75" customHeight="1">
      <c r="B24" s="18"/>
      <c r="C24" s="423" t="s">
        <v>737</v>
      </c>
      <c r="D24" s="162"/>
      <c r="E24" s="425">
        <v>1</v>
      </c>
      <c r="F24" s="419"/>
      <c r="G24" s="420"/>
      <c r="H24" s="421">
        <f t="shared" si="0"/>
        <v>4.2301184433164128E-2</v>
      </c>
      <c r="I24" s="427"/>
      <c r="J24" s="164"/>
      <c r="K24" s="56"/>
      <c r="M24" s="32"/>
      <c r="Y24" s="424"/>
    </row>
    <row r="25" spans="2:27" ht="12.75" customHeight="1">
      <c r="B25" s="18"/>
      <c r="C25" s="423" t="s">
        <v>239</v>
      </c>
      <c r="D25" s="162"/>
      <c r="E25" s="425">
        <v>45</v>
      </c>
      <c r="F25" s="419"/>
      <c r="G25" s="420"/>
      <c r="H25" s="421">
        <f t="shared" si="0"/>
        <v>1.9035532994923858</v>
      </c>
      <c r="I25" s="427"/>
      <c r="J25" s="164"/>
      <c r="K25" s="56"/>
      <c r="M25" s="32"/>
    </row>
    <row r="26" spans="2:27" ht="12.75" customHeight="1">
      <c r="B26" s="18"/>
      <c r="C26" s="423" t="s">
        <v>238</v>
      </c>
      <c r="D26" s="162"/>
      <c r="E26" s="418">
        <v>154</v>
      </c>
      <c r="F26" s="426"/>
      <c r="G26" s="420"/>
      <c r="H26" s="421">
        <f t="shared" si="0"/>
        <v>6.5143824027072759</v>
      </c>
      <c r="I26" s="427"/>
      <c r="J26" s="164"/>
      <c r="K26" s="56"/>
      <c r="M26" s="32"/>
    </row>
    <row r="27" spans="2:27" ht="12.75" customHeight="1">
      <c r="B27" s="18"/>
      <c r="C27" s="423" t="s">
        <v>250</v>
      </c>
      <c r="D27" s="162"/>
      <c r="E27" s="425">
        <v>1</v>
      </c>
      <c r="F27" s="419"/>
      <c r="G27" s="420"/>
      <c r="H27" s="421">
        <f t="shared" si="0"/>
        <v>4.2301184433164128E-2</v>
      </c>
      <c r="I27" s="422"/>
      <c r="J27" s="164"/>
      <c r="K27" s="56"/>
      <c r="M27" s="32"/>
    </row>
    <row r="28" spans="2:27" ht="12.75" customHeight="1">
      <c r="B28" s="18"/>
      <c r="C28" s="423" t="s">
        <v>257</v>
      </c>
      <c r="D28" s="162"/>
      <c r="E28" s="425">
        <v>2</v>
      </c>
      <c r="F28" s="419"/>
      <c r="G28" s="420"/>
      <c r="H28" s="421">
        <f t="shared" si="0"/>
        <v>8.4602368866328256E-2</v>
      </c>
      <c r="I28" s="427"/>
      <c r="J28" s="164"/>
      <c r="K28" s="56"/>
      <c r="M28" s="32"/>
    </row>
    <row r="29" spans="2:27" ht="12.75" customHeight="1">
      <c r="B29" s="18"/>
      <c r="C29" s="423" t="s">
        <v>235</v>
      </c>
      <c r="D29" s="162"/>
      <c r="E29" s="425">
        <v>107</v>
      </c>
      <c r="F29" s="426"/>
      <c r="G29" s="420"/>
      <c r="H29" s="421">
        <f t="shared" si="0"/>
        <v>4.5262267343485618</v>
      </c>
      <c r="I29" s="427"/>
      <c r="J29" s="164"/>
      <c r="K29" s="56"/>
      <c r="M29" s="32"/>
    </row>
    <row r="30" spans="2:27" ht="12.75" customHeight="1">
      <c r="B30" s="18"/>
      <c r="C30" s="423" t="s">
        <v>247</v>
      </c>
      <c r="D30" s="162"/>
      <c r="E30" s="425">
        <v>3</v>
      </c>
      <c r="F30" s="419"/>
      <c r="G30" s="420"/>
      <c r="H30" s="421">
        <f t="shared" si="0"/>
        <v>0.12690355329949238</v>
      </c>
      <c r="I30" s="427"/>
      <c r="J30" s="164"/>
      <c r="K30" s="56"/>
      <c r="M30" s="32"/>
    </row>
    <row r="31" spans="2:27" ht="12.75" customHeight="1">
      <c r="B31" s="18"/>
      <c r="C31" s="423" t="s">
        <v>244</v>
      </c>
      <c r="D31" s="162"/>
      <c r="E31" s="425">
        <v>20</v>
      </c>
      <c r="F31" s="419"/>
      <c r="G31" s="420"/>
      <c r="H31" s="421">
        <f t="shared" si="0"/>
        <v>0.84602368866328259</v>
      </c>
      <c r="I31" s="427"/>
      <c r="J31" s="164"/>
      <c r="K31" s="56"/>
      <c r="M31" s="32"/>
    </row>
    <row r="32" spans="2:27" ht="12.75" customHeight="1">
      <c r="B32" s="18"/>
      <c r="C32" s="423" t="s">
        <v>252</v>
      </c>
      <c r="D32" s="162"/>
      <c r="E32" s="425">
        <v>5</v>
      </c>
      <c r="F32" s="426"/>
      <c r="G32" s="420"/>
      <c r="H32" s="421">
        <f t="shared" si="0"/>
        <v>0.21150592216582065</v>
      </c>
      <c r="I32" s="427"/>
      <c r="J32" s="164"/>
      <c r="K32" s="56"/>
      <c r="M32" s="32"/>
    </row>
    <row r="33" spans="1:13" ht="12.75" customHeight="1">
      <c r="B33" s="18"/>
      <c r="C33" s="423" t="s">
        <v>245</v>
      </c>
      <c r="D33" s="162"/>
      <c r="E33" s="425">
        <v>2</v>
      </c>
      <c r="F33" s="419"/>
      <c r="G33" s="420"/>
      <c r="H33" s="421">
        <f t="shared" si="0"/>
        <v>8.4602368866328256E-2</v>
      </c>
      <c r="I33" s="427"/>
      <c r="J33" s="164"/>
      <c r="K33" s="56"/>
      <c r="M33" s="32"/>
    </row>
    <row r="34" spans="1:13" ht="12.75" customHeight="1">
      <c r="B34" s="18"/>
      <c r="C34" s="423" t="s">
        <v>242</v>
      </c>
      <c r="D34" s="162"/>
      <c r="E34" s="425">
        <v>9</v>
      </c>
      <c r="F34" s="419"/>
      <c r="G34" s="420"/>
      <c r="H34" s="421">
        <f t="shared" si="0"/>
        <v>0.38071065989847713</v>
      </c>
      <c r="I34" s="427"/>
      <c r="J34" s="164"/>
      <c r="K34" s="56"/>
      <c r="M34" s="32"/>
    </row>
    <row r="35" spans="1:13" ht="12.75" customHeight="1">
      <c r="B35" s="18"/>
      <c r="C35" s="423" t="s">
        <v>241</v>
      </c>
      <c r="D35" s="162"/>
      <c r="E35" s="425">
        <v>55</v>
      </c>
      <c r="F35" s="419"/>
      <c r="G35" s="420"/>
      <c r="H35" s="421">
        <f t="shared" si="0"/>
        <v>2.3265651438240269</v>
      </c>
      <c r="I35" s="427"/>
      <c r="J35" s="164"/>
      <c r="K35" s="56"/>
      <c r="M35" s="32"/>
    </row>
    <row r="36" spans="1:13" ht="12.75" customHeight="1">
      <c r="B36" s="18"/>
      <c r="C36" s="423" t="s">
        <v>243</v>
      </c>
      <c r="D36" s="162"/>
      <c r="E36" s="425">
        <v>90</v>
      </c>
      <c r="F36" s="419"/>
      <c r="G36" s="420"/>
      <c r="H36" s="421">
        <f t="shared" si="0"/>
        <v>3.8071065989847717</v>
      </c>
      <c r="I36" s="427"/>
      <c r="J36" s="164"/>
      <c r="K36" s="56"/>
      <c r="M36" s="32"/>
    </row>
    <row r="37" spans="1:13" ht="12.75" customHeight="1">
      <c r="B37" s="18"/>
      <c r="C37" s="423" t="s">
        <v>249</v>
      </c>
      <c r="D37" s="162"/>
      <c r="E37" s="425">
        <v>3</v>
      </c>
      <c r="F37" s="419"/>
      <c r="G37" s="420"/>
      <c r="H37" s="421">
        <f t="shared" si="0"/>
        <v>0.12690355329949238</v>
      </c>
      <c r="I37" s="427"/>
      <c r="J37" s="164"/>
      <c r="K37" s="56"/>
      <c r="M37" s="32"/>
    </row>
    <row r="38" spans="1:13" ht="12.75" customHeight="1">
      <c r="B38" s="18"/>
      <c r="C38" s="423" t="s">
        <v>251</v>
      </c>
      <c r="D38" s="162"/>
      <c r="E38" s="425">
        <v>11</v>
      </c>
      <c r="F38" s="419"/>
      <c r="G38" s="420"/>
      <c r="H38" s="421">
        <f t="shared" si="0"/>
        <v>0.4653130287648054</v>
      </c>
      <c r="I38" s="427"/>
      <c r="J38" s="164"/>
      <c r="K38" s="56"/>
      <c r="M38" s="32"/>
    </row>
    <row r="39" spans="1:13" ht="12.75" customHeight="1">
      <c r="B39" s="18"/>
      <c r="C39" s="423" t="s">
        <v>256</v>
      </c>
      <c r="D39" s="162"/>
      <c r="E39" s="425">
        <v>9</v>
      </c>
      <c r="F39" s="419"/>
      <c r="G39" s="420"/>
      <c r="H39" s="421">
        <f t="shared" si="0"/>
        <v>0.38071065989847713</v>
      </c>
      <c r="I39" s="427"/>
      <c r="J39" s="164"/>
      <c r="K39" s="56"/>
      <c r="M39" s="32"/>
    </row>
    <row r="40" spans="1:13" ht="12.75" customHeight="1">
      <c r="B40" s="18"/>
      <c r="C40" s="423" t="s">
        <v>738</v>
      </c>
      <c r="D40" s="162"/>
      <c r="E40" s="425">
        <v>1</v>
      </c>
      <c r="F40" s="419"/>
      <c r="G40" s="420"/>
      <c r="H40" s="421">
        <f t="shared" si="0"/>
        <v>4.2301184433164128E-2</v>
      </c>
      <c r="I40" s="427"/>
      <c r="J40" s="164"/>
      <c r="K40" s="56"/>
      <c r="M40" s="32"/>
    </row>
    <row r="41" spans="1:13" ht="12.75" customHeight="1">
      <c r="B41" s="18"/>
      <c r="C41" s="423" t="s">
        <v>254</v>
      </c>
      <c r="D41" s="162"/>
      <c r="E41" s="425">
        <v>4</v>
      </c>
      <c r="F41" s="419"/>
      <c r="G41" s="420"/>
      <c r="H41" s="421">
        <f t="shared" si="0"/>
        <v>0.16920473773265651</v>
      </c>
      <c r="I41" s="427"/>
      <c r="J41" s="164"/>
      <c r="K41" s="56"/>
      <c r="M41" s="32"/>
    </row>
    <row r="42" spans="1:13" ht="12.75" customHeight="1">
      <c r="B42" s="18"/>
      <c r="C42" s="423" t="s">
        <v>261</v>
      </c>
      <c r="D42" s="162"/>
      <c r="E42" s="425">
        <v>1</v>
      </c>
      <c r="F42" s="426"/>
      <c r="G42" s="420"/>
      <c r="H42" s="421">
        <f t="shared" si="0"/>
        <v>4.2301184433164128E-2</v>
      </c>
      <c r="I42" s="427"/>
      <c r="J42" s="164"/>
      <c r="K42" s="56"/>
      <c r="M42" s="32"/>
    </row>
    <row r="43" spans="1:13" ht="12.75" customHeight="1">
      <c r="B43" s="18"/>
      <c r="C43" s="423" t="s">
        <v>739</v>
      </c>
      <c r="D43" s="162"/>
      <c r="E43" s="425">
        <v>4</v>
      </c>
      <c r="F43" s="419"/>
      <c r="G43" s="420"/>
      <c r="H43" s="421">
        <f t="shared" si="0"/>
        <v>0.16920473773265651</v>
      </c>
      <c r="I43" s="427"/>
      <c r="J43" s="164"/>
      <c r="K43" s="56"/>
      <c r="M43" s="32"/>
    </row>
    <row r="44" spans="1:13" ht="12.75" customHeight="1">
      <c r="B44" s="18"/>
      <c r="C44" s="423" t="s">
        <v>740</v>
      </c>
      <c r="D44" s="162"/>
      <c r="E44" s="425">
        <v>1</v>
      </c>
      <c r="F44" s="419"/>
      <c r="G44" s="420"/>
      <c r="H44" s="421">
        <f t="shared" si="0"/>
        <v>4.2301184433164128E-2</v>
      </c>
      <c r="I44" s="427"/>
      <c r="J44" s="164"/>
      <c r="K44" s="56"/>
      <c r="M44" s="32"/>
    </row>
    <row r="45" spans="1:13" ht="12.75" customHeight="1">
      <c r="B45" s="18"/>
      <c r="C45" s="423" t="s">
        <v>260</v>
      </c>
      <c r="D45" s="162"/>
      <c r="E45" s="425">
        <v>10</v>
      </c>
      <c r="F45" s="419"/>
      <c r="G45" s="420"/>
      <c r="H45" s="421">
        <f t="shared" si="0"/>
        <v>0.4230118443316413</v>
      </c>
      <c r="I45" s="427"/>
      <c r="J45" s="164"/>
      <c r="K45" s="56"/>
      <c r="M45" s="32"/>
    </row>
    <row r="46" spans="1:13" ht="12.75" customHeight="1">
      <c r="B46" s="18"/>
      <c r="C46" s="428" t="s">
        <v>741</v>
      </c>
      <c r="D46" s="162"/>
      <c r="E46" s="425">
        <v>15</v>
      </c>
      <c r="F46" s="426"/>
      <c r="G46" s="420"/>
      <c r="H46" s="421">
        <f t="shared" si="0"/>
        <v>0.63451776649746194</v>
      </c>
      <c r="I46" s="427"/>
      <c r="J46" s="164"/>
      <c r="K46" s="56"/>
      <c r="M46" s="32"/>
    </row>
    <row r="47" spans="1:13" ht="4.5" customHeight="1">
      <c r="A47"/>
      <c r="B47" s="18"/>
      <c r="C47" s="75"/>
      <c r="D47" s="162"/>
      <c r="E47" s="429"/>
      <c r="F47" s="420"/>
      <c r="G47" s="420"/>
      <c r="H47" s="430"/>
      <c r="I47" s="431"/>
      <c r="J47" s="164"/>
      <c r="K47" s="56"/>
      <c r="M47" s="32"/>
    </row>
    <row r="48" spans="1:13" ht="12.75" customHeight="1">
      <c r="B48" s="155"/>
      <c r="C48" s="432" t="s">
        <v>226</v>
      </c>
      <c r="D48" s="170"/>
      <c r="E48" s="43">
        <f>SUM(E12:E46)</f>
        <v>2364</v>
      </c>
      <c r="F48" s="509"/>
      <c r="G48" s="172"/>
      <c r="H48" s="44">
        <f>E48*100/$E$48</f>
        <v>100</v>
      </c>
      <c r="I48" s="173"/>
      <c r="J48" s="174"/>
      <c r="K48" s="56"/>
      <c r="M48" s="32"/>
    </row>
    <row r="49" spans="2:21" ht="12" customHeight="1">
      <c r="B49" s="46"/>
      <c r="C49" s="82"/>
      <c r="D49" s="82"/>
      <c r="E49" s="82"/>
      <c r="F49" s="82"/>
      <c r="G49" s="82"/>
      <c r="H49" s="82"/>
      <c r="I49" s="82"/>
      <c r="J49" s="49"/>
      <c r="K49" s="56"/>
      <c r="M49" s="32"/>
    </row>
    <row r="50" spans="2:21" ht="4.5" customHeight="1">
      <c r="K50" s="169"/>
      <c r="M50" s="31"/>
    </row>
    <row r="51" spans="2:21" ht="18" customHeight="1">
      <c r="B51" s="175" t="s">
        <v>263</v>
      </c>
      <c r="C51" s="176"/>
      <c r="D51" s="176"/>
      <c r="E51" s="53"/>
      <c r="F51" s="53"/>
      <c r="G51" s="53"/>
      <c r="H51" s="53"/>
      <c r="I51" s="53"/>
      <c r="J51" s="53"/>
      <c r="M51" s="31"/>
    </row>
    <row r="52" spans="2:21" ht="4.5" customHeight="1">
      <c r="B52" s="175" t="s">
        <v>264</v>
      </c>
      <c r="C52" s="176"/>
      <c r="D52" s="176"/>
      <c r="E52" s="53"/>
      <c r="F52" s="53"/>
      <c r="G52" s="53"/>
      <c r="H52" s="53"/>
      <c r="I52" s="53"/>
      <c r="J52" s="53"/>
    </row>
    <row r="53" spans="2:21" ht="9" customHeight="1">
      <c r="B53" s="175"/>
      <c r="C53" s="176"/>
      <c r="D53" s="176"/>
      <c r="E53" s="53"/>
      <c r="F53" s="53"/>
      <c r="G53" s="53"/>
      <c r="H53" s="53"/>
      <c r="I53" s="53"/>
      <c r="J53" s="53"/>
    </row>
    <row r="54" spans="2:21" ht="15" customHeight="1">
      <c r="B54" s="57" t="s">
        <v>39</v>
      </c>
      <c r="C54" s="176"/>
      <c r="D54" s="176"/>
      <c r="E54" s="53"/>
      <c r="F54" s="53"/>
      <c r="G54" s="53"/>
      <c r="H54" s="53"/>
      <c r="I54" s="53"/>
      <c r="J54" s="53"/>
      <c r="K54" s="53"/>
      <c r="L54" s="53"/>
      <c r="M54" s="53"/>
    </row>
    <row r="55" spans="2:21" ht="15" customHeight="1">
      <c r="B55" s="57" t="s">
        <v>20</v>
      </c>
      <c r="C55" s="176"/>
      <c r="D55" s="176"/>
      <c r="E55" s="53"/>
      <c r="F55" s="53"/>
      <c r="G55" s="53"/>
      <c r="H55" s="53"/>
      <c r="I55" s="53"/>
      <c r="J55" s="53"/>
      <c r="K55" s="53"/>
      <c r="L55" s="53"/>
      <c r="M55" s="53"/>
      <c r="R55" s="1980" t="s">
        <v>265</v>
      </c>
      <c r="S55" s="1980"/>
      <c r="T55" s="1980"/>
      <c r="U55" s="1980"/>
    </row>
    <row r="56" spans="2:21" ht="10.5" customHeight="1">
      <c r="K56" s="53"/>
      <c r="L56" s="53"/>
      <c r="M56" s="53"/>
      <c r="R56" s="1980"/>
      <c r="S56" s="1980"/>
      <c r="T56" s="1980"/>
      <c r="U56" s="1980"/>
    </row>
    <row r="57" spans="2:21" ht="15" customHeight="1">
      <c r="K57" s="53"/>
      <c r="L57" s="53"/>
      <c r="M57" s="53"/>
      <c r="R57" s="57" t="s">
        <v>266</v>
      </c>
    </row>
    <row r="58" spans="2:21" ht="15" customHeight="1">
      <c r="H58" s="177"/>
      <c r="I58" s="177"/>
      <c r="K58" s="1981" t="s">
        <v>267</v>
      </c>
      <c r="L58" s="1981"/>
      <c r="M58" s="1981"/>
      <c r="R58" s="57" t="s">
        <v>268</v>
      </c>
    </row>
    <row r="59" spans="2:21" ht="15" customHeight="1"/>
    <row r="60" spans="2:21" ht="14.25" customHeight="1"/>
    <row r="66" spans="23:27">
      <c r="W66" s="982"/>
      <c r="X66" s="982"/>
      <c r="Y66" s="100"/>
      <c r="Z66" s="100"/>
      <c r="AA66" s="100"/>
    </row>
    <row r="67" spans="23:27">
      <c r="W67" s="982"/>
      <c r="X67" s="982"/>
      <c r="Y67" s="100"/>
      <c r="Z67" s="100"/>
      <c r="AA67" s="100"/>
    </row>
    <row r="68" spans="23:27">
      <c r="W68" s="982"/>
      <c r="Y68" s="178"/>
    </row>
    <row r="69" spans="23:27">
      <c r="W69" s="982"/>
      <c r="Y69" s="178"/>
    </row>
    <row r="70" spans="23:27">
      <c r="W70" s="982"/>
      <c r="Y70" s="178"/>
    </row>
    <row r="71" spans="23:27">
      <c r="W71" s="982"/>
      <c r="Y71" s="178"/>
    </row>
    <row r="72" spans="23:27">
      <c r="W72" s="982"/>
      <c r="Y72" s="178"/>
    </row>
    <row r="73" spans="23:27">
      <c r="W73" s="982"/>
      <c r="Y73" s="178"/>
    </row>
    <row r="74" spans="23:27">
      <c r="W74" s="982"/>
      <c r="Y74" s="178"/>
    </row>
    <row r="75" spans="23:27">
      <c r="W75" s="982"/>
      <c r="Y75" s="178"/>
    </row>
    <row r="76" spans="23:27">
      <c r="W76" s="982"/>
      <c r="Y76" s="178"/>
    </row>
    <row r="77" spans="23:27">
      <c r="W77" s="982"/>
      <c r="Y77" s="178"/>
    </row>
    <row r="78" spans="23:27">
      <c r="W78" s="982"/>
      <c r="X78" s="982"/>
      <c r="Y78" s="100"/>
      <c r="Z78" s="100"/>
      <c r="AA78" s="100"/>
    </row>
    <row r="79" spans="23:27">
      <c r="W79" s="982"/>
      <c r="X79" s="982"/>
      <c r="Y79" s="100"/>
      <c r="Z79" s="100"/>
      <c r="AA79" s="100"/>
    </row>
    <row r="80" spans="23:27">
      <c r="W80" s="982"/>
      <c r="X80" s="982"/>
      <c r="Y80" s="100"/>
      <c r="Z80" s="100"/>
      <c r="AA80" s="100"/>
    </row>
    <row r="81" spans="23:27">
      <c r="W81" s="982"/>
      <c r="X81" s="982"/>
      <c r="Y81" s="100"/>
      <c r="Z81" s="100"/>
      <c r="AA81" s="100"/>
    </row>
  </sheetData>
  <mergeCells count="10">
    <mergeCell ref="E10:F10"/>
    <mergeCell ref="H10:I10"/>
    <mergeCell ref="R55:U56"/>
    <mergeCell ref="K58:M58"/>
    <mergeCell ref="A1:U1"/>
    <mergeCell ref="A4:U4"/>
    <mergeCell ref="B6:J6"/>
    <mergeCell ref="K6:U6"/>
    <mergeCell ref="B7:J7"/>
    <mergeCell ref="K7:U7"/>
  </mergeCells>
  <printOptions horizontalCentered="1" verticalCentered="1"/>
  <pageMargins left="0.39370078740157483" right="0.39370078740157483" top="0.78740157480314965" bottom="0.78740157480314965" header="0" footer="0"/>
  <pageSetup scale="60" orientation="landscape" horizontalDpi="240" verticalDpi="14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</sheetPr>
  <dimension ref="A1:C24"/>
  <sheetViews>
    <sheetView workbookViewId="0">
      <selection activeCell="B12" sqref="B12"/>
    </sheetView>
  </sheetViews>
  <sheetFormatPr baseColWidth="10" defaultRowHeight="12.75"/>
  <cols>
    <col min="1" max="1" width="2.7109375" style="1" customWidth="1"/>
    <col min="2" max="2" width="81.7109375" style="1" customWidth="1"/>
    <col min="3" max="3" width="2.7109375" style="1" customWidth="1"/>
    <col min="4" max="256" width="11.42578125" style="1"/>
    <col min="257" max="257" width="2.7109375" style="1" customWidth="1"/>
    <col min="258" max="258" width="81.7109375" style="1" customWidth="1"/>
    <col min="259" max="259" width="2.7109375" style="1" customWidth="1"/>
    <col min="260" max="512" width="11.42578125" style="1"/>
    <col min="513" max="513" width="2.7109375" style="1" customWidth="1"/>
    <col min="514" max="514" width="81.7109375" style="1" customWidth="1"/>
    <col min="515" max="515" width="2.7109375" style="1" customWidth="1"/>
    <col min="516" max="768" width="11.42578125" style="1"/>
    <col min="769" max="769" width="2.7109375" style="1" customWidth="1"/>
    <col min="770" max="770" width="81.7109375" style="1" customWidth="1"/>
    <col min="771" max="771" width="2.7109375" style="1" customWidth="1"/>
    <col min="772" max="1024" width="11.42578125" style="1"/>
    <col min="1025" max="1025" width="2.7109375" style="1" customWidth="1"/>
    <col min="1026" max="1026" width="81.7109375" style="1" customWidth="1"/>
    <col min="1027" max="1027" width="2.7109375" style="1" customWidth="1"/>
    <col min="1028" max="1280" width="11.42578125" style="1"/>
    <col min="1281" max="1281" width="2.7109375" style="1" customWidth="1"/>
    <col min="1282" max="1282" width="81.7109375" style="1" customWidth="1"/>
    <col min="1283" max="1283" width="2.7109375" style="1" customWidth="1"/>
    <col min="1284" max="1536" width="11.42578125" style="1"/>
    <col min="1537" max="1537" width="2.7109375" style="1" customWidth="1"/>
    <col min="1538" max="1538" width="81.7109375" style="1" customWidth="1"/>
    <col min="1539" max="1539" width="2.7109375" style="1" customWidth="1"/>
    <col min="1540" max="1792" width="11.42578125" style="1"/>
    <col min="1793" max="1793" width="2.7109375" style="1" customWidth="1"/>
    <col min="1794" max="1794" width="81.7109375" style="1" customWidth="1"/>
    <col min="1795" max="1795" width="2.7109375" style="1" customWidth="1"/>
    <col min="1796" max="2048" width="11.42578125" style="1"/>
    <col min="2049" max="2049" width="2.7109375" style="1" customWidth="1"/>
    <col min="2050" max="2050" width="81.7109375" style="1" customWidth="1"/>
    <col min="2051" max="2051" width="2.7109375" style="1" customWidth="1"/>
    <col min="2052" max="2304" width="11.42578125" style="1"/>
    <col min="2305" max="2305" width="2.7109375" style="1" customWidth="1"/>
    <col min="2306" max="2306" width="81.7109375" style="1" customWidth="1"/>
    <col min="2307" max="2307" width="2.7109375" style="1" customWidth="1"/>
    <col min="2308" max="2560" width="11.42578125" style="1"/>
    <col min="2561" max="2561" width="2.7109375" style="1" customWidth="1"/>
    <col min="2562" max="2562" width="81.7109375" style="1" customWidth="1"/>
    <col min="2563" max="2563" width="2.7109375" style="1" customWidth="1"/>
    <col min="2564" max="2816" width="11.42578125" style="1"/>
    <col min="2817" max="2817" width="2.7109375" style="1" customWidth="1"/>
    <col min="2818" max="2818" width="81.7109375" style="1" customWidth="1"/>
    <col min="2819" max="2819" width="2.7109375" style="1" customWidth="1"/>
    <col min="2820" max="3072" width="11.42578125" style="1"/>
    <col min="3073" max="3073" width="2.7109375" style="1" customWidth="1"/>
    <col min="3074" max="3074" width="81.7109375" style="1" customWidth="1"/>
    <col min="3075" max="3075" width="2.7109375" style="1" customWidth="1"/>
    <col min="3076" max="3328" width="11.42578125" style="1"/>
    <col min="3329" max="3329" width="2.7109375" style="1" customWidth="1"/>
    <col min="3330" max="3330" width="81.7109375" style="1" customWidth="1"/>
    <col min="3331" max="3331" width="2.7109375" style="1" customWidth="1"/>
    <col min="3332" max="3584" width="11.42578125" style="1"/>
    <col min="3585" max="3585" width="2.7109375" style="1" customWidth="1"/>
    <col min="3586" max="3586" width="81.7109375" style="1" customWidth="1"/>
    <col min="3587" max="3587" width="2.7109375" style="1" customWidth="1"/>
    <col min="3588" max="3840" width="11.42578125" style="1"/>
    <col min="3841" max="3841" width="2.7109375" style="1" customWidth="1"/>
    <col min="3842" max="3842" width="81.7109375" style="1" customWidth="1"/>
    <col min="3843" max="3843" width="2.7109375" style="1" customWidth="1"/>
    <col min="3844" max="4096" width="11.42578125" style="1"/>
    <col min="4097" max="4097" width="2.7109375" style="1" customWidth="1"/>
    <col min="4098" max="4098" width="81.7109375" style="1" customWidth="1"/>
    <col min="4099" max="4099" width="2.7109375" style="1" customWidth="1"/>
    <col min="4100" max="4352" width="11.42578125" style="1"/>
    <col min="4353" max="4353" width="2.7109375" style="1" customWidth="1"/>
    <col min="4354" max="4354" width="81.7109375" style="1" customWidth="1"/>
    <col min="4355" max="4355" width="2.7109375" style="1" customWidth="1"/>
    <col min="4356" max="4608" width="11.42578125" style="1"/>
    <col min="4609" max="4609" width="2.7109375" style="1" customWidth="1"/>
    <col min="4610" max="4610" width="81.7109375" style="1" customWidth="1"/>
    <col min="4611" max="4611" width="2.7109375" style="1" customWidth="1"/>
    <col min="4612" max="4864" width="11.42578125" style="1"/>
    <col min="4865" max="4865" width="2.7109375" style="1" customWidth="1"/>
    <col min="4866" max="4866" width="81.7109375" style="1" customWidth="1"/>
    <col min="4867" max="4867" width="2.7109375" style="1" customWidth="1"/>
    <col min="4868" max="5120" width="11.42578125" style="1"/>
    <col min="5121" max="5121" width="2.7109375" style="1" customWidth="1"/>
    <col min="5122" max="5122" width="81.7109375" style="1" customWidth="1"/>
    <col min="5123" max="5123" width="2.7109375" style="1" customWidth="1"/>
    <col min="5124" max="5376" width="11.42578125" style="1"/>
    <col min="5377" max="5377" width="2.7109375" style="1" customWidth="1"/>
    <col min="5378" max="5378" width="81.7109375" style="1" customWidth="1"/>
    <col min="5379" max="5379" width="2.7109375" style="1" customWidth="1"/>
    <col min="5380" max="5632" width="11.42578125" style="1"/>
    <col min="5633" max="5633" width="2.7109375" style="1" customWidth="1"/>
    <col min="5634" max="5634" width="81.7109375" style="1" customWidth="1"/>
    <col min="5635" max="5635" width="2.7109375" style="1" customWidth="1"/>
    <col min="5636" max="5888" width="11.42578125" style="1"/>
    <col min="5889" max="5889" width="2.7109375" style="1" customWidth="1"/>
    <col min="5890" max="5890" width="81.7109375" style="1" customWidth="1"/>
    <col min="5891" max="5891" width="2.7109375" style="1" customWidth="1"/>
    <col min="5892" max="6144" width="11.42578125" style="1"/>
    <col min="6145" max="6145" width="2.7109375" style="1" customWidth="1"/>
    <col min="6146" max="6146" width="81.7109375" style="1" customWidth="1"/>
    <col min="6147" max="6147" width="2.7109375" style="1" customWidth="1"/>
    <col min="6148" max="6400" width="11.42578125" style="1"/>
    <col min="6401" max="6401" width="2.7109375" style="1" customWidth="1"/>
    <col min="6402" max="6402" width="81.7109375" style="1" customWidth="1"/>
    <col min="6403" max="6403" width="2.7109375" style="1" customWidth="1"/>
    <col min="6404" max="6656" width="11.42578125" style="1"/>
    <col min="6657" max="6657" width="2.7109375" style="1" customWidth="1"/>
    <col min="6658" max="6658" width="81.7109375" style="1" customWidth="1"/>
    <col min="6659" max="6659" width="2.7109375" style="1" customWidth="1"/>
    <col min="6660" max="6912" width="11.42578125" style="1"/>
    <col min="6913" max="6913" width="2.7109375" style="1" customWidth="1"/>
    <col min="6914" max="6914" width="81.7109375" style="1" customWidth="1"/>
    <col min="6915" max="6915" width="2.7109375" style="1" customWidth="1"/>
    <col min="6916" max="7168" width="11.42578125" style="1"/>
    <col min="7169" max="7169" width="2.7109375" style="1" customWidth="1"/>
    <col min="7170" max="7170" width="81.7109375" style="1" customWidth="1"/>
    <col min="7171" max="7171" width="2.7109375" style="1" customWidth="1"/>
    <col min="7172" max="7424" width="11.42578125" style="1"/>
    <col min="7425" max="7425" width="2.7109375" style="1" customWidth="1"/>
    <col min="7426" max="7426" width="81.7109375" style="1" customWidth="1"/>
    <col min="7427" max="7427" width="2.7109375" style="1" customWidth="1"/>
    <col min="7428" max="7680" width="11.42578125" style="1"/>
    <col min="7681" max="7681" width="2.7109375" style="1" customWidth="1"/>
    <col min="7682" max="7682" width="81.7109375" style="1" customWidth="1"/>
    <col min="7683" max="7683" width="2.7109375" style="1" customWidth="1"/>
    <col min="7684" max="7936" width="11.42578125" style="1"/>
    <col min="7937" max="7937" width="2.7109375" style="1" customWidth="1"/>
    <col min="7938" max="7938" width="81.7109375" style="1" customWidth="1"/>
    <col min="7939" max="7939" width="2.7109375" style="1" customWidth="1"/>
    <col min="7940" max="8192" width="11.42578125" style="1"/>
    <col min="8193" max="8193" width="2.7109375" style="1" customWidth="1"/>
    <col min="8194" max="8194" width="81.7109375" style="1" customWidth="1"/>
    <col min="8195" max="8195" width="2.7109375" style="1" customWidth="1"/>
    <col min="8196" max="8448" width="11.42578125" style="1"/>
    <col min="8449" max="8449" width="2.7109375" style="1" customWidth="1"/>
    <col min="8450" max="8450" width="81.7109375" style="1" customWidth="1"/>
    <col min="8451" max="8451" width="2.7109375" style="1" customWidth="1"/>
    <col min="8452" max="8704" width="11.42578125" style="1"/>
    <col min="8705" max="8705" width="2.7109375" style="1" customWidth="1"/>
    <col min="8706" max="8706" width="81.7109375" style="1" customWidth="1"/>
    <col min="8707" max="8707" width="2.7109375" style="1" customWidth="1"/>
    <col min="8708" max="8960" width="11.42578125" style="1"/>
    <col min="8961" max="8961" width="2.7109375" style="1" customWidth="1"/>
    <col min="8962" max="8962" width="81.7109375" style="1" customWidth="1"/>
    <col min="8963" max="8963" width="2.7109375" style="1" customWidth="1"/>
    <col min="8964" max="9216" width="11.42578125" style="1"/>
    <col min="9217" max="9217" width="2.7109375" style="1" customWidth="1"/>
    <col min="9218" max="9218" width="81.7109375" style="1" customWidth="1"/>
    <col min="9219" max="9219" width="2.7109375" style="1" customWidth="1"/>
    <col min="9220" max="9472" width="11.42578125" style="1"/>
    <col min="9473" max="9473" width="2.7109375" style="1" customWidth="1"/>
    <col min="9474" max="9474" width="81.7109375" style="1" customWidth="1"/>
    <col min="9475" max="9475" width="2.7109375" style="1" customWidth="1"/>
    <col min="9476" max="9728" width="11.42578125" style="1"/>
    <col min="9729" max="9729" width="2.7109375" style="1" customWidth="1"/>
    <col min="9730" max="9730" width="81.7109375" style="1" customWidth="1"/>
    <col min="9731" max="9731" width="2.7109375" style="1" customWidth="1"/>
    <col min="9732" max="9984" width="11.42578125" style="1"/>
    <col min="9985" max="9985" width="2.7109375" style="1" customWidth="1"/>
    <col min="9986" max="9986" width="81.7109375" style="1" customWidth="1"/>
    <col min="9987" max="9987" width="2.7109375" style="1" customWidth="1"/>
    <col min="9988" max="10240" width="11.42578125" style="1"/>
    <col min="10241" max="10241" width="2.7109375" style="1" customWidth="1"/>
    <col min="10242" max="10242" width="81.7109375" style="1" customWidth="1"/>
    <col min="10243" max="10243" width="2.7109375" style="1" customWidth="1"/>
    <col min="10244" max="10496" width="11.42578125" style="1"/>
    <col min="10497" max="10497" width="2.7109375" style="1" customWidth="1"/>
    <col min="10498" max="10498" width="81.7109375" style="1" customWidth="1"/>
    <col min="10499" max="10499" width="2.7109375" style="1" customWidth="1"/>
    <col min="10500" max="10752" width="11.42578125" style="1"/>
    <col min="10753" max="10753" width="2.7109375" style="1" customWidth="1"/>
    <col min="10754" max="10754" width="81.7109375" style="1" customWidth="1"/>
    <col min="10755" max="10755" width="2.7109375" style="1" customWidth="1"/>
    <col min="10756" max="11008" width="11.42578125" style="1"/>
    <col min="11009" max="11009" width="2.7109375" style="1" customWidth="1"/>
    <col min="11010" max="11010" width="81.7109375" style="1" customWidth="1"/>
    <col min="11011" max="11011" width="2.7109375" style="1" customWidth="1"/>
    <col min="11012" max="11264" width="11.42578125" style="1"/>
    <col min="11265" max="11265" width="2.7109375" style="1" customWidth="1"/>
    <col min="11266" max="11266" width="81.7109375" style="1" customWidth="1"/>
    <col min="11267" max="11267" width="2.7109375" style="1" customWidth="1"/>
    <col min="11268" max="11520" width="11.42578125" style="1"/>
    <col min="11521" max="11521" width="2.7109375" style="1" customWidth="1"/>
    <col min="11522" max="11522" width="81.7109375" style="1" customWidth="1"/>
    <col min="11523" max="11523" width="2.7109375" style="1" customWidth="1"/>
    <col min="11524" max="11776" width="11.42578125" style="1"/>
    <col min="11777" max="11777" width="2.7109375" style="1" customWidth="1"/>
    <col min="11778" max="11778" width="81.7109375" style="1" customWidth="1"/>
    <col min="11779" max="11779" width="2.7109375" style="1" customWidth="1"/>
    <col min="11780" max="12032" width="11.42578125" style="1"/>
    <col min="12033" max="12033" width="2.7109375" style="1" customWidth="1"/>
    <col min="12034" max="12034" width="81.7109375" style="1" customWidth="1"/>
    <col min="12035" max="12035" width="2.7109375" style="1" customWidth="1"/>
    <col min="12036" max="12288" width="11.42578125" style="1"/>
    <col min="12289" max="12289" width="2.7109375" style="1" customWidth="1"/>
    <col min="12290" max="12290" width="81.7109375" style="1" customWidth="1"/>
    <col min="12291" max="12291" width="2.7109375" style="1" customWidth="1"/>
    <col min="12292" max="12544" width="11.42578125" style="1"/>
    <col min="12545" max="12545" width="2.7109375" style="1" customWidth="1"/>
    <col min="12546" max="12546" width="81.7109375" style="1" customWidth="1"/>
    <col min="12547" max="12547" width="2.7109375" style="1" customWidth="1"/>
    <col min="12548" max="12800" width="11.42578125" style="1"/>
    <col min="12801" max="12801" width="2.7109375" style="1" customWidth="1"/>
    <col min="12802" max="12802" width="81.7109375" style="1" customWidth="1"/>
    <col min="12803" max="12803" width="2.7109375" style="1" customWidth="1"/>
    <col min="12804" max="13056" width="11.42578125" style="1"/>
    <col min="13057" max="13057" width="2.7109375" style="1" customWidth="1"/>
    <col min="13058" max="13058" width="81.7109375" style="1" customWidth="1"/>
    <col min="13059" max="13059" width="2.7109375" style="1" customWidth="1"/>
    <col min="13060" max="13312" width="11.42578125" style="1"/>
    <col min="13313" max="13313" width="2.7109375" style="1" customWidth="1"/>
    <col min="13314" max="13314" width="81.7109375" style="1" customWidth="1"/>
    <col min="13315" max="13315" width="2.7109375" style="1" customWidth="1"/>
    <col min="13316" max="13568" width="11.42578125" style="1"/>
    <col min="13569" max="13569" width="2.7109375" style="1" customWidth="1"/>
    <col min="13570" max="13570" width="81.7109375" style="1" customWidth="1"/>
    <col min="13571" max="13571" width="2.7109375" style="1" customWidth="1"/>
    <col min="13572" max="13824" width="11.42578125" style="1"/>
    <col min="13825" max="13825" width="2.7109375" style="1" customWidth="1"/>
    <col min="13826" max="13826" width="81.7109375" style="1" customWidth="1"/>
    <col min="13827" max="13827" width="2.7109375" style="1" customWidth="1"/>
    <col min="13828" max="14080" width="11.42578125" style="1"/>
    <col min="14081" max="14081" width="2.7109375" style="1" customWidth="1"/>
    <col min="14082" max="14082" width="81.7109375" style="1" customWidth="1"/>
    <col min="14083" max="14083" width="2.7109375" style="1" customWidth="1"/>
    <col min="14084" max="14336" width="11.42578125" style="1"/>
    <col min="14337" max="14337" width="2.7109375" style="1" customWidth="1"/>
    <col min="14338" max="14338" width="81.7109375" style="1" customWidth="1"/>
    <col min="14339" max="14339" width="2.7109375" style="1" customWidth="1"/>
    <col min="14340" max="14592" width="11.42578125" style="1"/>
    <col min="14593" max="14593" width="2.7109375" style="1" customWidth="1"/>
    <col min="14594" max="14594" width="81.7109375" style="1" customWidth="1"/>
    <col min="14595" max="14595" width="2.7109375" style="1" customWidth="1"/>
    <col min="14596" max="14848" width="11.42578125" style="1"/>
    <col min="14849" max="14849" width="2.7109375" style="1" customWidth="1"/>
    <col min="14850" max="14850" width="81.7109375" style="1" customWidth="1"/>
    <col min="14851" max="14851" width="2.7109375" style="1" customWidth="1"/>
    <col min="14852" max="15104" width="11.42578125" style="1"/>
    <col min="15105" max="15105" width="2.7109375" style="1" customWidth="1"/>
    <col min="15106" max="15106" width="81.7109375" style="1" customWidth="1"/>
    <col min="15107" max="15107" width="2.7109375" style="1" customWidth="1"/>
    <col min="15108" max="15360" width="11.42578125" style="1"/>
    <col min="15361" max="15361" width="2.7109375" style="1" customWidth="1"/>
    <col min="15362" max="15362" width="81.7109375" style="1" customWidth="1"/>
    <col min="15363" max="15363" width="2.7109375" style="1" customWidth="1"/>
    <col min="15364" max="15616" width="11.42578125" style="1"/>
    <col min="15617" max="15617" width="2.7109375" style="1" customWidth="1"/>
    <col min="15618" max="15618" width="81.7109375" style="1" customWidth="1"/>
    <col min="15619" max="15619" width="2.7109375" style="1" customWidth="1"/>
    <col min="15620" max="15872" width="11.42578125" style="1"/>
    <col min="15873" max="15873" width="2.7109375" style="1" customWidth="1"/>
    <col min="15874" max="15874" width="81.7109375" style="1" customWidth="1"/>
    <col min="15875" max="15875" width="2.7109375" style="1" customWidth="1"/>
    <col min="15876" max="16128" width="11.42578125" style="1"/>
    <col min="16129" max="16129" width="2.7109375" style="1" customWidth="1"/>
    <col min="16130" max="16130" width="81.7109375" style="1" customWidth="1"/>
    <col min="16131" max="16131" width="2.7109375" style="1" customWidth="1"/>
    <col min="16132" max="16384" width="11.42578125" style="1"/>
  </cols>
  <sheetData>
    <row r="1" spans="1:3" ht="4.5" customHeight="1">
      <c r="A1" s="13"/>
      <c r="B1" s="70"/>
      <c r="C1" s="17"/>
    </row>
    <row r="2" spans="1:3" ht="69" customHeight="1">
      <c r="A2" s="18"/>
      <c r="B2" s="1475" t="s">
        <v>1432</v>
      </c>
      <c r="C2" s="1473"/>
    </row>
    <row r="3" spans="1:3" ht="4.5" customHeight="1">
      <c r="A3" s="46"/>
      <c r="B3" s="82"/>
      <c r="C3" s="49"/>
    </row>
    <row r="4" spans="1:3" ht="13.5" customHeight="1"/>
    <row r="5" spans="1:3" ht="13.5" customHeight="1"/>
    <row r="6" spans="1:3" ht="13.5" customHeight="1"/>
    <row r="7" spans="1:3" ht="13.5" customHeight="1"/>
    <row r="8" spans="1:3" ht="13.5" customHeight="1"/>
    <row r="9" spans="1:3" ht="13.5" customHeight="1"/>
    <row r="10" spans="1:3" ht="13.5" customHeight="1"/>
    <row r="11" spans="1:3" ht="13.5" customHeight="1"/>
    <row r="12" spans="1:3" ht="13.5" customHeight="1"/>
    <row r="13" spans="1:3" ht="13.5" customHeight="1"/>
    <row r="14" spans="1:3" ht="13.5" customHeight="1"/>
    <row r="15" spans="1:3" ht="13.5" customHeight="1"/>
    <row r="16" spans="1:3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6.75" customHeight="1"/>
  </sheetData>
  <sheetProtection password="D58F" sheet="1" objects="1" scenarios="1"/>
  <printOptions horizontalCentered="1" verticalCentered="1"/>
  <pageMargins left="0.59055118110236227" right="0.59055118110236227" top="0.98425196850393704" bottom="0.98425196850393704" header="0" footer="0"/>
  <pageSetup orientation="portrait" horizontalDpi="240" verticalDpi="144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AA52"/>
  <sheetViews>
    <sheetView zoomScaleNormal="100" workbookViewId="0">
      <selection sqref="A1:W1"/>
    </sheetView>
  </sheetViews>
  <sheetFormatPr baseColWidth="10" defaultRowHeight="12.75"/>
  <cols>
    <col min="1" max="1" width="3.7109375" style="353" customWidth="1"/>
    <col min="2" max="2" width="2.7109375" style="353" customWidth="1"/>
    <col min="3" max="3" width="18.7109375" style="353" customWidth="1"/>
    <col min="4" max="4" width="0.85546875" style="353" customWidth="1"/>
    <col min="5" max="5" width="18.7109375" style="353" customWidth="1"/>
    <col min="6" max="6" width="0.85546875" style="353" customWidth="1"/>
    <col min="7" max="7" width="9.5703125" style="353" customWidth="1"/>
    <col min="8" max="8" width="3.85546875" style="353" customWidth="1"/>
    <col min="9" max="9" width="0.85546875" style="353" customWidth="1"/>
    <col min="10" max="10" width="10.42578125" style="353" customWidth="1"/>
    <col min="11" max="11" width="2.42578125" style="353" customWidth="1"/>
    <col min="12" max="12" width="2.7109375" style="353" customWidth="1"/>
    <col min="13" max="13" width="5.7109375" style="353" customWidth="1"/>
    <col min="14" max="14" width="4.7109375" style="353" customWidth="1"/>
    <col min="15" max="22" width="11.42578125" style="353"/>
    <col min="23" max="23" width="12.42578125" style="353" customWidth="1"/>
    <col min="24" max="25" width="11.42578125" style="353"/>
    <col min="26" max="27" width="11.42578125" style="627"/>
    <col min="28" max="256" width="11.42578125" style="353"/>
    <col min="257" max="257" width="3.7109375" style="353" customWidth="1"/>
    <col min="258" max="258" width="2.7109375" style="353" customWidth="1"/>
    <col min="259" max="259" width="18.7109375" style="353" customWidth="1"/>
    <col min="260" max="260" width="0.85546875" style="353" customWidth="1"/>
    <col min="261" max="261" width="18.7109375" style="353" customWidth="1"/>
    <col min="262" max="262" width="0.85546875" style="353" customWidth="1"/>
    <col min="263" max="263" width="9.5703125" style="353" customWidth="1"/>
    <col min="264" max="264" width="3.85546875" style="353" customWidth="1"/>
    <col min="265" max="265" width="0.85546875" style="353" customWidth="1"/>
    <col min="266" max="266" width="10.42578125" style="353" customWidth="1"/>
    <col min="267" max="267" width="2.42578125" style="353" customWidth="1"/>
    <col min="268" max="268" width="2.7109375" style="353" customWidth="1"/>
    <col min="269" max="269" width="5.7109375" style="353" customWidth="1"/>
    <col min="270" max="270" width="4.7109375" style="353" customWidth="1"/>
    <col min="271" max="278" width="11.42578125" style="353"/>
    <col min="279" max="279" width="12.42578125" style="353" customWidth="1"/>
    <col min="280" max="512" width="11.42578125" style="353"/>
    <col min="513" max="513" width="3.7109375" style="353" customWidth="1"/>
    <col min="514" max="514" width="2.7109375" style="353" customWidth="1"/>
    <col min="515" max="515" width="18.7109375" style="353" customWidth="1"/>
    <col min="516" max="516" width="0.85546875" style="353" customWidth="1"/>
    <col min="517" max="517" width="18.7109375" style="353" customWidth="1"/>
    <col min="518" max="518" width="0.85546875" style="353" customWidth="1"/>
    <col min="519" max="519" width="9.5703125" style="353" customWidth="1"/>
    <col min="520" max="520" width="3.85546875" style="353" customWidth="1"/>
    <col min="521" max="521" width="0.85546875" style="353" customWidth="1"/>
    <col min="522" max="522" width="10.42578125" style="353" customWidth="1"/>
    <col min="523" max="523" width="2.42578125" style="353" customWidth="1"/>
    <col min="524" max="524" width="2.7109375" style="353" customWidth="1"/>
    <col min="525" max="525" width="5.7109375" style="353" customWidth="1"/>
    <col min="526" max="526" width="4.7109375" style="353" customWidth="1"/>
    <col min="527" max="534" width="11.42578125" style="353"/>
    <col min="535" max="535" width="12.42578125" style="353" customWidth="1"/>
    <col min="536" max="768" width="11.42578125" style="353"/>
    <col min="769" max="769" width="3.7109375" style="353" customWidth="1"/>
    <col min="770" max="770" width="2.7109375" style="353" customWidth="1"/>
    <col min="771" max="771" width="18.7109375" style="353" customWidth="1"/>
    <col min="772" max="772" width="0.85546875" style="353" customWidth="1"/>
    <col min="773" max="773" width="18.7109375" style="353" customWidth="1"/>
    <col min="774" max="774" width="0.85546875" style="353" customWidth="1"/>
    <col min="775" max="775" width="9.5703125" style="353" customWidth="1"/>
    <col min="776" max="776" width="3.85546875" style="353" customWidth="1"/>
    <col min="777" max="777" width="0.85546875" style="353" customWidth="1"/>
    <col min="778" max="778" width="10.42578125" style="353" customWidth="1"/>
    <col min="779" max="779" width="2.42578125" style="353" customWidth="1"/>
    <col min="780" max="780" width="2.7109375" style="353" customWidth="1"/>
    <col min="781" max="781" width="5.7109375" style="353" customWidth="1"/>
    <col min="782" max="782" width="4.7109375" style="353" customWidth="1"/>
    <col min="783" max="790" width="11.42578125" style="353"/>
    <col min="791" max="791" width="12.42578125" style="353" customWidth="1"/>
    <col min="792" max="1024" width="11.42578125" style="353"/>
    <col min="1025" max="1025" width="3.7109375" style="353" customWidth="1"/>
    <col min="1026" max="1026" width="2.7109375" style="353" customWidth="1"/>
    <col min="1027" max="1027" width="18.7109375" style="353" customWidth="1"/>
    <col min="1028" max="1028" width="0.85546875" style="353" customWidth="1"/>
    <col min="1029" max="1029" width="18.7109375" style="353" customWidth="1"/>
    <col min="1030" max="1030" width="0.85546875" style="353" customWidth="1"/>
    <col min="1031" max="1031" width="9.5703125" style="353" customWidth="1"/>
    <col min="1032" max="1032" width="3.85546875" style="353" customWidth="1"/>
    <col min="1033" max="1033" width="0.85546875" style="353" customWidth="1"/>
    <col min="1034" max="1034" width="10.42578125" style="353" customWidth="1"/>
    <col min="1035" max="1035" width="2.42578125" style="353" customWidth="1"/>
    <col min="1036" max="1036" width="2.7109375" style="353" customWidth="1"/>
    <col min="1037" max="1037" width="5.7109375" style="353" customWidth="1"/>
    <col min="1038" max="1038" width="4.7109375" style="353" customWidth="1"/>
    <col min="1039" max="1046" width="11.42578125" style="353"/>
    <col min="1047" max="1047" width="12.42578125" style="353" customWidth="1"/>
    <col min="1048" max="1280" width="11.42578125" style="353"/>
    <col min="1281" max="1281" width="3.7109375" style="353" customWidth="1"/>
    <col min="1282" max="1282" width="2.7109375" style="353" customWidth="1"/>
    <col min="1283" max="1283" width="18.7109375" style="353" customWidth="1"/>
    <col min="1284" max="1284" width="0.85546875" style="353" customWidth="1"/>
    <col min="1285" max="1285" width="18.7109375" style="353" customWidth="1"/>
    <col min="1286" max="1286" width="0.85546875" style="353" customWidth="1"/>
    <col min="1287" max="1287" width="9.5703125" style="353" customWidth="1"/>
    <col min="1288" max="1288" width="3.85546875" style="353" customWidth="1"/>
    <col min="1289" max="1289" width="0.85546875" style="353" customWidth="1"/>
    <col min="1290" max="1290" width="10.42578125" style="353" customWidth="1"/>
    <col min="1291" max="1291" width="2.42578125" style="353" customWidth="1"/>
    <col min="1292" max="1292" width="2.7109375" style="353" customWidth="1"/>
    <col min="1293" max="1293" width="5.7109375" style="353" customWidth="1"/>
    <col min="1294" max="1294" width="4.7109375" style="353" customWidth="1"/>
    <col min="1295" max="1302" width="11.42578125" style="353"/>
    <col min="1303" max="1303" width="12.42578125" style="353" customWidth="1"/>
    <col min="1304" max="1536" width="11.42578125" style="353"/>
    <col min="1537" max="1537" width="3.7109375" style="353" customWidth="1"/>
    <col min="1538" max="1538" width="2.7109375" style="353" customWidth="1"/>
    <col min="1539" max="1539" width="18.7109375" style="353" customWidth="1"/>
    <col min="1540" max="1540" width="0.85546875" style="353" customWidth="1"/>
    <col min="1541" max="1541" width="18.7109375" style="353" customWidth="1"/>
    <col min="1542" max="1542" width="0.85546875" style="353" customWidth="1"/>
    <col min="1543" max="1543" width="9.5703125" style="353" customWidth="1"/>
    <col min="1544" max="1544" width="3.85546875" style="353" customWidth="1"/>
    <col min="1545" max="1545" width="0.85546875" style="353" customWidth="1"/>
    <col min="1546" max="1546" width="10.42578125" style="353" customWidth="1"/>
    <col min="1547" max="1547" width="2.42578125" style="353" customWidth="1"/>
    <col min="1548" max="1548" width="2.7109375" style="353" customWidth="1"/>
    <col min="1549" max="1549" width="5.7109375" style="353" customWidth="1"/>
    <col min="1550" max="1550" width="4.7109375" style="353" customWidth="1"/>
    <col min="1551" max="1558" width="11.42578125" style="353"/>
    <col min="1559" max="1559" width="12.42578125" style="353" customWidth="1"/>
    <col min="1560" max="1792" width="11.42578125" style="353"/>
    <col min="1793" max="1793" width="3.7109375" style="353" customWidth="1"/>
    <col min="1794" max="1794" width="2.7109375" style="353" customWidth="1"/>
    <col min="1795" max="1795" width="18.7109375" style="353" customWidth="1"/>
    <col min="1796" max="1796" width="0.85546875" style="353" customWidth="1"/>
    <col min="1797" max="1797" width="18.7109375" style="353" customWidth="1"/>
    <col min="1798" max="1798" width="0.85546875" style="353" customWidth="1"/>
    <col min="1799" max="1799" width="9.5703125" style="353" customWidth="1"/>
    <col min="1800" max="1800" width="3.85546875" style="353" customWidth="1"/>
    <col min="1801" max="1801" width="0.85546875" style="353" customWidth="1"/>
    <col min="1802" max="1802" width="10.42578125" style="353" customWidth="1"/>
    <col min="1803" max="1803" width="2.42578125" style="353" customWidth="1"/>
    <col min="1804" max="1804" width="2.7109375" style="353" customWidth="1"/>
    <col min="1805" max="1805" width="5.7109375" style="353" customWidth="1"/>
    <col min="1806" max="1806" width="4.7109375" style="353" customWidth="1"/>
    <col min="1807" max="1814" width="11.42578125" style="353"/>
    <col min="1815" max="1815" width="12.42578125" style="353" customWidth="1"/>
    <col min="1816" max="2048" width="11.42578125" style="353"/>
    <col min="2049" max="2049" width="3.7109375" style="353" customWidth="1"/>
    <col min="2050" max="2050" width="2.7109375" style="353" customWidth="1"/>
    <col min="2051" max="2051" width="18.7109375" style="353" customWidth="1"/>
    <col min="2052" max="2052" width="0.85546875" style="353" customWidth="1"/>
    <col min="2053" max="2053" width="18.7109375" style="353" customWidth="1"/>
    <col min="2054" max="2054" width="0.85546875" style="353" customWidth="1"/>
    <col min="2055" max="2055" width="9.5703125" style="353" customWidth="1"/>
    <col min="2056" max="2056" width="3.85546875" style="353" customWidth="1"/>
    <col min="2057" max="2057" width="0.85546875" style="353" customWidth="1"/>
    <col min="2058" max="2058" width="10.42578125" style="353" customWidth="1"/>
    <col min="2059" max="2059" width="2.42578125" style="353" customWidth="1"/>
    <col min="2060" max="2060" width="2.7109375" style="353" customWidth="1"/>
    <col min="2061" max="2061" width="5.7109375" style="353" customWidth="1"/>
    <col min="2062" max="2062" width="4.7109375" style="353" customWidth="1"/>
    <col min="2063" max="2070" width="11.42578125" style="353"/>
    <col min="2071" max="2071" width="12.42578125" style="353" customWidth="1"/>
    <col min="2072" max="2304" width="11.42578125" style="353"/>
    <col min="2305" max="2305" width="3.7109375" style="353" customWidth="1"/>
    <col min="2306" max="2306" width="2.7109375" style="353" customWidth="1"/>
    <col min="2307" max="2307" width="18.7109375" style="353" customWidth="1"/>
    <col min="2308" max="2308" width="0.85546875" style="353" customWidth="1"/>
    <col min="2309" max="2309" width="18.7109375" style="353" customWidth="1"/>
    <col min="2310" max="2310" width="0.85546875" style="353" customWidth="1"/>
    <col min="2311" max="2311" width="9.5703125" style="353" customWidth="1"/>
    <col min="2312" max="2312" width="3.85546875" style="353" customWidth="1"/>
    <col min="2313" max="2313" width="0.85546875" style="353" customWidth="1"/>
    <col min="2314" max="2314" width="10.42578125" style="353" customWidth="1"/>
    <col min="2315" max="2315" width="2.42578125" style="353" customWidth="1"/>
    <col min="2316" max="2316" width="2.7109375" style="353" customWidth="1"/>
    <col min="2317" max="2317" width="5.7109375" style="353" customWidth="1"/>
    <col min="2318" max="2318" width="4.7109375" style="353" customWidth="1"/>
    <col min="2319" max="2326" width="11.42578125" style="353"/>
    <col min="2327" max="2327" width="12.42578125" style="353" customWidth="1"/>
    <col min="2328" max="2560" width="11.42578125" style="353"/>
    <col min="2561" max="2561" width="3.7109375" style="353" customWidth="1"/>
    <col min="2562" max="2562" width="2.7109375" style="353" customWidth="1"/>
    <col min="2563" max="2563" width="18.7109375" style="353" customWidth="1"/>
    <col min="2564" max="2564" width="0.85546875" style="353" customWidth="1"/>
    <col min="2565" max="2565" width="18.7109375" style="353" customWidth="1"/>
    <col min="2566" max="2566" width="0.85546875" style="353" customWidth="1"/>
    <col min="2567" max="2567" width="9.5703125" style="353" customWidth="1"/>
    <col min="2568" max="2568" width="3.85546875" style="353" customWidth="1"/>
    <col min="2569" max="2569" width="0.85546875" style="353" customWidth="1"/>
    <col min="2570" max="2570" width="10.42578125" style="353" customWidth="1"/>
    <col min="2571" max="2571" width="2.42578125" style="353" customWidth="1"/>
    <col min="2572" max="2572" width="2.7109375" style="353" customWidth="1"/>
    <col min="2573" max="2573" width="5.7109375" style="353" customWidth="1"/>
    <col min="2574" max="2574" width="4.7109375" style="353" customWidth="1"/>
    <col min="2575" max="2582" width="11.42578125" style="353"/>
    <col min="2583" max="2583" width="12.42578125" style="353" customWidth="1"/>
    <col min="2584" max="2816" width="11.42578125" style="353"/>
    <col min="2817" max="2817" width="3.7109375" style="353" customWidth="1"/>
    <col min="2818" max="2818" width="2.7109375" style="353" customWidth="1"/>
    <col min="2819" max="2819" width="18.7109375" style="353" customWidth="1"/>
    <col min="2820" max="2820" width="0.85546875" style="353" customWidth="1"/>
    <col min="2821" max="2821" width="18.7109375" style="353" customWidth="1"/>
    <col min="2822" max="2822" width="0.85546875" style="353" customWidth="1"/>
    <col min="2823" max="2823" width="9.5703125" style="353" customWidth="1"/>
    <col min="2824" max="2824" width="3.85546875" style="353" customWidth="1"/>
    <col min="2825" max="2825" width="0.85546875" style="353" customWidth="1"/>
    <col min="2826" max="2826" width="10.42578125" style="353" customWidth="1"/>
    <col min="2827" max="2827" width="2.42578125" style="353" customWidth="1"/>
    <col min="2828" max="2828" width="2.7109375" style="353" customWidth="1"/>
    <col min="2829" max="2829" width="5.7109375" style="353" customWidth="1"/>
    <col min="2830" max="2830" width="4.7109375" style="353" customWidth="1"/>
    <col min="2831" max="2838" width="11.42578125" style="353"/>
    <col min="2839" max="2839" width="12.42578125" style="353" customWidth="1"/>
    <col min="2840" max="3072" width="11.42578125" style="353"/>
    <col min="3073" max="3073" width="3.7109375" style="353" customWidth="1"/>
    <col min="3074" max="3074" width="2.7109375" style="353" customWidth="1"/>
    <col min="3075" max="3075" width="18.7109375" style="353" customWidth="1"/>
    <col min="3076" max="3076" width="0.85546875" style="353" customWidth="1"/>
    <col min="3077" max="3077" width="18.7109375" style="353" customWidth="1"/>
    <col min="3078" max="3078" width="0.85546875" style="353" customWidth="1"/>
    <col min="3079" max="3079" width="9.5703125" style="353" customWidth="1"/>
    <col min="3080" max="3080" width="3.85546875" style="353" customWidth="1"/>
    <col min="3081" max="3081" width="0.85546875" style="353" customWidth="1"/>
    <col min="3082" max="3082" width="10.42578125" style="353" customWidth="1"/>
    <col min="3083" max="3083" width="2.42578125" style="353" customWidth="1"/>
    <col min="3084" max="3084" width="2.7109375" style="353" customWidth="1"/>
    <col min="3085" max="3085" width="5.7109375" style="353" customWidth="1"/>
    <col min="3086" max="3086" width="4.7109375" style="353" customWidth="1"/>
    <col min="3087" max="3094" width="11.42578125" style="353"/>
    <col min="3095" max="3095" width="12.42578125" style="353" customWidth="1"/>
    <col min="3096" max="3328" width="11.42578125" style="353"/>
    <col min="3329" max="3329" width="3.7109375" style="353" customWidth="1"/>
    <col min="3330" max="3330" width="2.7109375" style="353" customWidth="1"/>
    <col min="3331" max="3331" width="18.7109375" style="353" customWidth="1"/>
    <col min="3332" max="3332" width="0.85546875" style="353" customWidth="1"/>
    <col min="3333" max="3333" width="18.7109375" style="353" customWidth="1"/>
    <col min="3334" max="3334" width="0.85546875" style="353" customWidth="1"/>
    <col min="3335" max="3335" width="9.5703125" style="353" customWidth="1"/>
    <col min="3336" max="3336" width="3.85546875" style="353" customWidth="1"/>
    <col min="3337" max="3337" width="0.85546875" style="353" customWidth="1"/>
    <col min="3338" max="3338" width="10.42578125" style="353" customWidth="1"/>
    <col min="3339" max="3339" width="2.42578125" style="353" customWidth="1"/>
    <col min="3340" max="3340" width="2.7109375" style="353" customWidth="1"/>
    <col min="3341" max="3341" width="5.7109375" style="353" customWidth="1"/>
    <col min="3342" max="3342" width="4.7109375" style="353" customWidth="1"/>
    <col min="3343" max="3350" width="11.42578125" style="353"/>
    <col min="3351" max="3351" width="12.42578125" style="353" customWidth="1"/>
    <col min="3352" max="3584" width="11.42578125" style="353"/>
    <col min="3585" max="3585" width="3.7109375" style="353" customWidth="1"/>
    <col min="3586" max="3586" width="2.7109375" style="353" customWidth="1"/>
    <col min="3587" max="3587" width="18.7109375" style="353" customWidth="1"/>
    <col min="3588" max="3588" width="0.85546875" style="353" customWidth="1"/>
    <col min="3589" max="3589" width="18.7109375" style="353" customWidth="1"/>
    <col min="3590" max="3590" width="0.85546875" style="353" customWidth="1"/>
    <col min="3591" max="3591" width="9.5703125" style="353" customWidth="1"/>
    <col min="3592" max="3592" width="3.85546875" style="353" customWidth="1"/>
    <col min="3593" max="3593" width="0.85546875" style="353" customWidth="1"/>
    <col min="3594" max="3594" width="10.42578125" style="353" customWidth="1"/>
    <col min="3595" max="3595" width="2.42578125" style="353" customWidth="1"/>
    <col min="3596" max="3596" width="2.7109375" style="353" customWidth="1"/>
    <col min="3597" max="3597" width="5.7109375" style="353" customWidth="1"/>
    <col min="3598" max="3598" width="4.7109375" style="353" customWidth="1"/>
    <col min="3599" max="3606" width="11.42578125" style="353"/>
    <col min="3607" max="3607" width="12.42578125" style="353" customWidth="1"/>
    <col min="3608" max="3840" width="11.42578125" style="353"/>
    <col min="3841" max="3841" width="3.7109375" style="353" customWidth="1"/>
    <col min="3842" max="3842" width="2.7109375" style="353" customWidth="1"/>
    <col min="3843" max="3843" width="18.7109375" style="353" customWidth="1"/>
    <col min="3844" max="3844" width="0.85546875" style="353" customWidth="1"/>
    <col min="3845" max="3845" width="18.7109375" style="353" customWidth="1"/>
    <col min="3846" max="3846" width="0.85546875" style="353" customWidth="1"/>
    <col min="3847" max="3847" width="9.5703125" style="353" customWidth="1"/>
    <col min="3848" max="3848" width="3.85546875" style="353" customWidth="1"/>
    <col min="3849" max="3849" width="0.85546875" style="353" customWidth="1"/>
    <col min="3850" max="3850" width="10.42578125" style="353" customWidth="1"/>
    <col min="3851" max="3851" width="2.42578125" style="353" customWidth="1"/>
    <col min="3852" max="3852" width="2.7109375" style="353" customWidth="1"/>
    <col min="3853" max="3853" width="5.7109375" style="353" customWidth="1"/>
    <col min="3854" max="3854" width="4.7109375" style="353" customWidth="1"/>
    <col min="3855" max="3862" width="11.42578125" style="353"/>
    <col min="3863" max="3863" width="12.42578125" style="353" customWidth="1"/>
    <col min="3864" max="4096" width="11.42578125" style="353"/>
    <col min="4097" max="4097" width="3.7109375" style="353" customWidth="1"/>
    <col min="4098" max="4098" width="2.7109375" style="353" customWidth="1"/>
    <col min="4099" max="4099" width="18.7109375" style="353" customWidth="1"/>
    <col min="4100" max="4100" width="0.85546875" style="353" customWidth="1"/>
    <col min="4101" max="4101" width="18.7109375" style="353" customWidth="1"/>
    <col min="4102" max="4102" width="0.85546875" style="353" customWidth="1"/>
    <col min="4103" max="4103" width="9.5703125" style="353" customWidth="1"/>
    <col min="4104" max="4104" width="3.85546875" style="353" customWidth="1"/>
    <col min="4105" max="4105" width="0.85546875" style="353" customWidth="1"/>
    <col min="4106" max="4106" width="10.42578125" style="353" customWidth="1"/>
    <col min="4107" max="4107" width="2.42578125" style="353" customWidth="1"/>
    <col min="4108" max="4108" width="2.7109375" style="353" customWidth="1"/>
    <col min="4109" max="4109" width="5.7109375" style="353" customWidth="1"/>
    <col min="4110" max="4110" width="4.7109375" style="353" customWidth="1"/>
    <col min="4111" max="4118" width="11.42578125" style="353"/>
    <col min="4119" max="4119" width="12.42578125" style="353" customWidth="1"/>
    <col min="4120" max="4352" width="11.42578125" style="353"/>
    <col min="4353" max="4353" width="3.7109375" style="353" customWidth="1"/>
    <col min="4354" max="4354" width="2.7109375" style="353" customWidth="1"/>
    <col min="4355" max="4355" width="18.7109375" style="353" customWidth="1"/>
    <col min="4356" max="4356" width="0.85546875" style="353" customWidth="1"/>
    <col min="4357" max="4357" width="18.7109375" style="353" customWidth="1"/>
    <col min="4358" max="4358" width="0.85546875" style="353" customWidth="1"/>
    <col min="4359" max="4359" width="9.5703125" style="353" customWidth="1"/>
    <col min="4360" max="4360" width="3.85546875" style="353" customWidth="1"/>
    <col min="4361" max="4361" width="0.85546875" style="353" customWidth="1"/>
    <col min="4362" max="4362" width="10.42578125" style="353" customWidth="1"/>
    <col min="4363" max="4363" width="2.42578125" style="353" customWidth="1"/>
    <col min="4364" max="4364" width="2.7109375" style="353" customWidth="1"/>
    <col min="4365" max="4365" width="5.7109375" style="353" customWidth="1"/>
    <col min="4366" max="4366" width="4.7109375" style="353" customWidth="1"/>
    <col min="4367" max="4374" width="11.42578125" style="353"/>
    <col min="4375" max="4375" width="12.42578125" style="353" customWidth="1"/>
    <col min="4376" max="4608" width="11.42578125" style="353"/>
    <col min="4609" max="4609" width="3.7109375" style="353" customWidth="1"/>
    <col min="4610" max="4610" width="2.7109375" style="353" customWidth="1"/>
    <col min="4611" max="4611" width="18.7109375" style="353" customWidth="1"/>
    <col min="4612" max="4612" width="0.85546875" style="353" customWidth="1"/>
    <col min="4613" max="4613" width="18.7109375" style="353" customWidth="1"/>
    <col min="4614" max="4614" width="0.85546875" style="353" customWidth="1"/>
    <col min="4615" max="4615" width="9.5703125" style="353" customWidth="1"/>
    <col min="4616" max="4616" width="3.85546875" style="353" customWidth="1"/>
    <col min="4617" max="4617" width="0.85546875" style="353" customWidth="1"/>
    <col min="4618" max="4618" width="10.42578125" style="353" customWidth="1"/>
    <col min="4619" max="4619" width="2.42578125" style="353" customWidth="1"/>
    <col min="4620" max="4620" width="2.7109375" style="353" customWidth="1"/>
    <col min="4621" max="4621" width="5.7109375" style="353" customWidth="1"/>
    <col min="4622" max="4622" width="4.7109375" style="353" customWidth="1"/>
    <col min="4623" max="4630" width="11.42578125" style="353"/>
    <col min="4631" max="4631" width="12.42578125" style="353" customWidth="1"/>
    <col min="4632" max="4864" width="11.42578125" style="353"/>
    <col min="4865" max="4865" width="3.7109375" style="353" customWidth="1"/>
    <col min="4866" max="4866" width="2.7109375" style="353" customWidth="1"/>
    <col min="4867" max="4867" width="18.7109375" style="353" customWidth="1"/>
    <col min="4868" max="4868" width="0.85546875" style="353" customWidth="1"/>
    <col min="4869" max="4869" width="18.7109375" style="353" customWidth="1"/>
    <col min="4870" max="4870" width="0.85546875" style="353" customWidth="1"/>
    <col min="4871" max="4871" width="9.5703125" style="353" customWidth="1"/>
    <col min="4872" max="4872" width="3.85546875" style="353" customWidth="1"/>
    <col min="4873" max="4873" width="0.85546875" style="353" customWidth="1"/>
    <col min="4874" max="4874" width="10.42578125" style="353" customWidth="1"/>
    <col min="4875" max="4875" width="2.42578125" style="353" customWidth="1"/>
    <col min="4876" max="4876" width="2.7109375" style="353" customWidth="1"/>
    <col min="4877" max="4877" width="5.7109375" style="353" customWidth="1"/>
    <col min="4878" max="4878" width="4.7109375" style="353" customWidth="1"/>
    <col min="4879" max="4886" width="11.42578125" style="353"/>
    <col min="4887" max="4887" width="12.42578125" style="353" customWidth="1"/>
    <col min="4888" max="5120" width="11.42578125" style="353"/>
    <col min="5121" max="5121" width="3.7109375" style="353" customWidth="1"/>
    <col min="5122" max="5122" width="2.7109375" style="353" customWidth="1"/>
    <col min="5123" max="5123" width="18.7109375" style="353" customWidth="1"/>
    <col min="5124" max="5124" width="0.85546875" style="353" customWidth="1"/>
    <col min="5125" max="5125" width="18.7109375" style="353" customWidth="1"/>
    <col min="5126" max="5126" width="0.85546875" style="353" customWidth="1"/>
    <col min="5127" max="5127" width="9.5703125" style="353" customWidth="1"/>
    <col min="5128" max="5128" width="3.85546875" style="353" customWidth="1"/>
    <col min="5129" max="5129" width="0.85546875" style="353" customWidth="1"/>
    <col min="5130" max="5130" width="10.42578125" style="353" customWidth="1"/>
    <col min="5131" max="5131" width="2.42578125" style="353" customWidth="1"/>
    <col min="5132" max="5132" width="2.7109375" style="353" customWidth="1"/>
    <col min="5133" max="5133" width="5.7109375" style="353" customWidth="1"/>
    <col min="5134" max="5134" width="4.7109375" style="353" customWidth="1"/>
    <col min="5135" max="5142" width="11.42578125" style="353"/>
    <col min="5143" max="5143" width="12.42578125" style="353" customWidth="1"/>
    <col min="5144" max="5376" width="11.42578125" style="353"/>
    <col min="5377" max="5377" width="3.7109375" style="353" customWidth="1"/>
    <col min="5378" max="5378" width="2.7109375" style="353" customWidth="1"/>
    <col min="5379" max="5379" width="18.7109375" style="353" customWidth="1"/>
    <col min="5380" max="5380" width="0.85546875" style="353" customWidth="1"/>
    <col min="5381" max="5381" width="18.7109375" style="353" customWidth="1"/>
    <col min="5382" max="5382" width="0.85546875" style="353" customWidth="1"/>
    <col min="5383" max="5383" width="9.5703125" style="353" customWidth="1"/>
    <col min="5384" max="5384" width="3.85546875" style="353" customWidth="1"/>
    <col min="5385" max="5385" width="0.85546875" style="353" customWidth="1"/>
    <col min="5386" max="5386" width="10.42578125" style="353" customWidth="1"/>
    <col min="5387" max="5387" width="2.42578125" style="353" customWidth="1"/>
    <col min="5388" max="5388" width="2.7109375" style="353" customWidth="1"/>
    <col min="5389" max="5389" width="5.7109375" style="353" customWidth="1"/>
    <col min="5390" max="5390" width="4.7109375" style="353" customWidth="1"/>
    <col min="5391" max="5398" width="11.42578125" style="353"/>
    <col min="5399" max="5399" width="12.42578125" style="353" customWidth="1"/>
    <col min="5400" max="5632" width="11.42578125" style="353"/>
    <col min="5633" max="5633" width="3.7109375" style="353" customWidth="1"/>
    <col min="5634" max="5634" width="2.7109375" style="353" customWidth="1"/>
    <col min="5635" max="5635" width="18.7109375" style="353" customWidth="1"/>
    <col min="5636" max="5636" width="0.85546875" style="353" customWidth="1"/>
    <col min="5637" max="5637" width="18.7109375" style="353" customWidth="1"/>
    <col min="5638" max="5638" width="0.85546875" style="353" customWidth="1"/>
    <col min="5639" max="5639" width="9.5703125" style="353" customWidth="1"/>
    <col min="5640" max="5640" width="3.85546875" style="353" customWidth="1"/>
    <col min="5641" max="5641" width="0.85546875" style="353" customWidth="1"/>
    <col min="5642" max="5642" width="10.42578125" style="353" customWidth="1"/>
    <col min="5643" max="5643" width="2.42578125" style="353" customWidth="1"/>
    <col min="5644" max="5644" width="2.7109375" style="353" customWidth="1"/>
    <col min="5645" max="5645" width="5.7109375" style="353" customWidth="1"/>
    <col min="5646" max="5646" width="4.7109375" style="353" customWidth="1"/>
    <col min="5647" max="5654" width="11.42578125" style="353"/>
    <col min="5655" max="5655" width="12.42578125" style="353" customWidth="1"/>
    <col min="5656" max="5888" width="11.42578125" style="353"/>
    <col min="5889" max="5889" width="3.7109375" style="353" customWidth="1"/>
    <col min="5890" max="5890" width="2.7109375" style="353" customWidth="1"/>
    <col min="5891" max="5891" width="18.7109375" style="353" customWidth="1"/>
    <col min="5892" max="5892" width="0.85546875" style="353" customWidth="1"/>
    <col min="5893" max="5893" width="18.7109375" style="353" customWidth="1"/>
    <col min="5894" max="5894" width="0.85546875" style="353" customWidth="1"/>
    <col min="5895" max="5895" width="9.5703125" style="353" customWidth="1"/>
    <col min="5896" max="5896" width="3.85546875" style="353" customWidth="1"/>
    <col min="5897" max="5897" width="0.85546875" style="353" customWidth="1"/>
    <col min="5898" max="5898" width="10.42578125" style="353" customWidth="1"/>
    <col min="5899" max="5899" width="2.42578125" style="353" customWidth="1"/>
    <col min="5900" max="5900" width="2.7109375" style="353" customWidth="1"/>
    <col min="5901" max="5901" width="5.7109375" style="353" customWidth="1"/>
    <col min="5902" max="5902" width="4.7109375" style="353" customWidth="1"/>
    <col min="5903" max="5910" width="11.42578125" style="353"/>
    <col min="5911" max="5911" width="12.42578125" style="353" customWidth="1"/>
    <col min="5912" max="6144" width="11.42578125" style="353"/>
    <col min="6145" max="6145" width="3.7109375" style="353" customWidth="1"/>
    <col min="6146" max="6146" width="2.7109375" style="353" customWidth="1"/>
    <col min="6147" max="6147" width="18.7109375" style="353" customWidth="1"/>
    <col min="6148" max="6148" width="0.85546875" style="353" customWidth="1"/>
    <col min="6149" max="6149" width="18.7109375" style="353" customWidth="1"/>
    <col min="6150" max="6150" width="0.85546875" style="353" customWidth="1"/>
    <col min="6151" max="6151" width="9.5703125" style="353" customWidth="1"/>
    <col min="6152" max="6152" width="3.85546875" style="353" customWidth="1"/>
    <col min="6153" max="6153" width="0.85546875" style="353" customWidth="1"/>
    <col min="6154" max="6154" width="10.42578125" style="353" customWidth="1"/>
    <col min="6155" max="6155" width="2.42578125" style="353" customWidth="1"/>
    <col min="6156" max="6156" width="2.7109375" style="353" customWidth="1"/>
    <col min="6157" max="6157" width="5.7109375" style="353" customWidth="1"/>
    <col min="6158" max="6158" width="4.7109375" style="353" customWidth="1"/>
    <col min="6159" max="6166" width="11.42578125" style="353"/>
    <col min="6167" max="6167" width="12.42578125" style="353" customWidth="1"/>
    <col min="6168" max="6400" width="11.42578125" style="353"/>
    <col min="6401" max="6401" width="3.7109375" style="353" customWidth="1"/>
    <col min="6402" max="6402" width="2.7109375" style="353" customWidth="1"/>
    <col min="6403" max="6403" width="18.7109375" style="353" customWidth="1"/>
    <col min="6404" max="6404" width="0.85546875" style="353" customWidth="1"/>
    <col min="6405" max="6405" width="18.7109375" style="353" customWidth="1"/>
    <col min="6406" max="6406" width="0.85546875" style="353" customWidth="1"/>
    <col min="6407" max="6407" width="9.5703125" style="353" customWidth="1"/>
    <col min="6408" max="6408" width="3.85546875" style="353" customWidth="1"/>
    <col min="6409" max="6409" width="0.85546875" style="353" customWidth="1"/>
    <col min="6410" max="6410" width="10.42578125" style="353" customWidth="1"/>
    <col min="6411" max="6411" width="2.42578125" style="353" customWidth="1"/>
    <col min="6412" max="6412" width="2.7109375" style="353" customWidth="1"/>
    <col min="6413" max="6413" width="5.7109375" style="353" customWidth="1"/>
    <col min="6414" max="6414" width="4.7109375" style="353" customWidth="1"/>
    <col min="6415" max="6422" width="11.42578125" style="353"/>
    <col min="6423" max="6423" width="12.42578125" style="353" customWidth="1"/>
    <col min="6424" max="6656" width="11.42578125" style="353"/>
    <col min="6657" max="6657" width="3.7109375" style="353" customWidth="1"/>
    <col min="6658" max="6658" width="2.7109375" style="353" customWidth="1"/>
    <col min="6659" max="6659" width="18.7109375" style="353" customWidth="1"/>
    <col min="6660" max="6660" width="0.85546875" style="353" customWidth="1"/>
    <col min="6661" max="6661" width="18.7109375" style="353" customWidth="1"/>
    <col min="6662" max="6662" width="0.85546875" style="353" customWidth="1"/>
    <col min="6663" max="6663" width="9.5703125" style="353" customWidth="1"/>
    <col min="6664" max="6664" width="3.85546875" style="353" customWidth="1"/>
    <col min="6665" max="6665" width="0.85546875" style="353" customWidth="1"/>
    <col min="6666" max="6666" width="10.42578125" style="353" customWidth="1"/>
    <col min="6667" max="6667" width="2.42578125" style="353" customWidth="1"/>
    <col min="6668" max="6668" width="2.7109375" style="353" customWidth="1"/>
    <col min="6669" max="6669" width="5.7109375" style="353" customWidth="1"/>
    <col min="6670" max="6670" width="4.7109375" style="353" customWidth="1"/>
    <col min="6671" max="6678" width="11.42578125" style="353"/>
    <col min="6679" max="6679" width="12.42578125" style="353" customWidth="1"/>
    <col min="6680" max="6912" width="11.42578125" style="353"/>
    <col min="6913" max="6913" width="3.7109375" style="353" customWidth="1"/>
    <col min="6914" max="6914" width="2.7109375" style="353" customWidth="1"/>
    <col min="6915" max="6915" width="18.7109375" style="353" customWidth="1"/>
    <col min="6916" max="6916" width="0.85546875" style="353" customWidth="1"/>
    <col min="6917" max="6917" width="18.7109375" style="353" customWidth="1"/>
    <col min="6918" max="6918" width="0.85546875" style="353" customWidth="1"/>
    <col min="6919" max="6919" width="9.5703125" style="353" customWidth="1"/>
    <col min="6920" max="6920" width="3.85546875" style="353" customWidth="1"/>
    <col min="6921" max="6921" width="0.85546875" style="353" customWidth="1"/>
    <col min="6922" max="6922" width="10.42578125" style="353" customWidth="1"/>
    <col min="6923" max="6923" width="2.42578125" style="353" customWidth="1"/>
    <col min="6924" max="6924" width="2.7109375" style="353" customWidth="1"/>
    <col min="6925" max="6925" width="5.7109375" style="353" customWidth="1"/>
    <col min="6926" max="6926" width="4.7109375" style="353" customWidth="1"/>
    <col min="6927" max="6934" width="11.42578125" style="353"/>
    <col min="6935" max="6935" width="12.42578125" style="353" customWidth="1"/>
    <col min="6936" max="7168" width="11.42578125" style="353"/>
    <col min="7169" max="7169" width="3.7109375" style="353" customWidth="1"/>
    <col min="7170" max="7170" width="2.7109375" style="353" customWidth="1"/>
    <col min="7171" max="7171" width="18.7109375" style="353" customWidth="1"/>
    <col min="7172" max="7172" width="0.85546875" style="353" customWidth="1"/>
    <col min="7173" max="7173" width="18.7109375" style="353" customWidth="1"/>
    <col min="7174" max="7174" width="0.85546875" style="353" customWidth="1"/>
    <col min="7175" max="7175" width="9.5703125" style="353" customWidth="1"/>
    <col min="7176" max="7176" width="3.85546875" style="353" customWidth="1"/>
    <col min="7177" max="7177" width="0.85546875" style="353" customWidth="1"/>
    <col min="7178" max="7178" width="10.42578125" style="353" customWidth="1"/>
    <col min="7179" max="7179" width="2.42578125" style="353" customWidth="1"/>
    <col min="7180" max="7180" width="2.7109375" style="353" customWidth="1"/>
    <col min="7181" max="7181" width="5.7109375" style="353" customWidth="1"/>
    <col min="7182" max="7182" width="4.7109375" style="353" customWidth="1"/>
    <col min="7183" max="7190" width="11.42578125" style="353"/>
    <col min="7191" max="7191" width="12.42578125" style="353" customWidth="1"/>
    <col min="7192" max="7424" width="11.42578125" style="353"/>
    <col min="7425" max="7425" width="3.7109375" style="353" customWidth="1"/>
    <col min="7426" max="7426" width="2.7109375" style="353" customWidth="1"/>
    <col min="7427" max="7427" width="18.7109375" style="353" customWidth="1"/>
    <col min="7428" max="7428" width="0.85546875" style="353" customWidth="1"/>
    <col min="7429" max="7429" width="18.7109375" style="353" customWidth="1"/>
    <col min="7430" max="7430" width="0.85546875" style="353" customWidth="1"/>
    <col min="7431" max="7431" width="9.5703125" style="353" customWidth="1"/>
    <col min="7432" max="7432" width="3.85546875" style="353" customWidth="1"/>
    <col min="7433" max="7433" width="0.85546875" style="353" customWidth="1"/>
    <col min="7434" max="7434" width="10.42578125" style="353" customWidth="1"/>
    <col min="7435" max="7435" width="2.42578125" style="353" customWidth="1"/>
    <col min="7436" max="7436" width="2.7109375" style="353" customWidth="1"/>
    <col min="7437" max="7437" width="5.7109375" style="353" customWidth="1"/>
    <col min="7438" max="7438" width="4.7109375" style="353" customWidth="1"/>
    <col min="7439" max="7446" width="11.42578125" style="353"/>
    <col min="7447" max="7447" width="12.42578125" style="353" customWidth="1"/>
    <col min="7448" max="7680" width="11.42578125" style="353"/>
    <col min="7681" max="7681" width="3.7109375" style="353" customWidth="1"/>
    <col min="7682" max="7682" width="2.7109375" style="353" customWidth="1"/>
    <col min="7683" max="7683" width="18.7109375" style="353" customWidth="1"/>
    <col min="7684" max="7684" width="0.85546875" style="353" customWidth="1"/>
    <col min="7685" max="7685" width="18.7109375" style="353" customWidth="1"/>
    <col min="7686" max="7686" width="0.85546875" style="353" customWidth="1"/>
    <col min="7687" max="7687" width="9.5703125" style="353" customWidth="1"/>
    <col min="7688" max="7688" width="3.85546875" style="353" customWidth="1"/>
    <col min="7689" max="7689" width="0.85546875" style="353" customWidth="1"/>
    <col min="7690" max="7690" width="10.42578125" style="353" customWidth="1"/>
    <col min="7691" max="7691" width="2.42578125" style="353" customWidth="1"/>
    <col min="7692" max="7692" width="2.7109375" style="353" customWidth="1"/>
    <col min="7693" max="7693" width="5.7109375" style="353" customWidth="1"/>
    <col min="7694" max="7694" width="4.7109375" style="353" customWidth="1"/>
    <col min="7695" max="7702" width="11.42578125" style="353"/>
    <col min="7703" max="7703" width="12.42578125" style="353" customWidth="1"/>
    <col min="7704" max="7936" width="11.42578125" style="353"/>
    <col min="7937" max="7937" width="3.7109375" style="353" customWidth="1"/>
    <col min="7938" max="7938" width="2.7109375" style="353" customWidth="1"/>
    <col min="7939" max="7939" width="18.7109375" style="353" customWidth="1"/>
    <col min="7940" max="7940" width="0.85546875" style="353" customWidth="1"/>
    <col min="7941" max="7941" width="18.7109375" style="353" customWidth="1"/>
    <col min="7942" max="7942" width="0.85546875" style="353" customWidth="1"/>
    <col min="7943" max="7943" width="9.5703125" style="353" customWidth="1"/>
    <col min="7944" max="7944" width="3.85546875" style="353" customWidth="1"/>
    <col min="7945" max="7945" width="0.85546875" style="353" customWidth="1"/>
    <col min="7946" max="7946" width="10.42578125" style="353" customWidth="1"/>
    <col min="7947" max="7947" width="2.42578125" style="353" customWidth="1"/>
    <col min="7948" max="7948" width="2.7109375" style="353" customWidth="1"/>
    <col min="7949" max="7949" width="5.7109375" style="353" customWidth="1"/>
    <col min="7950" max="7950" width="4.7109375" style="353" customWidth="1"/>
    <col min="7951" max="7958" width="11.42578125" style="353"/>
    <col min="7959" max="7959" width="12.42578125" style="353" customWidth="1"/>
    <col min="7960" max="8192" width="11.42578125" style="353"/>
    <col min="8193" max="8193" width="3.7109375" style="353" customWidth="1"/>
    <col min="8194" max="8194" width="2.7109375" style="353" customWidth="1"/>
    <col min="8195" max="8195" width="18.7109375" style="353" customWidth="1"/>
    <col min="8196" max="8196" width="0.85546875" style="353" customWidth="1"/>
    <col min="8197" max="8197" width="18.7109375" style="353" customWidth="1"/>
    <col min="8198" max="8198" width="0.85546875" style="353" customWidth="1"/>
    <col min="8199" max="8199" width="9.5703125" style="353" customWidth="1"/>
    <col min="8200" max="8200" width="3.85546875" style="353" customWidth="1"/>
    <col min="8201" max="8201" width="0.85546875" style="353" customWidth="1"/>
    <col min="8202" max="8202" width="10.42578125" style="353" customWidth="1"/>
    <col min="8203" max="8203" width="2.42578125" style="353" customWidth="1"/>
    <col min="8204" max="8204" width="2.7109375" style="353" customWidth="1"/>
    <col min="8205" max="8205" width="5.7109375" style="353" customWidth="1"/>
    <col min="8206" max="8206" width="4.7109375" style="353" customWidth="1"/>
    <col min="8207" max="8214" width="11.42578125" style="353"/>
    <col min="8215" max="8215" width="12.42578125" style="353" customWidth="1"/>
    <col min="8216" max="8448" width="11.42578125" style="353"/>
    <col min="8449" max="8449" width="3.7109375" style="353" customWidth="1"/>
    <col min="8450" max="8450" width="2.7109375" style="353" customWidth="1"/>
    <col min="8451" max="8451" width="18.7109375" style="353" customWidth="1"/>
    <col min="8452" max="8452" width="0.85546875" style="353" customWidth="1"/>
    <col min="8453" max="8453" width="18.7109375" style="353" customWidth="1"/>
    <col min="8454" max="8454" width="0.85546875" style="353" customWidth="1"/>
    <col min="8455" max="8455" width="9.5703125" style="353" customWidth="1"/>
    <col min="8456" max="8456" width="3.85546875" style="353" customWidth="1"/>
    <col min="8457" max="8457" width="0.85546875" style="353" customWidth="1"/>
    <col min="8458" max="8458" width="10.42578125" style="353" customWidth="1"/>
    <col min="8459" max="8459" width="2.42578125" style="353" customWidth="1"/>
    <col min="8460" max="8460" width="2.7109375" style="353" customWidth="1"/>
    <col min="8461" max="8461" width="5.7109375" style="353" customWidth="1"/>
    <col min="8462" max="8462" width="4.7109375" style="353" customWidth="1"/>
    <col min="8463" max="8470" width="11.42578125" style="353"/>
    <col min="8471" max="8471" width="12.42578125" style="353" customWidth="1"/>
    <col min="8472" max="8704" width="11.42578125" style="353"/>
    <col min="8705" max="8705" width="3.7109375" style="353" customWidth="1"/>
    <col min="8706" max="8706" width="2.7109375" style="353" customWidth="1"/>
    <col min="8707" max="8707" width="18.7109375" style="353" customWidth="1"/>
    <col min="8708" max="8708" width="0.85546875" style="353" customWidth="1"/>
    <col min="8709" max="8709" width="18.7109375" style="353" customWidth="1"/>
    <col min="8710" max="8710" width="0.85546875" style="353" customWidth="1"/>
    <col min="8711" max="8711" width="9.5703125" style="353" customWidth="1"/>
    <col min="8712" max="8712" width="3.85546875" style="353" customWidth="1"/>
    <col min="8713" max="8713" width="0.85546875" style="353" customWidth="1"/>
    <col min="8714" max="8714" width="10.42578125" style="353" customWidth="1"/>
    <col min="8715" max="8715" width="2.42578125" style="353" customWidth="1"/>
    <col min="8716" max="8716" width="2.7109375" style="353" customWidth="1"/>
    <col min="8717" max="8717" width="5.7109375" style="353" customWidth="1"/>
    <col min="8718" max="8718" width="4.7109375" style="353" customWidth="1"/>
    <col min="8719" max="8726" width="11.42578125" style="353"/>
    <col min="8727" max="8727" width="12.42578125" style="353" customWidth="1"/>
    <col min="8728" max="8960" width="11.42578125" style="353"/>
    <col min="8961" max="8961" width="3.7109375" style="353" customWidth="1"/>
    <col min="8962" max="8962" width="2.7109375" style="353" customWidth="1"/>
    <col min="8963" max="8963" width="18.7109375" style="353" customWidth="1"/>
    <col min="8964" max="8964" width="0.85546875" style="353" customWidth="1"/>
    <col min="8965" max="8965" width="18.7109375" style="353" customWidth="1"/>
    <col min="8966" max="8966" width="0.85546875" style="353" customWidth="1"/>
    <col min="8967" max="8967" width="9.5703125" style="353" customWidth="1"/>
    <col min="8968" max="8968" width="3.85546875" style="353" customWidth="1"/>
    <col min="8969" max="8969" width="0.85546875" style="353" customWidth="1"/>
    <col min="8970" max="8970" width="10.42578125" style="353" customWidth="1"/>
    <col min="8971" max="8971" width="2.42578125" style="353" customWidth="1"/>
    <col min="8972" max="8972" width="2.7109375" style="353" customWidth="1"/>
    <col min="8973" max="8973" width="5.7109375" style="353" customWidth="1"/>
    <col min="8974" max="8974" width="4.7109375" style="353" customWidth="1"/>
    <col min="8975" max="8982" width="11.42578125" style="353"/>
    <col min="8983" max="8983" width="12.42578125" style="353" customWidth="1"/>
    <col min="8984" max="9216" width="11.42578125" style="353"/>
    <col min="9217" max="9217" width="3.7109375" style="353" customWidth="1"/>
    <col min="9218" max="9218" width="2.7109375" style="353" customWidth="1"/>
    <col min="9219" max="9219" width="18.7109375" style="353" customWidth="1"/>
    <col min="9220" max="9220" width="0.85546875" style="353" customWidth="1"/>
    <col min="9221" max="9221" width="18.7109375" style="353" customWidth="1"/>
    <col min="9222" max="9222" width="0.85546875" style="353" customWidth="1"/>
    <col min="9223" max="9223" width="9.5703125" style="353" customWidth="1"/>
    <col min="9224" max="9224" width="3.85546875" style="353" customWidth="1"/>
    <col min="9225" max="9225" width="0.85546875" style="353" customWidth="1"/>
    <col min="9226" max="9226" width="10.42578125" style="353" customWidth="1"/>
    <col min="9227" max="9227" width="2.42578125" style="353" customWidth="1"/>
    <col min="9228" max="9228" width="2.7109375" style="353" customWidth="1"/>
    <col min="9229" max="9229" width="5.7109375" style="353" customWidth="1"/>
    <col min="9230" max="9230" width="4.7109375" style="353" customWidth="1"/>
    <col min="9231" max="9238" width="11.42578125" style="353"/>
    <col min="9239" max="9239" width="12.42578125" style="353" customWidth="1"/>
    <col min="9240" max="9472" width="11.42578125" style="353"/>
    <col min="9473" max="9473" width="3.7109375" style="353" customWidth="1"/>
    <col min="9474" max="9474" width="2.7109375" style="353" customWidth="1"/>
    <col min="9475" max="9475" width="18.7109375" style="353" customWidth="1"/>
    <col min="9476" max="9476" width="0.85546875" style="353" customWidth="1"/>
    <col min="9477" max="9477" width="18.7109375" style="353" customWidth="1"/>
    <col min="9478" max="9478" width="0.85546875" style="353" customWidth="1"/>
    <col min="9479" max="9479" width="9.5703125" style="353" customWidth="1"/>
    <col min="9480" max="9480" width="3.85546875" style="353" customWidth="1"/>
    <col min="9481" max="9481" width="0.85546875" style="353" customWidth="1"/>
    <col min="9482" max="9482" width="10.42578125" style="353" customWidth="1"/>
    <col min="9483" max="9483" width="2.42578125" style="353" customWidth="1"/>
    <col min="9484" max="9484" width="2.7109375" style="353" customWidth="1"/>
    <col min="9485" max="9485" width="5.7109375" style="353" customWidth="1"/>
    <col min="9486" max="9486" width="4.7109375" style="353" customWidth="1"/>
    <col min="9487" max="9494" width="11.42578125" style="353"/>
    <col min="9495" max="9495" width="12.42578125" style="353" customWidth="1"/>
    <col min="9496" max="9728" width="11.42578125" style="353"/>
    <col min="9729" max="9729" width="3.7109375" style="353" customWidth="1"/>
    <col min="9730" max="9730" width="2.7109375" style="353" customWidth="1"/>
    <col min="9731" max="9731" width="18.7109375" style="353" customWidth="1"/>
    <col min="9732" max="9732" width="0.85546875" style="353" customWidth="1"/>
    <col min="9733" max="9733" width="18.7109375" style="353" customWidth="1"/>
    <col min="9734" max="9734" width="0.85546875" style="353" customWidth="1"/>
    <col min="9735" max="9735" width="9.5703125" style="353" customWidth="1"/>
    <col min="9736" max="9736" width="3.85546875" style="353" customWidth="1"/>
    <col min="9737" max="9737" width="0.85546875" style="353" customWidth="1"/>
    <col min="9738" max="9738" width="10.42578125" style="353" customWidth="1"/>
    <col min="9739" max="9739" width="2.42578125" style="353" customWidth="1"/>
    <col min="9740" max="9740" width="2.7109375" style="353" customWidth="1"/>
    <col min="9741" max="9741" width="5.7109375" style="353" customWidth="1"/>
    <col min="9742" max="9742" width="4.7109375" style="353" customWidth="1"/>
    <col min="9743" max="9750" width="11.42578125" style="353"/>
    <col min="9751" max="9751" width="12.42578125" style="353" customWidth="1"/>
    <col min="9752" max="9984" width="11.42578125" style="353"/>
    <col min="9985" max="9985" width="3.7109375" style="353" customWidth="1"/>
    <col min="9986" max="9986" width="2.7109375" style="353" customWidth="1"/>
    <col min="9987" max="9987" width="18.7109375" style="353" customWidth="1"/>
    <col min="9988" max="9988" width="0.85546875" style="353" customWidth="1"/>
    <col min="9989" max="9989" width="18.7109375" style="353" customWidth="1"/>
    <col min="9990" max="9990" width="0.85546875" style="353" customWidth="1"/>
    <col min="9991" max="9991" width="9.5703125" style="353" customWidth="1"/>
    <col min="9992" max="9992" width="3.85546875" style="353" customWidth="1"/>
    <col min="9993" max="9993" width="0.85546875" style="353" customWidth="1"/>
    <col min="9994" max="9994" width="10.42578125" style="353" customWidth="1"/>
    <col min="9995" max="9995" width="2.42578125" style="353" customWidth="1"/>
    <col min="9996" max="9996" width="2.7109375" style="353" customWidth="1"/>
    <col min="9997" max="9997" width="5.7109375" style="353" customWidth="1"/>
    <col min="9998" max="9998" width="4.7109375" style="353" customWidth="1"/>
    <col min="9999" max="10006" width="11.42578125" style="353"/>
    <col min="10007" max="10007" width="12.42578125" style="353" customWidth="1"/>
    <col min="10008" max="10240" width="11.42578125" style="353"/>
    <col min="10241" max="10241" width="3.7109375" style="353" customWidth="1"/>
    <col min="10242" max="10242" width="2.7109375" style="353" customWidth="1"/>
    <col min="10243" max="10243" width="18.7109375" style="353" customWidth="1"/>
    <col min="10244" max="10244" width="0.85546875" style="353" customWidth="1"/>
    <col min="10245" max="10245" width="18.7109375" style="353" customWidth="1"/>
    <col min="10246" max="10246" width="0.85546875" style="353" customWidth="1"/>
    <col min="10247" max="10247" width="9.5703125" style="353" customWidth="1"/>
    <col min="10248" max="10248" width="3.85546875" style="353" customWidth="1"/>
    <col min="10249" max="10249" width="0.85546875" style="353" customWidth="1"/>
    <col min="10250" max="10250" width="10.42578125" style="353" customWidth="1"/>
    <col min="10251" max="10251" width="2.42578125" style="353" customWidth="1"/>
    <col min="10252" max="10252" width="2.7109375" style="353" customWidth="1"/>
    <col min="10253" max="10253" width="5.7109375" style="353" customWidth="1"/>
    <col min="10254" max="10254" width="4.7109375" style="353" customWidth="1"/>
    <col min="10255" max="10262" width="11.42578125" style="353"/>
    <col min="10263" max="10263" width="12.42578125" style="353" customWidth="1"/>
    <col min="10264" max="10496" width="11.42578125" style="353"/>
    <col min="10497" max="10497" width="3.7109375" style="353" customWidth="1"/>
    <col min="10498" max="10498" width="2.7109375" style="353" customWidth="1"/>
    <col min="10499" max="10499" width="18.7109375" style="353" customWidth="1"/>
    <col min="10500" max="10500" width="0.85546875" style="353" customWidth="1"/>
    <col min="10501" max="10501" width="18.7109375" style="353" customWidth="1"/>
    <col min="10502" max="10502" width="0.85546875" style="353" customWidth="1"/>
    <col min="10503" max="10503" width="9.5703125" style="353" customWidth="1"/>
    <col min="10504" max="10504" width="3.85546875" style="353" customWidth="1"/>
    <col min="10505" max="10505" width="0.85546875" style="353" customWidth="1"/>
    <col min="10506" max="10506" width="10.42578125" style="353" customWidth="1"/>
    <col min="10507" max="10507" width="2.42578125" style="353" customWidth="1"/>
    <col min="10508" max="10508" width="2.7109375" style="353" customWidth="1"/>
    <col min="10509" max="10509" width="5.7109375" style="353" customWidth="1"/>
    <col min="10510" max="10510" width="4.7109375" style="353" customWidth="1"/>
    <col min="10511" max="10518" width="11.42578125" style="353"/>
    <col min="10519" max="10519" width="12.42578125" style="353" customWidth="1"/>
    <col min="10520" max="10752" width="11.42578125" style="353"/>
    <col min="10753" max="10753" width="3.7109375" style="353" customWidth="1"/>
    <col min="10754" max="10754" width="2.7109375" style="353" customWidth="1"/>
    <col min="10755" max="10755" width="18.7109375" style="353" customWidth="1"/>
    <col min="10756" max="10756" width="0.85546875" style="353" customWidth="1"/>
    <col min="10757" max="10757" width="18.7109375" style="353" customWidth="1"/>
    <col min="10758" max="10758" width="0.85546875" style="353" customWidth="1"/>
    <col min="10759" max="10759" width="9.5703125" style="353" customWidth="1"/>
    <col min="10760" max="10760" width="3.85546875" style="353" customWidth="1"/>
    <col min="10761" max="10761" width="0.85546875" style="353" customWidth="1"/>
    <col min="10762" max="10762" width="10.42578125" style="353" customWidth="1"/>
    <col min="10763" max="10763" width="2.42578125" style="353" customWidth="1"/>
    <col min="10764" max="10764" width="2.7109375" style="353" customWidth="1"/>
    <col min="10765" max="10765" width="5.7109375" style="353" customWidth="1"/>
    <col min="10766" max="10766" width="4.7109375" style="353" customWidth="1"/>
    <col min="10767" max="10774" width="11.42578125" style="353"/>
    <col min="10775" max="10775" width="12.42578125" style="353" customWidth="1"/>
    <col min="10776" max="11008" width="11.42578125" style="353"/>
    <col min="11009" max="11009" width="3.7109375" style="353" customWidth="1"/>
    <col min="11010" max="11010" width="2.7109375" style="353" customWidth="1"/>
    <col min="11011" max="11011" width="18.7109375" style="353" customWidth="1"/>
    <col min="11012" max="11012" width="0.85546875" style="353" customWidth="1"/>
    <col min="11013" max="11013" width="18.7109375" style="353" customWidth="1"/>
    <col min="11014" max="11014" width="0.85546875" style="353" customWidth="1"/>
    <col min="11015" max="11015" width="9.5703125" style="353" customWidth="1"/>
    <col min="11016" max="11016" width="3.85546875" style="353" customWidth="1"/>
    <col min="11017" max="11017" width="0.85546875" style="353" customWidth="1"/>
    <col min="11018" max="11018" width="10.42578125" style="353" customWidth="1"/>
    <col min="11019" max="11019" width="2.42578125" style="353" customWidth="1"/>
    <col min="11020" max="11020" width="2.7109375" style="353" customWidth="1"/>
    <col min="11021" max="11021" width="5.7109375" style="353" customWidth="1"/>
    <col min="11022" max="11022" width="4.7109375" style="353" customWidth="1"/>
    <col min="11023" max="11030" width="11.42578125" style="353"/>
    <col min="11031" max="11031" width="12.42578125" style="353" customWidth="1"/>
    <col min="11032" max="11264" width="11.42578125" style="353"/>
    <col min="11265" max="11265" width="3.7109375" style="353" customWidth="1"/>
    <col min="11266" max="11266" width="2.7109375" style="353" customWidth="1"/>
    <col min="11267" max="11267" width="18.7109375" style="353" customWidth="1"/>
    <col min="11268" max="11268" width="0.85546875" style="353" customWidth="1"/>
    <col min="11269" max="11269" width="18.7109375" style="353" customWidth="1"/>
    <col min="11270" max="11270" width="0.85546875" style="353" customWidth="1"/>
    <col min="11271" max="11271" width="9.5703125" style="353" customWidth="1"/>
    <col min="11272" max="11272" width="3.85546875" style="353" customWidth="1"/>
    <col min="11273" max="11273" width="0.85546875" style="353" customWidth="1"/>
    <col min="11274" max="11274" width="10.42578125" style="353" customWidth="1"/>
    <col min="11275" max="11275" width="2.42578125" style="353" customWidth="1"/>
    <col min="11276" max="11276" width="2.7109375" style="353" customWidth="1"/>
    <col min="11277" max="11277" width="5.7109375" style="353" customWidth="1"/>
    <col min="11278" max="11278" width="4.7109375" style="353" customWidth="1"/>
    <col min="11279" max="11286" width="11.42578125" style="353"/>
    <col min="11287" max="11287" width="12.42578125" style="353" customWidth="1"/>
    <col min="11288" max="11520" width="11.42578125" style="353"/>
    <col min="11521" max="11521" width="3.7109375" style="353" customWidth="1"/>
    <col min="11522" max="11522" width="2.7109375" style="353" customWidth="1"/>
    <col min="11523" max="11523" width="18.7109375" style="353" customWidth="1"/>
    <col min="11524" max="11524" width="0.85546875" style="353" customWidth="1"/>
    <col min="11525" max="11525" width="18.7109375" style="353" customWidth="1"/>
    <col min="11526" max="11526" width="0.85546875" style="353" customWidth="1"/>
    <col min="11527" max="11527" width="9.5703125" style="353" customWidth="1"/>
    <col min="11528" max="11528" width="3.85546875" style="353" customWidth="1"/>
    <col min="11529" max="11529" width="0.85546875" style="353" customWidth="1"/>
    <col min="11530" max="11530" width="10.42578125" style="353" customWidth="1"/>
    <col min="11531" max="11531" width="2.42578125" style="353" customWidth="1"/>
    <col min="11532" max="11532" width="2.7109375" style="353" customWidth="1"/>
    <col min="11533" max="11533" width="5.7109375" style="353" customWidth="1"/>
    <col min="11534" max="11534" width="4.7109375" style="353" customWidth="1"/>
    <col min="11535" max="11542" width="11.42578125" style="353"/>
    <col min="11543" max="11543" width="12.42578125" style="353" customWidth="1"/>
    <col min="11544" max="11776" width="11.42578125" style="353"/>
    <col min="11777" max="11777" width="3.7109375" style="353" customWidth="1"/>
    <col min="11778" max="11778" width="2.7109375" style="353" customWidth="1"/>
    <col min="11779" max="11779" width="18.7109375" style="353" customWidth="1"/>
    <col min="11780" max="11780" width="0.85546875" style="353" customWidth="1"/>
    <col min="11781" max="11781" width="18.7109375" style="353" customWidth="1"/>
    <col min="11782" max="11782" width="0.85546875" style="353" customWidth="1"/>
    <col min="11783" max="11783" width="9.5703125" style="353" customWidth="1"/>
    <col min="11784" max="11784" width="3.85546875" style="353" customWidth="1"/>
    <col min="11785" max="11785" width="0.85546875" style="353" customWidth="1"/>
    <col min="11786" max="11786" width="10.42578125" style="353" customWidth="1"/>
    <col min="11787" max="11787" width="2.42578125" style="353" customWidth="1"/>
    <col min="11788" max="11788" width="2.7109375" style="353" customWidth="1"/>
    <col min="11789" max="11789" width="5.7109375" style="353" customWidth="1"/>
    <col min="11790" max="11790" width="4.7109375" style="353" customWidth="1"/>
    <col min="11791" max="11798" width="11.42578125" style="353"/>
    <col min="11799" max="11799" width="12.42578125" style="353" customWidth="1"/>
    <col min="11800" max="12032" width="11.42578125" style="353"/>
    <col min="12033" max="12033" width="3.7109375" style="353" customWidth="1"/>
    <col min="12034" max="12034" width="2.7109375" style="353" customWidth="1"/>
    <col min="12035" max="12035" width="18.7109375" style="353" customWidth="1"/>
    <col min="12036" max="12036" width="0.85546875" style="353" customWidth="1"/>
    <col min="12037" max="12037" width="18.7109375" style="353" customWidth="1"/>
    <col min="12038" max="12038" width="0.85546875" style="353" customWidth="1"/>
    <col min="12039" max="12039" width="9.5703125" style="353" customWidth="1"/>
    <col min="12040" max="12040" width="3.85546875" style="353" customWidth="1"/>
    <col min="12041" max="12041" width="0.85546875" style="353" customWidth="1"/>
    <col min="12042" max="12042" width="10.42578125" style="353" customWidth="1"/>
    <col min="12043" max="12043" width="2.42578125" style="353" customWidth="1"/>
    <col min="12044" max="12044" width="2.7109375" style="353" customWidth="1"/>
    <col min="12045" max="12045" width="5.7109375" style="353" customWidth="1"/>
    <col min="12046" max="12046" width="4.7109375" style="353" customWidth="1"/>
    <col min="12047" max="12054" width="11.42578125" style="353"/>
    <col min="12055" max="12055" width="12.42578125" style="353" customWidth="1"/>
    <col min="12056" max="12288" width="11.42578125" style="353"/>
    <col min="12289" max="12289" width="3.7109375" style="353" customWidth="1"/>
    <col min="12290" max="12290" width="2.7109375" style="353" customWidth="1"/>
    <col min="12291" max="12291" width="18.7109375" style="353" customWidth="1"/>
    <col min="12292" max="12292" width="0.85546875" style="353" customWidth="1"/>
    <col min="12293" max="12293" width="18.7109375" style="353" customWidth="1"/>
    <col min="12294" max="12294" width="0.85546875" style="353" customWidth="1"/>
    <col min="12295" max="12295" width="9.5703125" style="353" customWidth="1"/>
    <col min="12296" max="12296" width="3.85546875" style="353" customWidth="1"/>
    <col min="12297" max="12297" width="0.85546875" style="353" customWidth="1"/>
    <col min="12298" max="12298" width="10.42578125" style="353" customWidth="1"/>
    <col min="12299" max="12299" width="2.42578125" style="353" customWidth="1"/>
    <col min="12300" max="12300" width="2.7109375" style="353" customWidth="1"/>
    <col min="12301" max="12301" width="5.7109375" style="353" customWidth="1"/>
    <col min="12302" max="12302" width="4.7109375" style="353" customWidth="1"/>
    <col min="12303" max="12310" width="11.42578125" style="353"/>
    <col min="12311" max="12311" width="12.42578125" style="353" customWidth="1"/>
    <col min="12312" max="12544" width="11.42578125" style="353"/>
    <col min="12545" max="12545" width="3.7109375" style="353" customWidth="1"/>
    <col min="12546" max="12546" width="2.7109375" style="353" customWidth="1"/>
    <col min="12547" max="12547" width="18.7109375" style="353" customWidth="1"/>
    <col min="12548" max="12548" width="0.85546875" style="353" customWidth="1"/>
    <col min="12549" max="12549" width="18.7109375" style="353" customWidth="1"/>
    <col min="12550" max="12550" width="0.85546875" style="353" customWidth="1"/>
    <col min="12551" max="12551" width="9.5703125" style="353" customWidth="1"/>
    <col min="12552" max="12552" width="3.85546875" style="353" customWidth="1"/>
    <col min="12553" max="12553" width="0.85546875" style="353" customWidth="1"/>
    <col min="12554" max="12554" width="10.42578125" style="353" customWidth="1"/>
    <col min="12555" max="12555" width="2.42578125" style="353" customWidth="1"/>
    <col min="12556" max="12556" width="2.7109375" style="353" customWidth="1"/>
    <col min="12557" max="12557" width="5.7109375" style="353" customWidth="1"/>
    <col min="12558" max="12558" width="4.7109375" style="353" customWidth="1"/>
    <col min="12559" max="12566" width="11.42578125" style="353"/>
    <col min="12567" max="12567" width="12.42578125" style="353" customWidth="1"/>
    <col min="12568" max="12800" width="11.42578125" style="353"/>
    <col min="12801" max="12801" width="3.7109375" style="353" customWidth="1"/>
    <col min="12802" max="12802" width="2.7109375" style="353" customWidth="1"/>
    <col min="12803" max="12803" width="18.7109375" style="353" customWidth="1"/>
    <col min="12804" max="12804" width="0.85546875" style="353" customWidth="1"/>
    <col min="12805" max="12805" width="18.7109375" style="353" customWidth="1"/>
    <col min="12806" max="12806" width="0.85546875" style="353" customWidth="1"/>
    <col min="12807" max="12807" width="9.5703125" style="353" customWidth="1"/>
    <col min="12808" max="12808" width="3.85546875" style="353" customWidth="1"/>
    <col min="12809" max="12809" width="0.85546875" style="353" customWidth="1"/>
    <col min="12810" max="12810" width="10.42578125" style="353" customWidth="1"/>
    <col min="12811" max="12811" width="2.42578125" style="353" customWidth="1"/>
    <col min="12812" max="12812" width="2.7109375" style="353" customWidth="1"/>
    <col min="12813" max="12813" width="5.7109375" style="353" customWidth="1"/>
    <col min="12814" max="12814" width="4.7109375" style="353" customWidth="1"/>
    <col min="12815" max="12822" width="11.42578125" style="353"/>
    <col min="12823" max="12823" width="12.42578125" style="353" customWidth="1"/>
    <col min="12824" max="13056" width="11.42578125" style="353"/>
    <col min="13057" max="13057" width="3.7109375" style="353" customWidth="1"/>
    <col min="13058" max="13058" width="2.7109375" style="353" customWidth="1"/>
    <col min="13059" max="13059" width="18.7109375" style="353" customWidth="1"/>
    <col min="13060" max="13060" width="0.85546875" style="353" customWidth="1"/>
    <col min="13061" max="13061" width="18.7109375" style="353" customWidth="1"/>
    <col min="13062" max="13062" width="0.85546875" style="353" customWidth="1"/>
    <col min="13063" max="13063" width="9.5703125" style="353" customWidth="1"/>
    <col min="13064" max="13064" width="3.85546875" style="353" customWidth="1"/>
    <col min="13065" max="13065" width="0.85546875" style="353" customWidth="1"/>
    <col min="13066" max="13066" width="10.42578125" style="353" customWidth="1"/>
    <col min="13067" max="13067" width="2.42578125" style="353" customWidth="1"/>
    <col min="13068" max="13068" width="2.7109375" style="353" customWidth="1"/>
    <col min="13069" max="13069" width="5.7109375" style="353" customWidth="1"/>
    <col min="13070" max="13070" width="4.7109375" style="353" customWidth="1"/>
    <col min="13071" max="13078" width="11.42578125" style="353"/>
    <col min="13079" max="13079" width="12.42578125" style="353" customWidth="1"/>
    <col min="13080" max="13312" width="11.42578125" style="353"/>
    <col min="13313" max="13313" width="3.7109375" style="353" customWidth="1"/>
    <col min="13314" max="13314" width="2.7109375" style="353" customWidth="1"/>
    <col min="13315" max="13315" width="18.7109375" style="353" customWidth="1"/>
    <col min="13316" max="13316" width="0.85546875" style="353" customWidth="1"/>
    <col min="13317" max="13317" width="18.7109375" style="353" customWidth="1"/>
    <col min="13318" max="13318" width="0.85546875" style="353" customWidth="1"/>
    <col min="13319" max="13319" width="9.5703125" style="353" customWidth="1"/>
    <col min="13320" max="13320" width="3.85546875" style="353" customWidth="1"/>
    <col min="13321" max="13321" width="0.85546875" style="353" customWidth="1"/>
    <col min="13322" max="13322" width="10.42578125" style="353" customWidth="1"/>
    <col min="13323" max="13323" width="2.42578125" style="353" customWidth="1"/>
    <col min="13324" max="13324" width="2.7109375" style="353" customWidth="1"/>
    <col min="13325" max="13325" width="5.7109375" style="353" customWidth="1"/>
    <col min="13326" max="13326" width="4.7109375" style="353" customWidth="1"/>
    <col min="13327" max="13334" width="11.42578125" style="353"/>
    <col min="13335" max="13335" width="12.42578125" style="353" customWidth="1"/>
    <col min="13336" max="13568" width="11.42578125" style="353"/>
    <col min="13569" max="13569" width="3.7109375" style="353" customWidth="1"/>
    <col min="13570" max="13570" width="2.7109375" style="353" customWidth="1"/>
    <col min="13571" max="13571" width="18.7109375" style="353" customWidth="1"/>
    <col min="13572" max="13572" width="0.85546875" style="353" customWidth="1"/>
    <col min="13573" max="13573" width="18.7109375" style="353" customWidth="1"/>
    <col min="13574" max="13574" width="0.85546875" style="353" customWidth="1"/>
    <col min="13575" max="13575" width="9.5703125" style="353" customWidth="1"/>
    <col min="13576" max="13576" width="3.85546875" style="353" customWidth="1"/>
    <col min="13577" max="13577" width="0.85546875" style="353" customWidth="1"/>
    <col min="13578" max="13578" width="10.42578125" style="353" customWidth="1"/>
    <col min="13579" max="13579" width="2.42578125" style="353" customWidth="1"/>
    <col min="13580" max="13580" width="2.7109375" style="353" customWidth="1"/>
    <col min="13581" max="13581" width="5.7109375" style="353" customWidth="1"/>
    <col min="13582" max="13582" width="4.7109375" style="353" customWidth="1"/>
    <col min="13583" max="13590" width="11.42578125" style="353"/>
    <col min="13591" max="13591" width="12.42578125" style="353" customWidth="1"/>
    <col min="13592" max="13824" width="11.42578125" style="353"/>
    <col min="13825" max="13825" width="3.7109375" style="353" customWidth="1"/>
    <col min="13826" max="13826" width="2.7109375" style="353" customWidth="1"/>
    <col min="13827" max="13827" width="18.7109375" style="353" customWidth="1"/>
    <col min="13828" max="13828" width="0.85546875" style="353" customWidth="1"/>
    <col min="13829" max="13829" width="18.7109375" style="353" customWidth="1"/>
    <col min="13830" max="13830" width="0.85546875" style="353" customWidth="1"/>
    <col min="13831" max="13831" width="9.5703125" style="353" customWidth="1"/>
    <col min="13832" max="13832" width="3.85546875" style="353" customWidth="1"/>
    <col min="13833" max="13833" width="0.85546875" style="353" customWidth="1"/>
    <col min="13834" max="13834" width="10.42578125" style="353" customWidth="1"/>
    <col min="13835" max="13835" width="2.42578125" style="353" customWidth="1"/>
    <col min="13836" max="13836" width="2.7109375" style="353" customWidth="1"/>
    <col min="13837" max="13837" width="5.7109375" style="353" customWidth="1"/>
    <col min="13838" max="13838" width="4.7109375" style="353" customWidth="1"/>
    <col min="13839" max="13846" width="11.42578125" style="353"/>
    <col min="13847" max="13847" width="12.42578125" style="353" customWidth="1"/>
    <col min="13848" max="14080" width="11.42578125" style="353"/>
    <col min="14081" max="14081" width="3.7109375" style="353" customWidth="1"/>
    <col min="14082" max="14082" width="2.7109375" style="353" customWidth="1"/>
    <col min="14083" max="14083" width="18.7109375" style="353" customWidth="1"/>
    <col min="14084" max="14084" width="0.85546875" style="353" customWidth="1"/>
    <col min="14085" max="14085" width="18.7109375" style="353" customWidth="1"/>
    <col min="14086" max="14086" width="0.85546875" style="353" customWidth="1"/>
    <col min="14087" max="14087" width="9.5703125" style="353" customWidth="1"/>
    <col min="14088" max="14088" width="3.85546875" style="353" customWidth="1"/>
    <col min="14089" max="14089" width="0.85546875" style="353" customWidth="1"/>
    <col min="14090" max="14090" width="10.42578125" style="353" customWidth="1"/>
    <col min="14091" max="14091" width="2.42578125" style="353" customWidth="1"/>
    <col min="14092" max="14092" width="2.7109375" style="353" customWidth="1"/>
    <col min="14093" max="14093" width="5.7109375" style="353" customWidth="1"/>
    <col min="14094" max="14094" width="4.7109375" style="353" customWidth="1"/>
    <col min="14095" max="14102" width="11.42578125" style="353"/>
    <col min="14103" max="14103" width="12.42578125" style="353" customWidth="1"/>
    <col min="14104" max="14336" width="11.42578125" style="353"/>
    <col min="14337" max="14337" width="3.7109375" style="353" customWidth="1"/>
    <col min="14338" max="14338" width="2.7109375" style="353" customWidth="1"/>
    <col min="14339" max="14339" width="18.7109375" style="353" customWidth="1"/>
    <col min="14340" max="14340" width="0.85546875" style="353" customWidth="1"/>
    <col min="14341" max="14341" width="18.7109375" style="353" customWidth="1"/>
    <col min="14342" max="14342" width="0.85546875" style="353" customWidth="1"/>
    <col min="14343" max="14343" width="9.5703125" style="353" customWidth="1"/>
    <col min="14344" max="14344" width="3.85546875" style="353" customWidth="1"/>
    <col min="14345" max="14345" width="0.85546875" style="353" customWidth="1"/>
    <col min="14346" max="14346" width="10.42578125" style="353" customWidth="1"/>
    <col min="14347" max="14347" width="2.42578125" style="353" customWidth="1"/>
    <col min="14348" max="14348" width="2.7109375" style="353" customWidth="1"/>
    <col min="14349" max="14349" width="5.7109375" style="353" customWidth="1"/>
    <col min="14350" max="14350" width="4.7109375" style="353" customWidth="1"/>
    <col min="14351" max="14358" width="11.42578125" style="353"/>
    <col min="14359" max="14359" width="12.42578125" style="353" customWidth="1"/>
    <col min="14360" max="14592" width="11.42578125" style="353"/>
    <col min="14593" max="14593" width="3.7109375" style="353" customWidth="1"/>
    <col min="14594" max="14594" width="2.7109375" style="353" customWidth="1"/>
    <col min="14595" max="14595" width="18.7109375" style="353" customWidth="1"/>
    <col min="14596" max="14596" width="0.85546875" style="353" customWidth="1"/>
    <col min="14597" max="14597" width="18.7109375" style="353" customWidth="1"/>
    <col min="14598" max="14598" width="0.85546875" style="353" customWidth="1"/>
    <col min="14599" max="14599" width="9.5703125" style="353" customWidth="1"/>
    <col min="14600" max="14600" width="3.85546875" style="353" customWidth="1"/>
    <col min="14601" max="14601" width="0.85546875" style="353" customWidth="1"/>
    <col min="14602" max="14602" width="10.42578125" style="353" customWidth="1"/>
    <col min="14603" max="14603" width="2.42578125" style="353" customWidth="1"/>
    <col min="14604" max="14604" width="2.7109375" style="353" customWidth="1"/>
    <col min="14605" max="14605" width="5.7109375" style="353" customWidth="1"/>
    <col min="14606" max="14606" width="4.7109375" style="353" customWidth="1"/>
    <col min="14607" max="14614" width="11.42578125" style="353"/>
    <col min="14615" max="14615" width="12.42578125" style="353" customWidth="1"/>
    <col min="14616" max="14848" width="11.42578125" style="353"/>
    <col min="14849" max="14849" width="3.7109375" style="353" customWidth="1"/>
    <col min="14850" max="14850" width="2.7109375" style="353" customWidth="1"/>
    <col min="14851" max="14851" width="18.7109375" style="353" customWidth="1"/>
    <col min="14852" max="14852" width="0.85546875" style="353" customWidth="1"/>
    <col min="14853" max="14853" width="18.7109375" style="353" customWidth="1"/>
    <col min="14854" max="14854" width="0.85546875" style="353" customWidth="1"/>
    <col min="14855" max="14855" width="9.5703125" style="353" customWidth="1"/>
    <col min="14856" max="14856" width="3.85546875" style="353" customWidth="1"/>
    <col min="14857" max="14857" width="0.85546875" style="353" customWidth="1"/>
    <col min="14858" max="14858" width="10.42578125" style="353" customWidth="1"/>
    <col min="14859" max="14859" width="2.42578125" style="353" customWidth="1"/>
    <col min="14860" max="14860" width="2.7109375" style="353" customWidth="1"/>
    <col min="14861" max="14861" width="5.7109375" style="353" customWidth="1"/>
    <col min="14862" max="14862" width="4.7109375" style="353" customWidth="1"/>
    <col min="14863" max="14870" width="11.42578125" style="353"/>
    <col min="14871" max="14871" width="12.42578125" style="353" customWidth="1"/>
    <col min="14872" max="15104" width="11.42578125" style="353"/>
    <col min="15105" max="15105" width="3.7109375" style="353" customWidth="1"/>
    <col min="15106" max="15106" width="2.7109375" style="353" customWidth="1"/>
    <col min="15107" max="15107" width="18.7109375" style="353" customWidth="1"/>
    <col min="15108" max="15108" width="0.85546875" style="353" customWidth="1"/>
    <col min="15109" max="15109" width="18.7109375" style="353" customWidth="1"/>
    <col min="15110" max="15110" width="0.85546875" style="353" customWidth="1"/>
    <col min="15111" max="15111" width="9.5703125" style="353" customWidth="1"/>
    <col min="15112" max="15112" width="3.85546875" style="353" customWidth="1"/>
    <col min="15113" max="15113" width="0.85546875" style="353" customWidth="1"/>
    <col min="15114" max="15114" width="10.42578125" style="353" customWidth="1"/>
    <col min="15115" max="15115" width="2.42578125" style="353" customWidth="1"/>
    <col min="15116" max="15116" width="2.7109375" style="353" customWidth="1"/>
    <col min="15117" max="15117" width="5.7109375" style="353" customWidth="1"/>
    <col min="15118" max="15118" width="4.7109375" style="353" customWidth="1"/>
    <col min="15119" max="15126" width="11.42578125" style="353"/>
    <col min="15127" max="15127" width="12.42578125" style="353" customWidth="1"/>
    <col min="15128" max="15360" width="11.42578125" style="353"/>
    <col min="15361" max="15361" width="3.7109375" style="353" customWidth="1"/>
    <col min="15362" max="15362" width="2.7109375" style="353" customWidth="1"/>
    <col min="15363" max="15363" width="18.7109375" style="353" customWidth="1"/>
    <col min="15364" max="15364" width="0.85546875" style="353" customWidth="1"/>
    <col min="15365" max="15365" width="18.7109375" style="353" customWidth="1"/>
    <col min="15366" max="15366" width="0.85546875" style="353" customWidth="1"/>
    <col min="15367" max="15367" width="9.5703125" style="353" customWidth="1"/>
    <col min="15368" max="15368" width="3.85546875" style="353" customWidth="1"/>
    <col min="15369" max="15369" width="0.85546875" style="353" customWidth="1"/>
    <col min="15370" max="15370" width="10.42578125" style="353" customWidth="1"/>
    <col min="15371" max="15371" width="2.42578125" style="353" customWidth="1"/>
    <col min="15372" max="15372" width="2.7109375" style="353" customWidth="1"/>
    <col min="15373" max="15373" width="5.7109375" style="353" customWidth="1"/>
    <col min="15374" max="15374" width="4.7109375" style="353" customWidth="1"/>
    <col min="15375" max="15382" width="11.42578125" style="353"/>
    <col min="15383" max="15383" width="12.42578125" style="353" customWidth="1"/>
    <col min="15384" max="15616" width="11.42578125" style="353"/>
    <col min="15617" max="15617" width="3.7109375" style="353" customWidth="1"/>
    <col min="15618" max="15618" width="2.7109375" style="353" customWidth="1"/>
    <col min="15619" max="15619" width="18.7109375" style="353" customWidth="1"/>
    <col min="15620" max="15620" width="0.85546875" style="353" customWidth="1"/>
    <col min="15621" max="15621" width="18.7109375" style="353" customWidth="1"/>
    <col min="15622" max="15622" width="0.85546875" style="353" customWidth="1"/>
    <col min="15623" max="15623" width="9.5703125" style="353" customWidth="1"/>
    <col min="15624" max="15624" width="3.85546875" style="353" customWidth="1"/>
    <col min="15625" max="15625" width="0.85546875" style="353" customWidth="1"/>
    <col min="15626" max="15626" width="10.42578125" style="353" customWidth="1"/>
    <col min="15627" max="15627" width="2.42578125" style="353" customWidth="1"/>
    <col min="15628" max="15628" width="2.7109375" style="353" customWidth="1"/>
    <col min="15629" max="15629" width="5.7109375" style="353" customWidth="1"/>
    <col min="15630" max="15630" width="4.7109375" style="353" customWidth="1"/>
    <col min="15631" max="15638" width="11.42578125" style="353"/>
    <col min="15639" max="15639" width="12.42578125" style="353" customWidth="1"/>
    <col min="15640" max="15872" width="11.42578125" style="353"/>
    <col min="15873" max="15873" width="3.7109375" style="353" customWidth="1"/>
    <col min="15874" max="15874" width="2.7109375" style="353" customWidth="1"/>
    <col min="15875" max="15875" width="18.7109375" style="353" customWidth="1"/>
    <col min="15876" max="15876" width="0.85546875" style="353" customWidth="1"/>
    <col min="15877" max="15877" width="18.7109375" style="353" customWidth="1"/>
    <col min="15878" max="15878" width="0.85546875" style="353" customWidth="1"/>
    <col min="15879" max="15879" width="9.5703125" style="353" customWidth="1"/>
    <col min="15880" max="15880" width="3.85546875" style="353" customWidth="1"/>
    <col min="15881" max="15881" width="0.85546875" style="353" customWidth="1"/>
    <col min="15882" max="15882" width="10.42578125" style="353" customWidth="1"/>
    <col min="15883" max="15883" width="2.42578125" style="353" customWidth="1"/>
    <col min="15884" max="15884" width="2.7109375" style="353" customWidth="1"/>
    <col min="15885" max="15885" width="5.7109375" style="353" customWidth="1"/>
    <col min="15886" max="15886" width="4.7109375" style="353" customWidth="1"/>
    <col min="15887" max="15894" width="11.42578125" style="353"/>
    <col min="15895" max="15895" width="12.42578125" style="353" customWidth="1"/>
    <col min="15896" max="16128" width="11.42578125" style="353"/>
    <col min="16129" max="16129" width="3.7109375" style="353" customWidth="1"/>
    <col min="16130" max="16130" width="2.7109375" style="353" customWidth="1"/>
    <col min="16131" max="16131" width="18.7109375" style="353" customWidth="1"/>
    <col min="16132" max="16132" width="0.85546875" style="353" customWidth="1"/>
    <col min="16133" max="16133" width="18.7109375" style="353" customWidth="1"/>
    <col min="16134" max="16134" width="0.85546875" style="353" customWidth="1"/>
    <col min="16135" max="16135" width="9.5703125" style="353" customWidth="1"/>
    <col min="16136" max="16136" width="3.85546875" style="353" customWidth="1"/>
    <col min="16137" max="16137" width="0.85546875" style="353" customWidth="1"/>
    <col min="16138" max="16138" width="10.42578125" style="353" customWidth="1"/>
    <col min="16139" max="16139" width="2.42578125" style="353" customWidth="1"/>
    <col min="16140" max="16140" width="2.7109375" style="353" customWidth="1"/>
    <col min="16141" max="16141" width="5.7109375" style="353" customWidth="1"/>
    <col min="16142" max="16142" width="4.7109375" style="353" customWidth="1"/>
    <col min="16143" max="16150" width="11.42578125" style="353"/>
    <col min="16151" max="16151" width="12.42578125" style="353" customWidth="1"/>
    <col min="16152" max="16384" width="11.42578125" style="353"/>
  </cols>
  <sheetData>
    <row r="1" spans="1:25" ht="30" customHeight="1">
      <c r="A1" s="1977" t="s">
        <v>0</v>
      </c>
      <c r="B1" s="1977"/>
      <c r="C1" s="1977"/>
      <c r="D1" s="1977"/>
      <c r="E1" s="1977"/>
      <c r="F1" s="1977"/>
      <c r="G1" s="1977"/>
      <c r="H1" s="1977"/>
      <c r="I1" s="1977"/>
      <c r="J1" s="1977"/>
      <c r="K1" s="1977"/>
      <c r="L1" s="1977"/>
      <c r="M1" s="1977"/>
      <c r="N1" s="1977"/>
      <c r="O1" s="1977"/>
      <c r="P1" s="1977"/>
      <c r="Q1" s="1977"/>
      <c r="R1" s="1977"/>
      <c r="S1" s="1977"/>
      <c r="T1" s="1977"/>
      <c r="U1" s="1977"/>
      <c r="V1" s="1977"/>
      <c r="W1" s="1977"/>
    </row>
    <row r="2" spans="1:25" ht="9" customHeight="1" thickBot="1">
      <c r="A2" s="354"/>
      <c r="B2" s="354"/>
      <c r="C2" s="354"/>
      <c r="D2" s="354"/>
      <c r="E2" s="355"/>
      <c r="F2" s="355"/>
      <c r="G2" s="356"/>
      <c r="H2" s="356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</row>
    <row r="3" spans="1:25" ht="15" customHeight="1" thickTop="1">
      <c r="E3" s="358"/>
      <c r="F3" s="358"/>
      <c r="G3" s="359"/>
      <c r="H3" s="359"/>
    </row>
    <row r="4" spans="1:25" ht="19.5" customHeight="1">
      <c r="A4" s="1978" t="s">
        <v>744</v>
      </c>
      <c r="B4" s="1978"/>
      <c r="C4" s="1978"/>
      <c r="D4" s="1978"/>
      <c r="E4" s="1978"/>
      <c r="F4" s="1978"/>
      <c r="G4" s="1978"/>
      <c r="H4" s="1978"/>
      <c r="I4" s="1978"/>
      <c r="J4" s="1978"/>
      <c r="K4" s="1978"/>
      <c r="L4" s="1978"/>
      <c r="M4" s="1978"/>
      <c r="N4" s="1978"/>
      <c r="O4" s="1978"/>
      <c r="P4" s="1978"/>
      <c r="Q4" s="1978"/>
      <c r="R4" s="1978"/>
      <c r="S4" s="1978"/>
      <c r="T4" s="1978"/>
      <c r="U4" s="1978"/>
      <c r="V4" s="1978"/>
      <c r="W4" s="1978"/>
    </row>
    <row r="5" spans="1:25" ht="12.75" customHeight="1">
      <c r="A5" s="357"/>
      <c r="B5" s="357"/>
      <c r="C5" s="628"/>
      <c r="D5" s="628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57"/>
      <c r="Y5" s="357"/>
    </row>
    <row r="6" spans="1:25" ht="12.75" customHeight="1">
      <c r="A6" s="357"/>
      <c r="B6" s="357"/>
      <c r="C6" s="628"/>
      <c r="D6" s="628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  <c r="Q6" s="365"/>
      <c r="R6" s="365"/>
      <c r="S6" s="365"/>
      <c r="T6" s="365"/>
      <c r="U6" s="365"/>
      <c r="V6" s="365"/>
      <c r="W6" s="365"/>
      <c r="X6" s="357"/>
      <c r="Y6" s="357"/>
    </row>
    <row r="7" spans="1:25" ht="12.75" customHeight="1">
      <c r="A7" s="357"/>
      <c r="B7" s="357"/>
      <c r="C7" s="628"/>
      <c r="D7" s="628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365"/>
      <c r="Q7" s="365"/>
      <c r="R7" s="365"/>
      <c r="S7" s="365"/>
      <c r="T7" s="365"/>
      <c r="U7" s="365"/>
      <c r="V7" s="365"/>
      <c r="W7" s="365"/>
      <c r="X7" s="357"/>
      <c r="Y7" s="357"/>
    </row>
    <row r="8" spans="1:25" ht="12.75" customHeight="1">
      <c r="A8" s="357"/>
      <c r="B8" s="357"/>
      <c r="C8" s="628"/>
      <c r="D8" s="628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365"/>
      <c r="Q8" s="365"/>
      <c r="R8" s="365"/>
      <c r="S8" s="365"/>
      <c r="T8" s="365"/>
      <c r="U8" s="365"/>
      <c r="V8" s="365"/>
      <c r="W8" s="365"/>
      <c r="X8" s="357"/>
      <c r="Y8" s="357"/>
    </row>
    <row r="9" spans="1:25" ht="12.75" customHeight="1">
      <c r="A9" s="357"/>
      <c r="B9" s="357"/>
      <c r="C9" s="628"/>
      <c r="D9" s="628"/>
      <c r="E9" s="365"/>
      <c r="F9" s="365"/>
      <c r="G9" s="365"/>
      <c r="H9" s="365"/>
      <c r="I9" s="365"/>
      <c r="J9" s="365"/>
      <c r="K9" s="365"/>
      <c r="L9" s="365"/>
      <c r="M9" s="365"/>
      <c r="N9" s="365"/>
      <c r="O9" s="365"/>
      <c r="P9" s="365"/>
      <c r="Q9" s="365"/>
      <c r="R9" s="365"/>
      <c r="S9" s="365"/>
      <c r="T9" s="365"/>
      <c r="U9" s="365"/>
      <c r="V9" s="365"/>
      <c r="W9" s="365"/>
      <c r="X9" s="357"/>
      <c r="Y9" s="357"/>
    </row>
    <row r="10" spans="1:25" ht="6" customHeight="1">
      <c r="A10" s="357"/>
      <c r="B10" s="357"/>
      <c r="C10" s="628"/>
      <c r="D10" s="628"/>
      <c r="E10" s="365"/>
      <c r="F10" s="365"/>
      <c r="G10" s="365"/>
      <c r="H10" s="365"/>
      <c r="I10" s="365"/>
      <c r="J10" s="365"/>
      <c r="K10" s="365"/>
      <c r="L10" s="365"/>
      <c r="M10" s="365"/>
      <c r="N10" s="365"/>
      <c r="O10" s="365"/>
      <c r="P10" s="365"/>
      <c r="Q10" s="365"/>
      <c r="R10" s="365"/>
      <c r="S10" s="365"/>
      <c r="T10" s="365"/>
      <c r="U10" s="365"/>
      <c r="V10" s="365"/>
      <c r="W10" s="365"/>
      <c r="X10" s="357"/>
      <c r="Y10" s="357"/>
    </row>
    <row r="11" spans="1:25" ht="18" customHeight="1">
      <c r="B11" s="1985" t="s">
        <v>921</v>
      </c>
      <c r="C11" s="1985"/>
      <c r="D11" s="1985"/>
      <c r="E11" s="1985"/>
      <c r="F11" s="1985"/>
      <c r="G11" s="1985"/>
      <c r="H11" s="1985"/>
      <c r="I11" s="1985"/>
      <c r="J11" s="1985"/>
      <c r="K11" s="1985"/>
      <c r="L11" s="1985"/>
      <c r="M11" s="1985" t="s">
        <v>921</v>
      </c>
      <c r="N11" s="1985"/>
      <c r="O11" s="1985"/>
      <c r="P11" s="1985"/>
      <c r="Q11" s="1985"/>
      <c r="R11" s="1985"/>
      <c r="S11" s="1985"/>
      <c r="T11" s="1985"/>
      <c r="U11" s="1985"/>
      <c r="V11" s="1985"/>
      <c r="W11" s="1985"/>
    </row>
    <row r="12" spans="1:25" ht="12.75" customHeight="1">
      <c r="C12" s="629"/>
      <c r="D12" s="630"/>
      <c r="E12" s="631"/>
      <c r="F12" s="631"/>
      <c r="G12" s="631"/>
      <c r="H12" s="631"/>
      <c r="I12" s="631"/>
      <c r="J12" s="631"/>
      <c r="K12" s="631"/>
      <c r="L12" s="631"/>
      <c r="M12" s="631"/>
      <c r="N12" s="632"/>
      <c r="O12" s="633"/>
      <c r="P12" s="359"/>
      <c r="Q12" s="359"/>
      <c r="R12" s="359"/>
      <c r="S12" s="359"/>
      <c r="T12" s="359"/>
      <c r="U12" s="359"/>
      <c r="V12" s="359"/>
      <c r="W12" s="359"/>
    </row>
    <row r="13" spans="1:25" ht="12.75" customHeight="1">
      <c r="C13" s="629"/>
      <c r="D13" s="630"/>
      <c r="E13" s="631"/>
      <c r="F13" s="631"/>
      <c r="G13" s="631"/>
      <c r="H13" s="631"/>
      <c r="I13" s="631"/>
      <c r="J13" s="631"/>
      <c r="K13" s="631"/>
      <c r="L13" s="631"/>
      <c r="M13" s="631"/>
      <c r="N13" s="632"/>
      <c r="O13" s="633"/>
      <c r="P13" s="359"/>
      <c r="Q13" s="359"/>
      <c r="R13" s="359"/>
      <c r="S13" s="359"/>
      <c r="T13" s="359"/>
      <c r="U13" s="359"/>
      <c r="V13" s="359"/>
      <c r="W13" s="359"/>
    </row>
    <row r="14" spans="1:25" ht="4.5" customHeight="1">
      <c r="B14" s="284"/>
      <c r="C14" s="634"/>
      <c r="D14" s="635"/>
      <c r="E14" s="636"/>
      <c r="F14" s="636"/>
      <c r="G14" s="636"/>
      <c r="H14" s="636"/>
      <c r="I14" s="636"/>
      <c r="J14" s="636"/>
      <c r="K14" s="636"/>
      <c r="L14" s="637"/>
      <c r="M14" s="638"/>
      <c r="N14" s="632"/>
      <c r="O14" s="633"/>
      <c r="P14" s="359"/>
      <c r="Q14" s="359"/>
      <c r="R14" s="359"/>
      <c r="S14" s="359"/>
      <c r="T14" s="359"/>
      <c r="U14" s="359"/>
      <c r="V14" s="359"/>
      <c r="W14" s="359"/>
    </row>
    <row r="15" spans="1:25" ht="33" customHeight="1">
      <c r="B15" s="287"/>
      <c r="C15" s="1986" t="s">
        <v>873</v>
      </c>
      <c r="D15" s="640"/>
      <c r="E15" s="1989" t="s">
        <v>874</v>
      </c>
      <c r="F15" s="641"/>
      <c r="G15" s="1992" t="s">
        <v>875</v>
      </c>
      <c r="H15" s="1993"/>
      <c r="I15" s="1993"/>
      <c r="J15" s="1993"/>
      <c r="K15" s="1994"/>
      <c r="L15" s="642"/>
      <c r="M15" s="638"/>
      <c r="N15" s="632"/>
      <c r="O15" s="633"/>
      <c r="P15" s="359"/>
      <c r="Q15" s="359"/>
      <c r="R15" s="359"/>
      <c r="S15" s="359"/>
      <c r="T15" s="359"/>
      <c r="U15" s="359"/>
      <c r="V15" s="359"/>
      <c r="W15" s="359"/>
    </row>
    <row r="16" spans="1:25" ht="4.5" customHeight="1">
      <c r="B16" s="287"/>
      <c r="C16" s="1987"/>
      <c r="D16" s="289"/>
      <c r="E16" s="1990"/>
      <c r="F16" s="643"/>
      <c r="G16" s="643"/>
      <c r="H16" s="643"/>
      <c r="I16" s="643"/>
      <c r="J16" s="643"/>
      <c r="K16" s="643"/>
      <c r="L16" s="644"/>
      <c r="M16" s="645"/>
      <c r="N16" s="645"/>
    </row>
    <row r="17" spans="2:27" ht="18" customHeight="1">
      <c r="B17" s="287"/>
      <c r="C17" s="1988"/>
      <c r="D17" s="646"/>
      <c r="E17" s="1991"/>
      <c r="F17" s="647"/>
      <c r="G17" s="1995" t="s">
        <v>876</v>
      </c>
      <c r="H17" s="1996"/>
      <c r="I17" s="647"/>
      <c r="J17" s="1997" t="s">
        <v>323</v>
      </c>
      <c r="K17" s="1998"/>
      <c r="L17" s="648"/>
      <c r="M17" s="649"/>
      <c r="N17" s="649"/>
      <c r="Z17" s="650" t="s">
        <v>877</v>
      </c>
      <c r="AA17" s="650" t="s">
        <v>282</v>
      </c>
    </row>
    <row r="18" spans="2:27" ht="4.5" customHeight="1">
      <c r="B18" s="287"/>
      <c r="C18" s="651"/>
      <c r="D18" s="646"/>
      <c r="E18" s="652"/>
      <c r="F18" s="647"/>
      <c r="G18" s="647"/>
      <c r="H18" s="647"/>
      <c r="I18" s="647"/>
      <c r="J18" s="647"/>
      <c r="K18" s="647"/>
      <c r="L18" s="648"/>
      <c r="M18" s="649"/>
      <c r="N18" s="649"/>
    </row>
    <row r="19" spans="2:27" ht="15" customHeight="1">
      <c r="B19" s="287"/>
      <c r="C19" s="639" t="s">
        <v>878</v>
      </c>
      <c r="D19" s="385"/>
      <c r="E19" s="654" t="s">
        <v>879</v>
      </c>
      <c r="F19" s="655"/>
      <c r="G19" s="656">
        <v>3660</v>
      </c>
      <c r="H19" s="395"/>
      <c r="I19" s="657"/>
      <c r="J19" s="656">
        <v>61.8</v>
      </c>
      <c r="K19" s="658"/>
      <c r="L19" s="659"/>
      <c r="M19" s="660"/>
      <c r="N19" s="660"/>
      <c r="Z19" s="650">
        <v>1994</v>
      </c>
      <c r="AA19" s="650">
        <v>61.8</v>
      </c>
    </row>
    <row r="20" spans="2:27" ht="15" customHeight="1">
      <c r="B20" s="287"/>
      <c r="C20" s="653" t="s">
        <v>880</v>
      </c>
      <c r="D20" s="385"/>
      <c r="E20" s="654" t="s">
        <v>881</v>
      </c>
      <c r="F20" s="655"/>
      <c r="G20" s="656">
        <v>5766</v>
      </c>
      <c r="H20" s="661"/>
      <c r="I20" s="657"/>
      <c r="J20" s="656">
        <v>93.4</v>
      </c>
      <c r="K20" s="658"/>
      <c r="L20" s="659"/>
      <c r="M20" s="660"/>
      <c r="N20" s="660"/>
      <c r="Z20" s="650">
        <v>1995</v>
      </c>
      <c r="AA20" s="650">
        <v>93.4</v>
      </c>
    </row>
    <row r="21" spans="2:27" ht="15" customHeight="1">
      <c r="B21" s="287"/>
      <c r="C21" s="653" t="s">
        <v>882</v>
      </c>
      <c r="D21" s="385"/>
      <c r="E21" s="654" t="s">
        <v>883</v>
      </c>
      <c r="F21" s="655"/>
      <c r="G21" s="656">
        <v>6176</v>
      </c>
      <c r="H21" s="661"/>
      <c r="I21" s="657"/>
      <c r="J21" s="656">
        <v>98.2</v>
      </c>
      <c r="K21" s="658"/>
      <c r="L21" s="659"/>
      <c r="M21" s="660"/>
      <c r="N21" s="660"/>
      <c r="Z21" s="650">
        <v>1996</v>
      </c>
      <c r="AA21" s="650">
        <v>98.2</v>
      </c>
    </row>
    <row r="22" spans="2:27" ht="15" customHeight="1">
      <c r="B22" s="287"/>
      <c r="C22" s="653" t="s">
        <v>884</v>
      </c>
      <c r="D22" s="385"/>
      <c r="E22" s="654" t="s">
        <v>885</v>
      </c>
      <c r="F22" s="655"/>
      <c r="G22" s="656">
        <v>6176</v>
      </c>
      <c r="H22" s="661"/>
      <c r="I22" s="657"/>
      <c r="J22" s="656">
        <v>96.4</v>
      </c>
      <c r="K22" s="658"/>
      <c r="L22" s="659"/>
      <c r="M22" s="660"/>
      <c r="N22" s="660"/>
      <c r="Z22" s="650">
        <v>1997</v>
      </c>
      <c r="AA22" s="650">
        <v>96.4</v>
      </c>
    </row>
    <row r="23" spans="2:27" ht="15" customHeight="1">
      <c r="B23" s="287"/>
      <c r="C23" s="653" t="s">
        <v>886</v>
      </c>
      <c r="D23" s="289"/>
      <c r="E23" s="654" t="s">
        <v>887</v>
      </c>
      <c r="F23" s="662"/>
      <c r="G23" s="656">
        <v>6935</v>
      </c>
      <c r="H23" s="661"/>
      <c r="I23" s="662"/>
      <c r="J23" s="656">
        <v>106.4</v>
      </c>
      <c r="K23" s="658"/>
      <c r="L23" s="659"/>
      <c r="M23" s="660"/>
      <c r="N23" s="660"/>
      <c r="Z23" s="650">
        <v>1998</v>
      </c>
      <c r="AA23" s="650">
        <v>106.4</v>
      </c>
    </row>
    <row r="24" spans="2:27" ht="15" customHeight="1">
      <c r="B24" s="287"/>
      <c r="C24" s="653" t="s">
        <v>888</v>
      </c>
      <c r="D24" s="289"/>
      <c r="E24" s="654" t="s">
        <v>889</v>
      </c>
      <c r="F24" s="662"/>
      <c r="G24" s="656">
        <v>7224</v>
      </c>
      <c r="H24" s="661"/>
      <c r="I24" s="662"/>
      <c r="J24" s="656">
        <v>110.8</v>
      </c>
      <c r="K24" s="658"/>
      <c r="L24" s="659"/>
      <c r="M24" s="660"/>
      <c r="N24" s="660"/>
      <c r="Z24" s="650">
        <v>1999</v>
      </c>
      <c r="AA24" s="650">
        <v>110.8</v>
      </c>
    </row>
    <row r="25" spans="2:27" ht="15" customHeight="1">
      <c r="B25" s="287"/>
      <c r="C25" s="653" t="s">
        <v>890</v>
      </c>
      <c r="D25" s="289"/>
      <c r="E25" s="654" t="s">
        <v>891</v>
      </c>
      <c r="F25" s="662"/>
      <c r="G25" s="656">
        <v>7088</v>
      </c>
      <c r="H25" s="661"/>
      <c r="I25" s="662"/>
      <c r="J25" s="656">
        <v>108.7</v>
      </c>
      <c r="K25" s="658"/>
      <c r="L25" s="659"/>
      <c r="M25" s="660"/>
      <c r="N25" s="660"/>
      <c r="Z25" s="650">
        <v>2000</v>
      </c>
      <c r="AA25" s="650">
        <v>108.7</v>
      </c>
    </row>
    <row r="26" spans="2:27" ht="15" customHeight="1">
      <c r="B26" s="287"/>
      <c r="C26" s="653" t="s">
        <v>892</v>
      </c>
      <c r="D26" s="289"/>
      <c r="E26" s="386" t="s">
        <v>893</v>
      </c>
      <c r="F26" s="662"/>
      <c r="G26" s="663">
        <v>7725</v>
      </c>
      <c r="H26" s="664"/>
      <c r="I26" s="662"/>
      <c r="J26" s="663">
        <v>116.91</v>
      </c>
      <c r="K26" s="658"/>
      <c r="L26" s="659"/>
      <c r="M26" s="660"/>
      <c r="N26" s="660"/>
      <c r="Z26" s="650">
        <v>2001</v>
      </c>
      <c r="AA26" s="650">
        <v>116.91</v>
      </c>
    </row>
    <row r="27" spans="2:27" ht="15" customHeight="1">
      <c r="B27" s="287"/>
      <c r="C27" s="653" t="s">
        <v>894</v>
      </c>
      <c r="D27" s="289"/>
      <c r="E27" s="386" t="s">
        <v>895</v>
      </c>
      <c r="F27" s="662"/>
      <c r="G27" s="663">
        <v>8284</v>
      </c>
      <c r="H27" s="664"/>
      <c r="I27" s="662"/>
      <c r="J27" s="663">
        <v>123.74</v>
      </c>
      <c r="K27" s="658"/>
      <c r="L27" s="659"/>
      <c r="M27" s="660"/>
      <c r="N27" s="660"/>
      <c r="Z27" s="650">
        <v>2002</v>
      </c>
      <c r="AA27" s="650">
        <v>123.74</v>
      </c>
    </row>
    <row r="28" spans="2:27" ht="15" customHeight="1">
      <c r="B28" s="287"/>
      <c r="C28" s="653" t="s">
        <v>896</v>
      </c>
      <c r="D28" s="289"/>
      <c r="E28" s="654" t="s">
        <v>897</v>
      </c>
      <c r="F28" s="662"/>
      <c r="G28" s="656">
        <v>8142</v>
      </c>
      <c r="H28" s="661"/>
      <c r="I28" s="662"/>
      <c r="J28" s="656">
        <v>121.51</v>
      </c>
      <c r="K28" s="665"/>
      <c r="L28" s="659"/>
      <c r="M28" s="660"/>
      <c r="N28" s="660"/>
      <c r="Z28" s="650">
        <v>2003</v>
      </c>
      <c r="AA28" s="650">
        <v>121.51</v>
      </c>
    </row>
    <row r="29" spans="2:27" ht="15" customHeight="1">
      <c r="B29" s="287"/>
      <c r="C29" s="653" t="s">
        <v>898</v>
      </c>
      <c r="D29" s="289"/>
      <c r="E29" s="654" t="s">
        <v>899</v>
      </c>
      <c r="F29" s="662"/>
      <c r="G29" s="656">
        <v>8338</v>
      </c>
      <c r="H29" s="661"/>
      <c r="I29" s="662"/>
      <c r="J29" s="656">
        <v>123.36</v>
      </c>
      <c r="K29" s="665"/>
      <c r="L29" s="290"/>
      <c r="M29" s="357"/>
      <c r="Z29" s="650">
        <v>2004</v>
      </c>
      <c r="AA29" s="650">
        <v>123.36</v>
      </c>
    </row>
    <row r="30" spans="2:27" ht="15" customHeight="1">
      <c r="B30" s="287"/>
      <c r="C30" s="653" t="s">
        <v>900</v>
      </c>
      <c r="D30" s="289"/>
      <c r="E30" s="654" t="s">
        <v>901</v>
      </c>
      <c r="F30" s="662"/>
      <c r="G30" s="656">
        <v>9081</v>
      </c>
      <c r="H30" s="661"/>
      <c r="I30" s="662"/>
      <c r="J30" s="656">
        <v>133.25</v>
      </c>
      <c r="K30" s="658"/>
      <c r="L30" s="290"/>
      <c r="M30" s="357"/>
      <c r="Z30" s="650">
        <v>2005</v>
      </c>
      <c r="AA30" s="650">
        <v>133.25</v>
      </c>
    </row>
    <row r="31" spans="2:27" ht="15" customHeight="1">
      <c r="B31" s="287"/>
      <c r="C31" s="653" t="s">
        <v>902</v>
      </c>
      <c r="D31" s="289"/>
      <c r="E31" s="654" t="s">
        <v>903</v>
      </c>
      <c r="F31" s="662"/>
      <c r="G31" s="656">
        <v>8306</v>
      </c>
      <c r="H31" s="661"/>
      <c r="I31" s="662"/>
      <c r="J31" s="656">
        <v>120.92</v>
      </c>
      <c r="K31" s="658"/>
      <c r="L31" s="290"/>
      <c r="M31" s="357"/>
      <c r="Z31" s="650">
        <v>2006</v>
      </c>
      <c r="AA31" s="650">
        <v>120.92</v>
      </c>
    </row>
    <row r="32" spans="2:27" ht="15" customHeight="1">
      <c r="B32" s="287"/>
      <c r="C32" s="653" t="s">
        <v>904</v>
      </c>
      <c r="D32" s="289"/>
      <c r="E32" s="654" t="s">
        <v>905</v>
      </c>
      <c r="F32" s="662"/>
      <c r="G32" s="656">
        <v>8938</v>
      </c>
      <c r="H32" s="661"/>
      <c r="I32" s="662"/>
      <c r="J32" s="656">
        <v>129.13999999999999</v>
      </c>
      <c r="K32" s="658"/>
      <c r="L32" s="290"/>
      <c r="M32" s="357"/>
      <c r="Z32" s="650">
        <v>2007</v>
      </c>
      <c r="AA32" s="666">
        <v>129.13999999999999</v>
      </c>
    </row>
    <row r="33" spans="2:27" ht="15" customHeight="1">
      <c r="B33" s="287"/>
      <c r="C33" s="653" t="s">
        <v>906</v>
      </c>
      <c r="D33" s="289"/>
      <c r="E33" s="654" t="s">
        <v>907</v>
      </c>
      <c r="F33" s="662"/>
      <c r="G33" s="656">
        <v>8452</v>
      </c>
      <c r="H33" s="661"/>
      <c r="I33" s="662"/>
      <c r="J33" s="667">
        <f>G33*100000/6960799</f>
        <v>121.42284240645363</v>
      </c>
      <c r="K33" s="658"/>
      <c r="L33" s="290"/>
      <c r="M33" s="357"/>
      <c r="Z33" s="650">
        <v>2008</v>
      </c>
      <c r="AA33" s="666">
        <v>121.42</v>
      </c>
    </row>
    <row r="34" spans="2:27" ht="15" customHeight="1">
      <c r="B34" s="287"/>
      <c r="C34" s="653" t="s">
        <v>908</v>
      </c>
      <c r="D34" s="289"/>
      <c r="E34" s="654" t="s">
        <v>909</v>
      </c>
      <c r="F34" s="662"/>
      <c r="G34" s="656">
        <v>8407</v>
      </c>
      <c r="H34" s="661"/>
      <c r="I34" s="662"/>
      <c r="J34" s="667">
        <f>G34*100000/7016595</f>
        <v>119.81595061422243</v>
      </c>
      <c r="K34" s="658"/>
      <c r="L34" s="290"/>
      <c r="M34" s="357"/>
      <c r="Z34" s="650">
        <v>2009</v>
      </c>
      <c r="AA34" s="666">
        <v>119.82</v>
      </c>
    </row>
    <row r="35" spans="2:27" ht="15" customHeight="1">
      <c r="B35" s="287"/>
      <c r="C35" s="653" t="s">
        <v>910</v>
      </c>
      <c r="D35" s="289"/>
      <c r="E35" s="654" t="s">
        <v>911</v>
      </c>
      <c r="F35" s="662"/>
      <c r="G35" s="656">
        <v>8251</v>
      </c>
      <c r="H35" s="661"/>
      <c r="I35" s="662"/>
      <c r="J35" s="667">
        <f>G35*100000/7070555</f>
        <v>116.69522406656903</v>
      </c>
      <c r="K35" s="658"/>
      <c r="L35" s="290"/>
      <c r="M35" s="357"/>
      <c r="Z35" s="650">
        <v>2010</v>
      </c>
      <c r="AA35" s="666">
        <v>116.7</v>
      </c>
    </row>
    <row r="36" spans="2:27" ht="15" customHeight="1">
      <c r="B36" s="287"/>
      <c r="C36" s="653" t="s">
        <v>912</v>
      </c>
      <c r="D36" s="289"/>
      <c r="E36" s="654" t="s">
        <v>907</v>
      </c>
      <c r="F36" s="662"/>
      <c r="G36" s="656">
        <v>8982</v>
      </c>
      <c r="H36" s="661"/>
      <c r="I36" s="662"/>
      <c r="J36" s="667">
        <v>126.1</v>
      </c>
      <c r="K36" s="658"/>
      <c r="L36" s="290"/>
      <c r="M36" s="357"/>
      <c r="Z36" s="650">
        <v>2011</v>
      </c>
      <c r="AA36" s="666">
        <v>126.1</v>
      </c>
    </row>
    <row r="37" spans="2:27" ht="15" customHeight="1">
      <c r="B37" s="287"/>
      <c r="C37" s="653" t="s">
        <v>913</v>
      </c>
      <c r="D37" s="289"/>
      <c r="E37" s="654" t="s">
        <v>914</v>
      </c>
      <c r="F37" s="662"/>
      <c r="G37" s="656">
        <v>8189</v>
      </c>
      <c r="H37" s="661"/>
      <c r="I37" s="662"/>
      <c r="J37" s="667">
        <v>114.16</v>
      </c>
      <c r="K37" s="658"/>
      <c r="L37" s="290"/>
      <c r="M37" s="357"/>
      <c r="Z37" s="650">
        <v>2012</v>
      </c>
      <c r="AA37" s="666">
        <v>114.16</v>
      </c>
    </row>
    <row r="38" spans="2:27" ht="15" customHeight="1">
      <c r="B38" s="287"/>
      <c r="C38" s="668" t="s">
        <v>919</v>
      </c>
      <c r="D38" s="662"/>
      <c r="E38" s="654" t="s">
        <v>920</v>
      </c>
      <c r="F38" s="662"/>
      <c r="G38" s="656">
        <v>8168</v>
      </c>
      <c r="H38" s="674"/>
      <c r="I38" s="662"/>
      <c r="J38" s="667">
        <v>105.83</v>
      </c>
      <c r="K38" s="658"/>
      <c r="L38" s="290"/>
      <c r="M38" s="357"/>
    </row>
    <row r="39" spans="2:27" ht="4.5" customHeight="1">
      <c r="B39" s="325"/>
      <c r="C39" s="669"/>
      <c r="D39" s="669"/>
      <c r="E39" s="326"/>
      <c r="F39" s="326"/>
      <c r="G39" s="326"/>
      <c r="H39" s="326"/>
      <c r="I39" s="326"/>
      <c r="J39" s="326"/>
      <c r="K39" s="326"/>
      <c r="L39" s="590"/>
      <c r="M39" s="357"/>
    </row>
    <row r="40" spans="2:27" ht="12.75" customHeight="1"/>
    <row r="41" spans="2:27" ht="13.5">
      <c r="B41" s="412" t="s">
        <v>518</v>
      </c>
      <c r="F41" s="357"/>
    </row>
    <row r="42" spans="2:27" ht="13.5">
      <c r="B42" s="412"/>
    </row>
    <row r="43" spans="2:27" ht="13.5" customHeight="1"/>
    <row r="44" spans="2:27" ht="13.5" customHeight="1">
      <c r="J44" s="598"/>
    </row>
    <row r="45" spans="2:27" ht="13.5" customHeight="1">
      <c r="J45" s="598"/>
    </row>
    <row r="46" spans="2:27" ht="9" customHeight="1">
      <c r="B46" s="412"/>
    </row>
    <row r="47" spans="2:27" ht="15" customHeight="1">
      <c r="T47" s="413" t="s">
        <v>915</v>
      </c>
    </row>
    <row r="48" spans="2:27" ht="15">
      <c r="B48" s="413" t="s">
        <v>17</v>
      </c>
      <c r="T48" s="413" t="s">
        <v>916</v>
      </c>
    </row>
    <row r="49" spans="2:23" ht="15" customHeight="1">
      <c r="B49" s="413" t="s">
        <v>20</v>
      </c>
      <c r="N49" s="670"/>
      <c r="O49" s="671" t="s">
        <v>917</v>
      </c>
      <c r="P49" s="672"/>
      <c r="T49" s="413" t="s">
        <v>918</v>
      </c>
    </row>
    <row r="50" spans="2:23" ht="13.5">
      <c r="C50" s="412"/>
      <c r="D50" s="412"/>
      <c r="E50" s="412"/>
      <c r="F50" s="412"/>
      <c r="G50" s="412"/>
      <c r="H50" s="412"/>
      <c r="I50" s="412"/>
      <c r="J50" s="412"/>
      <c r="K50" s="412"/>
      <c r="L50" s="412"/>
      <c r="M50" s="412"/>
      <c r="N50" s="412"/>
      <c r="O50" s="412"/>
      <c r="P50" s="412"/>
      <c r="Q50" s="412"/>
      <c r="T50" s="412"/>
      <c r="U50" s="412"/>
      <c r="V50" s="412"/>
      <c r="W50" s="412"/>
    </row>
    <row r="51" spans="2:23" ht="13.5"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412"/>
      <c r="T51" s="412"/>
      <c r="U51" s="412"/>
      <c r="V51" s="412"/>
      <c r="W51" s="412"/>
    </row>
    <row r="52" spans="2:23" ht="13.5">
      <c r="C52" s="412"/>
      <c r="D52" s="412"/>
      <c r="E52" s="412"/>
      <c r="F52" s="412"/>
      <c r="G52" s="412"/>
      <c r="H52" s="412"/>
      <c r="I52" s="412"/>
      <c r="J52" s="412"/>
      <c r="K52" s="412"/>
      <c r="L52" s="412"/>
      <c r="M52" s="412"/>
      <c r="N52" s="412"/>
      <c r="O52" s="412"/>
      <c r="P52" s="412"/>
      <c r="Q52" s="412"/>
      <c r="R52" s="412"/>
      <c r="T52" s="412"/>
      <c r="U52" s="412"/>
      <c r="V52" s="412"/>
      <c r="W52" s="412"/>
    </row>
  </sheetData>
  <mergeCells count="9">
    <mergeCell ref="A1:W1"/>
    <mergeCell ref="A4:W4"/>
    <mergeCell ref="B11:L11"/>
    <mergeCell ref="M11:W11"/>
    <mergeCell ref="C15:C17"/>
    <mergeCell ref="E15:E17"/>
    <mergeCell ref="G15:K15"/>
    <mergeCell ref="G17:H17"/>
    <mergeCell ref="J17:K17"/>
  </mergeCells>
  <printOptions horizontalCentered="1" verticalCentered="1"/>
  <pageMargins left="0.39370078740157483" right="0.39370078740157483" top="0.98425196850393704" bottom="0.98425196850393704" header="0" footer="0"/>
  <pageSetup scale="70" orientation="landscape" horizontalDpi="240" verticalDpi="14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</sheetPr>
  <dimension ref="A1:AO99"/>
  <sheetViews>
    <sheetView topLeftCell="C28" zoomScaleNormal="100" workbookViewId="0">
      <selection activeCell="AJ65" sqref="AJ65"/>
    </sheetView>
  </sheetViews>
  <sheetFormatPr baseColWidth="10" defaultRowHeight="12.75"/>
  <cols>
    <col min="1" max="2" width="2.7109375" style="1" customWidth="1"/>
    <col min="3" max="3" width="5" style="1" customWidth="1"/>
    <col min="4" max="4" width="1.28515625" style="1" customWidth="1"/>
    <col min="5" max="5" width="0.85546875" style="1" customWidth="1"/>
    <col min="6" max="6" width="29.7109375" style="1" customWidth="1"/>
    <col min="7" max="7" width="0.85546875" style="1" customWidth="1"/>
    <col min="8" max="8" width="7.7109375" style="1" customWidth="1"/>
    <col min="9" max="9" width="2.7109375" style="1" customWidth="1"/>
    <col min="10" max="10" width="0.85546875" style="1" customWidth="1"/>
    <col min="11" max="11" width="7.7109375" style="1" customWidth="1"/>
    <col min="12" max="12" width="1.7109375" style="1" customWidth="1"/>
    <col min="13" max="13" width="0.85546875" style="1" customWidth="1"/>
    <col min="14" max="14" width="7.7109375" style="1" customWidth="1"/>
    <col min="15" max="15" width="1.7109375" style="1" customWidth="1"/>
    <col min="16" max="16" width="2.7109375" style="1" customWidth="1"/>
    <col min="17" max="17" width="2.42578125" style="1" customWidth="1"/>
    <col min="18" max="18" width="2.7109375" style="1" customWidth="1"/>
    <col min="19" max="19" width="5" style="1" customWidth="1"/>
    <col min="20" max="20" width="1.28515625" style="1" customWidth="1"/>
    <col min="21" max="21" width="0.85546875" style="1" customWidth="1"/>
    <col min="22" max="22" width="29.7109375" style="1" customWidth="1"/>
    <col min="23" max="23" width="0.85546875" style="1" customWidth="1"/>
    <col min="24" max="24" width="7.7109375" style="7" customWidth="1"/>
    <col min="25" max="25" width="2.7109375" style="7" customWidth="1"/>
    <col min="26" max="26" width="0.85546875" style="1" customWidth="1"/>
    <col min="27" max="27" width="7.7109375" style="1" customWidth="1"/>
    <col min="28" max="28" width="1.7109375" style="1" customWidth="1"/>
    <col min="29" max="29" width="0.85546875" style="1" customWidth="1"/>
    <col min="30" max="30" width="7.7109375" style="1" customWidth="1"/>
    <col min="31" max="31" width="1.7109375" style="1" customWidth="1"/>
    <col min="32" max="33" width="2.7109375" style="1" customWidth="1"/>
    <col min="34" max="34" width="11.42578125" style="1"/>
    <col min="35" max="35" width="5.7109375" style="951" customWidth="1"/>
    <col min="36" max="36" width="30.7109375" style="951" customWidth="1"/>
    <col min="37" max="37" width="10.7109375" style="951" customWidth="1"/>
    <col min="38" max="38" width="2.7109375" style="951" customWidth="1"/>
    <col min="39" max="39" width="5.7109375" style="951" customWidth="1"/>
    <col min="40" max="40" width="30.7109375" style="951" customWidth="1"/>
    <col min="41" max="41" width="10.7109375" style="951" customWidth="1"/>
    <col min="42" max="256" width="11.42578125" style="1"/>
    <col min="257" max="258" width="2.7109375" style="1" customWidth="1"/>
    <col min="259" max="259" width="5" style="1" customWidth="1"/>
    <col min="260" max="260" width="1.28515625" style="1" customWidth="1"/>
    <col min="261" max="261" width="0.85546875" style="1" customWidth="1"/>
    <col min="262" max="262" width="29.7109375" style="1" customWidth="1"/>
    <col min="263" max="263" width="0.85546875" style="1" customWidth="1"/>
    <col min="264" max="264" width="7.7109375" style="1" customWidth="1"/>
    <col min="265" max="265" width="2.7109375" style="1" customWidth="1"/>
    <col min="266" max="266" width="0.85546875" style="1" customWidth="1"/>
    <col min="267" max="267" width="7.7109375" style="1" customWidth="1"/>
    <col min="268" max="268" width="1.7109375" style="1" customWidth="1"/>
    <col min="269" max="269" width="0.85546875" style="1" customWidth="1"/>
    <col min="270" max="270" width="7.7109375" style="1" customWidth="1"/>
    <col min="271" max="271" width="1.7109375" style="1" customWidth="1"/>
    <col min="272" max="272" width="2.7109375" style="1" customWidth="1"/>
    <col min="273" max="273" width="2.42578125" style="1" customWidth="1"/>
    <col min="274" max="274" width="2.7109375" style="1" customWidth="1"/>
    <col min="275" max="275" width="5" style="1" customWidth="1"/>
    <col min="276" max="276" width="1.28515625" style="1" customWidth="1"/>
    <col min="277" max="277" width="0.85546875" style="1" customWidth="1"/>
    <col min="278" max="278" width="29.7109375" style="1" customWidth="1"/>
    <col min="279" max="279" width="0.85546875" style="1" customWidth="1"/>
    <col min="280" max="280" width="7.7109375" style="1" customWidth="1"/>
    <col min="281" max="281" width="2.7109375" style="1" customWidth="1"/>
    <col min="282" max="282" width="0.85546875" style="1" customWidth="1"/>
    <col min="283" max="283" width="7.7109375" style="1" customWidth="1"/>
    <col min="284" max="284" width="1.7109375" style="1" customWidth="1"/>
    <col min="285" max="285" width="0.85546875" style="1" customWidth="1"/>
    <col min="286" max="286" width="7.7109375" style="1" customWidth="1"/>
    <col min="287" max="287" width="1.7109375" style="1" customWidth="1"/>
    <col min="288" max="289" width="2.7109375" style="1" customWidth="1"/>
    <col min="290" max="290" width="11.42578125" style="1"/>
    <col min="291" max="291" width="5.7109375" style="1" customWidth="1"/>
    <col min="292" max="292" width="30.7109375" style="1" customWidth="1"/>
    <col min="293" max="293" width="10.7109375" style="1" customWidth="1"/>
    <col min="294" max="294" width="2.7109375" style="1" customWidth="1"/>
    <col min="295" max="295" width="5.7109375" style="1" customWidth="1"/>
    <col min="296" max="296" width="30.7109375" style="1" customWidth="1"/>
    <col min="297" max="297" width="10.7109375" style="1" customWidth="1"/>
    <col min="298" max="512" width="11.42578125" style="1"/>
    <col min="513" max="514" width="2.7109375" style="1" customWidth="1"/>
    <col min="515" max="515" width="5" style="1" customWidth="1"/>
    <col min="516" max="516" width="1.28515625" style="1" customWidth="1"/>
    <col min="517" max="517" width="0.85546875" style="1" customWidth="1"/>
    <col min="518" max="518" width="29.7109375" style="1" customWidth="1"/>
    <col min="519" max="519" width="0.85546875" style="1" customWidth="1"/>
    <col min="520" max="520" width="7.7109375" style="1" customWidth="1"/>
    <col min="521" max="521" width="2.7109375" style="1" customWidth="1"/>
    <col min="522" max="522" width="0.85546875" style="1" customWidth="1"/>
    <col min="523" max="523" width="7.7109375" style="1" customWidth="1"/>
    <col min="524" max="524" width="1.7109375" style="1" customWidth="1"/>
    <col min="525" max="525" width="0.85546875" style="1" customWidth="1"/>
    <col min="526" max="526" width="7.7109375" style="1" customWidth="1"/>
    <col min="527" max="527" width="1.7109375" style="1" customWidth="1"/>
    <col min="528" max="528" width="2.7109375" style="1" customWidth="1"/>
    <col min="529" max="529" width="2.42578125" style="1" customWidth="1"/>
    <col min="530" max="530" width="2.7109375" style="1" customWidth="1"/>
    <col min="531" max="531" width="5" style="1" customWidth="1"/>
    <col min="532" max="532" width="1.28515625" style="1" customWidth="1"/>
    <col min="533" max="533" width="0.85546875" style="1" customWidth="1"/>
    <col min="534" max="534" width="29.7109375" style="1" customWidth="1"/>
    <col min="535" max="535" width="0.85546875" style="1" customWidth="1"/>
    <col min="536" max="536" width="7.7109375" style="1" customWidth="1"/>
    <col min="537" max="537" width="2.7109375" style="1" customWidth="1"/>
    <col min="538" max="538" width="0.85546875" style="1" customWidth="1"/>
    <col min="539" max="539" width="7.7109375" style="1" customWidth="1"/>
    <col min="540" max="540" width="1.7109375" style="1" customWidth="1"/>
    <col min="541" max="541" width="0.85546875" style="1" customWidth="1"/>
    <col min="542" max="542" width="7.7109375" style="1" customWidth="1"/>
    <col min="543" max="543" width="1.7109375" style="1" customWidth="1"/>
    <col min="544" max="545" width="2.7109375" style="1" customWidth="1"/>
    <col min="546" max="546" width="11.42578125" style="1"/>
    <col min="547" max="547" width="5.7109375" style="1" customWidth="1"/>
    <col min="548" max="548" width="30.7109375" style="1" customWidth="1"/>
    <col min="549" max="549" width="10.7109375" style="1" customWidth="1"/>
    <col min="550" max="550" width="2.7109375" style="1" customWidth="1"/>
    <col min="551" max="551" width="5.7109375" style="1" customWidth="1"/>
    <col min="552" max="552" width="30.7109375" style="1" customWidth="1"/>
    <col min="553" max="553" width="10.7109375" style="1" customWidth="1"/>
    <col min="554" max="768" width="11.42578125" style="1"/>
    <col min="769" max="770" width="2.7109375" style="1" customWidth="1"/>
    <col min="771" max="771" width="5" style="1" customWidth="1"/>
    <col min="772" max="772" width="1.28515625" style="1" customWidth="1"/>
    <col min="773" max="773" width="0.85546875" style="1" customWidth="1"/>
    <col min="774" max="774" width="29.7109375" style="1" customWidth="1"/>
    <col min="775" max="775" width="0.85546875" style="1" customWidth="1"/>
    <col min="776" max="776" width="7.7109375" style="1" customWidth="1"/>
    <col min="777" max="777" width="2.7109375" style="1" customWidth="1"/>
    <col min="778" max="778" width="0.85546875" style="1" customWidth="1"/>
    <col min="779" max="779" width="7.7109375" style="1" customWidth="1"/>
    <col min="780" max="780" width="1.7109375" style="1" customWidth="1"/>
    <col min="781" max="781" width="0.85546875" style="1" customWidth="1"/>
    <col min="782" max="782" width="7.7109375" style="1" customWidth="1"/>
    <col min="783" max="783" width="1.7109375" style="1" customWidth="1"/>
    <col min="784" max="784" width="2.7109375" style="1" customWidth="1"/>
    <col min="785" max="785" width="2.42578125" style="1" customWidth="1"/>
    <col min="786" max="786" width="2.7109375" style="1" customWidth="1"/>
    <col min="787" max="787" width="5" style="1" customWidth="1"/>
    <col min="788" max="788" width="1.28515625" style="1" customWidth="1"/>
    <col min="789" max="789" width="0.85546875" style="1" customWidth="1"/>
    <col min="790" max="790" width="29.7109375" style="1" customWidth="1"/>
    <col min="791" max="791" width="0.85546875" style="1" customWidth="1"/>
    <col min="792" max="792" width="7.7109375" style="1" customWidth="1"/>
    <col min="793" max="793" width="2.7109375" style="1" customWidth="1"/>
    <col min="794" max="794" width="0.85546875" style="1" customWidth="1"/>
    <col min="795" max="795" width="7.7109375" style="1" customWidth="1"/>
    <col min="796" max="796" width="1.7109375" style="1" customWidth="1"/>
    <col min="797" max="797" width="0.85546875" style="1" customWidth="1"/>
    <col min="798" max="798" width="7.7109375" style="1" customWidth="1"/>
    <col min="799" max="799" width="1.7109375" style="1" customWidth="1"/>
    <col min="800" max="801" width="2.7109375" style="1" customWidth="1"/>
    <col min="802" max="802" width="11.42578125" style="1"/>
    <col min="803" max="803" width="5.7109375" style="1" customWidth="1"/>
    <col min="804" max="804" width="30.7109375" style="1" customWidth="1"/>
    <col min="805" max="805" width="10.7109375" style="1" customWidth="1"/>
    <col min="806" max="806" width="2.7109375" style="1" customWidth="1"/>
    <col min="807" max="807" width="5.7109375" style="1" customWidth="1"/>
    <col min="808" max="808" width="30.7109375" style="1" customWidth="1"/>
    <col min="809" max="809" width="10.7109375" style="1" customWidth="1"/>
    <col min="810" max="1024" width="11.42578125" style="1"/>
    <col min="1025" max="1026" width="2.7109375" style="1" customWidth="1"/>
    <col min="1027" max="1027" width="5" style="1" customWidth="1"/>
    <col min="1028" max="1028" width="1.28515625" style="1" customWidth="1"/>
    <col min="1029" max="1029" width="0.85546875" style="1" customWidth="1"/>
    <col min="1030" max="1030" width="29.7109375" style="1" customWidth="1"/>
    <col min="1031" max="1031" width="0.85546875" style="1" customWidth="1"/>
    <col min="1032" max="1032" width="7.7109375" style="1" customWidth="1"/>
    <col min="1033" max="1033" width="2.7109375" style="1" customWidth="1"/>
    <col min="1034" max="1034" width="0.85546875" style="1" customWidth="1"/>
    <col min="1035" max="1035" width="7.7109375" style="1" customWidth="1"/>
    <col min="1036" max="1036" width="1.7109375" style="1" customWidth="1"/>
    <col min="1037" max="1037" width="0.85546875" style="1" customWidth="1"/>
    <col min="1038" max="1038" width="7.7109375" style="1" customWidth="1"/>
    <col min="1039" max="1039" width="1.7109375" style="1" customWidth="1"/>
    <col min="1040" max="1040" width="2.7109375" style="1" customWidth="1"/>
    <col min="1041" max="1041" width="2.42578125" style="1" customWidth="1"/>
    <col min="1042" max="1042" width="2.7109375" style="1" customWidth="1"/>
    <col min="1043" max="1043" width="5" style="1" customWidth="1"/>
    <col min="1044" max="1044" width="1.28515625" style="1" customWidth="1"/>
    <col min="1045" max="1045" width="0.85546875" style="1" customWidth="1"/>
    <col min="1046" max="1046" width="29.7109375" style="1" customWidth="1"/>
    <col min="1047" max="1047" width="0.85546875" style="1" customWidth="1"/>
    <col min="1048" max="1048" width="7.7109375" style="1" customWidth="1"/>
    <col min="1049" max="1049" width="2.7109375" style="1" customWidth="1"/>
    <col min="1050" max="1050" width="0.85546875" style="1" customWidth="1"/>
    <col min="1051" max="1051" width="7.7109375" style="1" customWidth="1"/>
    <col min="1052" max="1052" width="1.7109375" style="1" customWidth="1"/>
    <col min="1053" max="1053" width="0.85546875" style="1" customWidth="1"/>
    <col min="1054" max="1054" width="7.7109375" style="1" customWidth="1"/>
    <col min="1055" max="1055" width="1.7109375" style="1" customWidth="1"/>
    <col min="1056" max="1057" width="2.7109375" style="1" customWidth="1"/>
    <col min="1058" max="1058" width="11.42578125" style="1"/>
    <col min="1059" max="1059" width="5.7109375" style="1" customWidth="1"/>
    <col min="1060" max="1060" width="30.7109375" style="1" customWidth="1"/>
    <col min="1061" max="1061" width="10.7109375" style="1" customWidth="1"/>
    <col min="1062" max="1062" width="2.7109375" style="1" customWidth="1"/>
    <col min="1063" max="1063" width="5.7109375" style="1" customWidth="1"/>
    <col min="1064" max="1064" width="30.7109375" style="1" customWidth="1"/>
    <col min="1065" max="1065" width="10.7109375" style="1" customWidth="1"/>
    <col min="1066" max="1280" width="11.42578125" style="1"/>
    <col min="1281" max="1282" width="2.7109375" style="1" customWidth="1"/>
    <col min="1283" max="1283" width="5" style="1" customWidth="1"/>
    <col min="1284" max="1284" width="1.28515625" style="1" customWidth="1"/>
    <col min="1285" max="1285" width="0.85546875" style="1" customWidth="1"/>
    <col min="1286" max="1286" width="29.7109375" style="1" customWidth="1"/>
    <col min="1287" max="1287" width="0.85546875" style="1" customWidth="1"/>
    <col min="1288" max="1288" width="7.7109375" style="1" customWidth="1"/>
    <col min="1289" max="1289" width="2.7109375" style="1" customWidth="1"/>
    <col min="1290" max="1290" width="0.85546875" style="1" customWidth="1"/>
    <col min="1291" max="1291" width="7.7109375" style="1" customWidth="1"/>
    <col min="1292" max="1292" width="1.7109375" style="1" customWidth="1"/>
    <col min="1293" max="1293" width="0.85546875" style="1" customWidth="1"/>
    <col min="1294" max="1294" width="7.7109375" style="1" customWidth="1"/>
    <col min="1295" max="1295" width="1.7109375" style="1" customWidth="1"/>
    <col min="1296" max="1296" width="2.7109375" style="1" customWidth="1"/>
    <col min="1297" max="1297" width="2.42578125" style="1" customWidth="1"/>
    <col min="1298" max="1298" width="2.7109375" style="1" customWidth="1"/>
    <col min="1299" max="1299" width="5" style="1" customWidth="1"/>
    <col min="1300" max="1300" width="1.28515625" style="1" customWidth="1"/>
    <col min="1301" max="1301" width="0.85546875" style="1" customWidth="1"/>
    <col min="1302" max="1302" width="29.7109375" style="1" customWidth="1"/>
    <col min="1303" max="1303" width="0.85546875" style="1" customWidth="1"/>
    <col min="1304" max="1304" width="7.7109375" style="1" customWidth="1"/>
    <col min="1305" max="1305" width="2.7109375" style="1" customWidth="1"/>
    <col min="1306" max="1306" width="0.85546875" style="1" customWidth="1"/>
    <col min="1307" max="1307" width="7.7109375" style="1" customWidth="1"/>
    <col min="1308" max="1308" width="1.7109375" style="1" customWidth="1"/>
    <col min="1309" max="1309" width="0.85546875" style="1" customWidth="1"/>
    <col min="1310" max="1310" width="7.7109375" style="1" customWidth="1"/>
    <col min="1311" max="1311" width="1.7109375" style="1" customWidth="1"/>
    <col min="1312" max="1313" width="2.7109375" style="1" customWidth="1"/>
    <col min="1314" max="1314" width="11.42578125" style="1"/>
    <col min="1315" max="1315" width="5.7109375" style="1" customWidth="1"/>
    <col min="1316" max="1316" width="30.7109375" style="1" customWidth="1"/>
    <col min="1317" max="1317" width="10.7109375" style="1" customWidth="1"/>
    <col min="1318" max="1318" width="2.7109375" style="1" customWidth="1"/>
    <col min="1319" max="1319" width="5.7109375" style="1" customWidth="1"/>
    <col min="1320" max="1320" width="30.7109375" style="1" customWidth="1"/>
    <col min="1321" max="1321" width="10.7109375" style="1" customWidth="1"/>
    <col min="1322" max="1536" width="11.42578125" style="1"/>
    <col min="1537" max="1538" width="2.7109375" style="1" customWidth="1"/>
    <col min="1539" max="1539" width="5" style="1" customWidth="1"/>
    <col min="1540" max="1540" width="1.28515625" style="1" customWidth="1"/>
    <col min="1541" max="1541" width="0.85546875" style="1" customWidth="1"/>
    <col min="1542" max="1542" width="29.7109375" style="1" customWidth="1"/>
    <col min="1543" max="1543" width="0.85546875" style="1" customWidth="1"/>
    <col min="1544" max="1544" width="7.7109375" style="1" customWidth="1"/>
    <col min="1545" max="1545" width="2.7109375" style="1" customWidth="1"/>
    <col min="1546" max="1546" width="0.85546875" style="1" customWidth="1"/>
    <col min="1547" max="1547" width="7.7109375" style="1" customWidth="1"/>
    <col min="1548" max="1548" width="1.7109375" style="1" customWidth="1"/>
    <col min="1549" max="1549" width="0.85546875" style="1" customWidth="1"/>
    <col min="1550" max="1550" width="7.7109375" style="1" customWidth="1"/>
    <col min="1551" max="1551" width="1.7109375" style="1" customWidth="1"/>
    <col min="1552" max="1552" width="2.7109375" style="1" customWidth="1"/>
    <col min="1553" max="1553" width="2.42578125" style="1" customWidth="1"/>
    <col min="1554" max="1554" width="2.7109375" style="1" customWidth="1"/>
    <col min="1555" max="1555" width="5" style="1" customWidth="1"/>
    <col min="1556" max="1556" width="1.28515625" style="1" customWidth="1"/>
    <col min="1557" max="1557" width="0.85546875" style="1" customWidth="1"/>
    <col min="1558" max="1558" width="29.7109375" style="1" customWidth="1"/>
    <col min="1559" max="1559" width="0.85546875" style="1" customWidth="1"/>
    <col min="1560" max="1560" width="7.7109375" style="1" customWidth="1"/>
    <col min="1561" max="1561" width="2.7109375" style="1" customWidth="1"/>
    <col min="1562" max="1562" width="0.85546875" style="1" customWidth="1"/>
    <col min="1563" max="1563" width="7.7109375" style="1" customWidth="1"/>
    <col min="1564" max="1564" width="1.7109375" style="1" customWidth="1"/>
    <col min="1565" max="1565" width="0.85546875" style="1" customWidth="1"/>
    <col min="1566" max="1566" width="7.7109375" style="1" customWidth="1"/>
    <col min="1567" max="1567" width="1.7109375" style="1" customWidth="1"/>
    <col min="1568" max="1569" width="2.7109375" style="1" customWidth="1"/>
    <col min="1570" max="1570" width="11.42578125" style="1"/>
    <col min="1571" max="1571" width="5.7109375" style="1" customWidth="1"/>
    <col min="1572" max="1572" width="30.7109375" style="1" customWidth="1"/>
    <col min="1573" max="1573" width="10.7109375" style="1" customWidth="1"/>
    <col min="1574" max="1574" width="2.7109375" style="1" customWidth="1"/>
    <col min="1575" max="1575" width="5.7109375" style="1" customWidth="1"/>
    <col min="1576" max="1576" width="30.7109375" style="1" customWidth="1"/>
    <col min="1577" max="1577" width="10.7109375" style="1" customWidth="1"/>
    <col min="1578" max="1792" width="11.42578125" style="1"/>
    <col min="1793" max="1794" width="2.7109375" style="1" customWidth="1"/>
    <col min="1795" max="1795" width="5" style="1" customWidth="1"/>
    <col min="1796" max="1796" width="1.28515625" style="1" customWidth="1"/>
    <col min="1797" max="1797" width="0.85546875" style="1" customWidth="1"/>
    <col min="1798" max="1798" width="29.7109375" style="1" customWidth="1"/>
    <col min="1799" max="1799" width="0.85546875" style="1" customWidth="1"/>
    <col min="1800" max="1800" width="7.7109375" style="1" customWidth="1"/>
    <col min="1801" max="1801" width="2.7109375" style="1" customWidth="1"/>
    <col min="1802" max="1802" width="0.85546875" style="1" customWidth="1"/>
    <col min="1803" max="1803" width="7.7109375" style="1" customWidth="1"/>
    <col min="1804" max="1804" width="1.7109375" style="1" customWidth="1"/>
    <col min="1805" max="1805" width="0.85546875" style="1" customWidth="1"/>
    <col min="1806" max="1806" width="7.7109375" style="1" customWidth="1"/>
    <col min="1807" max="1807" width="1.7109375" style="1" customWidth="1"/>
    <col min="1808" max="1808" width="2.7109375" style="1" customWidth="1"/>
    <col min="1809" max="1809" width="2.42578125" style="1" customWidth="1"/>
    <col min="1810" max="1810" width="2.7109375" style="1" customWidth="1"/>
    <col min="1811" max="1811" width="5" style="1" customWidth="1"/>
    <col min="1812" max="1812" width="1.28515625" style="1" customWidth="1"/>
    <col min="1813" max="1813" width="0.85546875" style="1" customWidth="1"/>
    <col min="1814" max="1814" width="29.7109375" style="1" customWidth="1"/>
    <col min="1815" max="1815" width="0.85546875" style="1" customWidth="1"/>
    <col min="1816" max="1816" width="7.7109375" style="1" customWidth="1"/>
    <col min="1817" max="1817" width="2.7109375" style="1" customWidth="1"/>
    <col min="1818" max="1818" width="0.85546875" style="1" customWidth="1"/>
    <col min="1819" max="1819" width="7.7109375" style="1" customWidth="1"/>
    <col min="1820" max="1820" width="1.7109375" style="1" customWidth="1"/>
    <col min="1821" max="1821" width="0.85546875" style="1" customWidth="1"/>
    <col min="1822" max="1822" width="7.7109375" style="1" customWidth="1"/>
    <col min="1823" max="1823" width="1.7109375" style="1" customWidth="1"/>
    <col min="1824" max="1825" width="2.7109375" style="1" customWidth="1"/>
    <col min="1826" max="1826" width="11.42578125" style="1"/>
    <col min="1827" max="1827" width="5.7109375" style="1" customWidth="1"/>
    <col min="1828" max="1828" width="30.7109375" style="1" customWidth="1"/>
    <col min="1829" max="1829" width="10.7109375" style="1" customWidth="1"/>
    <col min="1830" max="1830" width="2.7109375" style="1" customWidth="1"/>
    <col min="1831" max="1831" width="5.7109375" style="1" customWidth="1"/>
    <col min="1832" max="1832" width="30.7109375" style="1" customWidth="1"/>
    <col min="1833" max="1833" width="10.7109375" style="1" customWidth="1"/>
    <col min="1834" max="2048" width="11.42578125" style="1"/>
    <col min="2049" max="2050" width="2.7109375" style="1" customWidth="1"/>
    <col min="2051" max="2051" width="5" style="1" customWidth="1"/>
    <col min="2052" max="2052" width="1.28515625" style="1" customWidth="1"/>
    <col min="2053" max="2053" width="0.85546875" style="1" customWidth="1"/>
    <col min="2054" max="2054" width="29.7109375" style="1" customWidth="1"/>
    <col min="2055" max="2055" width="0.85546875" style="1" customWidth="1"/>
    <col min="2056" max="2056" width="7.7109375" style="1" customWidth="1"/>
    <col min="2057" max="2057" width="2.7109375" style="1" customWidth="1"/>
    <col min="2058" max="2058" width="0.85546875" style="1" customWidth="1"/>
    <col min="2059" max="2059" width="7.7109375" style="1" customWidth="1"/>
    <col min="2060" max="2060" width="1.7109375" style="1" customWidth="1"/>
    <col min="2061" max="2061" width="0.85546875" style="1" customWidth="1"/>
    <col min="2062" max="2062" width="7.7109375" style="1" customWidth="1"/>
    <col min="2063" max="2063" width="1.7109375" style="1" customWidth="1"/>
    <col min="2064" max="2064" width="2.7109375" style="1" customWidth="1"/>
    <col min="2065" max="2065" width="2.42578125" style="1" customWidth="1"/>
    <col min="2066" max="2066" width="2.7109375" style="1" customWidth="1"/>
    <col min="2067" max="2067" width="5" style="1" customWidth="1"/>
    <col min="2068" max="2068" width="1.28515625" style="1" customWidth="1"/>
    <col min="2069" max="2069" width="0.85546875" style="1" customWidth="1"/>
    <col min="2070" max="2070" width="29.7109375" style="1" customWidth="1"/>
    <col min="2071" max="2071" width="0.85546875" style="1" customWidth="1"/>
    <col min="2072" max="2072" width="7.7109375" style="1" customWidth="1"/>
    <col min="2073" max="2073" width="2.7109375" style="1" customWidth="1"/>
    <col min="2074" max="2074" width="0.85546875" style="1" customWidth="1"/>
    <col min="2075" max="2075" width="7.7109375" style="1" customWidth="1"/>
    <col min="2076" max="2076" width="1.7109375" style="1" customWidth="1"/>
    <col min="2077" max="2077" width="0.85546875" style="1" customWidth="1"/>
    <col min="2078" max="2078" width="7.7109375" style="1" customWidth="1"/>
    <col min="2079" max="2079" width="1.7109375" style="1" customWidth="1"/>
    <col min="2080" max="2081" width="2.7109375" style="1" customWidth="1"/>
    <col min="2082" max="2082" width="11.42578125" style="1"/>
    <col min="2083" max="2083" width="5.7109375" style="1" customWidth="1"/>
    <col min="2084" max="2084" width="30.7109375" style="1" customWidth="1"/>
    <col min="2085" max="2085" width="10.7109375" style="1" customWidth="1"/>
    <col min="2086" max="2086" width="2.7109375" style="1" customWidth="1"/>
    <col min="2087" max="2087" width="5.7109375" style="1" customWidth="1"/>
    <col min="2088" max="2088" width="30.7109375" style="1" customWidth="1"/>
    <col min="2089" max="2089" width="10.7109375" style="1" customWidth="1"/>
    <col min="2090" max="2304" width="11.42578125" style="1"/>
    <col min="2305" max="2306" width="2.7109375" style="1" customWidth="1"/>
    <col min="2307" max="2307" width="5" style="1" customWidth="1"/>
    <col min="2308" max="2308" width="1.28515625" style="1" customWidth="1"/>
    <col min="2309" max="2309" width="0.85546875" style="1" customWidth="1"/>
    <col min="2310" max="2310" width="29.7109375" style="1" customWidth="1"/>
    <col min="2311" max="2311" width="0.85546875" style="1" customWidth="1"/>
    <col min="2312" max="2312" width="7.7109375" style="1" customWidth="1"/>
    <col min="2313" max="2313" width="2.7109375" style="1" customWidth="1"/>
    <col min="2314" max="2314" width="0.85546875" style="1" customWidth="1"/>
    <col min="2315" max="2315" width="7.7109375" style="1" customWidth="1"/>
    <col min="2316" max="2316" width="1.7109375" style="1" customWidth="1"/>
    <col min="2317" max="2317" width="0.85546875" style="1" customWidth="1"/>
    <col min="2318" max="2318" width="7.7109375" style="1" customWidth="1"/>
    <col min="2319" max="2319" width="1.7109375" style="1" customWidth="1"/>
    <col min="2320" max="2320" width="2.7109375" style="1" customWidth="1"/>
    <col min="2321" max="2321" width="2.42578125" style="1" customWidth="1"/>
    <col min="2322" max="2322" width="2.7109375" style="1" customWidth="1"/>
    <col min="2323" max="2323" width="5" style="1" customWidth="1"/>
    <col min="2324" max="2324" width="1.28515625" style="1" customWidth="1"/>
    <col min="2325" max="2325" width="0.85546875" style="1" customWidth="1"/>
    <col min="2326" max="2326" width="29.7109375" style="1" customWidth="1"/>
    <col min="2327" max="2327" width="0.85546875" style="1" customWidth="1"/>
    <col min="2328" max="2328" width="7.7109375" style="1" customWidth="1"/>
    <col min="2329" max="2329" width="2.7109375" style="1" customWidth="1"/>
    <col min="2330" max="2330" width="0.85546875" style="1" customWidth="1"/>
    <col min="2331" max="2331" width="7.7109375" style="1" customWidth="1"/>
    <col min="2332" max="2332" width="1.7109375" style="1" customWidth="1"/>
    <col min="2333" max="2333" width="0.85546875" style="1" customWidth="1"/>
    <col min="2334" max="2334" width="7.7109375" style="1" customWidth="1"/>
    <col min="2335" max="2335" width="1.7109375" style="1" customWidth="1"/>
    <col min="2336" max="2337" width="2.7109375" style="1" customWidth="1"/>
    <col min="2338" max="2338" width="11.42578125" style="1"/>
    <col min="2339" max="2339" width="5.7109375" style="1" customWidth="1"/>
    <col min="2340" max="2340" width="30.7109375" style="1" customWidth="1"/>
    <col min="2341" max="2341" width="10.7109375" style="1" customWidth="1"/>
    <col min="2342" max="2342" width="2.7109375" style="1" customWidth="1"/>
    <col min="2343" max="2343" width="5.7109375" style="1" customWidth="1"/>
    <col min="2344" max="2344" width="30.7109375" style="1" customWidth="1"/>
    <col min="2345" max="2345" width="10.7109375" style="1" customWidth="1"/>
    <col min="2346" max="2560" width="11.42578125" style="1"/>
    <col min="2561" max="2562" width="2.7109375" style="1" customWidth="1"/>
    <col min="2563" max="2563" width="5" style="1" customWidth="1"/>
    <col min="2564" max="2564" width="1.28515625" style="1" customWidth="1"/>
    <col min="2565" max="2565" width="0.85546875" style="1" customWidth="1"/>
    <col min="2566" max="2566" width="29.7109375" style="1" customWidth="1"/>
    <col min="2567" max="2567" width="0.85546875" style="1" customWidth="1"/>
    <col min="2568" max="2568" width="7.7109375" style="1" customWidth="1"/>
    <col min="2569" max="2569" width="2.7109375" style="1" customWidth="1"/>
    <col min="2570" max="2570" width="0.85546875" style="1" customWidth="1"/>
    <col min="2571" max="2571" width="7.7109375" style="1" customWidth="1"/>
    <col min="2572" max="2572" width="1.7109375" style="1" customWidth="1"/>
    <col min="2573" max="2573" width="0.85546875" style="1" customWidth="1"/>
    <col min="2574" max="2574" width="7.7109375" style="1" customWidth="1"/>
    <col min="2575" max="2575" width="1.7109375" style="1" customWidth="1"/>
    <col min="2576" max="2576" width="2.7109375" style="1" customWidth="1"/>
    <col min="2577" max="2577" width="2.42578125" style="1" customWidth="1"/>
    <col min="2578" max="2578" width="2.7109375" style="1" customWidth="1"/>
    <col min="2579" max="2579" width="5" style="1" customWidth="1"/>
    <col min="2580" max="2580" width="1.28515625" style="1" customWidth="1"/>
    <col min="2581" max="2581" width="0.85546875" style="1" customWidth="1"/>
    <col min="2582" max="2582" width="29.7109375" style="1" customWidth="1"/>
    <col min="2583" max="2583" width="0.85546875" style="1" customWidth="1"/>
    <col min="2584" max="2584" width="7.7109375" style="1" customWidth="1"/>
    <col min="2585" max="2585" width="2.7109375" style="1" customWidth="1"/>
    <col min="2586" max="2586" width="0.85546875" style="1" customWidth="1"/>
    <col min="2587" max="2587" width="7.7109375" style="1" customWidth="1"/>
    <col min="2588" max="2588" width="1.7109375" style="1" customWidth="1"/>
    <col min="2589" max="2589" width="0.85546875" style="1" customWidth="1"/>
    <col min="2590" max="2590" width="7.7109375" style="1" customWidth="1"/>
    <col min="2591" max="2591" width="1.7109375" style="1" customWidth="1"/>
    <col min="2592" max="2593" width="2.7109375" style="1" customWidth="1"/>
    <col min="2594" max="2594" width="11.42578125" style="1"/>
    <col min="2595" max="2595" width="5.7109375" style="1" customWidth="1"/>
    <col min="2596" max="2596" width="30.7109375" style="1" customWidth="1"/>
    <col min="2597" max="2597" width="10.7109375" style="1" customWidth="1"/>
    <col min="2598" max="2598" width="2.7109375" style="1" customWidth="1"/>
    <col min="2599" max="2599" width="5.7109375" style="1" customWidth="1"/>
    <col min="2600" max="2600" width="30.7109375" style="1" customWidth="1"/>
    <col min="2601" max="2601" width="10.7109375" style="1" customWidth="1"/>
    <col min="2602" max="2816" width="11.42578125" style="1"/>
    <col min="2817" max="2818" width="2.7109375" style="1" customWidth="1"/>
    <col min="2819" max="2819" width="5" style="1" customWidth="1"/>
    <col min="2820" max="2820" width="1.28515625" style="1" customWidth="1"/>
    <col min="2821" max="2821" width="0.85546875" style="1" customWidth="1"/>
    <col min="2822" max="2822" width="29.7109375" style="1" customWidth="1"/>
    <col min="2823" max="2823" width="0.85546875" style="1" customWidth="1"/>
    <col min="2824" max="2824" width="7.7109375" style="1" customWidth="1"/>
    <col min="2825" max="2825" width="2.7109375" style="1" customWidth="1"/>
    <col min="2826" max="2826" width="0.85546875" style="1" customWidth="1"/>
    <col min="2827" max="2827" width="7.7109375" style="1" customWidth="1"/>
    <col min="2828" max="2828" width="1.7109375" style="1" customWidth="1"/>
    <col min="2829" max="2829" width="0.85546875" style="1" customWidth="1"/>
    <col min="2830" max="2830" width="7.7109375" style="1" customWidth="1"/>
    <col min="2831" max="2831" width="1.7109375" style="1" customWidth="1"/>
    <col min="2832" max="2832" width="2.7109375" style="1" customWidth="1"/>
    <col min="2833" max="2833" width="2.42578125" style="1" customWidth="1"/>
    <col min="2834" max="2834" width="2.7109375" style="1" customWidth="1"/>
    <col min="2835" max="2835" width="5" style="1" customWidth="1"/>
    <col min="2836" max="2836" width="1.28515625" style="1" customWidth="1"/>
    <col min="2837" max="2837" width="0.85546875" style="1" customWidth="1"/>
    <col min="2838" max="2838" width="29.7109375" style="1" customWidth="1"/>
    <col min="2839" max="2839" width="0.85546875" style="1" customWidth="1"/>
    <col min="2840" max="2840" width="7.7109375" style="1" customWidth="1"/>
    <col min="2841" max="2841" width="2.7109375" style="1" customWidth="1"/>
    <col min="2842" max="2842" width="0.85546875" style="1" customWidth="1"/>
    <col min="2843" max="2843" width="7.7109375" style="1" customWidth="1"/>
    <col min="2844" max="2844" width="1.7109375" style="1" customWidth="1"/>
    <col min="2845" max="2845" width="0.85546875" style="1" customWidth="1"/>
    <col min="2846" max="2846" width="7.7109375" style="1" customWidth="1"/>
    <col min="2847" max="2847" width="1.7109375" style="1" customWidth="1"/>
    <col min="2848" max="2849" width="2.7109375" style="1" customWidth="1"/>
    <col min="2850" max="2850" width="11.42578125" style="1"/>
    <col min="2851" max="2851" width="5.7109375" style="1" customWidth="1"/>
    <col min="2852" max="2852" width="30.7109375" style="1" customWidth="1"/>
    <col min="2853" max="2853" width="10.7109375" style="1" customWidth="1"/>
    <col min="2854" max="2854" width="2.7109375" style="1" customWidth="1"/>
    <col min="2855" max="2855" width="5.7109375" style="1" customWidth="1"/>
    <col min="2856" max="2856" width="30.7109375" style="1" customWidth="1"/>
    <col min="2857" max="2857" width="10.7109375" style="1" customWidth="1"/>
    <col min="2858" max="3072" width="11.42578125" style="1"/>
    <col min="3073" max="3074" width="2.7109375" style="1" customWidth="1"/>
    <col min="3075" max="3075" width="5" style="1" customWidth="1"/>
    <col min="3076" max="3076" width="1.28515625" style="1" customWidth="1"/>
    <col min="3077" max="3077" width="0.85546875" style="1" customWidth="1"/>
    <col min="3078" max="3078" width="29.7109375" style="1" customWidth="1"/>
    <col min="3079" max="3079" width="0.85546875" style="1" customWidth="1"/>
    <col min="3080" max="3080" width="7.7109375" style="1" customWidth="1"/>
    <col min="3081" max="3081" width="2.7109375" style="1" customWidth="1"/>
    <col min="3082" max="3082" width="0.85546875" style="1" customWidth="1"/>
    <col min="3083" max="3083" width="7.7109375" style="1" customWidth="1"/>
    <col min="3084" max="3084" width="1.7109375" style="1" customWidth="1"/>
    <col min="3085" max="3085" width="0.85546875" style="1" customWidth="1"/>
    <col min="3086" max="3086" width="7.7109375" style="1" customWidth="1"/>
    <col min="3087" max="3087" width="1.7109375" style="1" customWidth="1"/>
    <col min="3088" max="3088" width="2.7109375" style="1" customWidth="1"/>
    <col min="3089" max="3089" width="2.42578125" style="1" customWidth="1"/>
    <col min="3090" max="3090" width="2.7109375" style="1" customWidth="1"/>
    <col min="3091" max="3091" width="5" style="1" customWidth="1"/>
    <col min="3092" max="3092" width="1.28515625" style="1" customWidth="1"/>
    <col min="3093" max="3093" width="0.85546875" style="1" customWidth="1"/>
    <col min="3094" max="3094" width="29.7109375" style="1" customWidth="1"/>
    <col min="3095" max="3095" width="0.85546875" style="1" customWidth="1"/>
    <col min="3096" max="3096" width="7.7109375" style="1" customWidth="1"/>
    <col min="3097" max="3097" width="2.7109375" style="1" customWidth="1"/>
    <col min="3098" max="3098" width="0.85546875" style="1" customWidth="1"/>
    <col min="3099" max="3099" width="7.7109375" style="1" customWidth="1"/>
    <col min="3100" max="3100" width="1.7109375" style="1" customWidth="1"/>
    <col min="3101" max="3101" width="0.85546875" style="1" customWidth="1"/>
    <col min="3102" max="3102" width="7.7109375" style="1" customWidth="1"/>
    <col min="3103" max="3103" width="1.7109375" style="1" customWidth="1"/>
    <col min="3104" max="3105" width="2.7109375" style="1" customWidth="1"/>
    <col min="3106" max="3106" width="11.42578125" style="1"/>
    <col min="3107" max="3107" width="5.7109375" style="1" customWidth="1"/>
    <col min="3108" max="3108" width="30.7109375" style="1" customWidth="1"/>
    <col min="3109" max="3109" width="10.7109375" style="1" customWidth="1"/>
    <col min="3110" max="3110" width="2.7109375" style="1" customWidth="1"/>
    <col min="3111" max="3111" width="5.7109375" style="1" customWidth="1"/>
    <col min="3112" max="3112" width="30.7109375" style="1" customWidth="1"/>
    <col min="3113" max="3113" width="10.7109375" style="1" customWidth="1"/>
    <col min="3114" max="3328" width="11.42578125" style="1"/>
    <col min="3329" max="3330" width="2.7109375" style="1" customWidth="1"/>
    <col min="3331" max="3331" width="5" style="1" customWidth="1"/>
    <col min="3332" max="3332" width="1.28515625" style="1" customWidth="1"/>
    <col min="3333" max="3333" width="0.85546875" style="1" customWidth="1"/>
    <col min="3334" max="3334" width="29.7109375" style="1" customWidth="1"/>
    <col min="3335" max="3335" width="0.85546875" style="1" customWidth="1"/>
    <col min="3336" max="3336" width="7.7109375" style="1" customWidth="1"/>
    <col min="3337" max="3337" width="2.7109375" style="1" customWidth="1"/>
    <col min="3338" max="3338" width="0.85546875" style="1" customWidth="1"/>
    <col min="3339" max="3339" width="7.7109375" style="1" customWidth="1"/>
    <col min="3340" max="3340" width="1.7109375" style="1" customWidth="1"/>
    <col min="3341" max="3341" width="0.85546875" style="1" customWidth="1"/>
    <col min="3342" max="3342" width="7.7109375" style="1" customWidth="1"/>
    <col min="3343" max="3343" width="1.7109375" style="1" customWidth="1"/>
    <col min="3344" max="3344" width="2.7109375" style="1" customWidth="1"/>
    <col min="3345" max="3345" width="2.42578125" style="1" customWidth="1"/>
    <col min="3346" max="3346" width="2.7109375" style="1" customWidth="1"/>
    <col min="3347" max="3347" width="5" style="1" customWidth="1"/>
    <col min="3348" max="3348" width="1.28515625" style="1" customWidth="1"/>
    <col min="3349" max="3349" width="0.85546875" style="1" customWidth="1"/>
    <col min="3350" max="3350" width="29.7109375" style="1" customWidth="1"/>
    <col min="3351" max="3351" width="0.85546875" style="1" customWidth="1"/>
    <col min="3352" max="3352" width="7.7109375" style="1" customWidth="1"/>
    <col min="3353" max="3353" width="2.7109375" style="1" customWidth="1"/>
    <col min="3354" max="3354" width="0.85546875" style="1" customWidth="1"/>
    <col min="3355" max="3355" width="7.7109375" style="1" customWidth="1"/>
    <col min="3356" max="3356" width="1.7109375" style="1" customWidth="1"/>
    <col min="3357" max="3357" width="0.85546875" style="1" customWidth="1"/>
    <col min="3358" max="3358" width="7.7109375" style="1" customWidth="1"/>
    <col min="3359" max="3359" width="1.7109375" style="1" customWidth="1"/>
    <col min="3360" max="3361" width="2.7109375" style="1" customWidth="1"/>
    <col min="3362" max="3362" width="11.42578125" style="1"/>
    <col min="3363" max="3363" width="5.7109375" style="1" customWidth="1"/>
    <col min="3364" max="3364" width="30.7109375" style="1" customWidth="1"/>
    <col min="3365" max="3365" width="10.7109375" style="1" customWidth="1"/>
    <col min="3366" max="3366" width="2.7109375" style="1" customWidth="1"/>
    <col min="3367" max="3367" width="5.7109375" style="1" customWidth="1"/>
    <col min="3368" max="3368" width="30.7109375" style="1" customWidth="1"/>
    <col min="3369" max="3369" width="10.7109375" style="1" customWidth="1"/>
    <col min="3370" max="3584" width="11.42578125" style="1"/>
    <col min="3585" max="3586" width="2.7109375" style="1" customWidth="1"/>
    <col min="3587" max="3587" width="5" style="1" customWidth="1"/>
    <col min="3588" max="3588" width="1.28515625" style="1" customWidth="1"/>
    <col min="3589" max="3589" width="0.85546875" style="1" customWidth="1"/>
    <col min="3590" max="3590" width="29.7109375" style="1" customWidth="1"/>
    <col min="3591" max="3591" width="0.85546875" style="1" customWidth="1"/>
    <col min="3592" max="3592" width="7.7109375" style="1" customWidth="1"/>
    <col min="3593" max="3593" width="2.7109375" style="1" customWidth="1"/>
    <col min="3594" max="3594" width="0.85546875" style="1" customWidth="1"/>
    <col min="3595" max="3595" width="7.7109375" style="1" customWidth="1"/>
    <col min="3596" max="3596" width="1.7109375" style="1" customWidth="1"/>
    <col min="3597" max="3597" width="0.85546875" style="1" customWidth="1"/>
    <col min="3598" max="3598" width="7.7109375" style="1" customWidth="1"/>
    <col min="3599" max="3599" width="1.7109375" style="1" customWidth="1"/>
    <col min="3600" max="3600" width="2.7109375" style="1" customWidth="1"/>
    <col min="3601" max="3601" width="2.42578125" style="1" customWidth="1"/>
    <col min="3602" max="3602" width="2.7109375" style="1" customWidth="1"/>
    <col min="3603" max="3603" width="5" style="1" customWidth="1"/>
    <col min="3604" max="3604" width="1.28515625" style="1" customWidth="1"/>
    <col min="3605" max="3605" width="0.85546875" style="1" customWidth="1"/>
    <col min="3606" max="3606" width="29.7109375" style="1" customWidth="1"/>
    <col min="3607" max="3607" width="0.85546875" style="1" customWidth="1"/>
    <col min="3608" max="3608" width="7.7109375" style="1" customWidth="1"/>
    <col min="3609" max="3609" width="2.7109375" style="1" customWidth="1"/>
    <col min="3610" max="3610" width="0.85546875" style="1" customWidth="1"/>
    <col min="3611" max="3611" width="7.7109375" style="1" customWidth="1"/>
    <col min="3612" max="3612" width="1.7109375" style="1" customWidth="1"/>
    <col min="3613" max="3613" width="0.85546875" style="1" customWidth="1"/>
    <col min="3614" max="3614" width="7.7109375" style="1" customWidth="1"/>
    <col min="3615" max="3615" width="1.7109375" style="1" customWidth="1"/>
    <col min="3616" max="3617" width="2.7109375" style="1" customWidth="1"/>
    <col min="3618" max="3618" width="11.42578125" style="1"/>
    <col min="3619" max="3619" width="5.7109375" style="1" customWidth="1"/>
    <col min="3620" max="3620" width="30.7109375" style="1" customWidth="1"/>
    <col min="3621" max="3621" width="10.7109375" style="1" customWidth="1"/>
    <col min="3622" max="3622" width="2.7109375" style="1" customWidth="1"/>
    <col min="3623" max="3623" width="5.7109375" style="1" customWidth="1"/>
    <col min="3624" max="3624" width="30.7109375" style="1" customWidth="1"/>
    <col min="3625" max="3625" width="10.7109375" style="1" customWidth="1"/>
    <col min="3626" max="3840" width="11.42578125" style="1"/>
    <col min="3841" max="3842" width="2.7109375" style="1" customWidth="1"/>
    <col min="3843" max="3843" width="5" style="1" customWidth="1"/>
    <col min="3844" max="3844" width="1.28515625" style="1" customWidth="1"/>
    <col min="3845" max="3845" width="0.85546875" style="1" customWidth="1"/>
    <col min="3846" max="3846" width="29.7109375" style="1" customWidth="1"/>
    <col min="3847" max="3847" width="0.85546875" style="1" customWidth="1"/>
    <col min="3848" max="3848" width="7.7109375" style="1" customWidth="1"/>
    <col min="3849" max="3849" width="2.7109375" style="1" customWidth="1"/>
    <col min="3850" max="3850" width="0.85546875" style="1" customWidth="1"/>
    <col min="3851" max="3851" width="7.7109375" style="1" customWidth="1"/>
    <col min="3852" max="3852" width="1.7109375" style="1" customWidth="1"/>
    <col min="3853" max="3853" width="0.85546875" style="1" customWidth="1"/>
    <col min="3854" max="3854" width="7.7109375" style="1" customWidth="1"/>
    <col min="3855" max="3855" width="1.7109375" style="1" customWidth="1"/>
    <col min="3856" max="3856" width="2.7109375" style="1" customWidth="1"/>
    <col min="3857" max="3857" width="2.42578125" style="1" customWidth="1"/>
    <col min="3858" max="3858" width="2.7109375" style="1" customWidth="1"/>
    <col min="3859" max="3859" width="5" style="1" customWidth="1"/>
    <col min="3860" max="3860" width="1.28515625" style="1" customWidth="1"/>
    <col min="3861" max="3861" width="0.85546875" style="1" customWidth="1"/>
    <col min="3862" max="3862" width="29.7109375" style="1" customWidth="1"/>
    <col min="3863" max="3863" width="0.85546875" style="1" customWidth="1"/>
    <col min="3864" max="3864" width="7.7109375" style="1" customWidth="1"/>
    <col min="3865" max="3865" width="2.7109375" style="1" customWidth="1"/>
    <col min="3866" max="3866" width="0.85546875" style="1" customWidth="1"/>
    <col min="3867" max="3867" width="7.7109375" style="1" customWidth="1"/>
    <col min="3868" max="3868" width="1.7109375" style="1" customWidth="1"/>
    <col min="3869" max="3869" width="0.85546875" style="1" customWidth="1"/>
    <col min="3870" max="3870" width="7.7109375" style="1" customWidth="1"/>
    <col min="3871" max="3871" width="1.7109375" style="1" customWidth="1"/>
    <col min="3872" max="3873" width="2.7109375" style="1" customWidth="1"/>
    <col min="3874" max="3874" width="11.42578125" style="1"/>
    <col min="3875" max="3875" width="5.7109375" style="1" customWidth="1"/>
    <col min="3876" max="3876" width="30.7109375" style="1" customWidth="1"/>
    <col min="3877" max="3877" width="10.7109375" style="1" customWidth="1"/>
    <col min="3878" max="3878" width="2.7109375" style="1" customWidth="1"/>
    <col min="3879" max="3879" width="5.7109375" style="1" customWidth="1"/>
    <col min="3880" max="3880" width="30.7109375" style="1" customWidth="1"/>
    <col min="3881" max="3881" width="10.7109375" style="1" customWidth="1"/>
    <col min="3882" max="4096" width="11.42578125" style="1"/>
    <col min="4097" max="4098" width="2.7109375" style="1" customWidth="1"/>
    <col min="4099" max="4099" width="5" style="1" customWidth="1"/>
    <col min="4100" max="4100" width="1.28515625" style="1" customWidth="1"/>
    <col min="4101" max="4101" width="0.85546875" style="1" customWidth="1"/>
    <col min="4102" max="4102" width="29.7109375" style="1" customWidth="1"/>
    <col min="4103" max="4103" width="0.85546875" style="1" customWidth="1"/>
    <col min="4104" max="4104" width="7.7109375" style="1" customWidth="1"/>
    <col min="4105" max="4105" width="2.7109375" style="1" customWidth="1"/>
    <col min="4106" max="4106" width="0.85546875" style="1" customWidth="1"/>
    <col min="4107" max="4107" width="7.7109375" style="1" customWidth="1"/>
    <col min="4108" max="4108" width="1.7109375" style="1" customWidth="1"/>
    <col min="4109" max="4109" width="0.85546875" style="1" customWidth="1"/>
    <col min="4110" max="4110" width="7.7109375" style="1" customWidth="1"/>
    <col min="4111" max="4111" width="1.7109375" style="1" customWidth="1"/>
    <col min="4112" max="4112" width="2.7109375" style="1" customWidth="1"/>
    <col min="4113" max="4113" width="2.42578125" style="1" customWidth="1"/>
    <col min="4114" max="4114" width="2.7109375" style="1" customWidth="1"/>
    <col min="4115" max="4115" width="5" style="1" customWidth="1"/>
    <col min="4116" max="4116" width="1.28515625" style="1" customWidth="1"/>
    <col min="4117" max="4117" width="0.85546875" style="1" customWidth="1"/>
    <col min="4118" max="4118" width="29.7109375" style="1" customWidth="1"/>
    <col min="4119" max="4119" width="0.85546875" style="1" customWidth="1"/>
    <col min="4120" max="4120" width="7.7109375" style="1" customWidth="1"/>
    <col min="4121" max="4121" width="2.7109375" style="1" customWidth="1"/>
    <col min="4122" max="4122" width="0.85546875" style="1" customWidth="1"/>
    <col min="4123" max="4123" width="7.7109375" style="1" customWidth="1"/>
    <col min="4124" max="4124" width="1.7109375" style="1" customWidth="1"/>
    <col min="4125" max="4125" width="0.85546875" style="1" customWidth="1"/>
    <col min="4126" max="4126" width="7.7109375" style="1" customWidth="1"/>
    <col min="4127" max="4127" width="1.7109375" style="1" customWidth="1"/>
    <col min="4128" max="4129" width="2.7109375" style="1" customWidth="1"/>
    <col min="4130" max="4130" width="11.42578125" style="1"/>
    <col min="4131" max="4131" width="5.7109375" style="1" customWidth="1"/>
    <col min="4132" max="4132" width="30.7109375" style="1" customWidth="1"/>
    <col min="4133" max="4133" width="10.7109375" style="1" customWidth="1"/>
    <col min="4134" max="4134" width="2.7109375" style="1" customWidth="1"/>
    <col min="4135" max="4135" width="5.7109375" style="1" customWidth="1"/>
    <col min="4136" max="4136" width="30.7109375" style="1" customWidth="1"/>
    <col min="4137" max="4137" width="10.7109375" style="1" customWidth="1"/>
    <col min="4138" max="4352" width="11.42578125" style="1"/>
    <col min="4353" max="4354" width="2.7109375" style="1" customWidth="1"/>
    <col min="4355" max="4355" width="5" style="1" customWidth="1"/>
    <col min="4356" max="4356" width="1.28515625" style="1" customWidth="1"/>
    <col min="4357" max="4357" width="0.85546875" style="1" customWidth="1"/>
    <col min="4358" max="4358" width="29.7109375" style="1" customWidth="1"/>
    <col min="4359" max="4359" width="0.85546875" style="1" customWidth="1"/>
    <col min="4360" max="4360" width="7.7109375" style="1" customWidth="1"/>
    <col min="4361" max="4361" width="2.7109375" style="1" customWidth="1"/>
    <col min="4362" max="4362" width="0.85546875" style="1" customWidth="1"/>
    <col min="4363" max="4363" width="7.7109375" style="1" customWidth="1"/>
    <col min="4364" max="4364" width="1.7109375" style="1" customWidth="1"/>
    <col min="4365" max="4365" width="0.85546875" style="1" customWidth="1"/>
    <col min="4366" max="4366" width="7.7109375" style="1" customWidth="1"/>
    <col min="4367" max="4367" width="1.7109375" style="1" customWidth="1"/>
    <col min="4368" max="4368" width="2.7109375" style="1" customWidth="1"/>
    <col min="4369" max="4369" width="2.42578125" style="1" customWidth="1"/>
    <col min="4370" max="4370" width="2.7109375" style="1" customWidth="1"/>
    <col min="4371" max="4371" width="5" style="1" customWidth="1"/>
    <col min="4372" max="4372" width="1.28515625" style="1" customWidth="1"/>
    <col min="4373" max="4373" width="0.85546875" style="1" customWidth="1"/>
    <col min="4374" max="4374" width="29.7109375" style="1" customWidth="1"/>
    <col min="4375" max="4375" width="0.85546875" style="1" customWidth="1"/>
    <col min="4376" max="4376" width="7.7109375" style="1" customWidth="1"/>
    <col min="4377" max="4377" width="2.7109375" style="1" customWidth="1"/>
    <col min="4378" max="4378" width="0.85546875" style="1" customWidth="1"/>
    <col min="4379" max="4379" width="7.7109375" style="1" customWidth="1"/>
    <col min="4380" max="4380" width="1.7109375" style="1" customWidth="1"/>
    <col min="4381" max="4381" width="0.85546875" style="1" customWidth="1"/>
    <col min="4382" max="4382" width="7.7109375" style="1" customWidth="1"/>
    <col min="4383" max="4383" width="1.7109375" style="1" customWidth="1"/>
    <col min="4384" max="4385" width="2.7109375" style="1" customWidth="1"/>
    <col min="4386" max="4386" width="11.42578125" style="1"/>
    <col min="4387" max="4387" width="5.7109375" style="1" customWidth="1"/>
    <col min="4388" max="4388" width="30.7109375" style="1" customWidth="1"/>
    <col min="4389" max="4389" width="10.7109375" style="1" customWidth="1"/>
    <col min="4390" max="4390" width="2.7109375" style="1" customWidth="1"/>
    <col min="4391" max="4391" width="5.7109375" style="1" customWidth="1"/>
    <col min="4392" max="4392" width="30.7109375" style="1" customWidth="1"/>
    <col min="4393" max="4393" width="10.7109375" style="1" customWidth="1"/>
    <col min="4394" max="4608" width="11.42578125" style="1"/>
    <col min="4609" max="4610" width="2.7109375" style="1" customWidth="1"/>
    <col min="4611" max="4611" width="5" style="1" customWidth="1"/>
    <col min="4612" max="4612" width="1.28515625" style="1" customWidth="1"/>
    <col min="4613" max="4613" width="0.85546875" style="1" customWidth="1"/>
    <col min="4614" max="4614" width="29.7109375" style="1" customWidth="1"/>
    <col min="4615" max="4615" width="0.85546875" style="1" customWidth="1"/>
    <col min="4616" max="4616" width="7.7109375" style="1" customWidth="1"/>
    <col min="4617" max="4617" width="2.7109375" style="1" customWidth="1"/>
    <col min="4618" max="4618" width="0.85546875" style="1" customWidth="1"/>
    <col min="4619" max="4619" width="7.7109375" style="1" customWidth="1"/>
    <col min="4620" max="4620" width="1.7109375" style="1" customWidth="1"/>
    <col min="4621" max="4621" width="0.85546875" style="1" customWidth="1"/>
    <col min="4622" max="4622" width="7.7109375" style="1" customWidth="1"/>
    <col min="4623" max="4623" width="1.7109375" style="1" customWidth="1"/>
    <col min="4624" max="4624" width="2.7109375" style="1" customWidth="1"/>
    <col min="4625" max="4625" width="2.42578125" style="1" customWidth="1"/>
    <col min="4626" max="4626" width="2.7109375" style="1" customWidth="1"/>
    <col min="4627" max="4627" width="5" style="1" customWidth="1"/>
    <col min="4628" max="4628" width="1.28515625" style="1" customWidth="1"/>
    <col min="4629" max="4629" width="0.85546875" style="1" customWidth="1"/>
    <col min="4630" max="4630" width="29.7109375" style="1" customWidth="1"/>
    <col min="4631" max="4631" width="0.85546875" style="1" customWidth="1"/>
    <col min="4632" max="4632" width="7.7109375" style="1" customWidth="1"/>
    <col min="4633" max="4633" width="2.7109375" style="1" customWidth="1"/>
    <col min="4634" max="4634" width="0.85546875" style="1" customWidth="1"/>
    <col min="4635" max="4635" width="7.7109375" style="1" customWidth="1"/>
    <col min="4636" max="4636" width="1.7109375" style="1" customWidth="1"/>
    <col min="4637" max="4637" width="0.85546875" style="1" customWidth="1"/>
    <col min="4638" max="4638" width="7.7109375" style="1" customWidth="1"/>
    <col min="4639" max="4639" width="1.7109375" style="1" customWidth="1"/>
    <col min="4640" max="4641" width="2.7109375" style="1" customWidth="1"/>
    <col min="4642" max="4642" width="11.42578125" style="1"/>
    <col min="4643" max="4643" width="5.7109375" style="1" customWidth="1"/>
    <col min="4644" max="4644" width="30.7109375" style="1" customWidth="1"/>
    <col min="4645" max="4645" width="10.7109375" style="1" customWidth="1"/>
    <col min="4646" max="4646" width="2.7109375" style="1" customWidth="1"/>
    <col min="4647" max="4647" width="5.7109375" style="1" customWidth="1"/>
    <col min="4648" max="4648" width="30.7109375" style="1" customWidth="1"/>
    <col min="4649" max="4649" width="10.7109375" style="1" customWidth="1"/>
    <col min="4650" max="4864" width="11.42578125" style="1"/>
    <col min="4865" max="4866" width="2.7109375" style="1" customWidth="1"/>
    <col min="4867" max="4867" width="5" style="1" customWidth="1"/>
    <col min="4868" max="4868" width="1.28515625" style="1" customWidth="1"/>
    <col min="4869" max="4869" width="0.85546875" style="1" customWidth="1"/>
    <col min="4870" max="4870" width="29.7109375" style="1" customWidth="1"/>
    <col min="4871" max="4871" width="0.85546875" style="1" customWidth="1"/>
    <col min="4872" max="4872" width="7.7109375" style="1" customWidth="1"/>
    <col min="4873" max="4873" width="2.7109375" style="1" customWidth="1"/>
    <col min="4874" max="4874" width="0.85546875" style="1" customWidth="1"/>
    <col min="4875" max="4875" width="7.7109375" style="1" customWidth="1"/>
    <col min="4876" max="4876" width="1.7109375" style="1" customWidth="1"/>
    <col min="4877" max="4877" width="0.85546875" style="1" customWidth="1"/>
    <col min="4878" max="4878" width="7.7109375" style="1" customWidth="1"/>
    <col min="4879" max="4879" width="1.7109375" style="1" customWidth="1"/>
    <col min="4880" max="4880" width="2.7109375" style="1" customWidth="1"/>
    <col min="4881" max="4881" width="2.42578125" style="1" customWidth="1"/>
    <col min="4882" max="4882" width="2.7109375" style="1" customWidth="1"/>
    <col min="4883" max="4883" width="5" style="1" customWidth="1"/>
    <col min="4884" max="4884" width="1.28515625" style="1" customWidth="1"/>
    <col min="4885" max="4885" width="0.85546875" style="1" customWidth="1"/>
    <col min="4886" max="4886" width="29.7109375" style="1" customWidth="1"/>
    <col min="4887" max="4887" width="0.85546875" style="1" customWidth="1"/>
    <col min="4888" max="4888" width="7.7109375" style="1" customWidth="1"/>
    <col min="4889" max="4889" width="2.7109375" style="1" customWidth="1"/>
    <col min="4890" max="4890" width="0.85546875" style="1" customWidth="1"/>
    <col min="4891" max="4891" width="7.7109375" style="1" customWidth="1"/>
    <col min="4892" max="4892" width="1.7109375" style="1" customWidth="1"/>
    <col min="4893" max="4893" width="0.85546875" style="1" customWidth="1"/>
    <col min="4894" max="4894" width="7.7109375" style="1" customWidth="1"/>
    <col min="4895" max="4895" width="1.7109375" style="1" customWidth="1"/>
    <col min="4896" max="4897" width="2.7109375" style="1" customWidth="1"/>
    <col min="4898" max="4898" width="11.42578125" style="1"/>
    <col min="4899" max="4899" width="5.7109375" style="1" customWidth="1"/>
    <col min="4900" max="4900" width="30.7109375" style="1" customWidth="1"/>
    <col min="4901" max="4901" width="10.7109375" style="1" customWidth="1"/>
    <col min="4902" max="4902" width="2.7109375" style="1" customWidth="1"/>
    <col min="4903" max="4903" width="5.7109375" style="1" customWidth="1"/>
    <col min="4904" max="4904" width="30.7109375" style="1" customWidth="1"/>
    <col min="4905" max="4905" width="10.7109375" style="1" customWidth="1"/>
    <col min="4906" max="5120" width="11.42578125" style="1"/>
    <col min="5121" max="5122" width="2.7109375" style="1" customWidth="1"/>
    <col min="5123" max="5123" width="5" style="1" customWidth="1"/>
    <col min="5124" max="5124" width="1.28515625" style="1" customWidth="1"/>
    <col min="5125" max="5125" width="0.85546875" style="1" customWidth="1"/>
    <col min="5126" max="5126" width="29.7109375" style="1" customWidth="1"/>
    <col min="5127" max="5127" width="0.85546875" style="1" customWidth="1"/>
    <col min="5128" max="5128" width="7.7109375" style="1" customWidth="1"/>
    <col min="5129" max="5129" width="2.7109375" style="1" customWidth="1"/>
    <col min="5130" max="5130" width="0.85546875" style="1" customWidth="1"/>
    <col min="5131" max="5131" width="7.7109375" style="1" customWidth="1"/>
    <col min="5132" max="5132" width="1.7109375" style="1" customWidth="1"/>
    <col min="5133" max="5133" width="0.85546875" style="1" customWidth="1"/>
    <col min="5134" max="5134" width="7.7109375" style="1" customWidth="1"/>
    <col min="5135" max="5135" width="1.7109375" style="1" customWidth="1"/>
    <col min="5136" max="5136" width="2.7109375" style="1" customWidth="1"/>
    <col min="5137" max="5137" width="2.42578125" style="1" customWidth="1"/>
    <col min="5138" max="5138" width="2.7109375" style="1" customWidth="1"/>
    <col min="5139" max="5139" width="5" style="1" customWidth="1"/>
    <col min="5140" max="5140" width="1.28515625" style="1" customWidth="1"/>
    <col min="5141" max="5141" width="0.85546875" style="1" customWidth="1"/>
    <col min="5142" max="5142" width="29.7109375" style="1" customWidth="1"/>
    <col min="5143" max="5143" width="0.85546875" style="1" customWidth="1"/>
    <col min="5144" max="5144" width="7.7109375" style="1" customWidth="1"/>
    <col min="5145" max="5145" width="2.7109375" style="1" customWidth="1"/>
    <col min="5146" max="5146" width="0.85546875" style="1" customWidth="1"/>
    <col min="5147" max="5147" width="7.7109375" style="1" customWidth="1"/>
    <col min="5148" max="5148" width="1.7109375" style="1" customWidth="1"/>
    <col min="5149" max="5149" width="0.85546875" style="1" customWidth="1"/>
    <col min="5150" max="5150" width="7.7109375" style="1" customWidth="1"/>
    <col min="5151" max="5151" width="1.7109375" style="1" customWidth="1"/>
    <col min="5152" max="5153" width="2.7109375" style="1" customWidth="1"/>
    <col min="5154" max="5154" width="11.42578125" style="1"/>
    <col min="5155" max="5155" width="5.7109375" style="1" customWidth="1"/>
    <col min="5156" max="5156" width="30.7109375" style="1" customWidth="1"/>
    <col min="5157" max="5157" width="10.7109375" style="1" customWidth="1"/>
    <col min="5158" max="5158" width="2.7109375" style="1" customWidth="1"/>
    <col min="5159" max="5159" width="5.7109375" style="1" customWidth="1"/>
    <col min="5160" max="5160" width="30.7109375" style="1" customWidth="1"/>
    <col min="5161" max="5161" width="10.7109375" style="1" customWidth="1"/>
    <col min="5162" max="5376" width="11.42578125" style="1"/>
    <col min="5377" max="5378" width="2.7109375" style="1" customWidth="1"/>
    <col min="5379" max="5379" width="5" style="1" customWidth="1"/>
    <col min="5380" max="5380" width="1.28515625" style="1" customWidth="1"/>
    <col min="5381" max="5381" width="0.85546875" style="1" customWidth="1"/>
    <col min="5382" max="5382" width="29.7109375" style="1" customWidth="1"/>
    <col min="5383" max="5383" width="0.85546875" style="1" customWidth="1"/>
    <col min="5384" max="5384" width="7.7109375" style="1" customWidth="1"/>
    <col min="5385" max="5385" width="2.7109375" style="1" customWidth="1"/>
    <col min="5386" max="5386" width="0.85546875" style="1" customWidth="1"/>
    <col min="5387" max="5387" width="7.7109375" style="1" customWidth="1"/>
    <col min="5388" max="5388" width="1.7109375" style="1" customWidth="1"/>
    <col min="5389" max="5389" width="0.85546875" style="1" customWidth="1"/>
    <col min="5390" max="5390" width="7.7109375" style="1" customWidth="1"/>
    <col min="5391" max="5391" width="1.7109375" style="1" customWidth="1"/>
    <col min="5392" max="5392" width="2.7109375" style="1" customWidth="1"/>
    <col min="5393" max="5393" width="2.42578125" style="1" customWidth="1"/>
    <col min="5394" max="5394" width="2.7109375" style="1" customWidth="1"/>
    <col min="5395" max="5395" width="5" style="1" customWidth="1"/>
    <col min="5396" max="5396" width="1.28515625" style="1" customWidth="1"/>
    <col min="5397" max="5397" width="0.85546875" style="1" customWidth="1"/>
    <col min="5398" max="5398" width="29.7109375" style="1" customWidth="1"/>
    <col min="5399" max="5399" width="0.85546875" style="1" customWidth="1"/>
    <col min="5400" max="5400" width="7.7109375" style="1" customWidth="1"/>
    <col min="5401" max="5401" width="2.7109375" style="1" customWidth="1"/>
    <col min="5402" max="5402" width="0.85546875" style="1" customWidth="1"/>
    <col min="5403" max="5403" width="7.7109375" style="1" customWidth="1"/>
    <col min="5404" max="5404" width="1.7109375" style="1" customWidth="1"/>
    <col min="5405" max="5405" width="0.85546875" style="1" customWidth="1"/>
    <col min="5406" max="5406" width="7.7109375" style="1" customWidth="1"/>
    <col min="5407" max="5407" width="1.7109375" style="1" customWidth="1"/>
    <col min="5408" max="5409" width="2.7109375" style="1" customWidth="1"/>
    <col min="5410" max="5410" width="11.42578125" style="1"/>
    <col min="5411" max="5411" width="5.7109375" style="1" customWidth="1"/>
    <col min="5412" max="5412" width="30.7109375" style="1" customWidth="1"/>
    <col min="5413" max="5413" width="10.7109375" style="1" customWidth="1"/>
    <col min="5414" max="5414" width="2.7109375" style="1" customWidth="1"/>
    <col min="5415" max="5415" width="5.7109375" style="1" customWidth="1"/>
    <col min="5416" max="5416" width="30.7109375" style="1" customWidth="1"/>
    <col min="5417" max="5417" width="10.7109375" style="1" customWidth="1"/>
    <col min="5418" max="5632" width="11.42578125" style="1"/>
    <col min="5633" max="5634" width="2.7109375" style="1" customWidth="1"/>
    <col min="5635" max="5635" width="5" style="1" customWidth="1"/>
    <col min="5636" max="5636" width="1.28515625" style="1" customWidth="1"/>
    <col min="5637" max="5637" width="0.85546875" style="1" customWidth="1"/>
    <col min="5638" max="5638" width="29.7109375" style="1" customWidth="1"/>
    <col min="5639" max="5639" width="0.85546875" style="1" customWidth="1"/>
    <col min="5640" max="5640" width="7.7109375" style="1" customWidth="1"/>
    <col min="5641" max="5641" width="2.7109375" style="1" customWidth="1"/>
    <col min="5642" max="5642" width="0.85546875" style="1" customWidth="1"/>
    <col min="5643" max="5643" width="7.7109375" style="1" customWidth="1"/>
    <col min="5644" max="5644" width="1.7109375" style="1" customWidth="1"/>
    <col min="5645" max="5645" width="0.85546875" style="1" customWidth="1"/>
    <col min="5646" max="5646" width="7.7109375" style="1" customWidth="1"/>
    <col min="5647" max="5647" width="1.7109375" style="1" customWidth="1"/>
    <col min="5648" max="5648" width="2.7109375" style="1" customWidth="1"/>
    <col min="5649" max="5649" width="2.42578125" style="1" customWidth="1"/>
    <col min="5650" max="5650" width="2.7109375" style="1" customWidth="1"/>
    <col min="5651" max="5651" width="5" style="1" customWidth="1"/>
    <col min="5652" max="5652" width="1.28515625" style="1" customWidth="1"/>
    <col min="5653" max="5653" width="0.85546875" style="1" customWidth="1"/>
    <col min="5654" max="5654" width="29.7109375" style="1" customWidth="1"/>
    <col min="5655" max="5655" width="0.85546875" style="1" customWidth="1"/>
    <col min="5656" max="5656" width="7.7109375" style="1" customWidth="1"/>
    <col min="5657" max="5657" width="2.7109375" style="1" customWidth="1"/>
    <col min="5658" max="5658" width="0.85546875" style="1" customWidth="1"/>
    <col min="5659" max="5659" width="7.7109375" style="1" customWidth="1"/>
    <col min="5660" max="5660" width="1.7109375" style="1" customWidth="1"/>
    <col min="5661" max="5661" width="0.85546875" style="1" customWidth="1"/>
    <col min="5662" max="5662" width="7.7109375" style="1" customWidth="1"/>
    <col min="5663" max="5663" width="1.7109375" style="1" customWidth="1"/>
    <col min="5664" max="5665" width="2.7109375" style="1" customWidth="1"/>
    <col min="5666" max="5666" width="11.42578125" style="1"/>
    <col min="5667" max="5667" width="5.7109375" style="1" customWidth="1"/>
    <col min="5668" max="5668" width="30.7109375" style="1" customWidth="1"/>
    <col min="5669" max="5669" width="10.7109375" style="1" customWidth="1"/>
    <col min="5670" max="5670" width="2.7109375" style="1" customWidth="1"/>
    <col min="5671" max="5671" width="5.7109375" style="1" customWidth="1"/>
    <col min="5672" max="5672" width="30.7109375" style="1" customWidth="1"/>
    <col min="5673" max="5673" width="10.7109375" style="1" customWidth="1"/>
    <col min="5674" max="5888" width="11.42578125" style="1"/>
    <col min="5889" max="5890" width="2.7109375" style="1" customWidth="1"/>
    <col min="5891" max="5891" width="5" style="1" customWidth="1"/>
    <col min="5892" max="5892" width="1.28515625" style="1" customWidth="1"/>
    <col min="5893" max="5893" width="0.85546875" style="1" customWidth="1"/>
    <col min="5894" max="5894" width="29.7109375" style="1" customWidth="1"/>
    <col min="5895" max="5895" width="0.85546875" style="1" customWidth="1"/>
    <col min="5896" max="5896" width="7.7109375" style="1" customWidth="1"/>
    <col min="5897" max="5897" width="2.7109375" style="1" customWidth="1"/>
    <col min="5898" max="5898" width="0.85546875" style="1" customWidth="1"/>
    <col min="5899" max="5899" width="7.7109375" style="1" customWidth="1"/>
    <col min="5900" max="5900" width="1.7109375" style="1" customWidth="1"/>
    <col min="5901" max="5901" width="0.85546875" style="1" customWidth="1"/>
    <col min="5902" max="5902" width="7.7109375" style="1" customWidth="1"/>
    <col min="5903" max="5903" width="1.7109375" style="1" customWidth="1"/>
    <col min="5904" max="5904" width="2.7109375" style="1" customWidth="1"/>
    <col min="5905" max="5905" width="2.42578125" style="1" customWidth="1"/>
    <col min="5906" max="5906" width="2.7109375" style="1" customWidth="1"/>
    <col min="5907" max="5907" width="5" style="1" customWidth="1"/>
    <col min="5908" max="5908" width="1.28515625" style="1" customWidth="1"/>
    <col min="5909" max="5909" width="0.85546875" style="1" customWidth="1"/>
    <col min="5910" max="5910" width="29.7109375" style="1" customWidth="1"/>
    <col min="5911" max="5911" width="0.85546875" style="1" customWidth="1"/>
    <col min="5912" max="5912" width="7.7109375" style="1" customWidth="1"/>
    <col min="5913" max="5913" width="2.7109375" style="1" customWidth="1"/>
    <col min="5914" max="5914" width="0.85546875" style="1" customWidth="1"/>
    <col min="5915" max="5915" width="7.7109375" style="1" customWidth="1"/>
    <col min="5916" max="5916" width="1.7109375" style="1" customWidth="1"/>
    <col min="5917" max="5917" width="0.85546875" style="1" customWidth="1"/>
    <col min="5918" max="5918" width="7.7109375" style="1" customWidth="1"/>
    <col min="5919" max="5919" width="1.7109375" style="1" customWidth="1"/>
    <col min="5920" max="5921" width="2.7109375" style="1" customWidth="1"/>
    <col min="5922" max="5922" width="11.42578125" style="1"/>
    <col min="5923" max="5923" width="5.7109375" style="1" customWidth="1"/>
    <col min="5924" max="5924" width="30.7109375" style="1" customWidth="1"/>
    <col min="5925" max="5925" width="10.7109375" style="1" customWidth="1"/>
    <col min="5926" max="5926" width="2.7109375" style="1" customWidth="1"/>
    <col min="5927" max="5927" width="5.7109375" style="1" customWidth="1"/>
    <col min="5928" max="5928" width="30.7109375" style="1" customWidth="1"/>
    <col min="5929" max="5929" width="10.7109375" style="1" customWidth="1"/>
    <col min="5930" max="6144" width="11.42578125" style="1"/>
    <col min="6145" max="6146" width="2.7109375" style="1" customWidth="1"/>
    <col min="6147" max="6147" width="5" style="1" customWidth="1"/>
    <col min="6148" max="6148" width="1.28515625" style="1" customWidth="1"/>
    <col min="6149" max="6149" width="0.85546875" style="1" customWidth="1"/>
    <col min="6150" max="6150" width="29.7109375" style="1" customWidth="1"/>
    <col min="6151" max="6151" width="0.85546875" style="1" customWidth="1"/>
    <col min="6152" max="6152" width="7.7109375" style="1" customWidth="1"/>
    <col min="6153" max="6153" width="2.7109375" style="1" customWidth="1"/>
    <col min="6154" max="6154" width="0.85546875" style="1" customWidth="1"/>
    <col min="6155" max="6155" width="7.7109375" style="1" customWidth="1"/>
    <col min="6156" max="6156" width="1.7109375" style="1" customWidth="1"/>
    <col min="6157" max="6157" width="0.85546875" style="1" customWidth="1"/>
    <col min="6158" max="6158" width="7.7109375" style="1" customWidth="1"/>
    <col min="6159" max="6159" width="1.7109375" style="1" customWidth="1"/>
    <col min="6160" max="6160" width="2.7109375" style="1" customWidth="1"/>
    <col min="6161" max="6161" width="2.42578125" style="1" customWidth="1"/>
    <col min="6162" max="6162" width="2.7109375" style="1" customWidth="1"/>
    <col min="6163" max="6163" width="5" style="1" customWidth="1"/>
    <col min="6164" max="6164" width="1.28515625" style="1" customWidth="1"/>
    <col min="6165" max="6165" width="0.85546875" style="1" customWidth="1"/>
    <col min="6166" max="6166" width="29.7109375" style="1" customWidth="1"/>
    <col min="6167" max="6167" width="0.85546875" style="1" customWidth="1"/>
    <col min="6168" max="6168" width="7.7109375" style="1" customWidth="1"/>
    <col min="6169" max="6169" width="2.7109375" style="1" customWidth="1"/>
    <col min="6170" max="6170" width="0.85546875" style="1" customWidth="1"/>
    <col min="6171" max="6171" width="7.7109375" style="1" customWidth="1"/>
    <col min="6172" max="6172" width="1.7109375" style="1" customWidth="1"/>
    <col min="6173" max="6173" width="0.85546875" style="1" customWidth="1"/>
    <col min="6174" max="6174" width="7.7109375" style="1" customWidth="1"/>
    <col min="6175" max="6175" width="1.7109375" style="1" customWidth="1"/>
    <col min="6176" max="6177" width="2.7109375" style="1" customWidth="1"/>
    <col min="6178" max="6178" width="11.42578125" style="1"/>
    <col min="6179" max="6179" width="5.7109375" style="1" customWidth="1"/>
    <col min="6180" max="6180" width="30.7109375" style="1" customWidth="1"/>
    <col min="6181" max="6181" width="10.7109375" style="1" customWidth="1"/>
    <col min="6182" max="6182" width="2.7109375" style="1" customWidth="1"/>
    <col min="6183" max="6183" width="5.7109375" style="1" customWidth="1"/>
    <col min="6184" max="6184" width="30.7109375" style="1" customWidth="1"/>
    <col min="6185" max="6185" width="10.7109375" style="1" customWidth="1"/>
    <col min="6186" max="6400" width="11.42578125" style="1"/>
    <col min="6401" max="6402" width="2.7109375" style="1" customWidth="1"/>
    <col min="6403" max="6403" width="5" style="1" customWidth="1"/>
    <col min="6404" max="6404" width="1.28515625" style="1" customWidth="1"/>
    <col min="6405" max="6405" width="0.85546875" style="1" customWidth="1"/>
    <col min="6406" max="6406" width="29.7109375" style="1" customWidth="1"/>
    <col min="6407" max="6407" width="0.85546875" style="1" customWidth="1"/>
    <col min="6408" max="6408" width="7.7109375" style="1" customWidth="1"/>
    <col min="6409" max="6409" width="2.7109375" style="1" customWidth="1"/>
    <col min="6410" max="6410" width="0.85546875" style="1" customWidth="1"/>
    <col min="6411" max="6411" width="7.7109375" style="1" customWidth="1"/>
    <col min="6412" max="6412" width="1.7109375" style="1" customWidth="1"/>
    <col min="6413" max="6413" width="0.85546875" style="1" customWidth="1"/>
    <col min="6414" max="6414" width="7.7109375" style="1" customWidth="1"/>
    <col min="6415" max="6415" width="1.7109375" style="1" customWidth="1"/>
    <col min="6416" max="6416" width="2.7109375" style="1" customWidth="1"/>
    <col min="6417" max="6417" width="2.42578125" style="1" customWidth="1"/>
    <col min="6418" max="6418" width="2.7109375" style="1" customWidth="1"/>
    <col min="6419" max="6419" width="5" style="1" customWidth="1"/>
    <col min="6420" max="6420" width="1.28515625" style="1" customWidth="1"/>
    <col min="6421" max="6421" width="0.85546875" style="1" customWidth="1"/>
    <col min="6422" max="6422" width="29.7109375" style="1" customWidth="1"/>
    <col min="6423" max="6423" width="0.85546875" style="1" customWidth="1"/>
    <col min="6424" max="6424" width="7.7109375" style="1" customWidth="1"/>
    <col min="6425" max="6425" width="2.7109375" style="1" customWidth="1"/>
    <col min="6426" max="6426" width="0.85546875" style="1" customWidth="1"/>
    <col min="6427" max="6427" width="7.7109375" style="1" customWidth="1"/>
    <col min="6428" max="6428" width="1.7109375" style="1" customWidth="1"/>
    <col min="6429" max="6429" width="0.85546875" style="1" customWidth="1"/>
    <col min="6430" max="6430" width="7.7109375" style="1" customWidth="1"/>
    <col min="6431" max="6431" width="1.7109375" style="1" customWidth="1"/>
    <col min="6432" max="6433" width="2.7109375" style="1" customWidth="1"/>
    <col min="6434" max="6434" width="11.42578125" style="1"/>
    <col min="6435" max="6435" width="5.7109375" style="1" customWidth="1"/>
    <col min="6436" max="6436" width="30.7109375" style="1" customWidth="1"/>
    <col min="6437" max="6437" width="10.7109375" style="1" customWidth="1"/>
    <col min="6438" max="6438" width="2.7109375" style="1" customWidth="1"/>
    <col min="6439" max="6439" width="5.7109375" style="1" customWidth="1"/>
    <col min="6440" max="6440" width="30.7109375" style="1" customWidth="1"/>
    <col min="6441" max="6441" width="10.7109375" style="1" customWidth="1"/>
    <col min="6442" max="6656" width="11.42578125" style="1"/>
    <col min="6657" max="6658" width="2.7109375" style="1" customWidth="1"/>
    <col min="6659" max="6659" width="5" style="1" customWidth="1"/>
    <col min="6660" max="6660" width="1.28515625" style="1" customWidth="1"/>
    <col min="6661" max="6661" width="0.85546875" style="1" customWidth="1"/>
    <col min="6662" max="6662" width="29.7109375" style="1" customWidth="1"/>
    <col min="6663" max="6663" width="0.85546875" style="1" customWidth="1"/>
    <col min="6664" max="6664" width="7.7109375" style="1" customWidth="1"/>
    <col min="6665" max="6665" width="2.7109375" style="1" customWidth="1"/>
    <col min="6666" max="6666" width="0.85546875" style="1" customWidth="1"/>
    <col min="6667" max="6667" width="7.7109375" style="1" customWidth="1"/>
    <col min="6668" max="6668" width="1.7109375" style="1" customWidth="1"/>
    <col min="6669" max="6669" width="0.85546875" style="1" customWidth="1"/>
    <col min="6670" max="6670" width="7.7109375" style="1" customWidth="1"/>
    <col min="6671" max="6671" width="1.7109375" style="1" customWidth="1"/>
    <col min="6672" max="6672" width="2.7109375" style="1" customWidth="1"/>
    <col min="6673" max="6673" width="2.42578125" style="1" customWidth="1"/>
    <col min="6674" max="6674" width="2.7109375" style="1" customWidth="1"/>
    <col min="6675" max="6675" width="5" style="1" customWidth="1"/>
    <col min="6676" max="6676" width="1.28515625" style="1" customWidth="1"/>
    <col min="6677" max="6677" width="0.85546875" style="1" customWidth="1"/>
    <col min="6678" max="6678" width="29.7109375" style="1" customWidth="1"/>
    <col min="6679" max="6679" width="0.85546875" style="1" customWidth="1"/>
    <col min="6680" max="6680" width="7.7109375" style="1" customWidth="1"/>
    <col min="6681" max="6681" width="2.7109375" style="1" customWidth="1"/>
    <col min="6682" max="6682" width="0.85546875" style="1" customWidth="1"/>
    <col min="6683" max="6683" width="7.7109375" style="1" customWidth="1"/>
    <col min="6684" max="6684" width="1.7109375" style="1" customWidth="1"/>
    <col min="6685" max="6685" width="0.85546875" style="1" customWidth="1"/>
    <col min="6686" max="6686" width="7.7109375" style="1" customWidth="1"/>
    <col min="6687" max="6687" width="1.7109375" style="1" customWidth="1"/>
    <col min="6688" max="6689" width="2.7109375" style="1" customWidth="1"/>
    <col min="6690" max="6690" width="11.42578125" style="1"/>
    <col min="6691" max="6691" width="5.7109375" style="1" customWidth="1"/>
    <col min="6692" max="6692" width="30.7109375" style="1" customWidth="1"/>
    <col min="6693" max="6693" width="10.7109375" style="1" customWidth="1"/>
    <col min="6694" max="6694" width="2.7109375" style="1" customWidth="1"/>
    <col min="6695" max="6695" width="5.7109375" style="1" customWidth="1"/>
    <col min="6696" max="6696" width="30.7109375" style="1" customWidth="1"/>
    <col min="6697" max="6697" width="10.7109375" style="1" customWidth="1"/>
    <col min="6698" max="6912" width="11.42578125" style="1"/>
    <col min="6913" max="6914" width="2.7109375" style="1" customWidth="1"/>
    <col min="6915" max="6915" width="5" style="1" customWidth="1"/>
    <col min="6916" max="6916" width="1.28515625" style="1" customWidth="1"/>
    <col min="6917" max="6917" width="0.85546875" style="1" customWidth="1"/>
    <col min="6918" max="6918" width="29.7109375" style="1" customWidth="1"/>
    <col min="6919" max="6919" width="0.85546875" style="1" customWidth="1"/>
    <col min="6920" max="6920" width="7.7109375" style="1" customWidth="1"/>
    <col min="6921" max="6921" width="2.7109375" style="1" customWidth="1"/>
    <col min="6922" max="6922" width="0.85546875" style="1" customWidth="1"/>
    <col min="6923" max="6923" width="7.7109375" style="1" customWidth="1"/>
    <col min="6924" max="6924" width="1.7109375" style="1" customWidth="1"/>
    <col min="6925" max="6925" width="0.85546875" style="1" customWidth="1"/>
    <col min="6926" max="6926" width="7.7109375" style="1" customWidth="1"/>
    <col min="6927" max="6927" width="1.7109375" style="1" customWidth="1"/>
    <col min="6928" max="6928" width="2.7109375" style="1" customWidth="1"/>
    <col min="6929" max="6929" width="2.42578125" style="1" customWidth="1"/>
    <col min="6930" max="6930" width="2.7109375" style="1" customWidth="1"/>
    <col min="6931" max="6931" width="5" style="1" customWidth="1"/>
    <col min="6932" max="6932" width="1.28515625" style="1" customWidth="1"/>
    <col min="6933" max="6933" width="0.85546875" style="1" customWidth="1"/>
    <col min="6934" max="6934" width="29.7109375" style="1" customWidth="1"/>
    <col min="6935" max="6935" width="0.85546875" style="1" customWidth="1"/>
    <col min="6936" max="6936" width="7.7109375" style="1" customWidth="1"/>
    <col min="6937" max="6937" width="2.7109375" style="1" customWidth="1"/>
    <col min="6938" max="6938" width="0.85546875" style="1" customWidth="1"/>
    <col min="6939" max="6939" width="7.7109375" style="1" customWidth="1"/>
    <col min="6940" max="6940" width="1.7109375" style="1" customWidth="1"/>
    <col min="6941" max="6941" width="0.85546875" style="1" customWidth="1"/>
    <col min="6942" max="6942" width="7.7109375" style="1" customWidth="1"/>
    <col min="6943" max="6943" width="1.7109375" style="1" customWidth="1"/>
    <col min="6944" max="6945" width="2.7109375" style="1" customWidth="1"/>
    <col min="6946" max="6946" width="11.42578125" style="1"/>
    <col min="6947" max="6947" width="5.7109375" style="1" customWidth="1"/>
    <col min="6948" max="6948" width="30.7109375" style="1" customWidth="1"/>
    <col min="6949" max="6949" width="10.7109375" style="1" customWidth="1"/>
    <col min="6950" max="6950" width="2.7109375" style="1" customWidth="1"/>
    <col min="6951" max="6951" width="5.7109375" style="1" customWidth="1"/>
    <col min="6952" max="6952" width="30.7109375" style="1" customWidth="1"/>
    <col min="6953" max="6953" width="10.7109375" style="1" customWidth="1"/>
    <col min="6954" max="7168" width="11.42578125" style="1"/>
    <col min="7169" max="7170" width="2.7109375" style="1" customWidth="1"/>
    <col min="7171" max="7171" width="5" style="1" customWidth="1"/>
    <col min="7172" max="7172" width="1.28515625" style="1" customWidth="1"/>
    <col min="7173" max="7173" width="0.85546875" style="1" customWidth="1"/>
    <col min="7174" max="7174" width="29.7109375" style="1" customWidth="1"/>
    <col min="7175" max="7175" width="0.85546875" style="1" customWidth="1"/>
    <col min="7176" max="7176" width="7.7109375" style="1" customWidth="1"/>
    <col min="7177" max="7177" width="2.7109375" style="1" customWidth="1"/>
    <col min="7178" max="7178" width="0.85546875" style="1" customWidth="1"/>
    <col min="7179" max="7179" width="7.7109375" style="1" customWidth="1"/>
    <col min="7180" max="7180" width="1.7109375" style="1" customWidth="1"/>
    <col min="7181" max="7181" width="0.85546875" style="1" customWidth="1"/>
    <col min="7182" max="7182" width="7.7109375" style="1" customWidth="1"/>
    <col min="7183" max="7183" width="1.7109375" style="1" customWidth="1"/>
    <col min="7184" max="7184" width="2.7109375" style="1" customWidth="1"/>
    <col min="7185" max="7185" width="2.42578125" style="1" customWidth="1"/>
    <col min="7186" max="7186" width="2.7109375" style="1" customWidth="1"/>
    <col min="7187" max="7187" width="5" style="1" customWidth="1"/>
    <col min="7188" max="7188" width="1.28515625" style="1" customWidth="1"/>
    <col min="7189" max="7189" width="0.85546875" style="1" customWidth="1"/>
    <col min="7190" max="7190" width="29.7109375" style="1" customWidth="1"/>
    <col min="7191" max="7191" width="0.85546875" style="1" customWidth="1"/>
    <col min="7192" max="7192" width="7.7109375" style="1" customWidth="1"/>
    <col min="7193" max="7193" width="2.7109375" style="1" customWidth="1"/>
    <col min="7194" max="7194" width="0.85546875" style="1" customWidth="1"/>
    <col min="7195" max="7195" width="7.7109375" style="1" customWidth="1"/>
    <col min="7196" max="7196" width="1.7109375" style="1" customWidth="1"/>
    <col min="7197" max="7197" width="0.85546875" style="1" customWidth="1"/>
    <col min="7198" max="7198" width="7.7109375" style="1" customWidth="1"/>
    <col min="7199" max="7199" width="1.7109375" style="1" customWidth="1"/>
    <col min="7200" max="7201" width="2.7109375" style="1" customWidth="1"/>
    <col min="7202" max="7202" width="11.42578125" style="1"/>
    <col min="7203" max="7203" width="5.7109375" style="1" customWidth="1"/>
    <col min="7204" max="7204" width="30.7109375" style="1" customWidth="1"/>
    <col min="7205" max="7205" width="10.7109375" style="1" customWidth="1"/>
    <col min="7206" max="7206" width="2.7109375" style="1" customWidth="1"/>
    <col min="7207" max="7207" width="5.7109375" style="1" customWidth="1"/>
    <col min="7208" max="7208" width="30.7109375" style="1" customWidth="1"/>
    <col min="7209" max="7209" width="10.7109375" style="1" customWidth="1"/>
    <col min="7210" max="7424" width="11.42578125" style="1"/>
    <col min="7425" max="7426" width="2.7109375" style="1" customWidth="1"/>
    <col min="7427" max="7427" width="5" style="1" customWidth="1"/>
    <col min="7428" max="7428" width="1.28515625" style="1" customWidth="1"/>
    <col min="7429" max="7429" width="0.85546875" style="1" customWidth="1"/>
    <col min="7430" max="7430" width="29.7109375" style="1" customWidth="1"/>
    <col min="7431" max="7431" width="0.85546875" style="1" customWidth="1"/>
    <col min="7432" max="7432" width="7.7109375" style="1" customWidth="1"/>
    <col min="7433" max="7433" width="2.7109375" style="1" customWidth="1"/>
    <col min="7434" max="7434" width="0.85546875" style="1" customWidth="1"/>
    <col min="7435" max="7435" width="7.7109375" style="1" customWidth="1"/>
    <col min="7436" max="7436" width="1.7109375" style="1" customWidth="1"/>
    <col min="7437" max="7437" width="0.85546875" style="1" customWidth="1"/>
    <col min="7438" max="7438" width="7.7109375" style="1" customWidth="1"/>
    <col min="7439" max="7439" width="1.7109375" style="1" customWidth="1"/>
    <col min="7440" max="7440" width="2.7109375" style="1" customWidth="1"/>
    <col min="7441" max="7441" width="2.42578125" style="1" customWidth="1"/>
    <col min="7442" max="7442" width="2.7109375" style="1" customWidth="1"/>
    <col min="7443" max="7443" width="5" style="1" customWidth="1"/>
    <col min="7444" max="7444" width="1.28515625" style="1" customWidth="1"/>
    <col min="7445" max="7445" width="0.85546875" style="1" customWidth="1"/>
    <col min="7446" max="7446" width="29.7109375" style="1" customWidth="1"/>
    <col min="7447" max="7447" width="0.85546875" style="1" customWidth="1"/>
    <col min="7448" max="7448" width="7.7109375" style="1" customWidth="1"/>
    <col min="7449" max="7449" width="2.7109375" style="1" customWidth="1"/>
    <col min="7450" max="7450" width="0.85546875" style="1" customWidth="1"/>
    <col min="7451" max="7451" width="7.7109375" style="1" customWidth="1"/>
    <col min="7452" max="7452" width="1.7109375" style="1" customWidth="1"/>
    <col min="7453" max="7453" width="0.85546875" style="1" customWidth="1"/>
    <col min="7454" max="7454" width="7.7109375" style="1" customWidth="1"/>
    <col min="7455" max="7455" width="1.7109375" style="1" customWidth="1"/>
    <col min="7456" max="7457" width="2.7109375" style="1" customWidth="1"/>
    <col min="7458" max="7458" width="11.42578125" style="1"/>
    <col min="7459" max="7459" width="5.7109375" style="1" customWidth="1"/>
    <col min="7460" max="7460" width="30.7109375" style="1" customWidth="1"/>
    <col min="7461" max="7461" width="10.7109375" style="1" customWidth="1"/>
    <col min="7462" max="7462" width="2.7109375" style="1" customWidth="1"/>
    <col min="7463" max="7463" width="5.7109375" style="1" customWidth="1"/>
    <col min="7464" max="7464" width="30.7109375" style="1" customWidth="1"/>
    <col min="7465" max="7465" width="10.7109375" style="1" customWidth="1"/>
    <col min="7466" max="7680" width="11.42578125" style="1"/>
    <col min="7681" max="7682" width="2.7109375" style="1" customWidth="1"/>
    <col min="7683" max="7683" width="5" style="1" customWidth="1"/>
    <col min="7684" max="7684" width="1.28515625" style="1" customWidth="1"/>
    <col min="7685" max="7685" width="0.85546875" style="1" customWidth="1"/>
    <col min="7686" max="7686" width="29.7109375" style="1" customWidth="1"/>
    <col min="7687" max="7687" width="0.85546875" style="1" customWidth="1"/>
    <col min="7688" max="7688" width="7.7109375" style="1" customWidth="1"/>
    <col min="7689" max="7689" width="2.7109375" style="1" customWidth="1"/>
    <col min="7690" max="7690" width="0.85546875" style="1" customWidth="1"/>
    <col min="7691" max="7691" width="7.7109375" style="1" customWidth="1"/>
    <col min="7692" max="7692" width="1.7109375" style="1" customWidth="1"/>
    <col min="7693" max="7693" width="0.85546875" style="1" customWidth="1"/>
    <col min="7694" max="7694" width="7.7109375" style="1" customWidth="1"/>
    <col min="7695" max="7695" width="1.7109375" style="1" customWidth="1"/>
    <col min="7696" max="7696" width="2.7109375" style="1" customWidth="1"/>
    <col min="7697" max="7697" width="2.42578125" style="1" customWidth="1"/>
    <col min="7698" max="7698" width="2.7109375" style="1" customWidth="1"/>
    <col min="7699" max="7699" width="5" style="1" customWidth="1"/>
    <col min="7700" max="7700" width="1.28515625" style="1" customWidth="1"/>
    <col min="7701" max="7701" width="0.85546875" style="1" customWidth="1"/>
    <col min="7702" max="7702" width="29.7109375" style="1" customWidth="1"/>
    <col min="7703" max="7703" width="0.85546875" style="1" customWidth="1"/>
    <col min="7704" max="7704" width="7.7109375" style="1" customWidth="1"/>
    <col min="7705" max="7705" width="2.7109375" style="1" customWidth="1"/>
    <col min="7706" max="7706" width="0.85546875" style="1" customWidth="1"/>
    <col min="7707" max="7707" width="7.7109375" style="1" customWidth="1"/>
    <col min="7708" max="7708" width="1.7109375" style="1" customWidth="1"/>
    <col min="7709" max="7709" width="0.85546875" style="1" customWidth="1"/>
    <col min="7710" max="7710" width="7.7109375" style="1" customWidth="1"/>
    <col min="7711" max="7711" width="1.7109375" style="1" customWidth="1"/>
    <col min="7712" max="7713" width="2.7109375" style="1" customWidth="1"/>
    <col min="7714" max="7714" width="11.42578125" style="1"/>
    <col min="7715" max="7715" width="5.7109375" style="1" customWidth="1"/>
    <col min="7716" max="7716" width="30.7109375" style="1" customWidth="1"/>
    <col min="7717" max="7717" width="10.7109375" style="1" customWidth="1"/>
    <col min="7718" max="7718" width="2.7109375" style="1" customWidth="1"/>
    <col min="7719" max="7719" width="5.7109375" style="1" customWidth="1"/>
    <col min="7720" max="7720" width="30.7109375" style="1" customWidth="1"/>
    <col min="7721" max="7721" width="10.7109375" style="1" customWidth="1"/>
    <col min="7722" max="7936" width="11.42578125" style="1"/>
    <col min="7937" max="7938" width="2.7109375" style="1" customWidth="1"/>
    <col min="7939" max="7939" width="5" style="1" customWidth="1"/>
    <col min="7940" max="7940" width="1.28515625" style="1" customWidth="1"/>
    <col min="7941" max="7941" width="0.85546875" style="1" customWidth="1"/>
    <col min="7942" max="7942" width="29.7109375" style="1" customWidth="1"/>
    <col min="7943" max="7943" width="0.85546875" style="1" customWidth="1"/>
    <col min="7944" max="7944" width="7.7109375" style="1" customWidth="1"/>
    <col min="7945" max="7945" width="2.7109375" style="1" customWidth="1"/>
    <col min="7946" max="7946" width="0.85546875" style="1" customWidth="1"/>
    <col min="7947" max="7947" width="7.7109375" style="1" customWidth="1"/>
    <col min="7948" max="7948" width="1.7109375" style="1" customWidth="1"/>
    <col min="7949" max="7949" width="0.85546875" style="1" customWidth="1"/>
    <col min="7950" max="7950" width="7.7109375" style="1" customWidth="1"/>
    <col min="7951" max="7951" width="1.7109375" style="1" customWidth="1"/>
    <col min="7952" max="7952" width="2.7109375" style="1" customWidth="1"/>
    <col min="7953" max="7953" width="2.42578125" style="1" customWidth="1"/>
    <col min="7954" max="7954" width="2.7109375" style="1" customWidth="1"/>
    <col min="7955" max="7955" width="5" style="1" customWidth="1"/>
    <col min="7956" max="7956" width="1.28515625" style="1" customWidth="1"/>
    <col min="7957" max="7957" width="0.85546875" style="1" customWidth="1"/>
    <col min="7958" max="7958" width="29.7109375" style="1" customWidth="1"/>
    <col min="7959" max="7959" width="0.85546875" style="1" customWidth="1"/>
    <col min="7960" max="7960" width="7.7109375" style="1" customWidth="1"/>
    <col min="7961" max="7961" width="2.7109375" style="1" customWidth="1"/>
    <col min="7962" max="7962" width="0.85546875" style="1" customWidth="1"/>
    <col min="7963" max="7963" width="7.7109375" style="1" customWidth="1"/>
    <col min="7964" max="7964" width="1.7109375" style="1" customWidth="1"/>
    <col min="7965" max="7965" width="0.85546875" style="1" customWidth="1"/>
    <col min="7966" max="7966" width="7.7109375" style="1" customWidth="1"/>
    <col min="7967" max="7967" width="1.7109375" style="1" customWidth="1"/>
    <col min="7968" max="7969" width="2.7109375" style="1" customWidth="1"/>
    <col min="7970" max="7970" width="11.42578125" style="1"/>
    <col min="7971" max="7971" width="5.7109375" style="1" customWidth="1"/>
    <col min="7972" max="7972" width="30.7109375" style="1" customWidth="1"/>
    <col min="7973" max="7973" width="10.7109375" style="1" customWidth="1"/>
    <col min="7974" max="7974" width="2.7109375" style="1" customWidth="1"/>
    <col min="7975" max="7975" width="5.7109375" style="1" customWidth="1"/>
    <col min="7976" max="7976" width="30.7109375" style="1" customWidth="1"/>
    <col min="7977" max="7977" width="10.7109375" style="1" customWidth="1"/>
    <col min="7978" max="8192" width="11.42578125" style="1"/>
    <col min="8193" max="8194" width="2.7109375" style="1" customWidth="1"/>
    <col min="8195" max="8195" width="5" style="1" customWidth="1"/>
    <col min="8196" max="8196" width="1.28515625" style="1" customWidth="1"/>
    <col min="8197" max="8197" width="0.85546875" style="1" customWidth="1"/>
    <col min="8198" max="8198" width="29.7109375" style="1" customWidth="1"/>
    <col min="8199" max="8199" width="0.85546875" style="1" customWidth="1"/>
    <col min="8200" max="8200" width="7.7109375" style="1" customWidth="1"/>
    <col min="8201" max="8201" width="2.7109375" style="1" customWidth="1"/>
    <col min="8202" max="8202" width="0.85546875" style="1" customWidth="1"/>
    <col min="8203" max="8203" width="7.7109375" style="1" customWidth="1"/>
    <col min="8204" max="8204" width="1.7109375" style="1" customWidth="1"/>
    <col min="8205" max="8205" width="0.85546875" style="1" customWidth="1"/>
    <col min="8206" max="8206" width="7.7109375" style="1" customWidth="1"/>
    <col min="8207" max="8207" width="1.7109375" style="1" customWidth="1"/>
    <col min="8208" max="8208" width="2.7109375" style="1" customWidth="1"/>
    <col min="8209" max="8209" width="2.42578125" style="1" customWidth="1"/>
    <col min="8210" max="8210" width="2.7109375" style="1" customWidth="1"/>
    <col min="8211" max="8211" width="5" style="1" customWidth="1"/>
    <col min="8212" max="8212" width="1.28515625" style="1" customWidth="1"/>
    <col min="8213" max="8213" width="0.85546875" style="1" customWidth="1"/>
    <col min="8214" max="8214" width="29.7109375" style="1" customWidth="1"/>
    <col min="8215" max="8215" width="0.85546875" style="1" customWidth="1"/>
    <col min="8216" max="8216" width="7.7109375" style="1" customWidth="1"/>
    <col min="8217" max="8217" width="2.7109375" style="1" customWidth="1"/>
    <col min="8218" max="8218" width="0.85546875" style="1" customWidth="1"/>
    <col min="8219" max="8219" width="7.7109375" style="1" customWidth="1"/>
    <col min="8220" max="8220" width="1.7109375" style="1" customWidth="1"/>
    <col min="8221" max="8221" width="0.85546875" style="1" customWidth="1"/>
    <col min="8222" max="8222" width="7.7109375" style="1" customWidth="1"/>
    <col min="8223" max="8223" width="1.7109375" style="1" customWidth="1"/>
    <col min="8224" max="8225" width="2.7109375" style="1" customWidth="1"/>
    <col min="8226" max="8226" width="11.42578125" style="1"/>
    <col min="8227" max="8227" width="5.7109375" style="1" customWidth="1"/>
    <col min="8228" max="8228" width="30.7109375" style="1" customWidth="1"/>
    <col min="8229" max="8229" width="10.7109375" style="1" customWidth="1"/>
    <col min="8230" max="8230" width="2.7109375" style="1" customWidth="1"/>
    <col min="8231" max="8231" width="5.7109375" style="1" customWidth="1"/>
    <col min="8232" max="8232" width="30.7109375" style="1" customWidth="1"/>
    <col min="8233" max="8233" width="10.7109375" style="1" customWidth="1"/>
    <col min="8234" max="8448" width="11.42578125" style="1"/>
    <col min="8449" max="8450" width="2.7109375" style="1" customWidth="1"/>
    <col min="8451" max="8451" width="5" style="1" customWidth="1"/>
    <col min="8452" max="8452" width="1.28515625" style="1" customWidth="1"/>
    <col min="8453" max="8453" width="0.85546875" style="1" customWidth="1"/>
    <col min="8454" max="8454" width="29.7109375" style="1" customWidth="1"/>
    <col min="8455" max="8455" width="0.85546875" style="1" customWidth="1"/>
    <col min="8456" max="8456" width="7.7109375" style="1" customWidth="1"/>
    <col min="8457" max="8457" width="2.7109375" style="1" customWidth="1"/>
    <col min="8458" max="8458" width="0.85546875" style="1" customWidth="1"/>
    <col min="8459" max="8459" width="7.7109375" style="1" customWidth="1"/>
    <col min="8460" max="8460" width="1.7109375" style="1" customWidth="1"/>
    <col min="8461" max="8461" width="0.85546875" style="1" customWidth="1"/>
    <col min="8462" max="8462" width="7.7109375" style="1" customWidth="1"/>
    <col min="8463" max="8463" width="1.7109375" style="1" customWidth="1"/>
    <col min="8464" max="8464" width="2.7109375" style="1" customWidth="1"/>
    <col min="8465" max="8465" width="2.42578125" style="1" customWidth="1"/>
    <col min="8466" max="8466" width="2.7109375" style="1" customWidth="1"/>
    <col min="8467" max="8467" width="5" style="1" customWidth="1"/>
    <col min="8468" max="8468" width="1.28515625" style="1" customWidth="1"/>
    <col min="8469" max="8469" width="0.85546875" style="1" customWidth="1"/>
    <col min="8470" max="8470" width="29.7109375" style="1" customWidth="1"/>
    <col min="8471" max="8471" width="0.85546875" style="1" customWidth="1"/>
    <col min="8472" max="8472" width="7.7109375" style="1" customWidth="1"/>
    <col min="8473" max="8473" width="2.7109375" style="1" customWidth="1"/>
    <col min="8474" max="8474" width="0.85546875" style="1" customWidth="1"/>
    <col min="8475" max="8475" width="7.7109375" style="1" customWidth="1"/>
    <col min="8476" max="8476" width="1.7109375" style="1" customWidth="1"/>
    <col min="8477" max="8477" width="0.85546875" style="1" customWidth="1"/>
    <col min="8478" max="8478" width="7.7109375" style="1" customWidth="1"/>
    <col min="8479" max="8479" width="1.7109375" style="1" customWidth="1"/>
    <col min="8480" max="8481" width="2.7109375" style="1" customWidth="1"/>
    <col min="8482" max="8482" width="11.42578125" style="1"/>
    <col min="8483" max="8483" width="5.7109375" style="1" customWidth="1"/>
    <col min="8484" max="8484" width="30.7109375" style="1" customWidth="1"/>
    <col min="8485" max="8485" width="10.7109375" style="1" customWidth="1"/>
    <col min="8486" max="8486" width="2.7109375" style="1" customWidth="1"/>
    <col min="8487" max="8487" width="5.7109375" style="1" customWidth="1"/>
    <col min="8488" max="8488" width="30.7109375" style="1" customWidth="1"/>
    <col min="8489" max="8489" width="10.7109375" style="1" customWidth="1"/>
    <col min="8490" max="8704" width="11.42578125" style="1"/>
    <col min="8705" max="8706" width="2.7109375" style="1" customWidth="1"/>
    <col min="8707" max="8707" width="5" style="1" customWidth="1"/>
    <col min="8708" max="8708" width="1.28515625" style="1" customWidth="1"/>
    <col min="8709" max="8709" width="0.85546875" style="1" customWidth="1"/>
    <col min="8710" max="8710" width="29.7109375" style="1" customWidth="1"/>
    <col min="8711" max="8711" width="0.85546875" style="1" customWidth="1"/>
    <col min="8712" max="8712" width="7.7109375" style="1" customWidth="1"/>
    <col min="8713" max="8713" width="2.7109375" style="1" customWidth="1"/>
    <col min="8714" max="8714" width="0.85546875" style="1" customWidth="1"/>
    <col min="8715" max="8715" width="7.7109375" style="1" customWidth="1"/>
    <col min="8716" max="8716" width="1.7109375" style="1" customWidth="1"/>
    <col min="8717" max="8717" width="0.85546875" style="1" customWidth="1"/>
    <col min="8718" max="8718" width="7.7109375" style="1" customWidth="1"/>
    <col min="8719" max="8719" width="1.7109375" style="1" customWidth="1"/>
    <col min="8720" max="8720" width="2.7109375" style="1" customWidth="1"/>
    <col min="8721" max="8721" width="2.42578125" style="1" customWidth="1"/>
    <col min="8722" max="8722" width="2.7109375" style="1" customWidth="1"/>
    <col min="8723" max="8723" width="5" style="1" customWidth="1"/>
    <col min="8724" max="8724" width="1.28515625" style="1" customWidth="1"/>
    <col min="8725" max="8725" width="0.85546875" style="1" customWidth="1"/>
    <col min="8726" max="8726" width="29.7109375" style="1" customWidth="1"/>
    <col min="8727" max="8727" width="0.85546875" style="1" customWidth="1"/>
    <col min="8728" max="8728" width="7.7109375" style="1" customWidth="1"/>
    <col min="8729" max="8729" width="2.7109375" style="1" customWidth="1"/>
    <col min="8730" max="8730" width="0.85546875" style="1" customWidth="1"/>
    <col min="8731" max="8731" width="7.7109375" style="1" customWidth="1"/>
    <col min="8732" max="8732" width="1.7109375" style="1" customWidth="1"/>
    <col min="8733" max="8733" width="0.85546875" style="1" customWidth="1"/>
    <col min="8734" max="8734" width="7.7109375" style="1" customWidth="1"/>
    <col min="8735" max="8735" width="1.7109375" style="1" customWidth="1"/>
    <col min="8736" max="8737" width="2.7109375" style="1" customWidth="1"/>
    <col min="8738" max="8738" width="11.42578125" style="1"/>
    <col min="8739" max="8739" width="5.7109375" style="1" customWidth="1"/>
    <col min="8740" max="8740" width="30.7109375" style="1" customWidth="1"/>
    <col min="8741" max="8741" width="10.7109375" style="1" customWidth="1"/>
    <col min="8742" max="8742" width="2.7109375" style="1" customWidth="1"/>
    <col min="8743" max="8743" width="5.7109375" style="1" customWidth="1"/>
    <col min="8744" max="8744" width="30.7109375" style="1" customWidth="1"/>
    <col min="8745" max="8745" width="10.7109375" style="1" customWidth="1"/>
    <col min="8746" max="8960" width="11.42578125" style="1"/>
    <col min="8961" max="8962" width="2.7109375" style="1" customWidth="1"/>
    <col min="8963" max="8963" width="5" style="1" customWidth="1"/>
    <col min="8964" max="8964" width="1.28515625" style="1" customWidth="1"/>
    <col min="8965" max="8965" width="0.85546875" style="1" customWidth="1"/>
    <col min="8966" max="8966" width="29.7109375" style="1" customWidth="1"/>
    <col min="8967" max="8967" width="0.85546875" style="1" customWidth="1"/>
    <col min="8968" max="8968" width="7.7109375" style="1" customWidth="1"/>
    <col min="8969" max="8969" width="2.7109375" style="1" customWidth="1"/>
    <col min="8970" max="8970" width="0.85546875" style="1" customWidth="1"/>
    <col min="8971" max="8971" width="7.7109375" style="1" customWidth="1"/>
    <col min="8972" max="8972" width="1.7109375" style="1" customWidth="1"/>
    <col min="8973" max="8973" width="0.85546875" style="1" customWidth="1"/>
    <col min="8974" max="8974" width="7.7109375" style="1" customWidth="1"/>
    <col min="8975" max="8975" width="1.7109375" style="1" customWidth="1"/>
    <col min="8976" max="8976" width="2.7109375" style="1" customWidth="1"/>
    <col min="8977" max="8977" width="2.42578125" style="1" customWidth="1"/>
    <col min="8978" max="8978" width="2.7109375" style="1" customWidth="1"/>
    <col min="8979" max="8979" width="5" style="1" customWidth="1"/>
    <col min="8980" max="8980" width="1.28515625" style="1" customWidth="1"/>
    <col min="8981" max="8981" width="0.85546875" style="1" customWidth="1"/>
    <col min="8982" max="8982" width="29.7109375" style="1" customWidth="1"/>
    <col min="8983" max="8983" width="0.85546875" style="1" customWidth="1"/>
    <col min="8984" max="8984" width="7.7109375" style="1" customWidth="1"/>
    <col min="8985" max="8985" width="2.7109375" style="1" customWidth="1"/>
    <col min="8986" max="8986" width="0.85546875" style="1" customWidth="1"/>
    <col min="8987" max="8987" width="7.7109375" style="1" customWidth="1"/>
    <col min="8988" max="8988" width="1.7109375" style="1" customWidth="1"/>
    <col min="8989" max="8989" width="0.85546875" style="1" customWidth="1"/>
    <col min="8990" max="8990" width="7.7109375" style="1" customWidth="1"/>
    <col min="8991" max="8991" width="1.7109375" style="1" customWidth="1"/>
    <col min="8992" max="8993" width="2.7109375" style="1" customWidth="1"/>
    <col min="8994" max="8994" width="11.42578125" style="1"/>
    <col min="8995" max="8995" width="5.7109375" style="1" customWidth="1"/>
    <col min="8996" max="8996" width="30.7109375" style="1" customWidth="1"/>
    <col min="8997" max="8997" width="10.7109375" style="1" customWidth="1"/>
    <col min="8998" max="8998" width="2.7109375" style="1" customWidth="1"/>
    <col min="8999" max="8999" width="5.7109375" style="1" customWidth="1"/>
    <col min="9000" max="9000" width="30.7109375" style="1" customWidth="1"/>
    <col min="9001" max="9001" width="10.7109375" style="1" customWidth="1"/>
    <col min="9002" max="9216" width="11.42578125" style="1"/>
    <col min="9217" max="9218" width="2.7109375" style="1" customWidth="1"/>
    <col min="9219" max="9219" width="5" style="1" customWidth="1"/>
    <col min="9220" max="9220" width="1.28515625" style="1" customWidth="1"/>
    <col min="9221" max="9221" width="0.85546875" style="1" customWidth="1"/>
    <col min="9222" max="9222" width="29.7109375" style="1" customWidth="1"/>
    <col min="9223" max="9223" width="0.85546875" style="1" customWidth="1"/>
    <col min="9224" max="9224" width="7.7109375" style="1" customWidth="1"/>
    <col min="9225" max="9225" width="2.7109375" style="1" customWidth="1"/>
    <col min="9226" max="9226" width="0.85546875" style="1" customWidth="1"/>
    <col min="9227" max="9227" width="7.7109375" style="1" customWidth="1"/>
    <col min="9228" max="9228" width="1.7109375" style="1" customWidth="1"/>
    <col min="9229" max="9229" width="0.85546875" style="1" customWidth="1"/>
    <col min="9230" max="9230" width="7.7109375" style="1" customWidth="1"/>
    <col min="9231" max="9231" width="1.7109375" style="1" customWidth="1"/>
    <col min="9232" max="9232" width="2.7109375" style="1" customWidth="1"/>
    <col min="9233" max="9233" width="2.42578125" style="1" customWidth="1"/>
    <col min="9234" max="9234" width="2.7109375" style="1" customWidth="1"/>
    <col min="9235" max="9235" width="5" style="1" customWidth="1"/>
    <col min="9236" max="9236" width="1.28515625" style="1" customWidth="1"/>
    <col min="9237" max="9237" width="0.85546875" style="1" customWidth="1"/>
    <col min="9238" max="9238" width="29.7109375" style="1" customWidth="1"/>
    <col min="9239" max="9239" width="0.85546875" style="1" customWidth="1"/>
    <col min="9240" max="9240" width="7.7109375" style="1" customWidth="1"/>
    <col min="9241" max="9241" width="2.7109375" style="1" customWidth="1"/>
    <col min="9242" max="9242" width="0.85546875" style="1" customWidth="1"/>
    <col min="9243" max="9243" width="7.7109375" style="1" customWidth="1"/>
    <col min="9244" max="9244" width="1.7109375" style="1" customWidth="1"/>
    <col min="9245" max="9245" width="0.85546875" style="1" customWidth="1"/>
    <col min="9246" max="9246" width="7.7109375" style="1" customWidth="1"/>
    <col min="9247" max="9247" width="1.7109375" style="1" customWidth="1"/>
    <col min="9248" max="9249" width="2.7109375" style="1" customWidth="1"/>
    <col min="9250" max="9250" width="11.42578125" style="1"/>
    <col min="9251" max="9251" width="5.7109375" style="1" customWidth="1"/>
    <col min="9252" max="9252" width="30.7109375" style="1" customWidth="1"/>
    <col min="9253" max="9253" width="10.7109375" style="1" customWidth="1"/>
    <col min="9254" max="9254" width="2.7109375" style="1" customWidth="1"/>
    <col min="9255" max="9255" width="5.7109375" style="1" customWidth="1"/>
    <col min="9256" max="9256" width="30.7109375" style="1" customWidth="1"/>
    <col min="9257" max="9257" width="10.7109375" style="1" customWidth="1"/>
    <col min="9258" max="9472" width="11.42578125" style="1"/>
    <col min="9473" max="9474" width="2.7109375" style="1" customWidth="1"/>
    <col min="9475" max="9475" width="5" style="1" customWidth="1"/>
    <col min="9476" max="9476" width="1.28515625" style="1" customWidth="1"/>
    <col min="9477" max="9477" width="0.85546875" style="1" customWidth="1"/>
    <col min="9478" max="9478" width="29.7109375" style="1" customWidth="1"/>
    <col min="9479" max="9479" width="0.85546875" style="1" customWidth="1"/>
    <col min="9480" max="9480" width="7.7109375" style="1" customWidth="1"/>
    <col min="9481" max="9481" width="2.7109375" style="1" customWidth="1"/>
    <col min="9482" max="9482" width="0.85546875" style="1" customWidth="1"/>
    <col min="9483" max="9483" width="7.7109375" style="1" customWidth="1"/>
    <col min="9484" max="9484" width="1.7109375" style="1" customWidth="1"/>
    <col min="9485" max="9485" width="0.85546875" style="1" customWidth="1"/>
    <col min="9486" max="9486" width="7.7109375" style="1" customWidth="1"/>
    <col min="9487" max="9487" width="1.7109375" style="1" customWidth="1"/>
    <col min="9488" max="9488" width="2.7109375" style="1" customWidth="1"/>
    <col min="9489" max="9489" width="2.42578125" style="1" customWidth="1"/>
    <col min="9490" max="9490" width="2.7109375" style="1" customWidth="1"/>
    <col min="9491" max="9491" width="5" style="1" customWidth="1"/>
    <col min="9492" max="9492" width="1.28515625" style="1" customWidth="1"/>
    <col min="9493" max="9493" width="0.85546875" style="1" customWidth="1"/>
    <col min="9494" max="9494" width="29.7109375" style="1" customWidth="1"/>
    <col min="9495" max="9495" width="0.85546875" style="1" customWidth="1"/>
    <col min="9496" max="9496" width="7.7109375" style="1" customWidth="1"/>
    <col min="9497" max="9497" width="2.7109375" style="1" customWidth="1"/>
    <col min="9498" max="9498" width="0.85546875" style="1" customWidth="1"/>
    <col min="9499" max="9499" width="7.7109375" style="1" customWidth="1"/>
    <col min="9500" max="9500" width="1.7109375" style="1" customWidth="1"/>
    <col min="9501" max="9501" width="0.85546875" style="1" customWidth="1"/>
    <col min="9502" max="9502" width="7.7109375" style="1" customWidth="1"/>
    <col min="9503" max="9503" width="1.7109375" style="1" customWidth="1"/>
    <col min="9504" max="9505" width="2.7109375" style="1" customWidth="1"/>
    <col min="9506" max="9506" width="11.42578125" style="1"/>
    <col min="9507" max="9507" width="5.7109375" style="1" customWidth="1"/>
    <col min="9508" max="9508" width="30.7109375" style="1" customWidth="1"/>
    <col min="9509" max="9509" width="10.7109375" style="1" customWidth="1"/>
    <col min="9510" max="9510" width="2.7109375" style="1" customWidth="1"/>
    <col min="9511" max="9511" width="5.7109375" style="1" customWidth="1"/>
    <col min="9512" max="9512" width="30.7109375" style="1" customWidth="1"/>
    <col min="9513" max="9513" width="10.7109375" style="1" customWidth="1"/>
    <col min="9514" max="9728" width="11.42578125" style="1"/>
    <col min="9729" max="9730" width="2.7109375" style="1" customWidth="1"/>
    <col min="9731" max="9731" width="5" style="1" customWidth="1"/>
    <col min="9732" max="9732" width="1.28515625" style="1" customWidth="1"/>
    <col min="9733" max="9733" width="0.85546875" style="1" customWidth="1"/>
    <col min="9734" max="9734" width="29.7109375" style="1" customWidth="1"/>
    <col min="9735" max="9735" width="0.85546875" style="1" customWidth="1"/>
    <col min="9736" max="9736" width="7.7109375" style="1" customWidth="1"/>
    <col min="9737" max="9737" width="2.7109375" style="1" customWidth="1"/>
    <col min="9738" max="9738" width="0.85546875" style="1" customWidth="1"/>
    <col min="9739" max="9739" width="7.7109375" style="1" customWidth="1"/>
    <col min="9740" max="9740" width="1.7109375" style="1" customWidth="1"/>
    <col min="9741" max="9741" width="0.85546875" style="1" customWidth="1"/>
    <col min="9742" max="9742" width="7.7109375" style="1" customWidth="1"/>
    <col min="9743" max="9743" width="1.7109375" style="1" customWidth="1"/>
    <col min="9744" max="9744" width="2.7109375" style="1" customWidth="1"/>
    <col min="9745" max="9745" width="2.42578125" style="1" customWidth="1"/>
    <col min="9746" max="9746" width="2.7109375" style="1" customWidth="1"/>
    <col min="9747" max="9747" width="5" style="1" customWidth="1"/>
    <col min="9748" max="9748" width="1.28515625" style="1" customWidth="1"/>
    <col min="9749" max="9749" width="0.85546875" style="1" customWidth="1"/>
    <col min="9750" max="9750" width="29.7109375" style="1" customWidth="1"/>
    <col min="9751" max="9751" width="0.85546875" style="1" customWidth="1"/>
    <col min="9752" max="9752" width="7.7109375" style="1" customWidth="1"/>
    <col min="9753" max="9753" width="2.7109375" style="1" customWidth="1"/>
    <col min="9754" max="9754" width="0.85546875" style="1" customWidth="1"/>
    <col min="9755" max="9755" width="7.7109375" style="1" customWidth="1"/>
    <col min="9756" max="9756" width="1.7109375" style="1" customWidth="1"/>
    <col min="9757" max="9757" width="0.85546875" style="1" customWidth="1"/>
    <col min="9758" max="9758" width="7.7109375" style="1" customWidth="1"/>
    <col min="9759" max="9759" width="1.7109375" style="1" customWidth="1"/>
    <col min="9760" max="9761" width="2.7109375" style="1" customWidth="1"/>
    <col min="9762" max="9762" width="11.42578125" style="1"/>
    <col min="9763" max="9763" width="5.7109375" style="1" customWidth="1"/>
    <col min="9764" max="9764" width="30.7109375" style="1" customWidth="1"/>
    <col min="9765" max="9765" width="10.7109375" style="1" customWidth="1"/>
    <col min="9766" max="9766" width="2.7109375" style="1" customWidth="1"/>
    <col min="9767" max="9767" width="5.7109375" style="1" customWidth="1"/>
    <col min="9768" max="9768" width="30.7109375" style="1" customWidth="1"/>
    <col min="9769" max="9769" width="10.7109375" style="1" customWidth="1"/>
    <col min="9770" max="9984" width="11.42578125" style="1"/>
    <col min="9985" max="9986" width="2.7109375" style="1" customWidth="1"/>
    <col min="9987" max="9987" width="5" style="1" customWidth="1"/>
    <col min="9988" max="9988" width="1.28515625" style="1" customWidth="1"/>
    <col min="9989" max="9989" width="0.85546875" style="1" customWidth="1"/>
    <col min="9990" max="9990" width="29.7109375" style="1" customWidth="1"/>
    <col min="9991" max="9991" width="0.85546875" style="1" customWidth="1"/>
    <col min="9992" max="9992" width="7.7109375" style="1" customWidth="1"/>
    <col min="9993" max="9993" width="2.7109375" style="1" customWidth="1"/>
    <col min="9994" max="9994" width="0.85546875" style="1" customWidth="1"/>
    <col min="9995" max="9995" width="7.7109375" style="1" customWidth="1"/>
    <col min="9996" max="9996" width="1.7109375" style="1" customWidth="1"/>
    <col min="9997" max="9997" width="0.85546875" style="1" customWidth="1"/>
    <col min="9998" max="9998" width="7.7109375" style="1" customWidth="1"/>
    <col min="9999" max="9999" width="1.7109375" style="1" customWidth="1"/>
    <col min="10000" max="10000" width="2.7109375" style="1" customWidth="1"/>
    <col min="10001" max="10001" width="2.42578125" style="1" customWidth="1"/>
    <col min="10002" max="10002" width="2.7109375" style="1" customWidth="1"/>
    <col min="10003" max="10003" width="5" style="1" customWidth="1"/>
    <col min="10004" max="10004" width="1.28515625" style="1" customWidth="1"/>
    <col min="10005" max="10005" width="0.85546875" style="1" customWidth="1"/>
    <col min="10006" max="10006" width="29.7109375" style="1" customWidth="1"/>
    <col min="10007" max="10007" width="0.85546875" style="1" customWidth="1"/>
    <col min="10008" max="10008" width="7.7109375" style="1" customWidth="1"/>
    <col min="10009" max="10009" width="2.7109375" style="1" customWidth="1"/>
    <col min="10010" max="10010" width="0.85546875" style="1" customWidth="1"/>
    <col min="10011" max="10011" width="7.7109375" style="1" customWidth="1"/>
    <col min="10012" max="10012" width="1.7109375" style="1" customWidth="1"/>
    <col min="10013" max="10013" width="0.85546875" style="1" customWidth="1"/>
    <col min="10014" max="10014" width="7.7109375" style="1" customWidth="1"/>
    <col min="10015" max="10015" width="1.7109375" style="1" customWidth="1"/>
    <col min="10016" max="10017" width="2.7109375" style="1" customWidth="1"/>
    <col min="10018" max="10018" width="11.42578125" style="1"/>
    <col min="10019" max="10019" width="5.7109375" style="1" customWidth="1"/>
    <col min="10020" max="10020" width="30.7109375" style="1" customWidth="1"/>
    <col min="10021" max="10021" width="10.7109375" style="1" customWidth="1"/>
    <col min="10022" max="10022" width="2.7109375" style="1" customWidth="1"/>
    <col min="10023" max="10023" width="5.7109375" style="1" customWidth="1"/>
    <col min="10024" max="10024" width="30.7109375" style="1" customWidth="1"/>
    <col min="10025" max="10025" width="10.7109375" style="1" customWidth="1"/>
    <col min="10026" max="10240" width="11.42578125" style="1"/>
    <col min="10241" max="10242" width="2.7109375" style="1" customWidth="1"/>
    <col min="10243" max="10243" width="5" style="1" customWidth="1"/>
    <col min="10244" max="10244" width="1.28515625" style="1" customWidth="1"/>
    <col min="10245" max="10245" width="0.85546875" style="1" customWidth="1"/>
    <col min="10246" max="10246" width="29.7109375" style="1" customWidth="1"/>
    <col min="10247" max="10247" width="0.85546875" style="1" customWidth="1"/>
    <col min="10248" max="10248" width="7.7109375" style="1" customWidth="1"/>
    <col min="10249" max="10249" width="2.7109375" style="1" customWidth="1"/>
    <col min="10250" max="10250" width="0.85546875" style="1" customWidth="1"/>
    <col min="10251" max="10251" width="7.7109375" style="1" customWidth="1"/>
    <col min="10252" max="10252" width="1.7109375" style="1" customWidth="1"/>
    <col min="10253" max="10253" width="0.85546875" style="1" customWidth="1"/>
    <col min="10254" max="10254" width="7.7109375" style="1" customWidth="1"/>
    <col min="10255" max="10255" width="1.7109375" style="1" customWidth="1"/>
    <col min="10256" max="10256" width="2.7109375" style="1" customWidth="1"/>
    <col min="10257" max="10257" width="2.42578125" style="1" customWidth="1"/>
    <col min="10258" max="10258" width="2.7109375" style="1" customWidth="1"/>
    <col min="10259" max="10259" width="5" style="1" customWidth="1"/>
    <col min="10260" max="10260" width="1.28515625" style="1" customWidth="1"/>
    <col min="10261" max="10261" width="0.85546875" style="1" customWidth="1"/>
    <col min="10262" max="10262" width="29.7109375" style="1" customWidth="1"/>
    <col min="10263" max="10263" width="0.85546875" style="1" customWidth="1"/>
    <col min="10264" max="10264" width="7.7109375" style="1" customWidth="1"/>
    <col min="10265" max="10265" width="2.7109375" style="1" customWidth="1"/>
    <col min="10266" max="10266" width="0.85546875" style="1" customWidth="1"/>
    <col min="10267" max="10267" width="7.7109375" style="1" customWidth="1"/>
    <col min="10268" max="10268" width="1.7109375" style="1" customWidth="1"/>
    <col min="10269" max="10269" width="0.85546875" style="1" customWidth="1"/>
    <col min="10270" max="10270" width="7.7109375" style="1" customWidth="1"/>
    <col min="10271" max="10271" width="1.7109375" style="1" customWidth="1"/>
    <col min="10272" max="10273" width="2.7109375" style="1" customWidth="1"/>
    <col min="10274" max="10274" width="11.42578125" style="1"/>
    <col min="10275" max="10275" width="5.7109375" style="1" customWidth="1"/>
    <col min="10276" max="10276" width="30.7109375" style="1" customWidth="1"/>
    <col min="10277" max="10277" width="10.7109375" style="1" customWidth="1"/>
    <col min="10278" max="10278" width="2.7109375" style="1" customWidth="1"/>
    <col min="10279" max="10279" width="5.7109375" style="1" customWidth="1"/>
    <col min="10280" max="10280" width="30.7109375" style="1" customWidth="1"/>
    <col min="10281" max="10281" width="10.7109375" style="1" customWidth="1"/>
    <col min="10282" max="10496" width="11.42578125" style="1"/>
    <col min="10497" max="10498" width="2.7109375" style="1" customWidth="1"/>
    <col min="10499" max="10499" width="5" style="1" customWidth="1"/>
    <col min="10500" max="10500" width="1.28515625" style="1" customWidth="1"/>
    <col min="10501" max="10501" width="0.85546875" style="1" customWidth="1"/>
    <col min="10502" max="10502" width="29.7109375" style="1" customWidth="1"/>
    <col min="10503" max="10503" width="0.85546875" style="1" customWidth="1"/>
    <col min="10504" max="10504" width="7.7109375" style="1" customWidth="1"/>
    <col min="10505" max="10505" width="2.7109375" style="1" customWidth="1"/>
    <col min="10506" max="10506" width="0.85546875" style="1" customWidth="1"/>
    <col min="10507" max="10507" width="7.7109375" style="1" customWidth="1"/>
    <col min="10508" max="10508" width="1.7109375" style="1" customWidth="1"/>
    <col min="10509" max="10509" width="0.85546875" style="1" customWidth="1"/>
    <col min="10510" max="10510" width="7.7109375" style="1" customWidth="1"/>
    <col min="10511" max="10511" width="1.7109375" style="1" customWidth="1"/>
    <col min="10512" max="10512" width="2.7109375" style="1" customWidth="1"/>
    <col min="10513" max="10513" width="2.42578125" style="1" customWidth="1"/>
    <col min="10514" max="10514" width="2.7109375" style="1" customWidth="1"/>
    <col min="10515" max="10515" width="5" style="1" customWidth="1"/>
    <col min="10516" max="10516" width="1.28515625" style="1" customWidth="1"/>
    <col min="10517" max="10517" width="0.85546875" style="1" customWidth="1"/>
    <col min="10518" max="10518" width="29.7109375" style="1" customWidth="1"/>
    <col min="10519" max="10519" width="0.85546875" style="1" customWidth="1"/>
    <col min="10520" max="10520" width="7.7109375" style="1" customWidth="1"/>
    <col min="10521" max="10521" width="2.7109375" style="1" customWidth="1"/>
    <col min="10522" max="10522" width="0.85546875" style="1" customWidth="1"/>
    <col min="10523" max="10523" width="7.7109375" style="1" customWidth="1"/>
    <col min="10524" max="10524" width="1.7109375" style="1" customWidth="1"/>
    <col min="10525" max="10525" width="0.85546875" style="1" customWidth="1"/>
    <col min="10526" max="10526" width="7.7109375" style="1" customWidth="1"/>
    <col min="10527" max="10527" width="1.7109375" style="1" customWidth="1"/>
    <col min="10528" max="10529" width="2.7109375" style="1" customWidth="1"/>
    <col min="10530" max="10530" width="11.42578125" style="1"/>
    <col min="10531" max="10531" width="5.7109375" style="1" customWidth="1"/>
    <col min="10532" max="10532" width="30.7109375" style="1" customWidth="1"/>
    <col min="10533" max="10533" width="10.7109375" style="1" customWidth="1"/>
    <col min="10534" max="10534" width="2.7109375" style="1" customWidth="1"/>
    <col min="10535" max="10535" width="5.7109375" style="1" customWidth="1"/>
    <col min="10536" max="10536" width="30.7109375" style="1" customWidth="1"/>
    <col min="10537" max="10537" width="10.7109375" style="1" customWidth="1"/>
    <col min="10538" max="10752" width="11.42578125" style="1"/>
    <col min="10753" max="10754" width="2.7109375" style="1" customWidth="1"/>
    <col min="10755" max="10755" width="5" style="1" customWidth="1"/>
    <col min="10756" max="10756" width="1.28515625" style="1" customWidth="1"/>
    <col min="10757" max="10757" width="0.85546875" style="1" customWidth="1"/>
    <col min="10758" max="10758" width="29.7109375" style="1" customWidth="1"/>
    <col min="10759" max="10759" width="0.85546875" style="1" customWidth="1"/>
    <col min="10760" max="10760" width="7.7109375" style="1" customWidth="1"/>
    <col min="10761" max="10761" width="2.7109375" style="1" customWidth="1"/>
    <col min="10762" max="10762" width="0.85546875" style="1" customWidth="1"/>
    <col min="10763" max="10763" width="7.7109375" style="1" customWidth="1"/>
    <col min="10764" max="10764" width="1.7109375" style="1" customWidth="1"/>
    <col min="10765" max="10765" width="0.85546875" style="1" customWidth="1"/>
    <col min="10766" max="10766" width="7.7109375" style="1" customWidth="1"/>
    <col min="10767" max="10767" width="1.7109375" style="1" customWidth="1"/>
    <col min="10768" max="10768" width="2.7109375" style="1" customWidth="1"/>
    <col min="10769" max="10769" width="2.42578125" style="1" customWidth="1"/>
    <col min="10770" max="10770" width="2.7109375" style="1" customWidth="1"/>
    <col min="10771" max="10771" width="5" style="1" customWidth="1"/>
    <col min="10772" max="10772" width="1.28515625" style="1" customWidth="1"/>
    <col min="10773" max="10773" width="0.85546875" style="1" customWidth="1"/>
    <col min="10774" max="10774" width="29.7109375" style="1" customWidth="1"/>
    <col min="10775" max="10775" width="0.85546875" style="1" customWidth="1"/>
    <col min="10776" max="10776" width="7.7109375" style="1" customWidth="1"/>
    <col min="10777" max="10777" width="2.7109375" style="1" customWidth="1"/>
    <col min="10778" max="10778" width="0.85546875" style="1" customWidth="1"/>
    <col min="10779" max="10779" width="7.7109375" style="1" customWidth="1"/>
    <col min="10780" max="10780" width="1.7109375" style="1" customWidth="1"/>
    <col min="10781" max="10781" width="0.85546875" style="1" customWidth="1"/>
    <col min="10782" max="10782" width="7.7109375" style="1" customWidth="1"/>
    <col min="10783" max="10783" width="1.7109375" style="1" customWidth="1"/>
    <col min="10784" max="10785" width="2.7109375" style="1" customWidth="1"/>
    <col min="10786" max="10786" width="11.42578125" style="1"/>
    <col min="10787" max="10787" width="5.7109375" style="1" customWidth="1"/>
    <col min="10788" max="10788" width="30.7109375" style="1" customWidth="1"/>
    <col min="10789" max="10789" width="10.7109375" style="1" customWidth="1"/>
    <col min="10790" max="10790" width="2.7109375" style="1" customWidth="1"/>
    <col min="10791" max="10791" width="5.7109375" style="1" customWidth="1"/>
    <col min="10792" max="10792" width="30.7109375" style="1" customWidth="1"/>
    <col min="10793" max="10793" width="10.7109375" style="1" customWidth="1"/>
    <col min="10794" max="11008" width="11.42578125" style="1"/>
    <col min="11009" max="11010" width="2.7109375" style="1" customWidth="1"/>
    <col min="11011" max="11011" width="5" style="1" customWidth="1"/>
    <col min="11012" max="11012" width="1.28515625" style="1" customWidth="1"/>
    <col min="11013" max="11013" width="0.85546875" style="1" customWidth="1"/>
    <col min="11014" max="11014" width="29.7109375" style="1" customWidth="1"/>
    <col min="11015" max="11015" width="0.85546875" style="1" customWidth="1"/>
    <col min="11016" max="11016" width="7.7109375" style="1" customWidth="1"/>
    <col min="11017" max="11017" width="2.7109375" style="1" customWidth="1"/>
    <col min="11018" max="11018" width="0.85546875" style="1" customWidth="1"/>
    <col min="11019" max="11019" width="7.7109375" style="1" customWidth="1"/>
    <col min="11020" max="11020" width="1.7109375" style="1" customWidth="1"/>
    <col min="11021" max="11021" width="0.85546875" style="1" customWidth="1"/>
    <col min="11022" max="11022" width="7.7109375" style="1" customWidth="1"/>
    <col min="11023" max="11023" width="1.7109375" style="1" customWidth="1"/>
    <col min="11024" max="11024" width="2.7109375" style="1" customWidth="1"/>
    <col min="11025" max="11025" width="2.42578125" style="1" customWidth="1"/>
    <col min="11026" max="11026" width="2.7109375" style="1" customWidth="1"/>
    <col min="11027" max="11027" width="5" style="1" customWidth="1"/>
    <col min="11028" max="11028" width="1.28515625" style="1" customWidth="1"/>
    <col min="11029" max="11029" width="0.85546875" style="1" customWidth="1"/>
    <col min="11030" max="11030" width="29.7109375" style="1" customWidth="1"/>
    <col min="11031" max="11031" width="0.85546875" style="1" customWidth="1"/>
    <col min="11032" max="11032" width="7.7109375" style="1" customWidth="1"/>
    <col min="11033" max="11033" width="2.7109375" style="1" customWidth="1"/>
    <col min="11034" max="11034" width="0.85546875" style="1" customWidth="1"/>
    <col min="11035" max="11035" width="7.7109375" style="1" customWidth="1"/>
    <col min="11036" max="11036" width="1.7109375" style="1" customWidth="1"/>
    <col min="11037" max="11037" width="0.85546875" style="1" customWidth="1"/>
    <col min="11038" max="11038" width="7.7109375" style="1" customWidth="1"/>
    <col min="11039" max="11039" width="1.7109375" style="1" customWidth="1"/>
    <col min="11040" max="11041" width="2.7109375" style="1" customWidth="1"/>
    <col min="11042" max="11042" width="11.42578125" style="1"/>
    <col min="11043" max="11043" width="5.7109375" style="1" customWidth="1"/>
    <col min="11044" max="11044" width="30.7109375" style="1" customWidth="1"/>
    <col min="11045" max="11045" width="10.7109375" style="1" customWidth="1"/>
    <col min="11046" max="11046" width="2.7109375" style="1" customWidth="1"/>
    <col min="11047" max="11047" width="5.7109375" style="1" customWidth="1"/>
    <col min="11048" max="11048" width="30.7109375" style="1" customWidth="1"/>
    <col min="11049" max="11049" width="10.7109375" style="1" customWidth="1"/>
    <col min="11050" max="11264" width="11.42578125" style="1"/>
    <col min="11265" max="11266" width="2.7109375" style="1" customWidth="1"/>
    <col min="11267" max="11267" width="5" style="1" customWidth="1"/>
    <col min="11268" max="11268" width="1.28515625" style="1" customWidth="1"/>
    <col min="11269" max="11269" width="0.85546875" style="1" customWidth="1"/>
    <col min="11270" max="11270" width="29.7109375" style="1" customWidth="1"/>
    <col min="11271" max="11271" width="0.85546875" style="1" customWidth="1"/>
    <col min="11272" max="11272" width="7.7109375" style="1" customWidth="1"/>
    <col min="11273" max="11273" width="2.7109375" style="1" customWidth="1"/>
    <col min="11274" max="11274" width="0.85546875" style="1" customWidth="1"/>
    <col min="11275" max="11275" width="7.7109375" style="1" customWidth="1"/>
    <col min="11276" max="11276" width="1.7109375" style="1" customWidth="1"/>
    <col min="11277" max="11277" width="0.85546875" style="1" customWidth="1"/>
    <col min="11278" max="11278" width="7.7109375" style="1" customWidth="1"/>
    <col min="11279" max="11279" width="1.7109375" style="1" customWidth="1"/>
    <col min="11280" max="11280" width="2.7109375" style="1" customWidth="1"/>
    <col min="11281" max="11281" width="2.42578125" style="1" customWidth="1"/>
    <col min="11282" max="11282" width="2.7109375" style="1" customWidth="1"/>
    <col min="11283" max="11283" width="5" style="1" customWidth="1"/>
    <col min="11284" max="11284" width="1.28515625" style="1" customWidth="1"/>
    <col min="11285" max="11285" width="0.85546875" style="1" customWidth="1"/>
    <col min="11286" max="11286" width="29.7109375" style="1" customWidth="1"/>
    <col min="11287" max="11287" width="0.85546875" style="1" customWidth="1"/>
    <col min="11288" max="11288" width="7.7109375" style="1" customWidth="1"/>
    <col min="11289" max="11289" width="2.7109375" style="1" customWidth="1"/>
    <col min="11290" max="11290" width="0.85546875" style="1" customWidth="1"/>
    <col min="11291" max="11291" width="7.7109375" style="1" customWidth="1"/>
    <col min="11292" max="11292" width="1.7109375" style="1" customWidth="1"/>
    <col min="11293" max="11293" width="0.85546875" style="1" customWidth="1"/>
    <col min="11294" max="11294" width="7.7109375" style="1" customWidth="1"/>
    <col min="11295" max="11295" width="1.7109375" style="1" customWidth="1"/>
    <col min="11296" max="11297" width="2.7109375" style="1" customWidth="1"/>
    <col min="11298" max="11298" width="11.42578125" style="1"/>
    <col min="11299" max="11299" width="5.7109375" style="1" customWidth="1"/>
    <col min="11300" max="11300" width="30.7109375" style="1" customWidth="1"/>
    <col min="11301" max="11301" width="10.7109375" style="1" customWidth="1"/>
    <col min="11302" max="11302" width="2.7109375" style="1" customWidth="1"/>
    <col min="11303" max="11303" width="5.7109375" style="1" customWidth="1"/>
    <col min="11304" max="11304" width="30.7109375" style="1" customWidth="1"/>
    <col min="11305" max="11305" width="10.7109375" style="1" customWidth="1"/>
    <col min="11306" max="11520" width="11.42578125" style="1"/>
    <col min="11521" max="11522" width="2.7109375" style="1" customWidth="1"/>
    <col min="11523" max="11523" width="5" style="1" customWidth="1"/>
    <col min="11524" max="11524" width="1.28515625" style="1" customWidth="1"/>
    <col min="11525" max="11525" width="0.85546875" style="1" customWidth="1"/>
    <col min="11526" max="11526" width="29.7109375" style="1" customWidth="1"/>
    <col min="11527" max="11527" width="0.85546875" style="1" customWidth="1"/>
    <col min="11528" max="11528" width="7.7109375" style="1" customWidth="1"/>
    <col min="11529" max="11529" width="2.7109375" style="1" customWidth="1"/>
    <col min="11530" max="11530" width="0.85546875" style="1" customWidth="1"/>
    <col min="11531" max="11531" width="7.7109375" style="1" customWidth="1"/>
    <col min="11532" max="11532" width="1.7109375" style="1" customWidth="1"/>
    <col min="11533" max="11533" width="0.85546875" style="1" customWidth="1"/>
    <col min="11534" max="11534" width="7.7109375" style="1" customWidth="1"/>
    <col min="11535" max="11535" width="1.7109375" style="1" customWidth="1"/>
    <col min="11536" max="11536" width="2.7109375" style="1" customWidth="1"/>
    <col min="11537" max="11537" width="2.42578125" style="1" customWidth="1"/>
    <col min="11538" max="11538" width="2.7109375" style="1" customWidth="1"/>
    <col min="11539" max="11539" width="5" style="1" customWidth="1"/>
    <col min="11540" max="11540" width="1.28515625" style="1" customWidth="1"/>
    <col min="11541" max="11541" width="0.85546875" style="1" customWidth="1"/>
    <col min="11542" max="11542" width="29.7109375" style="1" customWidth="1"/>
    <col min="11543" max="11543" width="0.85546875" style="1" customWidth="1"/>
    <col min="11544" max="11544" width="7.7109375" style="1" customWidth="1"/>
    <col min="11545" max="11545" width="2.7109375" style="1" customWidth="1"/>
    <col min="11546" max="11546" width="0.85546875" style="1" customWidth="1"/>
    <col min="11547" max="11547" width="7.7109375" style="1" customWidth="1"/>
    <col min="11548" max="11548" width="1.7109375" style="1" customWidth="1"/>
    <col min="11549" max="11549" width="0.85546875" style="1" customWidth="1"/>
    <col min="11550" max="11550" width="7.7109375" style="1" customWidth="1"/>
    <col min="11551" max="11551" width="1.7109375" style="1" customWidth="1"/>
    <col min="11552" max="11553" width="2.7109375" style="1" customWidth="1"/>
    <col min="11554" max="11554" width="11.42578125" style="1"/>
    <col min="11555" max="11555" width="5.7109375" style="1" customWidth="1"/>
    <col min="11556" max="11556" width="30.7109375" style="1" customWidth="1"/>
    <col min="11557" max="11557" width="10.7109375" style="1" customWidth="1"/>
    <col min="11558" max="11558" width="2.7109375" style="1" customWidth="1"/>
    <col min="11559" max="11559" width="5.7109375" style="1" customWidth="1"/>
    <col min="11560" max="11560" width="30.7109375" style="1" customWidth="1"/>
    <col min="11561" max="11561" width="10.7109375" style="1" customWidth="1"/>
    <col min="11562" max="11776" width="11.42578125" style="1"/>
    <col min="11777" max="11778" width="2.7109375" style="1" customWidth="1"/>
    <col min="11779" max="11779" width="5" style="1" customWidth="1"/>
    <col min="11780" max="11780" width="1.28515625" style="1" customWidth="1"/>
    <col min="11781" max="11781" width="0.85546875" style="1" customWidth="1"/>
    <col min="11782" max="11782" width="29.7109375" style="1" customWidth="1"/>
    <col min="11783" max="11783" width="0.85546875" style="1" customWidth="1"/>
    <col min="11784" max="11784" width="7.7109375" style="1" customWidth="1"/>
    <col min="11785" max="11785" width="2.7109375" style="1" customWidth="1"/>
    <col min="11786" max="11786" width="0.85546875" style="1" customWidth="1"/>
    <col min="11787" max="11787" width="7.7109375" style="1" customWidth="1"/>
    <col min="11788" max="11788" width="1.7109375" style="1" customWidth="1"/>
    <col min="11789" max="11789" width="0.85546875" style="1" customWidth="1"/>
    <col min="11790" max="11790" width="7.7109375" style="1" customWidth="1"/>
    <col min="11791" max="11791" width="1.7109375" style="1" customWidth="1"/>
    <col min="11792" max="11792" width="2.7109375" style="1" customWidth="1"/>
    <col min="11793" max="11793" width="2.42578125" style="1" customWidth="1"/>
    <col min="11794" max="11794" width="2.7109375" style="1" customWidth="1"/>
    <col min="11795" max="11795" width="5" style="1" customWidth="1"/>
    <col min="11796" max="11796" width="1.28515625" style="1" customWidth="1"/>
    <col min="11797" max="11797" width="0.85546875" style="1" customWidth="1"/>
    <col min="11798" max="11798" width="29.7109375" style="1" customWidth="1"/>
    <col min="11799" max="11799" width="0.85546875" style="1" customWidth="1"/>
    <col min="11800" max="11800" width="7.7109375" style="1" customWidth="1"/>
    <col min="11801" max="11801" width="2.7109375" style="1" customWidth="1"/>
    <col min="11802" max="11802" width="0.85546875" style="1" customWidth="1"/>
    <col min="11803" max="11803" width="7.7109375" style="1" customWidth="1"/>
    <col min="11804" max="11804" width="1.7109375" style="1" customWidth="1"/>
    <col min="11805" max="11805" width="0.85546875" style="1" customWidth="1"/>
    <col min="11806" max="11806" width="7.7109375" style="1" customWidth="1"/>
    <col min="11807" max="11807" width="1.7109375" style="1" customWidth="1"/>
    <col min="11808" max="11809" width="2.7109375" style="1" customWidth="1"/>
    <col min="11810" max="11810" width="11.42578125" style="1"/>
    <col min="11811" max="11811" width="5.7109375" style="1" customWidth="1"/>
    <col min="11812" max="11812" width="30.7109375" style="1" customWidth="1"/>
    <col min="11813" max="11813" width="10.7109375" style="1" customWidth="1"/>
    <col min="11814" max="11814" width="2.7109375" style="1" customWidth="1"/>
    <col min="11815" max="11815" width="5.7109375" style="1" customWidth="1"/>
    <col min="11816" max="11816" width="30.7109375" style="1" customWidth="1"/>
    <col min="11817" max="11817" width="10.7109375" style="1" customWidth="1"/>
    <col min="11818" max="12032" width="11.42578125" style="1"/>
    <col min="12033" max="12034" width="2.7109375" style="1" customWidth="1"/>
    <col min="12035" max="12035" width="5" style="1" customWidth="1"/>
    <col min="12036" max="12036" width="1.28515625" style="1" customWidth="1"/>
    <col min="12037" max="12037" width="0.85546875" style="1" customWidth="1"/>
    <col min="12038" max="12038" width="29.7109375" style="1" customWidth="1"/>
    <col min="12039" max="12039" width="0.85546875" style="1" customWidth="1"/>
    <col min="12040" max="12040" width="7.7109375" style="1" customWidth="1"/>
    <col min="12041" max="12041" width="2.7109375" style="1" customWidth="1"/>
    <col min="12042" max="12042" width="0.85546875" style="1" customWidth="1"/>
    <col min="12043" max="12043" width="7.7109375" style="1" customWidth="1"/>
    <col min="12044" max="12044" width="1.7109375" style="1" customWidth="1"/>
    <col min="12045" max="12045" width="0.85546875" style="1" customWidth="1"/>
    <col min="12046" max="12046" width="7.7109375" style="1" customWidth="1"/>
    <col min="12047" max="12047" width="1.7109375" style="1" customWidth="1"/>
    <col min="12048" max="12048" width="2.7109375" style="1" customWidth="1"/>
    <col min="12049" max="12049" width="2.42578125" style="1" customWidth="1"/>
    <col min="12050" max="12050" width="2.7109375" style="1" customWidth="1"/>
    <col min="12051" max="12051" width="5" style="1" customWidth="1"/>
    <col min="12052" max="12052" width="1.28515625" style="1" customWidth="1"/>
    <col min="12053" max="12053" width="0.85546875" style="1" customWidth="1"/>
    <col min="12054" max="12054" width="29.7109375" style="1" customWidth="1"/>
    <col min="12055" max="12055" width="0.85546875" style="1" customWidth="1"/>
    <col min="12056" max="12056" width="7.7109375" style="1" customWidth="1"/>
    <col min="12057" max="12057" width="2.7109375" style="1" customWidth="1"/>
    <col min="12058" max="12058" width="0.85546875" style="1" customWidth="1"/>
    <col min="12059" max="12059" width="7.7109375" style="1" customWidth="1"/>
    <col min="12060" max="12060" width="1.7109375" style="1" customWidth="1"/>
    <col min="12061" max="12061" width="0.85546875" style="1" customWidth="1"/>
    <col min="12062" max="12062" width="7.7109375" style="1" customWidth="1"/>
    <col min="12063" max="12063" width="1.7109375" style="1" customWidth="1"/>
    <col min="12064" max="12065" width="2.7109375" style="1" customWidth="1"/>
    <col min="12066" max="12066" width="11.42578125" style="1"/>
    <col min="12067" max="12067" width="5.7109375" style="1" customWidth="1"/>
    <col min="12068" max="12068" width="30.7109375" style="1" customWidth="1"/>
    <col min="12069" max="12069" width="10.7109375" style="1" customWidth="1"/>
    <col min="12070" max="12070" width="2.7109375" style="1" customWidth="1"/>
    <col min="12071" max="12071" width="5.7109375" style="1" customWidth="1"/>
    <col min="12072" max="12072" width="30.7109375" style="1" customWidth="1"/>
    <col min="12073" max="12073" width="10.7109375" style="1" customWidth="1"/>
    <col min="12074" max="12288" width="11.42578125" style="1"/>
    <col min="12289" max="12290" width="2.7109375" style="1" customWidth="1"/>
    <col min="12291" max="12291" width="5" style="1" customWidth="1"/>
    <col min="12292" max="12292" width="1.28515625" style="1" customWidth="1"/>
    <col min="12293" max="12293" width="0.85546875" style="1" customWidth="1"/>
    <col min="12294" max="12294" width="29.7109375" style="1" customWidth="1"/>
    <col min="12295" max="12295" width="0.85546875" style="1" customWidth="1"/>
    <col min="12296" max="12296" width="7.7109375" style="1" customWidth="1"/>
    <col min="12297" max="12297" width="2.7109375" style="1" customWidth="1"/>
    <col min="12298" max="12298" width="0.85546875" style="1" customWidth="1"/>
    <col min="12299" max="12299" width="7.7109375" style="1" customWidth="1"/>
    <col min="12300" max="12300" width="1.7109375" style="1" customWidth="1"/>
    <col min="12301" max="12301" width="0.85546875" style="1" customWidth="1"/>
    <col min="12302" max="12302" width="7.7109375" style="1" customWidth="1"/>
    <col min="12303" max="12303" width="1.7109375" style="1" customWidth="1"/>
    <col min="12304" max="12304" width="2.7109375" style="1" customWidth="1"/>
    <col min="12305" max="12305" width="2.42578125" style="1" customWidth="1"/>
    <col min="12306" max="12306" width="2.7109375" style="1" customWidth="1"/>
    <col min="12307" max="12307" width="5" style="1" customWidth="1"/>
    <col min="12308" max="12308" width="1.28515625" style="1" customWidth="1"/>
    <col min="12309" max="12309" width="0.85546875" style="1" customWidth="1"/>
    <col min="12310" max="12310" width="29.7109375" style="1" customWidth="1"/>
    <col min="12311" max="12311" width="0.85546875" style="1" customWidth="1"/>
    <col min="12312" max="12312" width="7.7109375" style="1" customWidth="1"/>
    <col min="12313" max="12313" width="2.7109375" style="1" customWidth="1"/>
    <col min="12314" max="12314" width="0.85546875" style="1" customWidth="1"/>
    <col min="12315" max="12315" width="7.7109375" style="1" customWidth="1"/>
    <col min="12316" max="12316" width="1.7109375" style="1" customWidth="1"/>
    <col min="12317" max="12317" width="0.85546875" style="1" customWidth="1"/>
    <col min="12318" max="12318" width="7.7109375" style="1" customWidth="1"/>
    <col min="12319" max="12319" width="1.7109375" style="1" customWidth="1"/>
    <col min="12320" max="12321" width="2.7109375" style="1" customWidth="1"/>
    <col min="12322" max="12322" width="11.42578125" style="1"/>
    <col min="12323" max="12323" width="5.7109375" style="1" customWidth="1"/>
    <col min="12324" max="12324" width="30.7109375" style="1" customWidth="1"/>
    <col min="12325" max="12325" width="10.7109375" style="1" customWidth="1"/>
    <col min="12326" max="12326" width="2.7109375" style="1" customWidth="1"/>
    <col min="12327" max="12327" width="5.7109375" style="1" customWidth="1"/>
    <col min="12328" max="12328" width="30.7109375" style="1" customWidth="1"/>
    <col min="12329" max="12329" width="10.7109375" style="1" customWidth="1"/>
    <col min="12330" max="12544" width="11.42578125" style="1"/>
    <col min="12545" max="12546" width="2.7109375" style="1" customWidth="1"/>
    <col min="12547" max="12547" width="5" style="1" customWidth="1"/>
    <col min="12548" max="12548" width="1.28515625" style="1" customWidth="1"/>
    <col min="12549" max="12549" width="0.85546875" style="1" customWidth="1"/>
    <col min="12550" max="12550" width="29.7109375" style="1" customWidth="1"/>
    <col min="12551" max="12551" width="0.85546875" style="1" customWidth="1"/>
    <col min="12552" max="12552" width="7.7109375" style="1" customWidth="1"/>
    <col min="12553" max="12553" width="2.7109375" style="1" customWidth="1"/>
    <col min="12554" max="12554" width="0.85546875" style="1" customWidth="1"/>
    <col min="12555" max="12555" width="7.7109375" style="1" customWidth="1"/>
    <col min="12556" max="12556" width="1.7109375" style="1" customWidth="1"/>
    <col min="12557" max="12557" width="0.85546875" style="1" customWidth="1"/>
    <col min="12558" max="12558" width="7.7109375" style="1" customWidth="1"/>
    <col min="12559" max="12559" width="1.7109375" style="1" customWidth="1"/>
    <col min="12560" max="12560" width="2.7109375" style="1" customWidth="1"/>
    <col min="12561" max="12561" width="2.42578125" style="1" customWidth="1"/>
    <col min="12562" max="12562" width="2.7109375" style="1" customWidth="1"/>
    <col min="12563" max="12563" width="5" style="1" customWidth="1"/>
    <col min="12564" max="12564" width="1.28515625" style="1" customWidth="1"/>
    <col min="12565" max="12565" width="0.85546875" style="1" customWidth="1"/>
    <col min="12566" max="12566" width="29.7109375" style="1" customWidth="1"/>
    <col min="12567" max="12567" width="0.85546875" style="1" customWidth="1"/>
    <col min="12568" max="12568" width="7.7109375" style="1" customWidth="1"/>
    <col min="12569" max="12569" width="2.7109375" style="1" customWidth="1"/>
    <col min="12570" max="12570" width="0.85546875" style="1" customWidth="1"/>
    <col min="12571" max="12571" width="7.7109375" style="1" customWidth="1"/>
    <col min="12572" max="12572" width="1.7109375" style="1" customWidth="1"/>
    <col min="12573" max="12573" width="0.85546875" style="1" customWidth="1"/>
    <col min="12574" max="12574" width="7.7109375" style="1" customWidth="1"/>
    <col min="12575" max="12575" width="1.7109375" style="1" customWidth="1"/>
    <col min="12576" max="12577" width="2.7109375" style="1" customWidth="1"/>
    <col min="12578" max="12578" width="11.42578125" style="1"/>
    <col min="12579" max="12579" width="5.7109375" style="1" customWidth="1"/>
    <col min="12580" max="12580" width="30.7109375" style="1" customWidth="1"/>
    <col min="12581" max="12581" width="10.7109375" style="1" customWidth="1"/>
    <col min="12582" max="12582" width="2.7109375" style="1" customWidth="1"/>
    <col min="12583" max="12583" width="5.7109375" style="1" customWidth="1"/>
    <col min="12584" max="12584" width="30.7109375" style="1" customWidth="1"/>
    <col min="12585" max="12585" width="10.7109375" style="1" customWidth="1"/>
    <col min="12586" max="12800" width="11.42578125" style="1"/>
    <col min="12801" max="12802" width="2.7109375" style="1" customWidth="1"/>
    <col min="12803" max="12803" width="5" style="1" customWidth="1"/>
    <col min="12804" max="12804" width="1.28515625" style="1" customWidth="1"/>
    <col min="12805" max="12805" width="0.85546875" style="1" customWidth="1"/>
    <col min="12806" max="12806" width="29.7109375" style="1" customWidth="1"/>
    <col min="12807" max="12807" width="0.85546875" style="1" customWidth="1"/>
    <col min="12808" max="12808" width="7.7109375" style="1" customWidth="1"/>
    <col min="12809" max="12809" width="2.7109375" style="1" customWidth="1"/>
    <col min="12810" max="12810" width="0.85546875" style="1" customWidth="1"/>
    <col min="12811" max="12811" width="7.7109375" style="1" customWidth="1"/>
    <col min="12812" max="12812" width="1.7109375" style="1" customWidth="1"/>
    <col min="12813" max="12813" width="0.85546875" style="1" customWidth="1"/>
    <col min="12814" max="12814" width="7.7109375" style="1" customWidth="1"/>
    <col min="12815" max="12815" width="1.7109375" style="1" customWidth="1"/>
    <col min="12816" max="12816" width="2.7109375" style="1" customWidth="1"/>
    <col min="12817" max="12817" width="2.42578125" style="1" customWidth="1"/>
    <col min="12818" max="12818" width="2.7109375" style="1" customWidth="1"/>
    <col min="12819" max="12819" width="5" style="1" customWidth="1"/>
    <col min="12820" max="12820" width="1.28515625" style="1" customWidth="1"/>
    <col min="12821" max="12821" width="0.85546875" style="1" customWidth="1"/>
    <col min="12822" max="12822" width="29.7109375" style="1" customWidth="1"/>
    <col min="12823" max="12823" width="0.85546875" style="1" customWidth="1"/>
    <col min="12824" max="12824" width="7.7109375" style="1" customWidth="1"/>
    <col min="12825" max="12825" width="2.7109375" style="1" customWidth="1"/>
    <col min="12826" max="12826" width="0.85546875" style="1" customWidth="1"/>
    <col min="12827" max="12827" width="7.7109375" style="1" customWidth="1"/>
    <col min="12828" max="12828" width="1.7109375" style="1" customWidth="1"/>
    <col min="12829" max="12829" width="0.85546875" style="1" customWidth="1"/>
    <col min="12830" max="12830" width="7.7109375" style="1" customWidth="1"/>
    <col min="12831" max="12831" width="1.7109375" style="1" customWidth="1"/>
    <col min="12832" max="12833" width="2.7109375" style="1" customWidth="1"/>
    <col min="12834" max="12834" width="11.42578125" style="1"/>
    <col min="12835" max="12835" width="5.7109375" style="1" customWidth="1"/>
    <col min="12836" max="12836" width="30.7109375" style="1" customWidth="1"/>
    <col min="12837" max="12837" width="10.7109375" style="1" customWidth="1"/>
    <col min="12838" max="12838" width="2.7109375" style="1" customWidth="1"/>
    <col min="12839" max="12839" width="5.7109375" style="1" customWidth="1"/>
    <col min="12840" max="12840" width="30.7109375" style="1" customWidth="1"/>
    <col min="12841" max="12841" width="10.7109375" style="1" customWidth="1"/>
    <col min="12842" max="13056" width="11.42578125" style="1"/>
    <col min="13057" max="13058" width="2.7109375" style="1" customWidth="1"/>
    <col min="13059" max="13059" width="5" style="1" customWidth="1"/>
    <col min="13060" max="13060" width="1.28515625" style="1" customWidth="1"/>
    <col min="13061" max="13061" width="0.85546875" style="1" customWidth="1"/>
    <col min="13062" max="13062" width="29.7109375" style="1" customWidth="1"/>
    <col min="13063" max="13063" width="0.85546875" style="1" customWidth="1"/>
    <col min="13064" max="13064" width="7.7109375" style="1" customWidth="1"/>
    <col min="13065" max="13065" width="2.7109375" style="1" customWidth="1"/>
    <col min="13066" max="13066" width="0.85546875" style="1" customWidth="1"/>
    <col min="13067" max="13067" width="7.7109375" style="1" customWidth="1"/>
    <col min="13068" max="13068" width="1.7109375" style="1" customWidth="1"/>
    <col min="13069" max="13069" width="0.85546875" style="1" customWidth="1"/>
    <col min="13070" max="13070" width="7.7109375" style="1" customWidth="1"/>
    <col min="13071" max="13071" width="1.7109375" style="1" customWidth="1"/>
    <col min="13072" max="13072" width="2.7109375" style="1" customWidth="1"/>
    <col min="13073" max="13073" width="2.42578125" style="1" customWidth="1"/>
    <col min="13074" max="13074" width="2.7109375" style="1" customWidth="1"/>
    <col min="13075" max="13075" width="5" style="1" customWidth="1"/>
    <col min="13076" max="13076" width="1.28515625" style="1" customWidth="1"/>
    <col min="13077" max="13077" width="0.85546875" style="1" customWidth="1"/>
    <col min="13078" max="13078" width="29.7109375" style="1" customWidth="1"/>
    <col min="13079" max="13079" width="0.85546875" style="1" customWidth="1"/>
    <col min="13080" max="13080" width="7.7109375" style="1" customWidth="1"/>
    <col min="13081" max="13081" width="2.7109375" style="1" customWidth="1"/>
    <col min="13082" max="13082" width="0.85546875" style="1" customWidth="1"/>
    <col min="13083" max="13083" width="7.7109375" style="1" customWidth="1"/>
    <col min="13084" max="13084" width="1.7109375" style="1" customWidth="1"/>
    <col min="13085" max="13085" width="0.85546875" style="1" customWidth="1"/>
    <col min="13086" max="13086" width="7.7109375" style="1" customWidth="1"/>
    <col min="13087" max="13087" width="1.7109375" style="1" customWidth="1"/>
    <col min="13088" max="13089" width="2.7109375" style="1" customWidth="1"/>
    <col min="13090" max="13090" width="11.42578125" style="1"/>
    <col min="13091" max="13091" width="5.7109375" style="1" customWidth="1"/>
    <col min="13092" max="13092" width="30.7109375" style="1" customWidth="1"/>
    <col min="13093" max="13093" width="10.7109375" style="1" customWidth="1"/>
    <col min="13094" max="13094" width="2.7109375" style="1" customWidth="1"/>
    <col min="13095" max="13095" width="5.7109375" style="1" customWidth="1"/>
    <col min="13096" max="13096" width="30.7109375" style="1" customWidth="1"/>
    <col min="13097" max="13097" width="10.7109375" style="1" customWidth="1"/>
    <col min="13098" max="13312" width="11.42578125" style="1"/>
    <col min="13313" max="13314" width="2.7109375" style="1" customWidth="1"/>
    <col min="13315" max="13315" width="5" style="1" customWidth="1"/>
    <col min="13316" max="13316" width="1.28515625" style="1" customWidth="1"/>
    <col min="13317" max="13317" width="0.85546875" style="1" customWidth="1"/>
    <col min="13318" max="13318" width="29.7109375" style="1" customWidth="1"/>
    <col min="13319" max="13319" width="0.85546875" style="1" customWidth="1"/>
    <col min="13320" max="13320" width="7.7109375" style="1" customWidth="1"/>
    <col min="13321" max="13321" width="2.7109375" style="1" customWidth="1"/>
    <col min="13322" max="13322" width="0.85546875" style="1" customWidth="1"/>
    <col min="13323" max="13323" width="7.7109375" style="1" customWidth="1"/>
    <col min="13324" max="13324" width="1.7109375" style="1" customWidth="1"/>
    <col min="13325" max="13325" width="0.85546875" style="1" customWidth="1"/>
    <col min="13326" max="13326" width="7.7109375" style="1" customWidth="1"/>
    <col min="13327" max="13327" width="1.7109375" style="1" customWidth="1"/>
    <col min="13328" max="13328" width="2.7109375" style="1" customWidth="1"/>
    <col min="13329" max="13329" width="2.42578125" style="1" customWidth="1"/>
    <col min="13330" max="13330" width="2.7109375" style="1" customWidth="1"/>
    <col min="13331" max="13331" width="5" style="1" customWidth="1"/>
    <col min="13332" max="13332" width="1.28515625" style="1" customWidth="1"/>
    <col min="13333" max="13333" width="0.85546875" style="1" customWidth="1"/>
    <col min="13334" max="13334" width="29.7109375" style="1" customWidth="1"/>
    <col min="13335" max="13335" width="0.85546875" style="1" customWidth="1"/>
    <col min="13336" max="13336" width="7.7109375" style="1" customWidth="1"/>
    <col min="13337" max="13337" width="2.7109375" style="1" customWidth="1"/>
    <col min="13338" max="13338" width="0.85546875" style="1" customWidth="1"/>
    <col min="13339" max="13339" width="7.7109375" style="1" customWidth="1"/>
    <col min="13340" max="13340" width="1.7109375" style="1" customWidth="1"/>
    <col min="13341" max="13341" width="0.85546875" style="1" customWidth="1"/>
    <col min="13342" max="13342" width="7.7109375" style="1" customWidth="1"/>
    <col min="13343" max="13343" width="1.7109375" style="1" customWidth="1"/>
    <col min="13344" max="13345" width="2.7109375" style="1" customWidth="1"/>
    <col min="13346" max="13346" width="11.42578125" style="1"/>
    <col min="13347" max="13347" width="5.7109375" style="1" customWidth="1"/>
    <col min="13348" max="13348" width="30.7109375" style="1" customWidth="1"/>
    <col min="13349" max="13349" width="10.7109375" style="1" customWidth="1"/>
    <col min="13350" max="13350" width="2.7109375" style="1" customWidth="1"/>
    <col min="13351" max="13351" width="5.7109375" style="1" customWidth="1"/>
    <col min="13352" max="13352" width="30.7109375" style="1" customWidth="1"/>
    <col min="13353" max="13353" width="10.7109375" style="1" customWidth="1"/>
    <col min="13354" max="13568" width="11.42578125" style="1"/>
    <col min="13569" max="13570" width="2.7109375" style="1" customWidth="1"/>
    <col min="13571" max="13571" width="5" style="1" customWidth="1"/>
    <col min="13572" max="13572" width="1.28515625" style="1" customWidth="1"/>
    <col min="13573" max="13573" width="0.85546875" style="1" customWidth="1"/>
    <col min="13574" max="13574" width="29.7109375" style="1" customWidth="1"/>
    <col min="13575" max="13575" width="0.85546875" style="1" customWidth="1"/>
    <col min="13576" max="13576" width="7.7109375" style="1" customWidth="1"/>
    <col min="13577" max="13577" width="2.7109375" style="1" customWidth="1"/>
    <col min="13578" max="13578" width="0.85546875" style="1" customWidth="1"/>
    <col min="13579" max="13579" width="7.7109375" style="1" customWidth="1"/>
    <col min="13580" max="13580" width="1.7109375" style="1" customWidth="1"/>
    <col min="13581" max="13581" width="0.85546875" style="1" customWidth="1"/>
    <col min="13582" max="13582" width="7.7109375" style="1" customWidth="1"/>
    <col min="13583" max="13583" width="1.7109375" style="1" customWidth="1"/>
    <col min="13584" max="13584" width="2.7109375" style="1" customWidth="1"/>
    <col min="13585" max="13585" width="2.42578125" style="1" customWidth="1"/>
    <col min="13586" max="13586" width="2.7109375" style="1" customWidth="1"/>
    <col min="13587" max="13587" width="5" style="1" customWidth="1"/>
    <col min="13588" max="13588" width="1.28515625" style="1" customWidth="1"/>
    <col min="13589" max="13589" width="0.85546875" style="1" customWidth="1"/>
    <col min="13590" max="13590" width="29.7109375" style="1" customWidth="1"/>
    <col min="13591" max="13591" width="0.85546875" style="1" customWidth="1"/>
    <col min="13592" max="13592" width="7.7109375" style="1" customWidth="1"/>
    <col min="13593" max="13593" width="2.7109375" style="1" customWidth="1"/>
    <col min="13594" max="13594" width="0.85546875" style="1" customWidth="1"/>
    <col min="13595" max="13595" width="7.7109375" style="1" customWidth="1"/>
    <col min="13596" max="13596" width="1.7109375" style="1" customWidth="1"/>
    <col min="13597" max="13597" width="0.85546875" style="1" customWidth="1"/>
    <col min="13598" max="13598" width="7.7109375" style="1" customWidth="1"/>
    <col min="13599" max="13599" width="1.7109375" style="1" customWidth="1"/>
    <col min="13600" max="13601" width="2.7109375" style="1" customWidth="1"/>
    <col min="13602" max="13602" width="11.42578125" style="1"/>
    <col min="13603" max="13603" width="5.7109375" style="1" customWidth="1"/>
    <col min="13604" max="13604" width="30.7109375" style="1" customWidth="1"/>
    <col min="13605" max="13605" width="10.7109375" style="1" customWidth="1"/>
    <col min="13606" max="13606" width="2.7109375" style="1" customWidth="1"/>
    <col min="13607" max="13607" width="5.7109375" style="1" customWidth="1"/>
    <col min="13608" max="13608" width="30.7109375" style="1" customWidth="1"/>
    <col min="13609" max="13609" width="10.7109375" style="1" customWidth="1"/>
    <col min="13610" max="13824" width="11.42578125" style="1"/>
    <col min="13825" max="13826" width="2.7109375" style="1" customWidth="1"/>
    <col min="13827" max="13827" width="5" style="1" customWidth="1"/>
    <col min="13828" max="13828" width="1.28515625" style="1" customWidth="1"/>
    <col min="13829" max="13829" width="0.85546875" style="1" customWidth="1"/>
    <col min="13830" max="13830" width="29.7109375" style="1" customWidth="1"/>
    <col min="13831" max="13831" width="0.85546875" style="1" customWidth="1"/>
    <col min="13832" max="13832" width="7.7109375" style="1" customWidth="1"/>
    <col min="13833" max="13833" width="2.7109375" style="1" customWidth="1"/>
    <col min="13834" max="13834" width="0.85546875" style="1" customWidth="1"/>
    <col min="13835" max="13835" width="7.7109375" style="1" customWidth="1"/>
    <col min="13836" max="13836" width="1.7109375" style="1" customWidth="1"/>
    <col min="13837" max="13837" width="0.85546875" style="1" customWidth="1"/>
    <col min="13838" max="13838" width="7.7109375" style="1" customWidth="1"/>
    <col min="13839" max="13839" width="1.7109375" style="1" customWidth="1"/>
    <col min="13840" max="13840" width="2.7109375" style="1" customWidth="1"/>
    <col min="13841" max="13841" width="2.42578125" style="1" customWidth="1"/>
    <col min="13842" max="13842" width="2.7109375" style="1" customWidth="1"/>
    <col min="13843" max="13843" width="5" style="1" customWidth="1"/>
    <col min="13844" max="13844" width="1.28515625" style="1" customWidth="1"/>
    <col min="13845" max="13845" width="0.85546875" style="1" customWidth="1"/>
    <col min="13846" max="13846" width="29.7109375" style="1" customWidth="1"/>
    <col min="13847" max="13847" width="0.85546875" style="1" customWidth="1"/>
    <col min="13848" max="13848" width="7.7109375" style="1" customWidth="1"/>
    <col min="13849" max="13849" width="2.7109375" style="1" customWidth="1"/>
    <col min="13850" max="13850" width="0.85546875" style="1" customWidth="1"/>
    <col min="13851" max="13851" width="7.7109375" style="1" customWidth="1"/>
    <col min="13852" max="13852" width="1.7109375" style="1" customWidth="1"/>
    <col min="13853" max="13853" width="0.85546875" style="1" customWidth="1"/>
    <col min="13854" max="13854" width="7.7109375" style="1" customWidth="1"/>
    <col min="13855" max="13855" width="1.7109375" style="1" customWidth="1"/>
    <col min="13856" max="13857" width="2.7109375" style="1" customWidth="1"/>
    <col min="13858" max="13858" width="11.42578125" style="1"/>
    <col min="13859" max="13859" width="5.7109375" style="1" customWidth="1"/>
    <col min="13860" max="13860" width="30.7109375" style="1" customWidth="1"/>
    <col min="13861" max="13861" width="10.7109375" style="1" customWidth="1"/>
    <col min="13862" max="13862" width="2.7109375" style="1" customWidth="1"/>
    <col min="13863" max="13863" width="5.7109375" style="1" customWidth="1"/>
    <col min="13864" max="13864" width="30.7109375" style="1" customWidth="1"/>
    <col min="13865" max="13865" width="10.7109375" style="1" customWidth="1"/>
    <col min="13866" max="14080" width="11.42578125" style="1"/>
    <col min="14081" max="14082" width="2.7109375" style="1" customWidth="1"/>
    <col min="14083" max="14083" width="5" style="1" customWidth="1"/>
    <col min="14084" max="14084" width="1.28515625" style="1" customWidth="1"/>
    <col min="14085" max="14085" width="0.85546875" style="1" customWidth="1"/>
    <col min="14086" max="14086" width="29.7109375" style="1" customWidth="1"/>
    <col min="14087" max="14087" width="0.85546875" style="1" customWidth="1"/>
    <col min="14088" max="14088" width="7.7109375" style="1" customWidth="1"/>
    <col min="14089" max="14089" width="2.7109375" style="1" customWidth="1"/>
    <col min="14090" max="14090" width="0.85546875" style="1" customWidth="1"/>
    <col min="14091" max="14091" width="7.7109375" style="1" customWidth="1"/>
    <col min="14092" max="14092" width="1.7109375" style="1" customWidth="1"/>
    <col min="14093" max="14093" width="0.85546875" style="1" customWidth="1"/>
    <col min="14094" max="14094" width="7.7109375" style="1" customWidth="1"/>
    <col min="14095" max="14095" width="1.7109375" style="1" customWidth="1"/>
    <col min="14096" max="14096" width="2.7109375" style="1" customWidth="1"/>
    <col min="14097" max="14097" width="2.42578125" style="1" customWidth="1"/>
    <col min="14098" max="14098" width="2.7109375" style="1" customWidth="1"/>
    <col min="14099" max="14099" width="5" style="1" customWidth="1"/>
    <col min="14100" max="14100" width="1.28515625" style="1" customWidth="1"/>
    <col min="14101" max="14101" width="0.85546875" style="1" customWidth="1"/>
    <col min="14102" max="14102" width="29.7109375" style="1" customWidth="1"/>
    <col min="14103" max="14103" width="0.85546875" style="1" customWidth="1"/>
    <col min="14104" max="14104" width="7.7109375" style="1" customWidth="1"/>
    <col min="14105" max="14105" width="2.7109375" style="1" customWidth="1"/>
    <col min="14106" max="14106" width="0.85546875" style="1" customWidth="1"/>
    <col min="14107" max="14107" width="7.7109375" style="1" customWidth="1"/>
    <col min="14108" max="14108" width="1.7109375" style="1" customWidth="1"/>
    <col min="14109" max="14109" width="0.85546875" style="1" customWidth="1"/>
    <col min="14110" max="14110" width="7.7109375" style="1" customWidth="1"/>
    <col min="14111" max="14111" width="1.7109375" style="1" customWidth="1"/>
    <col min="14112" max="14113" width="2.7109375" style="1" customWidth="1"/>
    <col min="14114" max="14114" width="11.42578125" style="1"/>
    <col min="14115" max="14115" width="5.7109375" style="1" customWidth="1"/>
    <col min="14116" max="14116" width="30.7109375" style="1" customWidth="1"/>
    <col min="14117" max="14117" width="10.7109375" style="1" customWidth="1"/>
    <col min="14118" max="14118" width="2.7109375" style="1" customWidth="1"/>
    <col min="14119" max="14119" width="5.7109375" style="1" customWidth="1"/>
    <col min="14120" max="14120" width="30.7109375" style="1" customWidth="1"/>
    <col min="14121" max="14121" width="10.7109375" style="1" customWidth="1"/>
    <col min="14122" max="14336" width="11.42578125" style="1"/>
    <col min="14337" max="14338" width="2.7109375" style="1" customWidth="1"/>
    <col min="14339" max="14339" width="5" style="1" customWidth="1"/>
    <col min="14340" max="14340" width="1.28515625" style="1" customWidth="1"/>
    <col min="14341" max="14341" width="0.85546875" style="1" customWidth="1"/>
    <col min="14342" max="14342" width="29.7109375" style="1" customWidth="1"/>
    <col min="14343" max="14343" width="0.85546875" style="1" customWidth="1"/>
    <col min="14344" max="14344" width="7.7109375" style="1" customWidth="1"/>
    <col min="14345" max="14345" width="2.7109375" style="1" customWidth="1"/>
    <col min="14346" max="14346" width="0.85546875" style="1" customWidth="1"/>
    <col min="14347" max="14347" width="7.7109375" style="1" customWidth="1"/>
    <col min="14348" max="14348" width="1.7109375" style="1" customWidth="1"/>
    <col min="14349" max="14349" width="0.85546875" style="1" customWidth="1"/>
    <col min="14350" max="14350" width="7.7109375" style="1" customWidth="1"/>
    <col min="14351" max="14351" width="1.7109375" style="1" customWidth="1"/>
    <col min="14352" max="14352" width="2.7109375" style="1" customWidth="1"/>
    <col min="14353" max="14353" width="2.42578125" style="1" customWidth="1"/>
    <col min="14354" max="14354" width="2.7109375" style="1" customWidth="1"/>
    <col min="14355" max="14355" width="5" style="1" customWidth="1"/>
    <col min="14356" max="14356" width="1.28515625" style="1" customWidth="1"/>
    <col min="14357" max="14357" width="0.85546875" style="1" customWidth="1"/>
    <col min="14358" max="14358" width="29.7109375" style="1" customWidth="1"/>
    <col min="14359" max="14359" width="0.85546875" style="1" customWidth="1"/>
    <col min="14360" max="14360" width="7.7109375" style="1" customWidth="1"/>
    <col min="14361" max="14361" width="2.7109375" style="1" customWidth="1"/>
    <col min="14362" max="14362" width="0.85546875" style="1" customWidth="1"/>
    <col min="14363" max="14363" width="7.7109375" style="1" customWidth="1"/>
    <col min="14364" max="14364" width="1.7109375" style="1" customWidth="1"/>
    <col min="14365" max="14365" width="0.85546875" style="1" customWidth="1"/>
    <col min="14366" max="14366" width="7.7109375" style="1" customWidth="1"/>
    <col min="14367" max="14367" width="1.7109375" style="1" customWidth="1"/>
    <col min="14368" max="14369" width="2.7109375" style="1" customWidth="1"/>
    <col min="14370" max="14370" width="11.42578125" style="1"/>
    <col min="14371" max="14371" width="5.7109375" style="1" customWidth="1"/>
    <col min="14372" max="14372" width="30.7109375" style="1" customWidth="1"/>
    <col min="14373" max="14373" width="10.7109375" style="1" customWidth="1"/>
    <col min="14374" max="14374" width="2.7109375" style="1" customWidth="1"/>
    <col min="14375" max="14375" width="5.7109375" style="1" customWidth="1"/>
    <col min="14376" max="14376" width="30.7109375" style="1" customWidth="1"/>
    <col min="14377" max="14377" width="10.7109375" style="1" customWidth="1"/>
    <col min="14378" max="14592" width="11.42578125" style="1"/>
    <col min="14593" max="14594" width="2.7109375" style="1" customWidth="1"/>
    <col min="14595" max="14595" width="5" style="1" customWidth="1"/>
    <col min="14596" max="14596" width="1.28515625" style="1" customWidth="1"/>
    <col min="14597" max="14597" width="0.85546875" style="1" customWidth="1"/>
    <col min="14598" max="14598" width="29.7109375" style="1" customWidth="1"/>
    <col min="14599" max="14599" width="0.85546875" style="1" customWidth="1"/>
    <col min="14600" max="14600" width="7.7109375" style="1" customWidth="1"/>
    <col min="14601" max="14601" width="2.7109375" style="1" customWidth="1"/>
    <col min="14602" max="14602" width="0.85546875" style="1" customWidth="1"/>
    <col min="14603" max="14603" width="7.7109375" style="1" customWidth="1"/>
    <col min="14604" max="14604" width="1.7109375" style="1" customWidth="1"/>
    <col min="14605" max="14605" width="0.85546875" style="1" customWidth="1"/>
    <col min="14606" max="14606" width="7.7109375" style="1" customWidth="1"/>
    <col min="14607" max="14607" width="1.7109375" style="1" customWidth="1"/>
    <col min="14608" max="14608" width="2.7109375" style="1" customWidth="1"/>
    <col min="14609" max="14609" width="2.42578125" style="1" customWidth="1"/>
    <col min="14610" max="14610" width="2.7109375" style="1" customWidth="1"/>
    <col min="14611" max="14611" width="5" style="1" customWidth="1"/>
    <col min="14612" max="14612" width="1.28515625" style="1" customWidth="1"/>
    <col min="14613" max="14613" width="0.85546875" style="1" customWidth="1"/>
    <col min="14614" max="14614" width="29.7109375" style="1" customWidth="1"/>
    <col min="14615" max="14615" width="0.85546875" style="1" customWidth="1"/>
    <col min="14616" max="14616" width="7.7109375" style="1" customWidth="1"/>
    <col min="14617" max="14617" width="2.7109375" style="1" customWidth="1"/>
    <col min="14618" max="14618" width="0.85546875" style="1" customWidth="1"/>
    <col min="14619" max="14619" width="7.7109375" style="1" customWidth="1"/>
    <col min="14620" max="14620" width="1.7109375" style="1" customWidth="1"/>
    <col min="14621" max="14621" width="0.85546875" style="1" customWidth="1"/>
    <col min="14622" max="14622" width="7.7109375" style="1" customWidth="1"/>
    <col min="14623" max="14623" width="1.7109375" style="1" customWidth="1"/>
    <col min="14624" max="14625" width="2.7109375" style="1" customWidth="1"/>
    <col min="14626" max="14626" width="11.42578125" style="1"/>
    <col min="14627" max="14627" width="5.7109375" style="1" customWidth="1"/>
    <col min="14628" max="14628" width="30.7109375" style="1" customWidth="1"/>
    <col min="14629" max="14629" width="10.7109375" style="1" customWidth="1"/>
    <col min="14630" max="14630" width="2.7109375" style="1" customWidth="1"/>
    <col min="14631" max="14631" width="5.7109375" style="1" customWidth="1"/>
    <col min="14632" max="14632" width="30.7109375" style="1" customWidth="1"/>
    <col min="14633" max="14633" width="10.7109375" style="1" customWidth="1"/>
    <col min="14634" max="14848" width="11.42578125" style="1"/>
    <col min="14849" max="14850" width="2.7109375" style="1" customWidth="1"/>
    <col min="14851" max="14851" width="5" style="1" customWidth="1"/>
    <col min="14852" max="14852" width="1.28515625" style="1" customWidth="1"/>
    <col min="14853" max="14853" width="0.85546875" style="1" customWidth="1"/>
    <col min="14854" max="14854" width="29.7109375" style="1" customWidth="1"/>
    <col min="14855" max="14855" width="0.85546875" style="1" customWidth="1"/>
    <col min="14856" max="14856" width="7.7109375" style="1" customWidth="1"/>
    <col min="14857" max="14857" width="2.7109375" style="1" customWidth="1"/>
    <col min="14858" max="14858" width="0.85546875" style="1" customWidth="1"/>
    <col min="14859" max="14859" width="7.7109375" style="1" customWidth="1"/>
    <col min="14860" max="14860" width="1.7109375" style="1" customWidth="1"/>
    <col min="14861" max="14861" width="0.85546875" style="1" customWidth="1"/>
    <col min="14862" max="14862" width="7.7109375" style="1" customWidth="1"/>
    <col min="14863" max="14863" width="1.7109375" style="1" customWidth="1"/>
    <col min="14864" max="14864" width="2.7109375" style="1" customWidth="1"/>
    <col min="14865" max="14865" width="2.42578125" style="1" customWidth="1"/>
    <col min="14866" max="14866" width="2.7109375" style="1" customWidth="1"/>
    <col min="14867" max="14867" width="5" style="1" customWidth="1"/>
    <col min="14868" max="14868" width="1.28515625" style="1" customWidth="1"/>
    <col min="14869" max="14869" width="0.85546875" style="1" customWidth="1"/>
    <col min="14870" max="14870" width="29.7109375" style="1" customWidth="1"/>
    <col min="14871" max="14871" width="0.85546875" style="1" customWidth="1"/>
    <col min="14872" max="14872" width="7.7109375" style="1" customWidth="1"/>
    <col min="14873" max="14873" width="2.7109375" style="1" customWidth="1"/>
    <col min="14874" max="14874" width="0.85546875" style="1" customWidth="1"/>
    <col min="14875" max="14875" width="7.7109375" style="1" customWidth="1"/>
    <col min="14876" max="14876" width="1.7109375" style="1" customWidth="1"/>
    <col min="14877" max="14877" width="0.85546875" style="1" customWidth="1"/>
    <col min="14878" max="14878" width="7.7109375" style="1" customWidth="1"/>
    <col min="14879" max="14879" width="1.7109375" style="1" customWidth="1"/>
    <col min="14880" max="14881" width="2.7109375" style="1" customWidth="1"/>
    <col min="14882" max="14882" width="11.42578125" style="1"/>
    <col min="14883" max="14883" width="5.7109375" style="1" customWidth="1"/>
    <col min="14884" max="14884" width="30.7109375" style="1" customWidth="1"/>
    <col min="14885" max="14885" width="10.7109375" style="1" customWidth="1"/>
    <col min="14886" max="14886" width="2.7109375" style="1" customWidth="1"/>
    <col min="14887" max="14887" width="5.7109375" style="1" customWidth="1"/>
    <col min="14888" max="14888" width="30.7109375" style="1" customWidth="1"/>
    <col min="14889" max="14889" width="10.7109375" style="1" customWidth="1"/>
    <col min="14890" max="15104" width="11.42578125" style="1"/>
    <col min="15105" max="15106" width="2.7109375" style="1" customWidth="1"/>
    <col min="15107" max="15107" width="5" style="1" customWidth="1"/>
    <col min="15108" max="15108" width="1.28515625" style="1" customWidth="1"/>
    <col min="15109" max="15109" width="0.85546875" style="1" customWidth="1"/>
    <col min="15110" max="15110" width="29.7109375" style="1" customWidth="1"/>
    <col min="15111" max="15111" width="0.85546875" style="1" customWidth="1"/>
    <col min="15112" max="15112" width="7.7109375" style="1" customWidth="1"/>
    <col min="15113" max="15113" width="2.7109375" style="1" customWidth="1"/>
    <col min="15114" max="15114" width="0.85546875" style="1" customWidth="1"/>
    <col min="15115" max="15115" width="7.7109375" style="1" customWidth="1"/>
    <col min="15116" max="15116" width="1.7109375" style="1" customWidth="1"/>
    <col min="15117" max="15117" width="0.85546875" style="1" customWidth="1"/>
    <col min="15118" max="15118" width="7.7109375" style="1" customWidth="1"/>
    <col min="15119" max="15119" width="1.7109375" style="1" customWidth="1"/>
    <col min="15120" max="15120" width="2.7109375" style="1" customWidth="1"/>
    <col min="15121" max="15121" width="2.42578125" style="1" customWidth="1"/>
    <col min="15122" max="15122" width="2.7109375" style="1" customWidth="1"/>
    <col min="15123" max="15123" width="5" style="1" customWidth="1"/>
    <col min="15124" max="15124" width="1.28515625" style="1" customWidth="1"/>
    <col min="15125" max="15125" width="0.85546875" style="1" customWidth="1"/>
    <col min="15126" max="15126" width="29.7109375" style="1" customWidth="1"/>
    <col min="15127" max="15127" width="0.85546875" style="1" customWidth="1"/>
    <col min="15128" max="15128" width="7.7109375" style="1" customWidth="1"/>
    <col min="15129" max="15129" width="2.7109375" style="1" customWidth="1"/>
    <col min="15130" max="15130" width="0.85546875" style="1" customWidth="1"/>
    <col min="15131" max="15131" width="7.7109375" style="1" customWidth="1"/>
    <col min="15132" max="15132" width="1.7109375" style="1" customWidth="1"/>
    <col min="15133" max="15133" width="0.85546875" style="1" customWidth="1"/>
    <col min="15134" max="15134" width="7.7109375" style="1" customWidth="1"/>
    <col min="15135" max="15135" width="1.7109375" style="1" customWidth="1"/>
    <col min="15136" max="15137" width="2.7109375" style="1" customWidth="1"/>
    <col min="15138" max="15138" width="11.42578125" style="1"/>
    <col min="15139" max="15139" width="5.7109375" style="1" customWidth="1"/>
    <col min="15140" max="15140" width="30.7109375" style="1" customWidth="1"/>
    <col min="15141" max="15141" width="10.7109375" style="1" customWidth="1"/>
    <col min="15142" max="15142" width="2.7109375" style="1" customWidth="1"/>
    <col min="15143" max="15143" width="5.7109375" style="1" customWidth="1"/>
    <col min="15144" max="15144" width="30.7109375" style="1" customWidth="1"/>
    <col min="15145" max="15145" width="10.7109375" style="1" customWidth="1"/>
    <col min="15146" max="15360" width="11.42578125" style="1"/>
    <col min="15361" max="15362" width="2.7109375" style="1" customWidth="1"/>
    <col min="15363" max="15363" width="5" style="1" customWidth="1"/>
    <col min="15364" max="15364" width="1.28515625" style="1" customWidth="1"/>
    <col min="15365" max="15365" width="0.85546875" style="1" customWidth="1"/>
    <col min="15366" max="15366" width="29.7109375" style="1" customWidth="1"/>
    <col min="15367" max="15367" width="0.85546875" style="1" customWidth="1"/>
    <col min="15368" max="15368" width="7.7109375" style="1" customWidth="1"/>
    <col min="15369" max="15369" width="2.7109375" style="1" customWidth="1"/>
    <col min="15370" max="15370" width="0.85546875" style="1" customWidth="1"/>
    <col min="15371" max="15371" width="7.7109375" style="1" customWidth="1"/>
    <col min="15372" max="15372" width="1.7109375" style="1" customWidth="1"/>
    <col min="15373" max="15373" width="0.85546875" style="1" customWidth="1"/>
    <col min="15374" max="15374" width="7.7109375" style="1" customWidth="1"/>
    <col min="15375" max="15375" width="1.7109375" style="1" customWidth="1"/>
    <col min="15376" max="15376" width="2.7109375" style="1" customWidth="1"/>
    <col min="15377" max="15377" width="2.42578125" style="1" customWidth="1"/>
    <col min="15378" max="15378" width="2.7109375" style="1" customWidth="1"/>
    <col min="15379" max="15379" width="5" style="1" customWidth="1"/>
    <col min="15380" max="15380" width="1.28515625" style="1" customWidth="1"/>
    <col min="15381" max="15381" width="0.85546875" style="1" customWidth="1"/>
    <col min="15382" max="15382" width="29.7109375" style="1" customWidth="1"/>
    <col min="15383" max="15383" width="0.85546875" style="1" customWidth="1"/>
    <col min="15384" max="15384" width="7.7109375" style="1" customWidth="1"/>
    <col min="15385" max="15385" width="2.7109375" style="1" customWidth="1"/>
    <col min="15386" max="15386" width="0.85546875" style="1" customWidth="1"/>
    <col min="15387" max="15387" width="7.7109375" style="1" customWidth="1"/>
    <col min="15388" max="15388" width="1.7109375" style="1" customWidth="1"/>
    <col min="15389" max="15389" width="0.85546875" style="1" customWidth="1"/>
    <col min="15390" max="15390" width="7.7109375" style="1" customWidth="1"/>
    <col min="15391" max="15391" width="1.7109375" style="1" customWidth="1"/>
    <col min="15392" max="15393" width="2.7109375" style="1" customWidth="1"/>
    <col min="15394" max="15394" width="11.42578125" style="1"/>
    <col min="15395" max="15395" width="5.7109375" style="1" customWidth="1"/>
    <col min="15396" max="15396" width="30.7109375" style="1" customWidth="1"/>
    <col min="15397" max="15397" width="10.7109375" style="1" customWidth="1"/>
    <col min="15398" max="15398" width="2.7109375" style="1" customWidth="1"/>
    <col min="15399" max="15399" width="5.7109375" style="1" customWidth="1"/>
    <col min="15400" max="15400" width="30.7109375" style="1" customWidth="1"/>
    <col min="15401" max="15401" width="10.7109375" style="1" customWidth="1"/>
    <col min="15402" max="15616" width="11.42578125" style="1"/>
    <col min="15617" max="15618" width="2.7109375" style="1" customWidth="1"/>
    <col min="15619" max="15619" width="5" style="1" customWidth="1"/>
    <col min="15620" max="15620" width="1.28515625" style="1" customWidth="1"/>
    <col min="15621" max="15621" width="0.85546875" style="1" customWidth="1"/>
    <col min="15622" max="15622" width="29.7109375" style="1" customWidth="1"/>
    <col min="15623" max="15623" width="0.85546875" style="1" customWidth="1"/>
    <col min="15624" max="15624" width="7.7109375" style="1" customWidth="1"/>
    <col min="15625" max="15625" width="2.7109375" style="1" customWidth="1"/>
    <col min="15626" max="15626" width="0.85546875" style="1" customWidth="1"/>
    <col min="15627" max="15627" width="7.7109375" style="1" customWidth="1"/>
    <col min="15628" max="15628" width="1.7109375" style="1" customWidth="1"/>
    <col min="15629" max="15629" width="0.85546875" style="1" customWidth="1"/>
    <col min="15630" max="15630" width="7.7109375" style="1" customWidth="1"/>
    <col min="15631" max="15631" width="1.7109375" style="1" customWidth="1"/>
    <col min="15632" max="15632" width="2.7109375" style="1" customWidth="1"/>
    <col min="15633" max="15633" width="2.42578125" style="1" customWidth="1"/>
    <col min="15634" max="15634" width="2.7109375" style="1" customWidth="1"/>
    <col min="15635" max="15635" width="5" style="1" customWidth="1"/>
    <col min="15636" max="15636" width="1.28515625" style="1" customWidth="1"/>
    <col min="15637" max="15637" width="0.85546875" style="1" customWidth="1"/>
    <col min="15638" max="15638" width="29.7109375" style="1" customWidth="1"/>
    <col min="15639" max="15639" width="0.85546875" style="1" customWidth="1"/>
    <col min="15640" max="15640" width="7.7109375" style="1" customWidth="1"/>
    <col min="15641" max="15641" width="2.7109375" style="1" customWidth="1"/>
    <col min="15642" max="15642" width="0.85546875" style="1" customWidth="1"/>
    <col min="15643" max="15643" width="7.7109375" style="1" customWidth="1"/>
    <col min="15644" max="15644" width="1.7109375" style="1" customWidth="1"/>
    <col min="15645" max="15645" width="0.85546875" style="1" customWidth="1"/>
    <col min="15646" max="15646" width="7.7109375" style="1" customWidth="1"/>
    <col min="15647" max="15647" width="1.7109375" style="1" customWidth="1"/>
    <col min="15648" max="15649" width="2.7109375" style="1" customWidth="1"/>
    <col min="15650" max="15650" width="11.42578125" style="1"/>
    <col min="15651" max="15651" width="5.7109375" style="1" customWidth="1"/>
    <col min="15652" max="15652" width="30.7109375" style="1" customWidth="1"/>
    <col min="15653" max="15653" width="10.7109375" style="1" customWidth="1"/>
    <col min="15654" max="15654" width="2.7109375" style="1" customWidth="1"/>
    <col min="15655" max="15655" width="5.7109375" style="1" customWidth="1"/>
    <col min="15656" max="15656" width="30.7109375" style="1" customWidth="1"/>
    <col min="15657" max="15657" width="10.7109375" style="1" customWidth="1"/>
    <col min="15658" max="15872" width="11.42578125" style="1"/>
    <col min="15873" max="15874" width="2.7109375" style="1" customWidth="1"/>
    <col min="15875" max="15875" width="5" style="1" customWidth="1"/>
    <col min="15876" max="15876" width="1.28515625" style="1" customWidth="1"/>
    <col min="15877" max="15877" width="0.85546875" style="1" customWidth="1"/>
    <col min="15878" max="15878" width="29.7109375" style="1" customWidth="1"/>
    <col min="15879" max="15879" width="0.85546875" style="1" customWidth="1"/>
    <col min="15880" max="15880" width="7.7109375" style="1" customWidth="1"/>
    <col min="15881" max="15881" width="2.7109375" style="1" customWidth="1"/>
    <col min="15882" max="15882" width="0.85546875" style="1" customWidth="1"/>
    <col min="15883" max="15883" width="7.7109375" style="1" customWidth="1"/>
    <col min="15884" max="15884" width="1.7109375" style="1" customWidth="1"/>
    <col min="15885" max="15885" width="0.85546875" style="1" customWidth="1"/>
    <col min="15886" max="15886" width="7.7109375" style="1" customWidth="1"/>
    <col min="15887" max="15887" width="1.7109375" style="1" customWidth="1"/>
    <col min="15888" max="15888" width="2.7109375" style="1" customWidth="1"/>
    <col min="15889" max="15889" width="2.42578125" style="1" customWidth="1"/>
    <col min="15890" max="15890" width="2.7109375" style="1" customWidth="1"/>
    <col min="15891" max="15891" width="5" style="1" customWidth="1"/>
    <col min="15892" max="15892" width="1.28515625" style="1" customWidth="1"/>
    <col min="15893" max="15893" width="0.85546875" style="1" customWidth="1"/>
    <col min="15894" max="15894" width="29.7109375" style="1" customWidth="1"/>
    <col min="15895" max="15895" width="0.85546875" style="1" customWidth="1"/>
    <col min="15896" max="15896" width="7.7109375" style="1" customWidth="1"/>
    <col min="15897" max="15897" width="2.7109375" style="1" customWidth="1"/>
    <col min="15898" max="15898" width="0.85546875" style="1" customWidth="1"/>
    <col min="15899" max="15899" width="7.7109375" style="1" customWidth="1"/>
    <col min="15900" max="15900" width="1.7109375" style="1" customWidth="1"/>
    <col min="15901" max="15901" width="0.85546875" style="1" customWidth="1"/>
    <col min="15902" max="15902" width="7.7109375" style="1" customWidth="1"/>
    <col min="15903" max="15903" width="1.7109375" style="1" customWidth="1"/>
    <col min="15904" max="15905" width="2.7109375" style="1" customWidth="1"/>
    <col min="15906" max="15906" width="11.42578125" style="1"/>
    <col min="15907" max="15907" width="5.7109375" style="1" customWidth="1"/>
    <col min="15908" max="15908" width="30.7109375" style="1" customWidth="1"/>
    <col min="15909" max="15909" width="10.7109375" style="1" customWidth="1"/>
    <col min="15910" max="15910" width="2.7109375" style="1" customWidth="1"/>
    <col min="15911" max="15911" width="5.7109375" style="1" customWidth="1"/>
    <col min="15912" max="15912" width="30.7109375" style="1" customWidth="1"/>
    <col min="15913" max="15913" width="10.7109375" style="1" customWidth="1"/>
    <col min="15914" max="16128" width="11.42578125" style="1"/>
    <col min="16129" max="16130" width="2.7109375" style="1" customWidth="1"/>
    <col min="16131" max="16131" width="5" style="1" customWidth="1"/>
    <col min="16132" max="16132" width="1.28515625" style="1" customWidth="1"/>
    <col min="16133" max="16133" width="0.85546875" style="1" customWidth="1"/>
    <col min="16134" max="16134" width="29.7109375" style="1" customWidth="1"/>
    <col min="16135" max="16135" width="0.85546875" style="1" customWidth="1"/>
    <col min="16136" max="16136" width="7.7109375" style="1" customWidth="1"/>
    <col min="16137" max="16137" width="2.7109375" style="1" customWidth="1"/>
    <col min="16138" max="16138" width="0.85546875" style="1" customWidth="1"/>
    <col min="16139" max="16139" width="7.7109375" style="1" customWidth="1"/>
    <col min="16140" max="16140" width="1.7109375" style="1" customWidth="1"/>
    <col min="16141" max="16141" width="0.85546875" style="1" customWidth="1"/>
    <col min="16142" max="16142" width="7.7109375" style="1" customWidth="1"/>
    <col min="16143" max="16143" width="1.7109375" style="1" customWidth="1"/>
    <col min="16144" max="16144" width="2.7109375" style="1" customWidth="1"/>
    <col min="16145" max="16145" width="2.42578125" style="1" customWidth="1"/>
    <col min="16146" max="16146" width="2.7109375" style="1" customWidth="1"/>
    <col min="16147" max="16147" width="5" style="1" customWidth="1"/>
    <col min="16148" max="16148" width="1.28515625" style="1" customWidth="1"/>
    <col min="16149" max="16149" width="0.85546875" style="1" customWidth="1"/>
    <col min="16150" max="16150" width="29.7109375" style="1" customWidth="1"/>
    <col min="16151" max="16151" width="0.85546875" style="1" customWidth="1"/>
    <col min="16152" max="16152" width="7.7109375" style="1" customWidth="1"/>
    <col min="16153" max="16153" width="2.7109375" style="1" customWidth="1"/>
    <col min="16154" max="16154" width="0.85546875" style="1" customWidth="1"/>
    <col min="16155" max="16155" width="7.7109375" style="1" customWidth="1"/>
    <col min="16156" max="16156" width="1.7109375" style="1" customWidth="1"/>
    <col min="16157" max="16157" width="0.85546875" style="1" customWidth="1"/>
    <col min="16158" max="16158" width="7.7109375" style="1" customWidth="1"/>
    <col min="16159" max="16159" width="1.7109375" style="1" customWidth="1"/>
    <col min="16160" max="16161" width="2.7109375" style="1" customWidth="1"/>
    <col min="16162" max="16162" width="11.42578125" style="1"/>
    <col min="16163" max="16163" width="5.7109375" style="1" customWidth="1"/>
    <col min="16164" max="16164" width="30.7109375" style="1" customWidth="1"/>
    <col min="16165" max="16165" width="10.7109375" style="1" customWidth="1"/>
    <col min="16166" max="16166" width="2.7109375" style="1" customWidth="1"/>
    <col min="16167" max="16167" width="5.7109375" style="1" customWidth="1"/>
    <col min="16168" max="16168" width="30.7109375" style="1" customWidth="1"/>
    <col min="16169" max="16169" width="10.7109375" style="1" customWidth="1"/>
    <col min="16170" max="16384" width="11.42578125" style="1"/>
  </cols>
  <sheetData>
    <row r="1" spans="1:41" ht="25.5" customHeight="1">
      <c r="A1" s="2029" t="s">
        <v>0</v>
      </c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  <c r="P1" s="2029"/>
      <c r="Q1" s="2029"/>
      <c r="R1" s="2029"/>
      <c r="S1" s="2029"/>
      <c r="T1" s="2029"/>
      <c r="U1" s="2029"/>
      <c r="V1" s="2029"/>
      <c r="W1" s="2029"/>
      <c r="X1" s="2029"/>
      <c r="Y1" s="2029"/>
      <c r="Z1" s="2029"/>
      <c r="AA1" s="2029"/>
      <c r="AB1" s="2029"/>
      <c r="AC1" s="2029"/>
      <c r="AD1" s="2029"/>
      <c r="AE1" s="2029"/>
      <c r="AF1" s="2029"/>
      <c r="AG1" s="2029"/>
    </row>
    <row r="2" spans="1:41" ht="6" customHeight="1" thickBot="1">
      <c r="A2" s="4"/>
      <c r="B2" s="4"/>
      <c r="C2" s="4"/>
      <c r="D2" s="4"/>
      <c r="E2" s="4"/>
      <c r="F2" s="4"/>
      <c r="G2" s="599"/>
      <c r="H2" s="223"/>
      <c r="I2" s="223"/>
      <c r="J2" s="223"/>
      <c r="K2" s="223"/>
      <c r="L2" s="223"/>
      <c r="M2" s="223"/>
      <c r="N2" s="223"/>
      <c r="O2" s="223"/>
      <c r="P2" s="4"/>
      <c r="Q2" s="4"/>
      <c r="R2" s="4"/>
      <c r="S2" s="4"/>
      <c r="T2" s="4"/>
      <c r="U2" s="4"/>
      <c r="V2" s="4"/>
      <c r="W2" s="4"/>
      <c r="X2" s="223"/>
      <c r="Y2" s="223"/>
      <c r="Z2" s="4"/>
      <c r="AA2" s="4"/>
      <c r="AB2" s="4"/>
      <c r="AC2" s="4"/>
      <c r="AD2" s="4"/>
      <c r="AE2" s="4"/>
      <c r="AF2" s="4"/>
      <c r="AG2" s="2"/>
    </row>
    <row r="3" spans="1:41" ht="10.5" customHeight="1" thickTop="1">
      <c r="A3" s="10"/>
      <c r="B3" s="10"/>
      <c r="C3" s="10"/>
      <c r="D3" s="10"/>
      <c r="E3" s="10"/>
      <c r="F3" s="10"/>
      <c r="G3" s="69"/>
      <c r="H3" s="224"/>
      <c r="I3" s="224"/>
      <c r="J3" s="224"/>
      <c r="K3" s="224"/>
      <c r="L3" s="224"/>
      <c r="M3" s="224"/>
      <c r="N3" s="224"/>
      <c r="O3" s="224"/>
      <c r="P3" s="10"/>
      <c r="Q3" s="10"/>
      <c r="R3" s="10"/>
      <c r="S3" s="10"/>
      <c r="T3" s="10"/>
      <c r="U3" s="10"/>
      <c r="V3" s="10"/>
      <c r="W3" s="10"/>
      <c r="X3" s="224"/>
      <c r="Y3" s="224"/>
      <c r="Z3" s="10"/>
      <c r="AA3" s="10"/>
      <c r="AB3" s="10"/>
      <c r="AC3" s="10"/>
      <c r="AD3" s="10"/>
      <c r="AE3" s="10"/>
      <c r="AF3" s="10"/>
      <c r="AG3" s="7"/>
    </row>
    <row r="4" spans="1:41" ht="15" customHeight="1">
      <c r="A4" s="2030" t="s">
        <v>744</v>
      </c>
      <c r="B4" s="2030"/>
      <c r="C4" s="2030"/>
      <c r="D4" s="2030"/>
      <c r="E4" s="2030"/>
      <c r="F4" s="2030"/>
      <c r="G4" s="2030"/>
      <c r="H4" s="2030"/>
      <c r="I4" s="2030"/>
      <c r="J4" s="2030"/>
      <c r="K4" s="2030"/>
      <c r="L4" s="2030"/>
      <c r="M4" s="2030"/>
      <c r="N4" s="2030"/>
      <c r="O4" s="2030"/>
      <c r="P4" s="2030"/>
      <c r="Q4" s="2030"/>
      <c r="R4" s="2030"/>
      <c r="S4" s="2030"/>
      <c r="T4" s="2030"/>
      <c r="U4" s="2030"/>
      <c r="V4" s="2030"/>
      <c r="W4" s="2030"/>
      <c r="X4" s="2030"/>
      <c r="Y4" s="2030"/>
      <c r="Z4" s="2030"/>
      <c r="AA4" s="2030"/>
      <c r="AB4" s="2030"/>
      <c r="AC4" s="2030"/>
      <c r="AD4" s="2030"/>
      <c r="AE4" s="2030"/>
      <c r="AF4" s="2030"/>
      <c r="AG4" s="2030"/>
    </row>
    <row r="5" spans="1:41" ht="9" customHeight="1">
      <c r="A5" s="10"/>
      <c r="B5" s="10"/>
      <c r="C5" s="10"/>
      <c r="D5" s="10"/>
      <c r="E5" s="10"/>
      <c r="F5" s="10"/>
      <c r="G5" s="69"/>
      <c r="H5" s="224"/>
      <c r="I5" s="224"/>
      <c r="J5" s="224"/>
      <c r="K5" s="224"/>
      <c r="L5" s="224"/>
      <c r="M5" s="224"/>
      <c r="N5" s="224"/>
      <c r="O5" s="224"/>
      <c r="P5" s="10"/>
      <c r="Q5" s="10"/>
      <c r="R5" s="10"/>
      <c r="S5" s="10"/>
      <c r="T5" s="10"/>
      <c r="U5" s="10"/>
      <c r="V5" s="10"/>
      <c r="W5" s="10"/>
      <c r="X5" s="224"/>
      <c r="Y5" s="224"/>
      <c r="Z5" s="10"/>
      <c r="AA5" s="10"/>
      <c r="AB5" s="10"/>
      <c r="AC5" s="10"/>
      <c r="AD5" s="10"/>
      <c r="AE5" s="10"/>
      <c r="AF5" s="10"/>
    </row>
    <row r="6" spans="1:41" ht="15" customHeight="1">
      <c r="A6" s="2028" t="s">
        <v>320</v>
      </c>
      <c r="B6" s="2028"/>
      <c r="C6" s="2028"/>
      <c r="D6" s="2028"/>
      <c r="E6" s="2028"/>
      <c r="F6" s="2028"/>
      <c r="G6" s="2028"/>
      <c r="H6" s="2028"/>
      <c r="I6" s="2028"/>
      <c r="J6" s="2028"/>
      <c r="K6" s="2028"/>
      <c r="L6" s="2028"/>
      <c r="M6" s="2028"/>
      <c r="N6" s="2028"/>
      <c r="O6" s="2028"/>
      <c r="P6" s="2028"/>
      <c r="Q6" s="2028"/>
      <c r="R6" s="2028"/>
      <c r="S6" s="2028"/>
      <c r="T6" s="2028"/>
      <c r="U6" s="2028"/>
      <c r="V6" s="2028"/>
      <c r="W6" s="2028"/>
      <c r="X6" s="2028"/>
      <c r="Y6" s="2028"/>
      <c r="Z6" s="2028"/>
      <c r="AA6" s="2028"/>
      <c r="AB6" s="2028"/>
      <c r="AC6" s="2028"/>
      <c r="AD6" s="2028"/>
      <c r="AE6" s="2028"/>
      <c r="AF6" s="2028"/>
      <c r="AG6" s="2028"/>
    </row>
    <row r="7" spans="1:41" ht="13.5" customHeight="1">
      <c r="A7" s="225"/>
      <c r="B7" s="225"/>
      <c r="C7" s="225"/>
      <c r="D7" s="225"/>
      <c r="E7" s="225"/>
      <c r="F7" s="224"/>
      <c r="G7" s="224"/>
      <c r="H7" s="10"/>
      <c r="I7" s="10"/>
      <c r="J7" s="10"/>
      <c r="K7" s="10"/>
      <c r="L7" s="10"/>
      <c r="M7" s="10"/>
      <c r="N7" s="10"/>
      <c r="O7" s="10"/>
      <c r="P7" s="6"/>
      <c r="Q7" s="6"/>
      <c r="R7" s="6"/>
      <c r="S7" s="6"/>
      <c r="T7" s="6"/>
      <c r="U7" s="6"/>
      <c r="V7" s="6"/>
      <c r="W7" s="6"/>
      <c r="X7" s="10"/>
      <c r="Y7" s="10"/>
      <c r="Z7" s="6"/>
      <c r="AA7" s="6"/>
      <c r="AB7" s="6"/>
      <c r="AC7" s="6"/>
      <c r="AD7" s="6"/>
      <c r="AE7" s="6"/>
      <c r="AF7" s="6"/>
      <c r="AI7" s="2023" t="s">
        <v>846</v>
      </c>
      <c r="AJ7" s="2023"/>
      <c r="AK7" s="2023"/>
      <c r="AL7" s="2023"/>
      <c r="AM7" s="2023"/>
      <c r="AN7" s="2023"/>
      <c r="AO7" s="2023"/>
    </row>
    <row r="8" spans="1:41" ht="4.5" customHeight="1">
      <c r="A8" s="100"/>
      <c r="B8" s="13"/>
      <c r="C8" s="70"/>
      <c r="D8" s="70"/>
      <c r="E8" s="70"/>
      <c r="F8" s="226"/>
      <c r="G8" s="226"/>
      <c r="H8" s="16"/>
      <c r="I8" s="16"/>
      <c r="J8" s="16"/>
      <c r="K8" s="16"/>
      <c r="L8" s="16"/>
      <c r="M8" s="16"/>
      <c r="N8" s="16"/>
      <c r="O8" s="16"/>
      <c r="P8" s="17"/>
      <c r="Q8" s="100"/>
      <c r="R8" s="13"/>
      <c r="S8" s="70"/>
      <c r="T8" s="70"/>
      <c r="U8" s="70"/>
      <c r="V8" s="226"/>
      <c r="W8" s="226"/>
      <c r="X8" s="16"/>
      <c r="Y8" s="16"/>
      <c r="Z8" s="226"/>
      <c r="AA8" s="16"/>
      <c r="AB8" s="16"/>
      <c r="AC8" s="226"/>
      <c r="AD8" s="16"/>
      <c r="AE8" s="16"/>
      <c r="AF8" s="138"/>
      <c r="AG8" s="100"/>
    </row>
    <row r="9" spans="1:41" ht="25.5" customHeight="1">
      <c r="A9" s="100"/>
      <c r="B9" s="18"/>
      <c r="C9" s="2024" t="s">
        <v>321</v>
      </c>
      <c r="D9" s="2025"/>
      <c r="E9" s="38"/>
      <c r="F9" s="198" t="s">
        <v>322</v>
      </c>
      <c r="G9" s="160"/>
      <c r="H9" s="2026" t="s">
        <v>154</v>
      </c>
      <c r="I9" s="2027"/>
      <c r="J9" s="160"/>
      <c r="K9" s="2026" t="s">
        <v>5</v>
      </c>
      <c r="L9" s="2027"/>
      <c r="M9" s="160"/>
      <c r="N9" s="2026" t="s">
        <v>323</v>
      </c>
      <c r="O9" s="2027"/>
      <c r="P9" s="21"/>
      <c r="Q9" s="100"/>
      <c r="R9" s="18"/>
      <c r="S9" s="2031" t="s">
        <v>321</v>
      </c>
      <c r="T9" s="2032"/>
      <c r="U9" s="21"/>
      <c r="V9" s="227" t="s">
        <v>322</v>
      </c>
      <c r="W9" s="160"/>
      <c r="X9" s="2026" t="s">
        <v>154</v>
      </c>
      <c r="Y9" s="2027"/>
      <c r="Z9" s="160"/>
      <c r="AA9" s="2026" t="s">
        <v>5</v>
      </c>
      <c r="AB9" s="2027"/>
      <c r="AC9" s="160"/>
      <c r="AD9" s="2026" t="s">
        <v>323</v>
      </c>
      <c r="AE9" s="2027"/>
      <c r="AF9" s="228"/>
      <c r="AG9" s="100"/>
      <c r="AI9" s="1334" t="s">
        <v>324</v>
      </c>
      <c r="AJ9" s="1334" t="s">
        <v>325</v>
      </c>
      <c r="AK9" s="1334" t="s">
        <v>326</v>
      </c>
      <c r="AM9" s="1334" t="s">
        <v>324</v>
      </c>
      <c r="AN9" s="1334" t="s">
        <v>325</v>
      </c>
      <c r="AO9" s="1334" t="s">
        <v>326</v>
      </c>
    </row>
    <row r="10" spans="1:41" ht="4.5" customHeight="1">
      <c r="A10" s="100"/>
      <c r="B10" s="18"/>
      <c r="C10" s="38"/>
      <c r="D10" s="38"/>
      <c r="E10" s="38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21"/>
      <c r="Q10" s="100"/>
      <c r="R10" s="18"/>
      <c r="S10" s="102"/>
      <c r="T10" s="102"/>
      <c r="U10" s="38"/>
      <c r="V10" s="229"/>
      <c r="W10" s="160"/>
      <c r="X10" s="160"/>
      <c r="Y10" s="160"/>
      <c r="Z10" s="160"/>
      <c r="AA10" s="160"/>
      <c r="AB10" s="160"/>
      <c r="AC10" s="160"/>
      <c r="AD10" s="160"/>
      <c r="AE10" s="160"/>
      <c r="AF10" s="199"/>
      <c r="AG10" s="100"/>
    </row>
    <row r="11" spans="1:41" ht="12" customHeight="1">
      <c r="A11" s="100"/>
      <c r="B11" s="18"/>
      <c r="C11" s="514">
        <v>1</v>
      </c>
      <c r="D11" s="230"/>
      <c r="E11" s="38"/>
      <c r="F11" s="231" t="s">
        <v>327</v>
      </c>
      <c r="G11" s="232"/>
      <c r="H11" s="233">
        <v>16</v>
      </c>
      <c r="I11" s="234"/>
      <c r="J11" s="235"/>
      <c r="K11" s="236">
        <f>H11*100/$X$91</f>
        <v>0.19588638589618021</v>
      </c>
      <c r="L11" s="511"/>
      <c r="M11" s="235"/>
      <c r="N11" s="236">
        <f t="shared" ref="N11:N42" si="0">H11*100000/AK11</f>
        <v>72.042865504975467</v>
      </c>
      <c r="O11" s="511"/>
      <c r="P11" s="21"/>
      <c r="Q11" s="100"/>
      <c r="R11" s="18"/>
      <c r="S11" s="512">
        <v>33</v>
      </c>
      <c r="T11" s="237"/>
      <c r="U11" s="38"/>
      <c r="V11" s="513" t="s">
        <v>328</v>
      </c>
      <c r="W11" s="232"/>
      <c r="X11" s="233">
        <v>9</v>
      </c>
      <c r="Y11" s="234"/>
      <c r="Z11" s="235"/>
      <c r="AA11" s="236">
        <f>X11*100/$X$91</f>
        <v>0.11018609206660138</v>
      </c>
      <c r="AB11" s="511"/>
      <c r="AC11" s="235"/>
      <c r="AD11" s="236">
        <f t="shared" ref="AD11:AD42" si="1">X11*100000/AO11</f>
        <v>40.573437922639975</v>
      </c>
      <c r="AE11" s="511"/>
      <c r="AF11" s="238"/>
      <c r="AG11" s="100"/>
      <c r="AI11" s="1335" t="s">
        <v>329</v>
      </c>
      <c r="AJ11" s="1336" t="s">
        <v>330</v>
      </c>
      <c r="AK11" s="1337">
        <v>22209</v>
      </c>
      <c r="AM11" s="1335" t="s">
        <v>331</v>
      </c>
      <c r="AN11" s="1336" t="s">
        <v>332</v>
      </c>
      <c r="AO11" s="1337">
        <v>22182</v>
      </c>
    </row>
    <row r="12" spans="1:41" ht="12" customHeight="1">
      <c r="A12" s="100"/>
      <c r="B12" s="18"/>
      <c r="C12" s="512">
        <v>2</v>
      </c>
      <c r="D12" s="237"/>
      <c r="E12" s="38"/>
      <c r="F12" s="513" t="s">
        <v>333</v>
      </c>
      <c r="G12" s="232"/>
      <c r="H12" s="233">
        <v>5</v>
      </c>
      <c r="I12" s="234"/>
      <c r="J12" s="235"/>
      <c r="K12" s="236">
        <f t="shared" ref="K12:K42" si="2">H12*100/$X$91</f>
        <v>6.1214495592556317E-2</v>
      </c>
      <c r="L12" s="511"/>
      <c r="M12" s="235"/>
      <c r="N12" s="236">
        <f t="shared" si="0"/>
        <v>20.562592531666393</v>
      </c>
      <c r="O12" s="511"/>
      <c r="P12" s="21"/>
      <c r="Q12" s="100"/>
      <c r="R12" s="18"/>
      <c r="S12" s="512">
        <v>34</v>
      </c>
      <c r="T12" s="237"/>
      <c r="U12" s="38"/>
      <c r="V12" s="513" t="s">
        <v>334</v>
      </c>
      <c r="W12" s="232"/>
      <c r="X12" s="233">
        <v>2</v>
      </c>
      <c r="Y12" s="234"/>
      <c r="Z12" s="235"/>
      <c r="AA12" s="236">
        <f t="shared" ref="AA12:AA42" si="3">X12*100/$X$91</f>
        <v>2.4485798237022526E-2</v>
      </c>
      <c r="AB12" s="511"/>
      <c r="AC12" s="235"/>
      <c r="AD12" s="236">
        <f t="shared" si="1"/>
        <v>90.744101633393825</v>
      </c>
      <c r="AE12" s="511"/>
      <c r="AF12" s="238"/>
      <c r="AG12" s="100"/>
      <c r="AI12" s="1335" t="s">
        <v>335</v>
      </c>
      <c r="AJ12" s="1336" t="s">
        <v>336</v>
      </c>
      <c r="AK12" s="1337">
        <v>24316</v>
      </c>
      <c r="AM12" s="1335" t="s">
        <v>337</v>
      </c>
      <c r="AN12" s="1336" t="s">
        <v>338</v>
      </c>
      <c r="AO12" s="1337">
        <v>2204</v>
      </c>
    </row>
    <row r="13" spans="1:41" ht="12" customHeight="1">
      <c r="A13" s="100"/>
      <c r="B13" s="18"/>
      <c r="C13" s="512">
        <v>3</v>
      </c>
      <c r="D13" s="237"/>
      <c r="E13" s="38"/>
      <c r="F13" s="513" t="s">
        <v>339</v>
      </c>
      <c r="G13" s="232"/>
      <c r="H13" s="233">
        <v>13</v>
      </c>
      <c r="I13" s="234"/>
      <c r="J13" s="235"/>
      <c r="K13" s="236">
        <f t="shared" si="2"/>
        <v>0.15915768854064644</v>
      </c>
      <c r="L13" s="511"/>
      <c r="M13" s="235"/>
      <c r="N13" s="236">
        <f t="shared" si="0"/>
        <v>56.945113671207672</v>
      </c>
      <c r="O13" s="511"/>
      <c r="P13" s="21"/>
      <c r="Q13" s="100"/>
      <c r="R13" s="18"/>
      <c r="S13" s="512">
        <v>35</v>
      </c>
      <c r="T13" s="237"/>
      <c r="U13" s="38"/>
      <c r="V13" s="513" t="s">
        <v>340</v>
      </c>
      <c r="W13" s="232"/>
      <c r="X13" s="233">
        <v>4</v>
      </c>
      <c r="Y13" s="234"/>
      <c r="Z13" s="235"/>
      <c r="AA13" s="236">
        <f t="shared" si="3"/>
        <v>4.8971596474045052E-2</v>
      </c>
      <c r="AB13" s="511"/>
      <c r="AC13" s="235"/>
      <c r="AD13" s="236">
        <f t="shared" si="1"/>
        <v>7.4178473407017282</v>
      </c>
      <c r="AE13" s="511"/>
      <c r="AF13" s="238"/>
      <c r="AG13" s="100"/>
      <c r="AI13" s="1335" t="s">
        <v>341</v>
      </c>
      <c r="AJ13" s="1336" t="s">
        <v>342</v>
      </c>
      <c r="AK13" s="1337">
        <v>22829</v>
      </c>
      <c r="AM13" s="1335" t="s">
        <v>343</v>
      </c>
      <c r="AN13" s="1336" t="s">
        <v>344</v>
      </c>
      <c r="AO13" s="1337">
        <v>53924</v>
      </c>
    </row>
    <row r="14" spans="1:41" ht="12" customHeight="1">
      <c r="A14" s="100"/>
      <c r="B14" s="18"/>
      <c r="C14" s="512">
        <v>4</v>
      </c>
      <c r="D14" s="237"/>
      <c r="E14" s="38"/>
      <c r="F14" s="513" t="s">
        <v>345</v>
      </c>
      <c r="G14" s="232"/>
      <c r="H14" s="233">
        <v>2</v>
      </c>
      <c r="I14" s="234"/>
      <c r="J14" s="235"/>
      <c r="K14" s="236">
        <f t="shared" si="2"/>
        <v>2.4485798237022526E-2</v>
      </c>
      <c r="L14" s="511"/>
      <c r="M14" s="239"/>
      <c r="N14" s="236">
        <f t="shared" si="0"/>
        <v>34.270047978067169</v>
      </c>
      <c r="O14" s="511"/>
      <c r="P14" s="21"/>
      <c r="Q14" s="100"/>
      <c r="R14" s="18"/>
      <c r="S14" s="512">
        <v>36</v>
      </c>
      <c r="T14" s="237"/>
      <c r="U14" s="38"/>
      <c r="V14" s="513" t="s">
        <v>346</v>
      </c>
      <c r="W14" s="232"/>
      <c r="X14" s="233">
        <v>7</v>
      </c>
      <c r="Y14" s="234"/>
      <c r="Z14" s="235"/>
      <c r="AA14" s="236">
        <f t="shared" si="3"/>
        <v>8.5700293829578847E-2</v>
      </c>
      <c r="AB14" s="511"/>
      <c r="AC14" s="239"/>
      <c r="AD14" s="236">
        <f t="shared" si="1"/>
        <v>35.770862077776073</v>
      </c>
      <c r="AE14" s="511"/>
      <c r="AF14" s="238"/>
      <c r="AG14" s="100"/>
      <c r="AI14" s="1335" t="s">
        <v>347</v>
      </c>
      <c r="AJ14" s="1336" t="s">
        <v>348</v>
      </c>
      <c r="AK14" s="1337">
        <v>5836</v>
      </c>
      <c r="AM14" s="1335" t="s">
        <v>349</v>
      </c>
      <c r="AN14" s="1336" t="s">
        <v>350</v>
      </c>
      <c r="AO14" s="1337">
        <v>19569</v>
      </c>
    </row>
    <row r="15" spans="1:41" ht="12" customHeight="1">
      <c r="A15" s="100"/>
      <c r="B15" s="18"/>
      <c r="C15" s="512">
        <v>5</v>
      </c>
      <c r="D15" s="237"/>
      <c r="E15" s="38"/>
      <c r="F15" s="513" t="s">
        <v>351</v>
      </c>
      <c r="G15" s="232"/>
      <c r="H15" s="233">
        <v>5</v>
      </c>
      <c r="I15" s="234"/>
      <c r="J15" s="235"/>
      <c r="K15" s="236">
        <f t="shared" si="2"/>
        <v>6.1214495592556317E-2</v>
      </c>
      <c r="L15" s="511"/>
      <c r="M15" s="235"/>
      <c r="N15" s="236">
        <f t="shared" si="0"/>
        <v>32.611531437516305</v>
      </c>
      <c r="O15" s="511"/>
      <c r="P15" s="21"/>
      <c r="Q15" s="100"/>
      <c r="R15" s="18"/>
      <c r="S15" s="512">
        <v>37</v>
      </c>
      <c r="T15" s="237"/>
      <c r="U15" s="38"/>
      <c r="V15" s="513" t="s">
        <v>352</v>
      </c>
      <c r="W15" s="232"/>
      <c r="X15" s="233">
        <v>8</v>
      </c>
      <c r="Y15" s="234"/>
      <c r="Z15" s="235"/>
      <c r="AA15" s="236">
        <f t="shared" si="3"/>
        <v>9.7943192948090105E-2</v>
      </c>
      <c r="AB15" s="511"/>
      <c r="AC15" s="239"/>
      <c r="AD15" s="236">
        <f t="shared" si="1"/>
        <v>31.895383143290008</v>
      </c>
      <c r="AE15" s="511"/>
      <c r="AF15" s="238"/>
      <c r="AG15" s="100"/>
      <c r="AI15" s="1335" t="s">
        <v>353</v>
      </c>
      <c r="AJ15" s="1336" t="s">
        <v>354</v>
      </c>
      <c r="AK15" s="1337">
        <v>15332</v>
      </c>
      <c r="AM15" s="1335" t="s">
        <v>355</v>
      </c>
      <c r="AN15" s="1336" t="s">
        <v>356</v>
      </c>
      <c r="AO15" s="1337">
        <v>25082</v>
      </c>
    </row>
    <row r="16" spans="1:41" ht="12" customHeight="1">
      <c r="A16" s="100"/>
      <c r="B16" s="18"/>
      <c r="C16" s="512">
        <v>6</v>
      </c>
      <c r="D16" s="237"/>
      <c r="E16" s="38"/>
      <c r="F16" s="513" t="s">
        <v>357</v>
      </c>
      <c r="G16" s="232"/>
      <c r="H16" s="233">
        <v>30</v>
      </c>
      <c r="I16" s="234"/>
      <c r="J16" s="235"/>
      <c r="K16" s="236">
        <f t="shared" si="2"/>
        <v>0.3672869735553379</v>
      </c>
      <c r="L16" s="511"/>
      <c r="M16" s="239"/>
      <c r="N16" s="236">
        <f t="shared" si="0"/>
        <v>49.700142473741757</v>
      </c>
      <c r="O16" s="511"/>
      <c r="P16" s="21"/>
      <c r="Q16" s="100"/>
      <c r="R16" s="18"/>
      <c r="S16" s="512">
        <v>38</v>
      </c>
      <c r="T16" s="237"/>
      <c r="U16" s="38"/>
      <c r="V16" s="513" t="s">
        <v>358</v>
      </c>
      <c r="W16" s="232"/>
      <c r="X16" s="233">
        <v>3</v>
      </c>
      <c r="Y16" s="234"/>
      <c r="Z16" s="235"/>
      <c r="AA16" s="236">
        <f t="shared" si="3"/>
        <v>3.6728697355533788E-2</v>
      </c>
      <c r="AB16" s="511"/>
      <c r="AC16" s="235"/>
      <c r="AD16" s="236">
        <f t="shared" si="1"/>
        <v>65.760631302060503</v>
      </c>
      <c r="AE16" s="511"/>
      <c r="AF16" s="238"/>
      <c r="AG16" s="100"/>
      <c r="AI16" s="1335" t="s">
        <v>359</v>
      </c>
      <c r="AJ16" s="1336" t="s">
        <v>360</v>
      </c>
      <c r="AK16" s="1337">
        <v>60362</v>
      </c>
      <c r="AM16" s="1335" t="s">
        <v>361</v>
      </c>
      <c r="AN16" s="1336" t="s">
        <v>362</v>
      </c>
      <c r="AO16" s="1337">
        <v>4562</v>
      </c>
    </row>
    <row r="17" spans="1:41" ht="12" customHeight="1">
      <c r="A17" s="100"/>
      <c r="B17" s="18"/>
      <c r="C17" s="512">
        <v>7</v>
      </c>
      <c r="D17" s="237"/>
      <c r="E17" s="38"/>
      <c r="F17" s="513" t="s">
        <v>363</v>
      </c>
      <c r="G17" s="232"/>
      <c r="H17" s="233">
        <v>14</v>
      </c>
      <c r="I17" s="234"/>
      <c r="J17" s="235"/>
      <c r="K17" s="236">
        <f t="shared" si="2"/>
        <v>0.17140058765915769</v>
      </c>
      <c r="L17" s="511"/>
      <c r="M17" s="235"/>
      <c r="N17" s="236">
        <f t="shared" si="0"/>
        <v>149.74863621777729</v>
      </c>
      <c r="O17" s="511"/>
      <c r="P17" s="21"/>
      <c r="Q17" s="100"/>
      <c r="R17" s="18"/>
      <c r="S17" s="512">
        <v>39</v>
      </c>
      <c r="T17" s="237"/>
      <c r="U17" s="38"/>
      <c r="V17" s="513" t="s">
        <v>255</v>
      </c>
      <c r="W17" s="232"/>
      <c r="X17" s="233">
        <v>1080</v>
      </c>
      <c r="Y17" s="234"/>
      <c r="Z17" s="235"/>
      <c r="AA17" s="236">
        <f t="shared" si="3"/>
        <v>13.222331047992165</v>
      </c>
      <c r="AB17" s="511"/>
      <c r="AC17" s="235"/>
      <c r="AD17" s="236">
        <f t="shared" si="1"/>
        <v>68.48589729525095</v>
      </c>
      <c r="AE17" s="511"/>
      <c r="AF17" s="238"/>
      <c r="AG17" s="100"/>
      <c r="AI17" s="1335" t="s">
        <v>364</v>
      </c>
      <c r="AJ17" s="1336" t="s">
        <v>365</v>
      </c>
      <c r="AK17" s="1337">
        <v>9349</v>
      </c>
      <c r="AM17" s="1335" t="s">
        <v>366</v>
      </c>
      <c r="AN17" s="1336" t="s">
        <v>367</v>
      </c>
      <c r="AO17" s="1337">
        <v>1576967</v>
      </c>
    </row>
    <row r="18" spans="1:41" ht="12" customHeight="1">
      <c r="A18" s="100"/>
      <c r="B18" s="18"/>
      <c r="C18" s="512">
        <v>8</v>
      </c>
      <c r="D18" s="237"/>
      <c r="E18" s="38"/>
      <c r="F18" s="513" t="s">
        <v>368</v>
      </c>
      <c r="G18" s="232"/>
      <c r="H18" s="233">
        <v>34</v>
      </c>
      <c r="I18" s="234"/>
      <c r="J18" s="235"/>
      <c r="K18" s="236">
        <f t="shared" si="2"/>
        <v>0.41625857002938293</v>
      </c>
      <c r="L18" s="511"/>
      <c r="M18" s="235"/>
      <c r="N18" s="236">
        <f t="shared" si="0"/>
        <v>44.566784637567174</v>
      </c>
      <c r="O18" s="511"/>
      <c r="P18" s="21"/>
      <c r="Q18" s="100"/>
      <c r="R18" s="18"/>
      <c r="S18" s="512">
        <v>40</v>
      </c>
      <c r="T18" s="237"/>
      <c r="U18" s="38"/>
      <c r="V18" s="513" t="s">
        <v>369</v>
      </c>
      <c r="W18" s="232"/>
      <c r="X18" s="233">
        <v>7</v>
      </c>
      <c r="Y18" s="234"/>
      <c r="Z18" s="235"/>
      <c r="AA18" s="236">
        <f t="shared" si="3"/>
        <v>8.5700293829578847E-2</v>
      </c>
      <c r="AB18" s="511"/>
      <c r="AC18" s="235"/>
      <c r="AD18" s="236">
        <f t="shared" si="1"/>
        <v>64.81481481481481</v>
      </c>
      <c r="AE18" s="511"/>
      <c r="AF18" s="240"/>
      <c r="AG18" s="100"/>
      <c r="AI18" s="1335" t="s">
        <v>370</v>
      </c>
      <c r="AJ18" s="1336" t="s">
        <v>371</v>
      </c>
      <c r="AK18" s="1337">
        <v>76290</v>
      </c>
      <c r="AM18" s="1335" t="s">
        <v>372</v>
      </c>
      <c r="AN18" s="1336" t="s">
        <v>373</v>
      </c>
      <c r="AO18" s="1337">
        <v>10800</v>
      </c>
    </row>
    <row r="19" spans="1:41" ht="12" customHeight="1">
      <c r="A19" s="100"/>
      <c r="B19" s="18"/>
      <c r="C19" s="512">
        <v>9</v>
      </c>
      <c r="D19" s="237"/>
      <c r="E19" s="38"/>
      <c r="F19" s="513" t="s">
        <v>374</v>
      </c>
      <c r="G19" s="232"/>
      <c r="H19" s="233">
        <v>21</v>
      </c>
      <c r="I19" s="234"/>
      <c r="J19" s="235"/>
      <c r="K19" s="236">
        <f t="shared" si="2"/>
        <v>0.25710088148873655</v>
      </c>
      <c r="L19" s="511"/>
      <c r="M19" s="235"/>
      <c r="N19" s="236">
        <f>H19*100000/AK19</f>
        <v>114.24840868287906</v>
      </c>
      <c r="O19" s="511"/>
      <c r="P19" s="21"/>
      <c r="Q19" s="100"/>
      <c r="R19" s="18"/>
      <c r="S19" s="512">
        <v>41</v>
      </c>
      <c r="T19" s="237"/>
      <c r="U19" s="38"/>
      <c r="V19" s="513" t="s">
        <v>375</v>
      </c>
      <c r="W19" s="232"/>
      <c r="X19" s="233">
        <v>1</v>
      </c>
      <c r="Y19" s="234"/>
      <c r="Z19" s="235"/>
      <c r="AA19" s="236">
        <f t="shared" si="3"/>
        <v>1.2242899118511263E-2</v>
      </c>
      <c r="AB19" s="511"/>
      <c r="AC19" s="235"/>
      <c r="AD19" s="236">
        <f t="shared" si="1"/>
        <v>15.56178026766262</v>
      </c>
      <c r="AE19" s="511"/>
      <c r="AF19" s="238"/>
      <c r="AG19" s="100"/>
      <c r="AI19" s="1335" t="s">
        <v>376</v>
      </c>
      <c r="AJ19" s="1336" t="s">
        <v>377</v>
      </c>
      <c r="AK19" s="1337">
        <v>18381</v>
      </c>
      <c r="AM19" s="1335" t="s">
        <v>378</v>
      </c>
      <c r="AN19" s="1336" t="s">
        <v>379</v>
      </c>
      <c r="AO19" s="1337">
        <v>6426</v>
      </c>
    </row>
    <row r="20" spans="1:41" ht="12" customHeight="1">
      <c r="A20" s="100"/>
      <c r="B20" s="18"/>
      <c r="C20" s="512">
        <v>10</v>
      </c>
      <c r="D20" s="237"/>
      <c r="E20" s="38"/>
      <c r="F20" s="513" t="s">
        <v>380</v>
      </c>
      <c r="G20" s="232"/>
      <c r="H20" s="233">
        <v>3</v>
      </c>
      <c r="I20" s="234"/>
      <c r="J20" s="235"/>
      <c r="K20" s="236">
        <f t="shared" si="2"/>
        <v>3.6728697355533788E-2</v>
      </c>
      <c r="L20" s="511"/>
      <c r="M20" s="239"/>
      <c r="N20" s="236">
        <f t="shared" si="0"/>
        <v>43.165467625899282</v>
      </c>
      <c r="O20" s="511"/>
      <c r="P20" s="21"/>
      <c r="Q20" s="100"/>
      <c r="R20" s="18"/>
      <c r="S20" s="512">
        <v>42</v>
      </c>
      <c r="T20" s="237"/>
      <c r="U20" s="38"/>
      <c r="V20" s="513" t="s">
        <v>381</v>
      </c>
      <c r="W20" s="232"/>
      <c r="X20" s="233">
        <v>2</v>
      </c>
      <c r="Y20" s="234"/>
      <c r="Z20" s="235"/>
      <c r="AA20" s="236">
        <f t="shared" si="3"/>
        <v>2.4485798237022526E-2</v>
      </c>
      <c r="AB20" s="511"/>
      <c r="AC20" s="235"/>
      <c r="AD20" s="236">
        <f t="shared" si="1"/>
        <v>21.706099413935316</v>
      </c>
      <c r="AE20" s="511"/>
      <c r="AF20" s="238"/>
      <c r="AG20" s="100"/>
      <c r="AI20" s="1335" t="s">
        <v>382</v>
      </c>
      <c r="AJ20" s="1336" t="s">
        <v>383</v>
      </c>
      <c r="AK20" s="1337">
        <v>6950</v>
      </c>
      <c r="AM20" s="1335" t="s">
        <v>384</v>
      </c>
      <c r="AN20" s="1336" t="s">
        <v>385</v>
      </c>
      <c r="AO20" s="1337">
        <v>9214</v>
      </c>
    </row>
    <row r="21" spans="1:41" ht="12" customHeight="1">
      <c r="A21" s="100"/>
      <c r="B21" s="18"/>
      <c r="C21" s="512">
        <v>11</v>
      </c>
      <c r="D21" s="237"/>
      <c r="E21" s="38"/>
      <c r="F21" s="513" t="s">
        <v>386</v>
      </c>
      <c r="G21" s="232"/>
      <c r="H21" s="514">
        <v>1</v>
      </c>
      <c r="I21" s="230"/>
      <c r="J21" s="235"/>
      <c r="K21" s="236">
        <f t="shared" si="2"/>
        <v>1.2242899118511263E-2</v>
      </c>
      <c r="L21" s="241"/>
      <c r="M21" s="239"/>
      <c r="N21" s="236">
        <f t="shared" si="0"/>
        <v>17.6056338028169</v>
      </c>
      <c r="O21" s="241"/>
      <c r="P21" s="21"/>
      <c r="Q21" s="100"/>
      <c r="R21" s="18"/>
      <c r="S21" s="512">
        <v>43</v>
      </c>
      <c r="T21" s="237"/>
      <c r="U21" s="38"/>
      <c r="V21" s="513" t="s">
        <v>387</v>
      </c>
      <c r="W21" s="232"/>
      <c r="X21" s="514">
        <v>4</v>
      </c>
      <c r="Y21" s="230"/>
      <c r="Z21" s="235"/>
      <c r="AA21" s="236">
        <f t="shared" si="3"/>
        <v>4.8971596474045052E-2</v>
      </c>
      <c r="AB21" s="241"/>
      <c r="AC21" s="239"/>
      <c r="AD21" s="236">
        <f t="shared" si="1"/>
        <v>16.250253910217346</v>
      </c>
      <c r="AE21" s="241"/>
      <c r="AF21" s="238"/>
      <c r="AG21" s="100"/>
      <c r="AI21" s="1335" t="s">
        <v>388</v>
      </c>
      <c r="AJ21" s="1336" t="s">
        <v>389</v>
      </c>
      <c r="AK21" s="1337">
        <v>5680</v>
      </c>
      <c r="AM21" s="1335" t="s">
        <v>390</v>
      </c>
      <c r="AN21" s="1336" t="s">
        <v>391</v>
      </c>
      <c r="AO21" s="1337">
        <v>24615</v>
      </c>
    </row>
    <row r="22" spans="1:41" ht="12" customHeight="1">
      <c r="A22" s="100"/>
      <c r="B22" s="18"/>
      <c r="C22" s="512">
        <v>12</v>
      </c>
      <c r="D22" s="237"/>
      <c r="E22" s="38"/>
      <c r="F22" s="513" t="s">
        <v>392</v>
      </c>
      <c r="G22" s="232"/>
      <c r="H22" s="233">
        <v>2</v>
      </c>
      <c r="I22" s="234"/>
      <c r="J22" s="235"/>
      <c r="K22" s="236">
        <f t="shared" si="2"/>
        <v>2.4485798237022526E-2</v>
      </c>
      <c r="L22" s="511"/>
      <c r="M22" s="235"/>
      <c r="N22" s="236">
        <f t="shared" si="0"/>
        <v>46.051116739580934</v>
      </c>
      <c r="O22" s="511"/>
      <c r="P22" s="21"/>
      <c r="Q22" s="100"/>
      <c r="R22" s="18"/>
      <c r="S22" s="512">
        <v>44</v>
      </c>
      <c r="T22" s="237"/>
      <c r="U22" s="38"/>
      <c r="V22" s="513" t="s">
        <v>393</v>
      </c>
      <c r="W22" s="232"/>
      <c r="X22" s="233">
        <v>12</v>
      </c>
      <c r="Y22" s="234"/>
      <c r="Z22" s="235"/>
      <c r="AA22" s="236">
        <f t="shared" si="3"/>
        <v>0.14691478942213515</v>
      </c>
      <c r="AB22" s="511"/>
      <c r="AC22" s="235"/>
      <c r="AD22" s="236">
        <f t="shared" si="1"/>
        <v>27.931010404301375</v>
      </c>
      <c r="AE22" s="511"/>
      <c r="AF22" s="238"/>
      <c r="AG22" s="100"/>
      <c r="AI22" s="1335" t="s">
        <v>394</v>
      </c>
      <c r="AJ22" s="1336" t="s">
        <v>395</v>
      </c>
      <c r="AK22" s="1337">
        <v>4343</v>
      </c>
      <c r="AM22" s="1335" t="s">
        <v>396</v>
      </c>
      <c r="AN22" s="1336" t="s">
        <v>397</v>
      </c>
      <c r="AO22" s="1337">
        <v>42963</v>
      </c>
    </row>
    <row r="23" spans="1:41" ht="12" customHeight="1">
      <c r="A23" s="100"/>
      <c r="B23" s="18"/>
      <c r="C23" s="512">
        <v>13</v>
      </c>
      <c r="D23" s="237"/>
      <c r="E23" s="38"/>
      <c r="F23" s="513" t="s">
        <v>398</v>
      </c>
      <c r="G23" s="232"/>
      <c r="H23" s="233">
        <v>58</v>
      </c>
      <c r="I23" s="234"/>
      <c r="J23" s="235"/>
      <c r="K23" s="236">
        <f t="shared" si="2"/>
        <v>0.71008814887365324</v>
      </c>
      <c r="L23" s="511"/>
      <c r="M23" s="239"/>
      <c r="N23" s="236">
        <f t="shared" si="0"/>
        <v>95.809174554404748</v>
      </c>
      <c r="O23" s="511"/>
      <c r="P23" s="21"/>
      <c r="Q23" s="100"/>
      <c r="R23" s="18"/>
      <c r="S23" s="512">
        <v>45</v>
      </c>
      <c r="T23" s="237"/>
      <c r="U23" s="38"/>
      <c r="V23" s="513" t="s">
        <v>399</v>
      </c>
      <c r="W23" s="232"/>
      <c r="X23" s="233">
        <v>16</v>
      </c>
      <c r="Y23" s="234"/>
      <c r="Z23" s="235"/>
      <c r="AA23" s="236">
        <f t="shared" si="3"/>
        <v>0.19588638589618021</v>
      </c>
      <c r="AB23" s="511"/>
      <c r="AC23" s="235"/>
      <c r="AD23" s="236">
        <f t="shared" si="1"/>
        <v>80.092105921810088</v>
      </c>
      <c r="AE23" s="511"/>
      <c r="AF23" s="238"/>
      <c r="AG23" s="100"/>
      <c r="AI23" s="1335" t="s">
        <v>400</v>
      </c>
      <c r="AJ23" s="1336" t="s">
        <v>401</v>
      </c>
      <c r="AK23" s="1337">
        <v>60537</v>
      </c>
      <c r="AM23" s="1335" t="s">
        <v>402</v>
      </c>
      <c r="AN23" s="1336" t="s">
        <v>403</v>
      </c>
      <c r="AO23" s="1337">
        <v>19977</v>
      </c>
    </row>
    <row r="24" spans="1:41" ht="12" customHeight="1">
      <c r="A24" s="100"/>
      <c r="B24" s="18"/>
      <c r="C24" s="512">
        <v>14</v>
      </c>
      <c r="D24" s="237"/>
      <c r="E24" s="38"/>
      <c r="F24" s="513" t="s">
        <v>404</v>
      </c>
      <c r="G24" s="232"/>
      <c r="H24" s="233">
        <v>9</v>
      </c>
      <c r="I24" s="234"/>
      <c r="J24" s="235"/>
      <c r="K24" s="236">
        <f t="shared" si="2"/>
        <v>0.11018609206660138</v>
      </c>
      <c r="L24" s="511"/>
      <c r="M24" s="235"/>
      <c r="N24" s="236">
        <f t="shared" si="0"/>
        <v>103.17551301157859</v>
      </c>
      <c r="O24" s="511"/>
      <c r="P24" s="21"/>
      <c r="Q24" s="100"/>
      <c r="R24" s="18"/>
      <c r="S24" s="512">
        <v>46</v>
      </c>
      <c r="T24" s="237"/>
      <c r="U24" s="38"/>
      <c r="V24" s="513" t="s">
        <v>405</v>
      </c>
      <c r="W24" s="232"/>
      <c r="X24" s="233">
        <v>6</v>
      </c>
      <c r="Y24" s="234"/>
      <c r="Z24" s="235"/>
      <c r="AA24" s="236">
        <f t="shared" si="3"/>
        <v>7.3457394711067575E-2</v>
      </c>
      <c r="AB24" s="511"/>
      <c r="AC24" s="235"/>
      <c r="AD24" s="236">
        <f t="shared" si="1"/>
        <v>17.922752934850791</v>
      </c>
      <c r="AE24" s="511"/>
      <c r="AF24" s="238"/>
      <c r="AG24" s="100"/>
      <c r="AI24" s="1335" t="s">
        <v>406</v>
      </c>
      <c r="AJ24" s="1336" t="s">
        <v>407</v>
      </c>
      <c r="AK24" s="1337">
        <v>8723</v>
      </c>
      <c r="AM24" s="1335" t="s">
        <v>408</v>
      </c>
      <c r="AN24" s="1336" t="s">
        <v>409</v>
      </c>
      <c r="AO24" s="1337">
        <v>33477</v>
      </c>
    </row>
    <row r="25" spans="1:41" ht="12" customHeight="1">
      <c r="A25" s="100"/>
      <c r="B25" s="18"/>
      <c r="C25" s="512">
        <v>15</v>
      </c>
      <c r="D25" s="237"/>
      <c r="E25" s="38"/>
      <c r="F25" s="513" t="s">
        <v>410</v>
      </c>
      <c r="G25" s="232"/>
      <c r="H25" s="233">
        <v>20</v>
      </c>
      <c r="I25" s="234"/>
      <c r="J25" s="235"/>
      <c r="K25" s="236">
        <f t="shared" si="2"/>
        <v>0.24485798237022527</v>
      </c>
      <c r="L25" s="511"/>
      <c r="M25" s="235"/>
      <c r="N25" s="236">
        <f t="shared" si="0"/>
        <v>33.052934274240194</v>
      </c>
      <c r="O25" s="511"/>
      <c r="P25" s="21"/>
      <c r="Q25" s="100"/>
      <c r="R25" s="18"/>
      <c r="S25" s="512">
        <v>47</v>
      </c>
      <c r="T25" s="237"/>
      <c r="U25" s="38"/>
      <c r="V25" s="513" t="s">
        <v>411</v>
      </c>
      <c r="W25" s="232"/>
      <c r="X25" s="233">
        <v>9</v>
      </c>
      <c r="Y25" s="234"/>
      <c r="Z25" s="235"/>
      <c r="AA25" s="236">
        <f t="shared" si="3"/>
        <v>0.11018609206660138</v>
      </c>
      <c r="AB25" s="511"/>
      <c r="AC25" s="235"/>
      <c r="AD25" s="236">
        <f t="shared" si="1"/>
        <v>37.481259370314845</v>
      </c>
      <c r="AE25" s="511"/>
      <c r="AF25" s="238"/>
      <c r="AG25" s="100"/>
      <c r="AI25" s="1335" t="s">
        <v>412</v>
      </c>
      <c r="AJ25" s="1336" t="s">
        <v>413</v>
      </c>
      <c r="AK25" s="1337">
        <v>60509</v>
      </c>
      <c r="AM25" s="1335" t="s">
        <v>414</v>
      </c>
      <c r="AN25" s="1336" t="s">
        <v>415</v>
      </c>
      <c r="AO25" s="1337">
        <v>24012</v>
      </c>
    </row>
    <row r="26" spans="1:41" ht="12" customHeight="1">
      <c r="A26" s="100"/>
      <c r="B26" s="18"/>
      <c r="C26" s="512">
        <v>16</v>
      </c>
      <c r="D26" s="237"/>
      <c r="E26" s="38"/>
      <c r="F26" s="513" t="s">
        <v>416</v>
      </c>
      <c r="G26" s="232"/>
      <c r="H26" s="233">
        <v>20</v>
      </c>
      <c r="I26" s="234"/>
      <c r="J26" s="235"/>
      <c r="K26" s="236">
        <f t="shared" si="2"/>
        <v>0.24485798237022527</v>
      </c>
      <c r="L26" s="511"/>
      <c r="M26" s="235"/>
      <c r="N26" s="236">
        <f t="shared" si="0"/>
        <v>49.829334529237364</v>
      </c>
      <c r="O26" s="511"/>
      <c r="P26" s="21"/>
      <c r="Q26" s="100"/>
      <c r="R26" s="18"/>
      <c r="S26" s="512">
        <v>48</v>
      </c>
      <c r="T26" s="237"/>
      <c r="U26" s="38"/>
      <c r="V26" s="513" t="s">
        <v>417</v>
      </c>
      <c r="W26" s="235"/>
      <c r="X26" s="233">
        <v>6</v>
      </c>
      <c r="Y26" s="234"/>
      <c r="Z26" s="235"/>
      <c r="AA26" s="236">
        <f t="shared" si="3"/>
        <v>7.3457394711067575E-2</v>
      </c>
      <c r="AB26" s="511"/>
      <c r="AC26" s="235"/>
      <c r="AD26" s="236">
        <f t="shared" si="1"/>
        <v>30.68268984914344</v>
      </c>
      <c r="AE26" s="511"/>
      <c r="AF26" s="238"/>
      <c r="AG26" s="100"/>
      <c r="AI26" s="1335" t="s">
        <v>418</v>
      </c>
      <c r="AJ26" s="1336" t="s">
        <v>419</v>
      </c>
      <c r="AK26" s="1337">
        <v>40137</v>
      </c>
      <c r="AM26" s="1335" t="s">
        <v>420</v>
      </c>
      <c r="AN26" s="1336" t="s">
        <v>421</v>
      </c>
      <c r="AO26" s="1337">
        <v>19555</v>
      </c>
    </row>
    <row r="27" spans="1:41" ht="12" customHeight="1">
      <c r="A27" s="100"/>
      <c r="B27" s="18"/>
      <c r="C27" s="512">
        <v>17</v>
      </c>
      <c r="D27" s="237"/>
      <c r="E27" s="38"/>
      <c r="F27" s="513" t="s">
        <v>422</v>
      </c>
      <c r="G27" s="232"/>
      <c r="H27" s="233">
        <v>11</v>
      </c>
      <c r="I27" s="234"/>
      <c r="J27" s="235"/>
      <c r="K27" s="236">
        <f t="shared" si="2"/>
        <v>0.13467189030362389</v>
      </c>
      <c r="L27" s="511"/>
      <c r="M27" s="235"/>
      <c r="N27" s="236">
        <f t="shared" si="0"/>
        <v>82.551594746716702</v>
      </c>
      <c r="O27" s="511"/>
      <c r="P27" s="21"/>
      <c r="Q27" s="100"/>
      <c r="R27" s="18"/>
      <c r="S27" s="512">
        <v>49</v>
      </c>
      <c r="T27" s="237"/>
      <c r="U27" s="38"/>
      <c r="V27" s="513" t="s">
        <v>423</v>
      </c>
      <c r="W27" s="232"/>
      <c r="X27" s="233">
        <v>3</v>
      </c>
      <c r="Y27" s="234"/>
      <c r="Z27" s="235"/>
      <c r="AA27" s="236">
        <f t="shared" si="3"/>
        <v>3.6728697355533788E-2</v>
      </c>
      <c r="AB27" s="511"/>
      <c r="AC27" s="235"/>
      <c r="AD27" s="236">
        <f t="shared" si="1"/>
        <v>29.943108094620221</v>
      </c>
      <c r="AE27" s="511"/>
      <c r="AF27" s="238"/>
      <c r="AG27" s="100"/>
      <c r="AI27" s="1335" t="s">
        <v>424</v>
      </c>
      <c r="AJ27" s="1336" t="s">
        <v>425</v>
      </c>
      <c r="AK27" s="1337">
        <v>13325</v>
      </c>
      <c r="AM27" s="1335" t="s">
        <v>426</v>
      </c>
      <c r="AN27" s="1336" t="s">
        <v>427</v>
      </c>
      <c r="AO27" s="1337">
        <v>10019</v>
      </c>
    </row>
    <row r="28" spans="1:41" ht="12" customHeight="1">
      <c r="A28" s="100"/>
      <c r="B28" s="18"/>
      <c r="C28" s="512">
        <v>18</v>
      </c>
      <c r="D28" s="237"/>
      <c r="E28" s="38"/>
      <c r="F28" s="513" t="s">
        <v>428</v>
      </c>
      <c r="G28" s="232"/>
      <c r="H28" s="233">
        <v>30</v>
      </c>
      <c r="I28" s="234"/>
      <c r="J28" s="235"/>
      <c r="K28" s="236">
        <f t="shared" si="2"/>
        <v>0.3672869735553379</v>
      </c>
      <c r="L28" s="511"/>
      <c r="M28" s="235"/>
      <c r="N28" s="236">
        <f t="shared" si="0"/>
        <v>44.424042291688259</v>
      </c>
      <c r="O28" s="511"/>
      <c r="P28" s="21"/>
      <c r="Q28" s="100"/>
      <c r="R28" s="18"/>
      <c r="S28" s="512">
        <v>50</v>
      </c>
      <c r="T28" s="237"/>
      <c r="U28" s="38"/>
      <c r="V28" s="513" t="s">
        <v>429</v>
      </c>
      <c r="W28" s="235"/>
      <c r="X28" s="233">
        <v>14</v>
      </c>
      <c r="Y28" s="234"/>
      <c r="Z28" s="235"/>
      <c r="AA28" s="236">
        <f t="shared" si="3"/>
        <v>0.17140058765915769</v>
      </c>
      <c r="AB28" s="511"/>
      <c r="AC28" s="235"/>
      <c r="AD28" s="236">
        <f t="shared" si="1"/>
        <v>31.68639521988095</v>
      </c>
      <c r="AE28" s="511"/>
      <c r="AF28" s="238"/>
      <c r="AG28" s="100"/>
      <c r="AI28" s="1335" t="s">
        <v>430</v>
      </c>
      <c r="AJ28" s="1336" t="s">
        <v>431</v>
      </c>
      <c r="AK28" s="1337">
        <v>67531</v>
      </c>
      <c r="AM28" s="1335" t="s">
        <v>432</v>
      </c>
      <c r="AN28" s="1336" t="s">
        <v>433</v>
      </c>
      <c r="AO28" s="1337">
        <v>44183</v>
      </c>
    </row>
    <row r="29" spans="1:41" ht="12" customHeight="1">
      <c r="A29" s="100"/>
      <c r="B29" s="18"/>
      <c r="C29" s="512">
        <v>19</v>
      </c>
      <c r="D29" s="237"/>
      <c r="E29" s="38"/>
      <c r="F29" s="513" t="s">
        <v>434</v>
      </c>
      <c r="G29" s="232"/>
      <c r="H29" s="233">
        <v>1</v>
      </c>
      <c r="I29" s="234"/>
      <c r="J29" s="235"/>
      <c r="K29" s="236">
        <f t="shared" si="2"/>
        <v>1.2242899118511263E-2</v>
      </c>
      <c r="L29" s="511"/>
      <c r="M29" s="239"/>
      <c r="N29" s="236">
        <f t="shared" si="0"/>
        <v>14.084507042253522</v>
      </c>
      <c r="O29" s="511"/>
      <c r="P29" s="21"/>
      <c r="Q29" s="100"/>
      <c r="R29" s="18"/>
      <c r="S29" s="512">
        <v>51</v>
      </c>
      <c r="T29" s="237"/>
      <c r="U29" s="38"/>
      <c r="V29" s="513" t="s">
        <v>435</v>
      </c>
      <c r="W29" s="232"/>
      <c r="X29" s="233">
        <v>6</v>
      </c>
      <c r="Y29" s="234"/>
      <c r="Z29" s="235"/>
      <c r="AA29" s="236">
        <f t="shared" si="3"/>
        <v>7.3457394711067575E-2</v>
      </c>
      <c r="AB29" s="511"/>
      <c r="AC29" s="235"/>
      <c r="AD29" s="236">
        <f t="shared" si="1"/>
        <v>43.28379743182802</v>
      </c>
      <c r="AE29" s="511"/>
      <c r="AF29" s="238"/>
      <c r="AG29" s="100"/>
      <c r="AI29" s="1335" t="s">
        <v>436</v>
      </c>
      <c r="AJ29" s="1336" t="s">
        <v>437</v>
      </c>
      <c r="AK29" s="1337">
        <v>7100</v>
      </c>
      <c r="AM29" s="1335" t="s">
        <v>438</v>
      </c>
      <c r="AN29" s="1336" t="s">
        <v>439</v>
      </c>
      <c r="AO29" s="1337">
        <v>13862</v>
      </c>
    </row>
    <row r="30" spans="1:41" ht="12" customHeight="1">
      <c r="A30" s="100"/>
      <c r="B30" s="18"/>
      <c r="C30" s="512">
        <v>20</v>
      </c>
      <c r="D30" s="237"/>
      <c r="E30" s="38"/>
      <c r="F30" s="513" t="s">
        <v>440</v>
      </c>
      <c r="G30" s="232"/>
      <c r="H30" s="233">
        <v>1</v>
      </c>
      <c r="I30" s="234"/>
      <c r="J30" s="235"/>
      <c r="K30" s="236">
        <f t="shared" si="2"/>
        <v>1.2242899118511263E-2</v>
      </c>
      <c r="L30" s="511"/>
      <c r="M30" s="235"/>
      <c r="N30" s="236">
        <f t="shared" si="0"/>
        <v>9.4921689606074988</v>
      </c>
      <c r="O30" s="511"/>
      <c r="P30" s="21"/>
      <c r="Q30" s="100"/>
      <c r="R30" s="18"/>
      <c r="S30" s="512">
        <v>52</v>
      </c>
      <c r="T30" s="237"/>
      <c r="U30" s="38"/>
      <c r="V30" s="513" t="s">
        <v>441</v>
      </c>
      <c r="W30" s="235"/>
      <c r="X30" s="233">
        <v>1</v>
      </c>
      <c r="Y30" s="234"/>
      <c r="Z30" s="235"/>
      <c r="AA30" s="236">
        <f t="shared" si="3"/>
        <v>1.2242899118511263E-2</v>
      </c>
      <c r="AB30" s="511"/>
      <c r="AC30" s="235"/>
      <c r="AD30" s="236">
        <f t="shared" si="1"/>
        <v>17.1939477303989</v>
      </c>
      <c r="AE30" s="511"/>
      <c r="AF30" s="238"/>
      <c r="AG30" s="100"/>
      <c r="AI30" s="1335" t="s">
        <v>442</v>
      </c>
      <c r="AJ30" s="1336" t="s">
        <v>443</v>
      </c>
      <c r="AK30" s="1337">
        <v>10535</v>
      </c>
      <c r="AM30" s="1335" t="s">
        <v>444</v>
      </c>
      <c r="AN30" s="1336" t="s">
        <v>445</v>
      </c>
      <c r="AO30" s="1337">
        <v>5816</v>
      </c>
    </row>
    <row r="31" spans="1:41" ht="12" customHeight="1">
      <c r="A31" s="100"/>
      <c r="B31" s="18"/>
      <c r="C31" s="512">
        <v>21</v>
      </c>
      <c r="D31" s="237"/>
      <c r="E31" s="38"/>
      <c r="F31" s="513" t="s">
        <v>446</v>
      </c>
      <c r="G31" s="232"/>
      <c r="H31" s="233">
        <v>2</v>
      </c>
      <c r="I31" s="234"/>
      <c r="J31" s="235"/>
      <c r="K31" s="236">
        <f t="shared" si="2"/>
        <v>2.4485798237022526E-2</v>
      </c>
      <c r="L31" s="511"/>
      <c r="M31" s="235"/>
      <c r="N31" s="236">
        <f t="shared" si="0"/>
        <v>8.8550429469582923</v>
      </c>
      <c r="O31" s="511"/>
      <c r="P31" s="21"/>
      <c r="Q31" s="100"/>
      <c r="R31" s="18"/>
      <c r="S31" s="512">
        <v>53</v>
      </c>
      <c r="T31" s="237"/>
      <c r="U31" s="38"/>
      <c r="V31" s="513" t="s">
        <v>447</v>
      </c>
      <c r="W31" s="232"/>
      <c r="X31" s="233">
        <v>5</v>
      </c>
      <c r="Y31" s="234"/>
      <c r="Z31" s="235"/>
      <c r="AA31" s="236">
        <f t="shared" si="3"/>
        <v>6.1214495592556317E-2</v>
      </c>
      <c r="AB31" s="511"/>
      <c r="AC31" s="239"/>
      <c r="AD31" s="236">
        <f t="shared" si="1"/>
        <v>3.1041440322830978</v>
      </c>
      <c r="AE31" s="511"/>
      <c r="AF31" s="238"/>
      <c r="AG31" s="100"/>
      <c r="AI31" s="1335" t="s">
        <v>448</v>
      </c>
      <c r="AJ31" s="1336" t="s">
        <v>449</v>
      </c>
      <c r="AK31" s="1337">
        <v>22586</v>
      </c>
      <c r="AM31" s="1335" t="s">
        <v>450</v>
      </c>
      <c r="AN31" s="1336" t="s">
        <v>451</v>
      </c>
      <c r="AO31" s="1337">
        <v>161075</v>
      </c>
    </row>
    <row r="32" spans="1:41" ht="12" customHeight="1">
      <c r="A32" s="100"/>
      <c r="B32" s="18"/>
      <c r="C32" s="512">
        <v>22</v>
      </c>
      <c r="D32" s="237"/>
      <c r="E32" s="38"/>
      <c r="F32" s="513" t="s">
        <v>452</v>
      </c>
      <c r="G32" s="232"/>
      <c r="H32" s="233">
        <v>4</v>
      </c>
      <c r="I32" s="234"/>
      <c r="J32" s="235"/>
      <c r="K32" s="236">
        <f t="shared" si="2"/>
        <v>4.8971596474045052E-2</v>
      </c>
      <c r="L32" s="511"/>
      <c r="M32" s="235"/>
      <c r="N32" s="236">
        <f t="shared" si="0"/>
        <v>9.7732603596559819</v>
      </c>
      <c r="O32" s="511"/>
      <c r="P32" s="21"/>
      <c r="Q32" s="100"/>
      <c r="R32" s="18"/>
      <c r="S32" s="512">
        <v>54</v>
      </c>
      <c r="T32" s="237"/>
      <c r="U32" s="38"/>
      <c r="V32" s="513" t="s">
        <v>453</v>
      </c>
      <c r="W32" s="235"/>
      <c r="X32" s="233">
        <v>2</v>
      </c>
      <c r="Y32" s="234"/>
      <c r="Z32" s="235"/>
      <c r="AA32" s="236">
        <f t="shared" si="3"/>
        <v>2.4485798237022526E-2</v>
      </c>
      <c r="AB32" s="511"/>
      <c r="AC32" s="235"/>
      <c r="AD32" s="236">
        <f t="shared" si="1"/>
        <v>34.305317324185246</v>
      </c>
      <c r="AE32" s="511"/>
      <c r="AF32" s="240"/>
      <c r="AG32" s="100"/>
      <c r="AI32" s="1335" t="s">
        <v>454</v>
      </c>
      <c r="AJ32" s="1336" t="s">
        <v>455</v>
      </c>
      <c r="AK32" s="1337">
        <v>40928</v>
      </c>
      <c r="AM32" s="1335" t="s">
        <v>456</v>
      </c>
      <c r="AN32" s="1336" t="s">
        <v>457</v>
      </c>
      <c r="AO32" s="1337">
        <v>5830</v>
      </c>
    </row>
    <row r="33" spans="1:41" ht="12" customHeight="1">
      <c r="A33" s="100"/>
      <c r="B33" s="18"/>
      <c r="C33" s="512">
        <v>23</v>
      </c>
      <c r="D33" s="237"/>
      <c r="E33" s="38"/>
      <c r="F33" s="513" t="s">
        <v>458</v>
      </c>
      <c r="G33" s="232"/>
      <c r="H33" s="233">
        <v>34</v>
      </c>
      <c r="I33" s="234"/>
      <c r="J33" s="235"/>
      <c r="K33" s="236">
        <f t="shared" si="2"/>
        <v>0.41625857002938293</v>
      </c>
      <c r="L33" s="511"/>
      <c r="M33" s="235"/>
      <c r="N33" s="236">
        <f t="shared" si="0"/>
        <v>32.146436472968631</v>
      </c>
      <c r="O33" s="511"/>
      <c r="P33" s="21"/>
      <c r="Q33" s="100"/>
      <c r="R33" s="18"/>
      <c r="S33" s="512">
        <v>55</v>
      </c>
      <c r="T33" s="237"/>
      <c r="U33" s="38"/>
      <c r="V33" s="513" t="s">
        <v>459</v>
      </c>
      <c r="W33" s="232"/>
      <c r="X33" s="233">
        <v>10</v>
      </c>
      <c r="Y33" s="234"/>
      <c r="Z33" s="235"/>
      <c r="AA33" s="236">
        <f t="shared" si="3"/>
        <v>0.12242899118511263</v>
      </c>
      <c r="AB33" s="511"/>
      <c r="AC33" s="239"/>
      <c r="AD33" s="236">
        <f t="shared" si="1"/>
        <v>44.770773638968478</v>
      </c>
      <c r="AE33" s="511"/>
      <c r="AF33" s="238"/>
      <c r="AG33" s="100"/>
      <c r="AI33" s="1335" t="s">
        <v>460</v>
      </c>
      <c r="AJ33" s="1336" t="s">
        <v>461</v>
      </c>
      <c r="AK33" s="1337">
        <v>105766</v>
      </c>
      <c r="AM33" s="1335" t="s">
        <v>462</v>
      </c>
      <c r="AN33" s="1336" t="s">
        <v>463</v>
      </c>
      <c r="AO33" s="1337">
        <v>22336</v>
      </c>
    </row>
    <row r="34" spans="1:41" ht="12" customHeight="1">
      <c r="A34" s="100"/>
      <c r="B34" s="18"/>
      <c r="C34" s="512">
        <v>24</v>
      </c>
      <c r="D34" s="237"/>
      <c r="E34" s="38"/>
      <c r="F34" s="513" t="s">
        <v>464</v>
      </c>
      <c r="G34" s="38"/>
      <c r="H34" s="233">
        <v>14</v>
      </c>
      <c r="I34" s="234"/>
      <c r="J34" s="38"/>
      <c r="K34" s="236">
        <f t="shared" si="2"/>
        <v>0.17140058765915769</v>
      </c>
      <c r="L34" s="511"/>
      <c r="M34" s="235"/>
      <c r="N34" s="236">
        <f t="shared" si="0"/>
        <v>50.803788511086111</v>
      </c>
      <c r="O34" s="511"/>
      <c r="P34" s="21"/>
      <c r="Q34" s="100"/>
      <c r="R34" s="18"/>
      <c r="S34" s="512">
        <v>56</v>
      </c>
      <c r="T34" s="237"/>
      <c r="U34" s="38"/>
      <c r="V34" s="513" t="s">
        <v>465</v>
      </c>
      <c r="W34" s="235"/>
      <c r="X34" s="233">
        <v>1</v>
      </c>
      <c r="Y34" s="234"/>
      <c r="Z34" s="235"/>
      <c r="AA34" s="236">
        <f t="shared" si="3"/>
        <v>1.2242899118511263E-2</v>
      </c>
      <c r="AB34" s="511"/>
      <c r="AC34" s="235"/>
      <c r="AD34" s="236">
        <f t="shared" si="1"/>
        <v>37.807183364839318</v>
      </c>
      <c r="AE34" s="511"/>
      <c r="AF34" s="238"/>
      <c r="AG34" s="100"/>
      <c r="AI34" s="1335" t="s">
        <v>466</v>
      </c>
      <c r="AJ34" s="1336" t="s">
        <v>467</v>
      </c>
      <c r="AK34" s="1337">
        <v>27557</v>
      </c>
      <c r="AM34" s="1335" t="s">
        <v>468</v>
      </c>
      <c r="AN34" s="1336" t="s">
        <v>469</v>
      </c>
      <c r="AO34" s="1337">
        <v>2645</v>
      </c>
    </row>
    <row r="35" spans="1:41" ht="12" customHeight="1">
      <c r="A35" s="100"/>
      <c r="B35" s="18"/>
      <c r="C35" s="512">
        <v>25</v>
      </c>
      <c r="D35" s="237"/>
      <c r="E35" s="38"/>
      <c r="F35" s="513" t="s">
        <v>470</v>
      </c>
      <c r="G35" s="232"/>
      <c r="H35" s="233">
        <v>4</v>
      </c>
      <c r="I35" s="234"/>
      <c r="J35" s="235"/>
      <c r="K35" s="236">
        <f t="shared" si="2"/>
        <v>4.8971596474045052E-2</v>
      </c>
      <c r="L35" s="511"/>
      <c r="M35" s="239"/>
      <c r="N35" s="236">
        <f t="shared" si="0"/>
        <v>21.055956203611096</v>
      </c>
      <c r="O35" s="511"/>
      <c r="P35" s="21"/>
      <c r="Q35" s="100"/>
      <c r="R35" s="18"/>
      <c r="S35" s="512">
        <v>57</v>
      </c>
      <c r="T35" s="237"/>
      <c r="U35" s="38"/>
      <c r="V35" s="513" t="s">
        <v>471</v>
      </c>
      <c r="W35" s="232"/>
      <c r="X35" s="233">
        <v>7</v>
      </c>
      <c r="Y35" s="234"/>
      <c r="Z35" s="235"/>
      <c r="AA35" s="236">
        <f t="shared" si="3"/>
        <v>8.5700293829578847E-2</v>
      </c>
      <c r="AB35" s="511"/>
      <c r="AC35" s="235"/>
      <c r="AD35" s="236">
        <f t="shared" si="1"/>
        <v>176.76767676767676</v>
      </c>
      <c r="AE35" s="511"/>
      <c r="AF35" s="238"/>
      <c r="AG35" s="100"/>
      <c r="AI35" s="1335" t="s">
        <v>472</v>
      </c>
      <c r="AJ35" s="1336" t="s">
        <v>473</v>
      </c>
      <c r="AK35" s="1337">
        <v>18997</v>
      </c>
      <c r="AM35" s="1335" t="s">
        <v>474</v>
      </c>
      <c r="AN35" s="1336" t="s">
        <v>475</v>
      </c>
      <c r="AO35" s="1337">
        <v>3960</v>
      </c>
    </row>
    <row r="36" spans="1:41" ht="12" customHeight="1">
      <c r="A36" s="100"/>
      <c r="B36" s="18"/>
      <c r="C36" s="512">
        <v>26</v>
      </c>
      <c r="D36" s="237"/>
      <c r="E36" s="38"/>
      <c r="F36" s="513" t="s">
        <v>476</v>
      </c>
      <c r="G36" s="232"/>
      <c r="H36" s="233">
        <v>3</v>
      </c>
      <c r="I36" s="234"/>
      <c r="J36" s="235"/>
      <c r="K36" s="236">
        <f t="shared" si="2"/>
        <v>3.6728697355533788E-2</v>
      </c>
      <c r="L36" s="511"/>
      <c r="M36" s="235"/>
      <c r="N36" s="236">
        <f t="shared" si="0"/>
        <v>48.030739673390968</v>
      </c>
      <c r="O36" s="511"/>
      <c r="P36" s="21"/>
      <c r="Q36" s="100"/>
      <c r="R36" s="18"/>
      <c r="S36" s="512">
        <v>58</v>
      </c>
      <c r="T36" s="237"/>
      <c r="U36" s="38"/>
      <c r="V36" s="513" t="s">
        <v>477</v>
      </c>
      <c r="W36" s="235"/>
      <c r="X36" s="233">
        <v>7</v>
      </c>
      <c r="Y36" s="234"/>
      <c r="Z36" s="235"/>
      <c r="AA36" s="236">
        <f t="shared" si="3"/>
        <v>8.5700293829578847E-2</v>
      </c>
      <c r="AB36" s="511"/>
      <c r="AC36" s="235"/>
      <c r="AD36" s="236">
        <f t="shared" si="1"/>
        <v>46.64179104477612</v>
      </c>
      <c r="AE36" s="511"/>
      <c r="AF36" s="238"/>
      <c r="AG36" s="100"/>
      <c r="AI36" s="1335" t="s">
        <v>478</v>
      </c>
      <c r="AJ36" s="1336" t="s">
        <v>479</v>
      </c>
      <c r="AK36" s="1337">
        <v>6246</v>
      </c>
      <c r="AM36" s="1335" t="s">
        <v>480</v>
      </c>
      <c r="AN36" s="1336" t="s">
        <v>481</v>
      </c>
      <c r="AO36" s="1337">
        <v>15008</v>
      </c>
    </row>
    <row r="37" spans="1:41" ht="12" customHeight="1">
      <c r="A37" s="100"/>
      <c r="B37" s="18"/>
      <c r="C37" s="512">
        <v>27</v>
      </c>
      <c r="D37" s="237"/>
      <c r="E37" s="38"/>
      <c r="F37" s="513" t="s">
        <v>482</v>
      </c>
      <c r="G37" s="232"/>
      <c r="H37" s="233">
        <v>4</v>
      </c>
      <c r="I37" s="234"/>
      <c r="J37" s="235"/>
      <c r="K37" s="236">
        <f t="shared" si="2"/>
        <v>4.8971596474045052E-2</v>
      </c>
      <c r="L37" s="511"/>
      <c r="M37" s="235"/>
      <c r="N37" s="236">
        <f t="shared" si="0"/>
        <v>22.042210833746626</v>
      </c>
      <c r="O37" s="511"/>
      <c r="P37" s="21"/>
      <c r="Q37" s="100"/>
      <c r="R37" s="18"/>
      <c r="S37" s="512">
        <v>59</v>
      </c>
      <c r="T37" s="237"/>
      <c r="U37" s="38"/>
      <c r="V37" s="513" t="s">
        <v>483</v>
      </c>
      <c r="W37" s="232"/>
      <c r="X37" s="233">
        <v>3</v>
      </c>
      <c r="Y37" s="234"/>
      <c r="Z37" s="242"/>
      <c r="AA37" s="236">
        <f t="shared" si="3"/>
        <v>3.6728697355533788E-2</v>
      </c>
      <c r="AB37" s="511"/>
      <c r="AC37" s="242"/>
      <c r="AD37" s="236">
        <f t="shared" si="1"/>
        <v>21.607605877268799</v>
      </c>
      <c r="AE37" s="511"/>
      <c r="AF37" s="238"/>
      <c r="AG37" s="100"/>
      <c r="AI37" s="1335" t="s">
        <v>484</v>
      </c>
      <c r="AJ37" s="1336" t="s">
        <v>485</v>
      </c>
      <c r="AK37" s="1337">
        <v>18147</v>
      </c>
      <c r="AM37" s="1335" t="s">
        <v>486</v>
      </c>
      <c r="AN37" s="1336" t="s">
        <v>487</v>
      </c>
      <c r="AO37" s="1337">
        <v>13884</v>
      </c>
    </row>
    <row r="38" spans="1:41" ht="12" customHeight="1">
      <c r="A38" s="100"/>
      <c r="B38" s="18"/>
      <c r="C38" s="512">
        <v>28</v>
      </c>
      <c r="D38" s="237"/>
      <c r="E38" s="38"/>
      <c r="F38" s="513" t="s">
        <v>488</v>
      </c>
      <c r="G38" s="232"/>
      <c r="H38" s="233">
        <v>1</v>
      </c>
      <c r="I38" s="234"/>
      <c r="J38" s="235"/>
      <c r="K38" s="236">
        <f t="shared" si="2"/>
        <v>1.2242899118511263E-2</v>
      </c>
      <c r="L38" s="511"/>
      <c r="M38" s="235"/>
      <c r="N38" s="236">
        <f t="shared" si="0"/>
        <v>43.591979075850041</v>
      </c>
      <c r="O38" s="511"/>
      <c r="P38" s="21"/>
      <c r="Q38" s="100"/>
      <c r="R38" s="18"/>
      <c r="S38" s="512">
        <v>60</v>
      </c>
      <c r="T38" s="237"/>
      <c r="U38" s="38"/>
      <c r="V38" s="513" t="s">
        <v>489</v>
      </c>
      <c r="W38" s="232"/>
      <c r="X38" s="233">
        <v>4</v>
      </c>
      <c r="Y38" s="234"/>
      <c r="Z38" s="242"/>
      <c r="AA38" s="236">
        <f t="shared" si="3"/>
        <v>4.8971596474045052E-2</v>
      </c>
      <c r="AB38" s="511"/>
      <c r="AC38" s="242"/>
      <c r="AD38" s="236">
        <f t="shared" si="1"/>
        <v>62.784492230419083</v>
      </c>
      <c r="AE38" s="511"/>
      <c r="AF38" s="238"/>
      <c r="AG38" s="100"/>
      <c r="AI38" s="1335" t="s">
        <v>490</v>
      </c>
      <c r="AJ38" s="1336" t="s">
        <v>491</v>
      </c>
      <c r="AK38" s="1337">
        <v>2294</v>
      </c>
      <c r="AM38" s="1335" t="s">
        <v>492</v>
      </c>
      <c r="AN38" s="1336" t="s">
        <v>493</v>
      </c>
      <c r="AO38" s="1337">
        <v>6371</v>
      </c>
    </row>
    <row r="39" spans="1:41" ht="12" customHeight="1">
      <c r="A39" s="100"/>
      <c r="B39" s="155"/>
      <c r="C39" s="243">
        <v>29</v>
      </c>
      <c r="D39" s="244"/>
      <c r="E39" s="155"/>
      <c r="F39" s="513" t="s">
        <v>494</v>
      </c>
      <c r="G39" s="232"/>
      <c r="H39" s="233">
        <v>6</v>
      </c>
      <c r="I39" s="234"/>
      <c r="J39" s="235"/>
      <c r="K39" s="236">
        <f t="shared" si="2"/>
        <v>7.3457394711067575E-2</v>
      </c>
      <c r="L39" s="511"/>
      <c r="M39" s="235"/>
      <c r="N39" s="236">
        <f t="shared" si="0"/>
        <v>32.0786997433704</v>
      </c>
      <c r="O39" s="511"/>
      <c r="P39" s="21"/>
      <c r="Q39" s="100"/>
      <c r="R39" s="18"/>
      <c r="S39" s="512">
        <v>61</v>
      </c>
      <c r="T39" s="237"/>
      <c r="U39" s="38"/>
      <c r="V39" s="513" t="s">
        <v>495</v>
      </c>
      <c r="W39" s="232"/>
      <c r="X39" s="233">
        <v>2</v>
      </c>
      <c r="Y39" s="234"/>
      <c r="Z39" s="242"/>
      <c r="AA39" s="236">
        <f t="shared" si="3"/>
        <v>2.4485798237022526E-2</v>
      </c>
      <c r="AB39" s="511"/>
      <c r="AC39" s="242"/>
      <c r="AD39" s="236">
        <f t="shared" si="1"/>
        <v>10.623605651758206</v>
      </c>
      <c r="AE39" s="511"/>
      <c r="AF39" s="238"/>
      <c r="AG39" s="100"/>
      <c r="AI39" s="1335" t="s">
        <v>496</v>
      </c>
      <c r="AJ39" s="1336" t="s">
        <v>497</v>
      </c>
      <c r="AK39" s="1337">
        <v>18704</v>
      </c>
      <c r="AM39" s="1335" t="s">
        <v>498</v>
      </c>
      <c r="AN39" s="1336" t="s">
        <v>499</v>
      </c>
      <c r="AO39" s="1337">
        <v>18826</v>
      </c>
    </row>
    <row r="40" spans="1:41" ht="12" customHeight="1">
      <c r="A40" s="100"/>
      <c r="B40" s="18"/>
      <c r="C40" s="512">
        <v>30</v>
      </c>
      <c r="D40" s="237"/>
      <c r="E40" s="38"/>
      <c r="F40" s="513" t="s">
        <v>500</v>
      </c>
      <c r="G40" s="232"/>
      <c r="H40" s="233">
        <v>24</v>
      </c>
      <c r="I40" s="234"/>
      <c r="J40" s="235"/>
      <c r="K40" s="236">
        <f t="shared" si="2"/>
        <v>0.2938295788442703</v>
      </c>
      <c r="L40" s="511"/>
      <c r="M40" s="235"/>
      <c r="N40" s="236">
        <f t="shared" si="0"/>
        <v>46.698966785359872</v>
      </c>
      <c r="O40" s="511"/>
      <c r="P40" s="21"/>
      <c r="Q40" s="100"/>
      <c r="R40" s="18"/>
      <c r="S40" s="512">
        <v>62</v>
      </c>
      <c r="T40" s="237"/>
      <c r="U40" s="38"/>
      <c r="V40" s="513" t="s">
        <v>501</v>
      </c>
      <c r="W40" s="232"/>
      <c r="X40" s="233">
        <v>1</v>
      </c>
      <c r="Y40" s="234"/>
      <c r="Z40" s="242"/>
      <c r="AA40" s="236">
        <f t="shared" si="3"/>
        <v>1.2242899118511263E-2</v>
      </c>
      <c r="AB40" s="511"/>
      <c r="AC40" s="242"/>
      <c r="AD40" s="236">
        <f t="shared" si="1"/>
        <v>26.567481402763018</v>
      </c>
      <c r="AE40" s="511"/>
      <c r="AF40" s="238"/>
      <c r="AG40" s="100"/>
      <c r="AI40" s="1335" t="s">
        <v>502</v>
      </c>
      <c r="AJ40" s="1336" t="s">
        <v>503</v>
      </c>
      <c r="AK40" s="1337">
        <v>51393</v>
      </c>
      <c r="AM40" s="1335" t="s">
        <v>504</v>
      </c>
      <c r="AN40" s="1336" t="s">
        <v>505</v>
      </c>
      <c r="AO40" s="1337">
        <v>3764</v>
      </c>
    </row>
    <row r="41" spans="1:41" ht="12" customHeight="1">
      <c r="A41" s="100"/>
      <c r="B41" s="18"/>
      <c r="C41" s="512">
        <v>31</v>
      </c>
      <c r="D41" s="237"/>
      <c r="E41" s="38"/>
      <c r="F41" s="513" t="s">
        <v>506</v>
      </c>
      <c r="G41" s="232"/>
      <c r="H41" s="233">
        <v>1</v>
      </c>
      <c r="I41" s="234"/>
      <c r="J41" s="235"/>
      <c r="K41" s="236">
        <f t="shared" si="2"/>
        <v>1.2242899118511263E-2</v>
      </c>
      <c r="L41" s="511"/>
      <c r="M41" s="235"/>
      <c r="N41" s="236">
        <f t="shared" si="0"/>
        <v>25.284450063211125</v>
      </c>
      <c r="O41" s="511"/>
      <c r="P41" s="21"/>
      <c r="Q41" s="100"/>
      <c r="R41" s="18"/>
      <c r="S41" s="512">
        <v>63</v>
      </c>
      <c r="T41" s="237"/>
      <c r="U41" s="38"/>
      <c r="V41" s="513" t="s">
        <v>507</v>
      </c>
      <c r="W41" s="232"/>
      <c r="X41" s="233">
        <v>14</v>
      </c>
      <c r="Y41" s="234"/>
      <c r="Z41" s="242"/>
      <c r="AA41" s="236">
        <f t="shared" si="3"/>
        <v>0.17140058765915769</v>
      </c>
      <c r="AB41" s="511"/>
      <c r="AC41" s="242"/>
      <c r="AD41" s="236">
        <f t="shared" si="1"/>
        <v>14.341029685931449</v>
      </c>
      <c r="AE41" s="511"/>
      <c r="AF41" s="238"/>
      <c r="AG41" s="100"/>
      <c r="AI41" s="1335" t="s">
        <v>508</v>
      </c>
      <c r="AJ41" s="1336" t="s">
        <v>509</v>
      </c>
      <c r="AK41" s="1337">
        <v>3955</v>
      </c>
      <c r="AM41" s="1335" t="s">
        <v>510</v>
      </c>
      <c r="AN41" s="1336" t="s">
        <v>511</v>
      </c>
      <c r="AO41" s="1337">
        <v>97622</v>
      </c>
    </row>
    <row r="42" spans="1:41" ht="12" customHeight="1">
      <c r="A42" s="100"/>
      <c r="B42" s="18"/>
      <c r="C42" s="515">
        <v>32</v>
      </c>
      <c r="D42" s="245"/>
      <c r="E42" s="38"/>
      <c r="F42" s="246" t="s">
        <v>512</v>
      </c>
      <c r="G42" s="232"/>
      <c r="H42" s="233">
        <v>0</v>
      </c>
      <c r="I42" s="234"/>
      <c r="J42" s="235"/>
      <c r="K42" s="236">
        <f t="shared" si="2"/>
        <v>0</v>
      </c>
      <c r="L42" s="511"/>
      <c r="M42" s="235"/>
      <c r="N42" s="236">
        <f t="shared" si="0"/>
        <v>0</v>
      </c>
      <c r="O42" s="511"/>
      <c r="P42" s="21"/>
      <c r="Q42" s="100"/>
      <c r="R42" s="18"/>
      <c r="S42" s="515">
        <v>64</v>
      </c>
      <c r="T42" s="245"/>
      <c r="U42" s="38"/>
      <c r="V42" s="246" t="s">
        <v>513</v>
      </c>
      <c r="W42" s="232"/>
      <c r="X42" s="233">
        <v>0</v>
      </c>
      <c r="Y42" s="234"/>
      <c r="Z42" s="242"/>
      <c r="AA42" s="236">
        <f t="shared" si="3"/>
        <v>0</v>
      </c>
      <c r="AB42" s="511"/>
      <c r="AC42" s="242"/>
      <c r="AD42" s="236">
        <f t="shared" si="1"/>
        <v>0</v>
      </c>
      <c r="AE42" s="511"/>
      <c r="AF42" s="238"/>
      <c r="AG42" s="100"/>
      <c r="AI42" s="1335" t="s">
        <v>514</v>
      </c>
      <c r="AJ42" s="1336" t="s">
        <v>515</v>
      </c>
      <c r="AK42" s="1337">
        <v>6088</v>
      </c>
      <c r="AM42" s="1335" t="s">
        <v>516</v>
      </c>
      <c r="AN42" s="1336" t="s">
        <v>517</v>
      </c>
      <c r="AO42" s="1337">
        <v>31435</v>
      </c>
    </row>
    <row r="43" spans="1:41" ht="4.5" customHeight="1">
      <c r="B43" s="46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49"/>
      <c r="R43" s="46"/>
      <c r="S43" s="82"/>
      <c r="T43" s="82"/>
      <c r="U43" s="82"/>
      <c r="V43" s="600"/>
      <c r="W43" s="82"/>
      <c r="X43" s="82"/>
      <c r="Y43" s="82"/>
      <c r="Z43" s="82"/>
      <c r="AA43" s="82"/>
      <c r="AB43" s="82"/>
      <c r="AC43" s="82"/>
      <c r="AD43" s="82"/>
      <c r="AE43" s="82"/>
      <c r="AF43" s="49"/>
      <c r="AG43" s="100"/>
    </row>
    <row r="44" spans="1:41" ht="5.25" customHeight="1">
      <c r="B44" s="7"/>
      <c r="C44" s="7"/>
      <c r="D44" s="7"/>
      <c r="E44" s="7"/>
      <c r="F44" s="7"/>
      <c r="G44" s="7"/>
      <c r="H44" s="243"/>
      <c r="I44" s="7"/>
      <c r="J44" s="7"/>
      <c r="K44" s="247"/>
      <c r="L44" s="7"/>
      <c r="M44" s="7"/>
      <c r="N44" s="7"/>
      <c r="O44" s="7"/>
      <c r="P44" s="7"/>
      <c r="R44" s="100"/>
      <c r="S44" s="100"/>
      <c r="T44" s="100"/>
      <c r="U44" s="100"/>
      <c r="V44" s="178"/>
      <c r="W44" s="100"/>
      <c r="X44" s="100"/>
      <c r="Y44" s="100"/>
      <c r="Z44" s="100"/>
      <c r="AA44" s="100"/>
      <c r="AB44" s="100"/>
      <c r="AC44" s="100"/>
      <c r="AD44" s="100"/>
      <c r="AE44" s="100"/>
      <c r="AF44" s="100"/>
      <c r="AG44" s="100"/>
    </row>
    <row r="45" spans="1:41" ht="12.75" customHeight="1">
      <c r="B45" s="248" t="s">
        <v>518</v>
      </c>
      <c r="C45" s="248"/>
      <c r="D45" s="248"/>
      <c r="E45" s="248"/>
      <c r="H45" s="243"/>
      <c r="K45" s="247"/>
      <c r="X45" s="100"/>
      <c r="AG45" s="56"/>
    </row>
    <row r="46" spans="1:41" ht="12.75" customHeight="1">
      <c r="B46" s="248" t="s">
        <v>227</v>
      </c>
      <c r="C46" s="248"/>
      <c r="D46" s="248"/>
      <c r="E46" s="248"/>
      <c r="AG46" s="56"/>
      <c r="AK46" s="1338"/>
      <c r="AO46" s="1338"/>
    </row>
    <row r="47" spans="1:41" ht="12" customHeight="1">
      <c r="K47" s="350"/>
      <c r="L47" s="350"/>
      <c r="X47" s="249" t="s">
        <v>519</v>
      </c>
      <c r="AG47" s="56"/>
    </row>
    <row r="48" spans="1:41" ht="12" customHeight="1">
      <c r="B48" s="250" t="s">
        <v>17</v>
      </c>
      <c r="C48" s="248"/>
      <c r="D48" s="248"/>
      <c r="E48" s="248"/>
      <c r="X48" s="249" t="s">
        <v>520</v>
      </c>
      <c r="AG48" s="56"/>
    </row>
    <row r="49" spans="1:41" ht="12" customHeight="1">
      <c r="B49" s="250" t="s">
        <v>20</v>
      </c>
      <c r="C49" s="248"/>
      <c r="D49" s="248"/>
      <c r="E49" s="248"/>
      <c r="P49" s="2002" t="s">
        <v>521</v>
      </c>
      <c r="Q49" s="2002"/>
      <c r="R49" s="2002"/>
      <c r="S49" s="251"/>
      <c r="T49" s="251"/>
      <c r="U49" s="251"/>
      <c r="X49" s="249" t="s">
        <v>522</v>
      </c>
      <c r="AG49" s="56"/>
    </row>
    <row r="50" spans="1:41" ht="25.5" customHeight="1">
      <c r="A50" s="2029" t="s">
        <v>0</v>
      </c>
      <c r="B50" s="2029"/>
      <c r="C50" s="2029"/>
      <c r="D50" s="2029"/>
      <c r="E50" s="2029"/>
      <c r="F50" s="2029"/>
      <c r="G50" s="2029"/>
      <c r="H50" s="2029"/>
      <c r="I50" s="2029"/>
      <c r="J50" s="2029"/>
      <c r="K50" s="2029"/>
      <c r="L50" s="2029"/>
      <c r="M50" s="2029"/>
      <c r="N50" s="2029"/>
      <c r="O50" s="2029"/>
      <c r="P50" s="2029"/>
      <c r="Q50" s="2029"/>
      <c r="R50" s="2029"/>
      <c r="S50" s="2029"/>
      <c r="T50" s="2029"/>
      <c r="U50" s="2029"/>
      <c r="V50" s="2029"/>
      <c r="W50" s="2029"/>
      <c r="X50" s="2029"/>
      <c r="Y50" s="2029"/>
      <c r="Z50" s="2029"/>
      <c r="AA50" s="2029"/>
      <c r="AB50" s="2029"/>
      <c r="AC50" s="2029"/>
      <c r="AD50" s="2029"/>
      <c r="AE50" s="2029"/>
      <c r="AF50" s="2029"/>
      <c r="AG50" s="2029"/>
    </row>
    <row r="51" spans="1:41" ht="6" customHeight="1" thickBot="1">
      <c r="A51" s="252"/>
      <c r="B51" s="252"/>
      <c r="C51" s="252"/>
      <c r="D51" s="252"/>
      <c r="E51" s="252"/>
      <c r="F51" s="253"/>
      <c r="G51" s="254"/>
      <c r="H51" s="254"/>
      <c r="I51" s="254"/>
      <c r="J51" s="254"/>
      <c r="K51" s="254"/>
      <c r="L51" s="254"/>
      <c r="M51" s="254"/>
      <c r="N51" s="254"/>
      <c r="O51" s="254"/>
      <c r="P51" s="252"/>
      <c r="Q51" s="252"/>
      <c r="R51" s="252"/>
      <c r="S51" s="252"/>
      <c r="T51" s="252"/>
      <c r="U51" s="252"/>
      <c r="V51" s="252"/>
      <c r="W51" s="252"/>
      <c r="X51" s="254"/>
      <c r="Y51" s="254"/>
      <c r="Z51" s="252"/>
      <c r="AA51" s="252"/>
      <c r="AB51" s="252"/>
      <c r="AC51" s="252"/>
      <c r="AD51" s="252"/>
      <c r="AE51" s="252"/>
      <c r="AF51" s="252"/>
      <c r="AG51" s="2"/>
    </row>
    <row r="52" spans="1:41" ht="10.5" customHeight="1" thickTop="1">
      <c r="A52" s="255"/>
      <c r="B52" s="255"/>
      <c r="C52" s="255"/>
      <c r="D52" s="255"/>
      <c r="E52" s="255"/>
      <c r="F52" s="256"/>
      <c r="G52" s="257"/>
      <c r="H52" s="257"/>
      <c r="I52" s="257"/>
      <c r="J52" s="257"/>
      <c r="K52" s="257"/>
      <c r="L52" s="257"/>
      <c r="M52" s="257"/>
      <c r="N52" s="257"/>
      <c r="O52" s="257"/>
      <c r="P52" s="255"/>
      <c r="Q52" s="255"/>
      <c r="R52" s="255"/>
      <c r="S52" s="255"/>
      <c r="T52" s="255"/>
      <c r="U52" s="255"/>
      <c r="V52" s="255"/>
      <c r="W52" s="255"/>
      <c r="X52" s="257"/>
      <c r="Y52" s="257"/>
      <c r="Z52" s="255"/>
      <c r="AA52" s="255"/>
      <c r="AB52" s="255"/>
      <c r="AC52" s="255"/>
      <c r="AD52" s="255"/>
      <c r="AE52" s="255"/>
      <c r="AF52" s="255"/>
      <c r="AG52" s="7"/>
    </row>
    <row r="53" spans="1:41" ht="15" customHeight="1">
      <c r="A53" s="2030" t="s">
        <v>744</v>
      </c>
      <c r="B53" s="2030"/>
      <c r="C53" s="2030"/>
      <c r="D53" s="2030"/>
      <c r="E53" s="2030"/>
      <c r="F53" s="2030"/>
      <c r="G53" s="2030"/>
      <c r="H53" s="2030"/>
      <c r="I53" s="2030"/>
      <c r="J53" s="2030"/>
      <c r="K53" s="2030"/>
      <c r="L53" s="2030"/>
      <c r="M53" s="2030"/>
      <c r="N53" s="2030"/>
      <c r="O53" s="2030"/>
      <c r="P53" s="2030"/>
      <c r="Q53" s="2030"/>
      <c r="R53" s="2030"/>
      <c r="S53" s="2030"/>
      <c r="T53" s="2030"/>
      <c r="U53" s="2030"/>
      <c r="V53" s="2030"/>
      <c r="W53" s="2030"/>
      <c r="X53" s="2030"/>
      <c r="Y53" s="2030"/>
      <c r="Z53" s="2030"/>
      <c r="AA53" s="2030"/>
      <c r="AB53" s="2030"/>
      <c r="AC53" s="2030"/>
      <c r="AD53" s="2030"/>
      <c r="AE53" s="2030"/>
      <c r="AF53" s="2030"/>
      <c r="AG53" s="2030"/>
    </row>
    <row r="54" spans="1:41" ht="9" customHeight="1">
      <c r="A54" s="255"/>
      <c r="B54" s="255"/>
      <c r="C54" s="255"/>
      <c r="D54" s="255"/>
      <c r="E54" s="255"/>
      <c r="F54" s="256"/>
      <c r="G54" s="257"/>
      <c r="H54" s="257"/>
      <c r="I54" s="257"/>
      <c r="J54" s="257"/>
      <c r="K54" s="257"/>
      <c r="L54" s="257"/>
      <c r="M54" s="257"/>
      <c r="N54" s="257"/>
      <c r="O54" s="257"/>
      <c r="P54" s="255"/>
      <c r="Q54" s="255"/>
      <c r="R54" s="255"/>
      <c r="S54" s="255"/>
      <c r="T54" s="255"/>
      <c r="U54" s="255"/>
      <c r="V54" s="255"/>
      <c r="W54" s="255"/>
      <c r="X54" s="257"/>
      <c r="Y54" s="257"/>
      <c r="Z54" s="255"/>
      <c r="AA54" s="255"/>
      <c r="AB54" s="255"/>
      <c r="AC54" s="255"/>
      <c r="AD54" s="255"/>
      <c r="AE54" s="255"/>
      <c r="AF54" s="255"/>
      <c r="AG54" s="7"/>
    </row>
    <row r="55" spans="1:41" ht="15" customHeight="1">
      <c r="A55" s="2028" t="s">
        <v>320</v>
      </c>
      <c r="B55" s="2028"/>
      <c r="C55" s="2028"/>
      <c r="D55" s="2028"/>
      <c r="E55" s="2028"/>
      <c r="F55" s="2028"/>
      <c r="G55" s="2028"/>
      <c r="H55" s="2028"/>
      <c r="I55" s="2028"/>
      <c r="J55" s="2028"/>
      <c r="K55" s="2028"/>
      <c r="L55" s="2028"/>
      <c r="M55" s="2028"/>
      <c r="N55" s="2028"/>
      <c r="O55" s="2028"/>
      <c r="P55" s="2028"/>
      <c r="Q55" s="2028"/>
      <c r="R55" s="2028"/>
      <c r="S55" s="2028"/>
      <c r="T55" s="2028"/>
      <c r="U55" s="2028"/>
      <c r="V55" s="2028"/>
      <c r="W55" s="2028"/>
      <c r="X55" s="2028"/>
      <c r="Y55" s="2028"/>
      <c r="Z55" s="2028"/>
      <c r="AA55" s="2028"/>
      <c r="AB55" s="2028"/>
      <c r="AC55" s="2028"/>
      <c r="AD55" s="2028"/>
      <c r="AE55" s="2028"/>
      <c r="AF55" s="2028"/>
      <c r="AG55" s="2028"/>
    </row>
    <row r="56" spans="1:41" ht="13.5" customHeight="1">
      <c r="A56" s="258"/>
      <c r="B56" s="258"/>
      <c r="C56" s="258"/>
      <c r="D56" s="258"/>
      <c r="E56" s="258"/>
      <c r="F56" s="56"/>
      <c r="G56" s="258"/>
      <c r="H56" s="258"/>
      <c r="I56" s="258"/>
      <c r="J56" s="258"/>
      <c r="K56" s="258"/>
      <c r="L56" s="258"/>
      <c r="M56" s="258"/>
      <c r="N56" s="258"/>
      <c r="O56" s="258"/>
      <c r="P56" s="258"/>
      <c r="Q56" s="258"/>
      <c r="R56" s="258"/>
      <c r="S56" s="258"/>
      <c r="T56" s="258"/>
      <c r="U56" s="258"/>
      <c r="V56" s="258"/>
      <c r="W56" s="258"/>
      <c r="X56" s="258"/>
      <c r="Y56" s="258"/>
      <c r="Z56" s="258"/>
      <c r="AA56" s="258"/>
      <c r="AB56" s="258"/>
      <c r="AC56" s="258"/>
      <c r="AD56" s="258"/>
      <c r="AE56" s="258"/>
      <c r="AF56" s="258"/>
      <c r="AG56" s="258"/>
      <c r="AI56" s="2023" t="s">
        <v>846</v>
      </c>
      <c r="AJ56" s="2023"/>
      <c r="AK56" s="2023"/>
      <c r="AL56" s="2023"/>
      <c r="AM56" s="2023"/>
      <c r="AN56" s="2023"/>
      <c r="AO56" s="2023"/>
    </row>
    <row r="57" spans="1:41" ht="4.5" customHeight="1">
      <c r="A57" s="100"/>
      <c r="B57" s="13"/>
      <c r="C57" s="70"/>
      <c r="D57" s="70"/>
      <c r="E57" s="70"/>
      <c r="F57" s="259"/>
      <c r="G57" s="226"/>
      <c r="H57" s="16"/>
      <c r="I57" s="16"/>
      <c r="J57" s="16"/>
      <c r="K57" s="16"/>
      <c r="L57" s="16"/>
      <c r="M57" s="16"/>
      <c r="N57" s="16"/>
      <c r="O57" s="16"/>
      <c r="P57" s="17"/>
      <c r="Q57" s="100"/>
      <c r="R57" s="13"/>
      <c r="S57" s="70"/>
      <c r="T57" s="70"/>
      <c r="U57" s="70"/>
      <c r="V57" s="70"/>
      <c r="W57" s="70"/>
      <c r="X57" s="16"/>
      <c r="Y57" s="16"/>
      <c r="Z57" s="70"/>
      <c r="AA57" s="70"/>
      <c r="AB57" s="70"/>
      <c r="AC57" s="70"/>
      <c r="AD57" s="70"/>
      <c r="AE57" s="70"/>
      <c r="AF57" s="17"/>
      <c r="AG57" s="601"/>
    </row>
    <row r="58" spans="1:41" ht="25.5" customHeight="1">
      <c r="A58" s="100"/>
      <c r="B58" s="18"/>
      <c r="C58" s="2024" t="s">
        <v>321</v>
      </c>
      <c r="D58" s="2025"/>
      <c r="E58" s="38"/>
      <c r="F58" s="198" t="s">
        <v>322</v>
      </c>
      <c r="G58" s="160"/>
      <c r="H58" s="2026" t="s">
        <v>154</v>
      </c>
      <c r="I58" s="2027"/>
      <c r="J58" s="160"/>
      <c r="K58" s="2026" t="s">
        <v>5</v>
      </c>
      <c r="L58" s="2027"/>
      <c r="M58" s="160"/>
      <c r="N58" s="2026" t="s">
        <v>323</v>
      </c>
      <c r="O58" s="2027"/>
      <c r="P58" s="21"/>
      <c r="Q58" s="100"/>
      <c r="R58" s="18"/>
      <c r="S58" s="2024" t="s">
        <v>321</v>
      </c>
      <c r="T58" s="2025"/>
      <c r="U58" s="38"/>
      <c r="V58" s="198" t="s">
        <v>322</v>
      </c>
      <c r="W58" s="38"/>
      <c r="X58" s="2026" t="s">
        <v>154</v>
      </c>
      <c r="Y58" s="2027"/>
      <c r="Z58" s="38"/>
      <c r="AA58" s="2026" t="s">
        <v>5</v>
      </c>
      <c r="AB58" s="2027"/>
      <c r="AC58" s="38"/>
      <c r="AD58" s="2026" t="s">
        <v>323</v>
      </c>
      <c r="AE58" s="2027"/>
      <c r="AF58" s="21"/>
      <c r="AG58" s="601"/>
      <c r="AI58" s="1334" t="s">
        <v>324</v>
      </c>
      <c r="AJ58" s="1334" t="s">
        <v>325</v>
      </c>
      <c r="AK58" s="1334" t="s">
        <v>326</v>
      </c>
      <c r="AM58" s="1334" t="s">
        <v>324</v>
      </c>
      <c r="AN58" s="1334" t="s">
        <v>325</v>
      </c>
      <c r="AO58" s="1334" t="s">
        <v>326</v>
      </c>
    </row>
    <row r="59" spans="1:41" ht="4.5" customHeight="1">
      <c r="A59" s="100"/>
      <c r="B59" s="18"/>
      <c r="C59" s="38"/>
      <c r="D59" s="38"/>
      <c r="E59" s="38"/>
      <c r="F59" s="200"/>
      <c r="G59" s="160"/>
      <c r="H59" s="160"/>
      <c r="I59" s="160"/>
      <c r="J59" s="160"/>
      <c r="K59" s="160"/>
      <c r="L59" s="160"/>
      <c r="M59" s="160"/>
      <c r="N59" s="160"/>
      <c r="O59" s="160"/>
      <c r="P59" s="21"/>
      <c r="Q59" s="100"/>
      <c r="R59" s="18"/>
      <c r="S59" s="102"/>
      <c r="T59" s="102"/>
      <c r="U59" s="38"/>
      <c r="V59" s="102"/>
      <c r="W59" s="38"/>
      <c r="X59" s="229"/>
      <c r="Y59" s="229"/>
      <c r="Z59" s="38"/>
      <c r="AA59" s="38"/>
      <c r="AB59" s="38"/>
      <c r="AC59" s="38"/>
      <c r="AD59" s="38"/>
      <c r="AE59" s="38"/>
      <c r="AF59" s="21"/>
      <c r="AG59" s="601"/>
    </row>
    <row r="60" spans="1:41" ht="12" customHeight="1">
      <c r="A60" s="100"/>
      <c r="B60" s="18"/>
      <c r="C60" s="514">
        <v>65</v>
      </c>
      <c r="D60" s="230"/>
      <c r="E60" s="38"/>
      <c r="F60" s="231" t="s">
        <v>523</v>
      </c>
      <c r="G60" s="235"/>
      <c r="H60" s="233">
        <v>10</v>
      </c>
      <c r="I60" s="234"/>
      <c r="J60" s="235"/>
      <c r="K60" s="236">
        <f>H60*100/$X$91</f>
        <v>0.12242899118511263</v>
      </c>
      <c r="L60" s="511"/>
      <c r="M60" s="235"/>
      <c r="N60" s="236">
        <f t="shared" ref="N60:N89" si="4">H60*100000/AK60</f>
        <v>78.29014327096219</v>
      </c>
      <c r="O60" s="511"/>
      <c r="P60" s="21"/>
      <c r="Q60" s="100"/>
      <c r="R60" s="18"/>
      <c r="S60" s="512">
        <v>97</v>
      </c>
      <c r="T60" s="237"/>
      <c r="U60" s="38"/>
      <c r="V60" s="513" t="s">
        <v>524</v>
      </c>
      <c r="W60" s="232"/>
      <c r="X60" s="515">
        <v>82</v>
      </c>
      <c r="Y60" s="245"/>
      <c r="Z60" s="235"/>
      <c r="AA60" s="236">
        <f>X60*100/$X$91</f>
        <v>1.0039177277179236</v>
      </c>
      <c r="AB60" s="511"/>
      <c r="AC60" s="235"/>
      <c r="AD60" s="236">
        <f t="shared" ref="AD60:AD88" si="5">X60*100000/AO60</f>
        <v>18.843557112064012</v>
      </c>
      <c r="AE60" s="511"/>
      <c r="AF60" s="21"/>
      <c r="AG60" s="56"/>
      <c r="AI60" s="1335" t="s">
        <v>525</v>
      </c>
      <c r="AJ60" s="1336" t="s">
        <v>526</v>
      </c>
      <c r="AK60" s="1339">
        <v>12773</v>
      </c>
      <c r="AM60" s="1335" t="s">
        <v>527</v>
      </c>
      <c r="AN60" s="1336" t="s">
        <v>528</v>
      </c>
      <c r="AO60" s="1337">
        <v>435162</v>
      </c>
    </row>
    <row r="61" spans="1:41" ht="12" customHeight="1">
      <c r="A61" s="100"/>
      <c r="B61" s="18"/>
      <c r="C61" s="512">
        <v>66</v>
      </c>
      <c r="D61" s="237"/>
      <c r="E61" s="38"/>
      <c r="F61" s="513" t="s">
        <v>529</v>
      </c>
      <c r="G61" s="232"/>
      <c r="H61" s="233">
        <v>11</v>
      </c>
      <c r="I61" s="234"/>
      <c r="J61" s="235"/>
      <c r="K61" s="236">
        <f t="shared" ref="K61:K88" si="6">H61*100/$X$91</f>
        <v>0.13467189030362389</v>
      </c>
      <c r="L61" s="511"/>
      <c r="M61" s="235"/>
      <c r="N61" s="236">
        <f t="shared" si="4"/>
        <v>21.727107529430356</v>
      </c>
      <c r="O61" s="511"/>
      <c r="P61" s="21"/>
      <c r="Q61" s="100"/>
      <c r="R61" s="18"/>
      <c r="S61" s="512">
        <v>98</v>
      </c>
      <c r="T61" s="237"/>
      <c r="U61" s="38"/>
      <c r="V61" s="513" t="s">
        <v>530</v>
      </c>
      <c r="W61" s="235"/>
      <c r="X61" s="233">
        <v>159</v>
      </c>
      <c r="Y61" s="234"/>
      <c r="Z61" s="235"/>
      <c r="AA61" s="236">
        <f t="shared" ref="AA61:AA87" si="7">X61*100/$X$91</f>
        <v>1.9466209598432909</v>
      </c>
      <c r="AB61" s="511"/>
      <c r="AC61" s="235"/>
      <c r="AD61" s="236">
        <f t="shared" si="5"/>
        <v>24.96200751058138</v>
      </c>
      <c r="AE61" s="511"/>
      <c r="AF61" s="21"/>
      <c r="AG61" s="56"/>
      <c r="AI61" s="1335" t="s">
        <v>531</v>
      </c>
      <c r="AJ61" s="1336" t="s">
        <v>532</v>
      </c>
      <c r="AK61" s="1339">
        <v>50628</v>
      </c>
      <c r="AM61" s="1335" t="s">
        <v>533</v>
      </c>
      <c r="AN61" s="1336" t="s">
        <v>534</v>
      </c>
      <c r="AO61" s="1337">
        <v>636968</v>
      </c>
    </row>
    <row r="62" spans="1:41" ht="12" customHeight="1">
      <c r="A62" s="100"/>
      <c r="B62" s="18"/>
      <c r="C62" s="512">
        <v>67</v>
      </c>
      <c r="D62" s="237"/>
      <c r="E62" s="38"/>
      <c r="F62" s="513" t="s">
        <v>535</v>
      </c>
      <c r="G62" s="235"/>
      <c r="H62" s="233">
        <v>40</v>
      </c>
      <c r="I62" s="234"/>
      <c r="J62" s="235"/>
      <c r="K62" s="236">
        <f t="shared" si="6"/>
        <v>0.48971596474045054</v>
      </c>
      <c r="L62" s="511"/>
      <c r="M62" s="235"/>
      <c r="N62" s="236">
        <f t="shared" si="4"/>
        <v>14.920585185350969</v>
      </c>
      <c r="O62" s="511"/>
      <c r="P62" s="21"/>
      <c r="Q62" s="100"/>
      <c r="R62" s="18"/>
      <c r="S62" s="512">
        <v>99</v>
      </c>
      <c r="T62" s="237"/>
      <c r="U62" s="38"/>
      <c r="V62" s="513" t="s">
        <v>536</v>
      </c>
      <c r="W62" s="232"/>
      <c r="X62" s="233">
        <v>5</v>
      </c>
      <c r="Y62" s="234"/>
      <c r="Z62" s="235"/>
      <c r="AA62" s="236">
        <f t="shared" si="7"/>
        <v>6.1214495592556317E-2</v>
      </c>
      <c r="AB62" s="511"/>
      <c r="AC62" s="235"/>
      <c r="AD62" s="236">
        <f t="shared" si="5"/>
        <v>49.632717887631529</v>
      </c>
      <c r="AE62" s="511"/>
      <c r="AF62" s="21"/>
      <c r="AG62" s="56"/>
      <c r="AI62" s="1335" t="s">
        <v>537</v>
      </c>
      <c r="AJ62" s="1336" t="s">
        <v>538</v>
      </c>
      <c r="AK62" s="1339">
        <v>268086</v>
      </c>
      <c r="AM62" s="1335" t="s">
        <v>539</v>
      </c>
      <c r="AN62" s="1336" t="s">
        <v>540</v>
      </c>
      <c r="AO62" s="1337">
        <v>10074</v>
      </c>
    </row>
    <row r="63" spans="1:41" ht="12" customHeight="1">
      <c r="A63" s="100"/>
      <c r="B63" s="18"/>
      <c r="C63" s="512">
        <v>68</v>
      </c>
      <c r="D63" s="237"/>
      <c r="E63" s="38"/>
      <c r="F63" s="513" t="s">
        <v>541</v>
      </c>
      <c r="G63" s="232"/>
      <c r="H63" s="233">
        <v>2</v>
      </c>
      <c r="I63" s="234"/>
      <c r="J63" s="235"/>
      <c r="K63" s="236">
        <f t="shared" si="6"/>
        <v>2.4485798237022526E-2</v>
      </c>
      <c r="L63" s="511"/>
      <c r="M63" s="239"/>
      <c r="N63" s="236">
        <f t="shared" si="4"/>
        <v>16.362595107584063</v>
      </c>
      <c r="O63" s="511"/>
      <c r="P63" s="21"/>
      <c r="Q63" s="100"/>
      <c r="R63" s="18"/>
      <c r="S63" s="512">
        <v>100</v>
      </c>
      <c r="T63" s="237"/>
      <c r="U63" s="38"/>
      <c r="V63" s="513" t="s">
        <v>542</v>
      </c>
      <c r="W63" s="235"/>
      <c r="X63" s="233">
        <v>15</v>
      </c>
      <c r="Y63" s="234"/>
      <c r="Z63" s="235"/>
      <c r="AA63" s="236">
        <f t="shared" si="7"/>
        <v>0.18364348677766895</v>
      </c>
      <c r="AB63" s="511"/>
      <c r="AC63" s="235"/>
      <c r="AD63" s="236">
        <f t="shared" si="5"/>
        <v>40.808553472807901</v>
      </c>
      <c r="AE63" s="511"/>
      <c r="AF63" s="21"/>
      <c r="AG63" s="56"/>
      <c r="AI63" s="1335" t="s">
        <v>543</v>
      </c>
      <c r="AJ63" s="1336" t="s">
        <v>544</v>
      </c>
      <c r="AK63" s="1339">
        <v>12223</v>
      </c>
      <c r="AM63" s="1335" t="s">
        <v>545</v>
      </c>
      <c r="AN63" s="1336" t="s">
        <v>546</v>
      </c>
      <c r="AO63" s="1337">
        <v>36757</v>
      </c>
    </row>
    <row r="64" spans="1:41" ht="12" customHeight="1">
      <c r="A64" s="100"/>
      <c r="B64" s="18"/>
      <c r="C64" s="512">
        <v>69</v>
      </c>
      <c r="D64" s="237"/>
      <c r="E64" s="38"/>
      <c r="F64" s="513" t="s">
        <v>547</v>
      </c>
      <c r="G64" s="235"/>
      <c r="H64" s="233">
        <v>4</v>
      </c>
      <c r="I64" s="234"/>
      <c r="J64" s="235"/>
      <c r="K64" s="236">
        <f t="shared" si="6"/>
        <v>4.8971596474045052E-2</v>
      </c>
      <c r="L64" s="511"/>
      <c r="M64" s="235"/>
      <c r="N64" s="236">
        <f t="shared" si="4"/>
        <v>43.625259024975463</v>
      </c>
      <c r="O64" s="511"/>
      <c r="P64" s="21"/>
      <c r="Q64" s="100"/>
      <c r="R64" s="18"/>
      <c r="S64" s="512">
        <v>101</v>
      </c>
      <c r="T64" s="237"/>
      <c r="U64" s="38"/>
      <c r="V64" s="513" t="s">
        <v>548</v>
      </c>
      <c r="W64" s="232"/>
      <c r="X64" s="233">
        <v>116</v>
      </c>
      <c r="Y64" s="234"/>
      <c r="Z64" s="235"/>
      <c r="AA64" s="236">
        <f t="shared" si="7"/>
        <v>1.4201762977473065</v>
      </c>
      <c r="AB64" s="511"/>
      <c r="AC64" s="239"/>
      <c r="AD64" s="236">
        <f t="shared" si="5"/>
        <v>23.159378450198354</v>
      </c>
      <c r="AE64" s="511"/>
      <c r="AF64" s="21"/>
      <c r="AG64" s="56"/>
      <c r="AI64" s="1335" t="s">
        <v>549</v>
      </c>
      <c r="AJ64" s="1336" t="s">
        <v>550</v>
      </c>
      <c r="AK64" s="1339">
        <v>9169</v>
      </c>
      <c r="AM64" s="1335" t="s">
        <v>551</v>
      </c>
      <c r="AN64" s="1336" t="s">
        <v>552</v>
      </c>
      <c r="AO64" s="1337">
        <v>500877</v>
      </c>
    </row>
    <row r="65" spans="1:41" ht="12" customHeight="1">
      <c r="A65" s="100"/>
      <c r="B65" s="18"/>
      <c r="C65" s="512">
        <v>70</v>
      </c>
      <c r="D65" s="237"/>
      <c r="E65" s="38"/>
      <c r="F65" s="513" t="s">
        <v>553</v>
      </c>
      <c r="G65" s="232"/>
      <c r="H65" s="233">
        <v>32</v>
      </c>
      <c r="I65" s="234"/>
      <c r="J65" s="235"/>
      <c r="K65" s="236">
        <f t="shared" si="6"/>
        <v>0.39177277179236042</v>
      </c>
      <c r="L65" s="511"/>
      <c r="M65" s="235"/>
      <c r="N65" s="236">
        <f t="shared" si="4"/>
        <v>22.158363050929612</v>
      </c>
      <c r="O65" s="511"/>
      <c r="P65" s="21"/>
      <c r="Q65" s="100"/>
      <c r="R65" s="18"/>
      <c r="S65" s="512">
        <v>102</v>
      </c>
      <c r="T65" s="237"/>
      <c r="U65" s="38"/>
      <c r="V65" s="513" t="s">
        <v>554</v>
      </c>
      <c r="W65" s="235"/>
      <c r="X65" s="233">
        <v>2</v>
      </c>
      <c r="Y65" s="234"/>
      <c r="Z65" s="235"/>
      <c r="AA65" s="236">
        <f t="shared" si="7"/>
        <v>2.4485798237022526E-2</v>
      </c>
      <c r="AB65" s="511"/>
      <c r="AC65" s="235"/>
      <c r="AD65" s="236">
        <f t="shared" si="5"/>
        <v>31.923383878691141</v>
      </c>
      <c r="AE65" s="511"/>
      <c r="AF65" s="21"/>
      <c r="AG65" s="56"/>
      <c r="AI65" s="1335" t="s">
        <v>555</v>
      </c>
      <c r="AJ65" s="1336" t="s">
        <v>556</v>
      </c>
      <c r="AK65" s="1339">
        <v>144415</v>
      </c>
      <c r="AM65" s="1335" t="s">
        <v>557</v>
      </c>
      <c r="AN65" s="1336" t="s">
        <v>558</v>
      </c>
      <c r="AO65" s="1337">
        <v>6265</v>
      </c>
    </row>
    <row r="66" spans="1:41" ht="12" customHeight="1">
      <c r="A66" s="100"/>
      <c r="B66" s="18"/>
      <c r="C66" s="512">
        <v>71</v>
      </c>
      <c r="D66" s="237"/>
      <c r="E66" s="38"/>
      <c r="F66" s="513" t="s">
        <v>559</v>
      </c>
      <c r="G66" s="38"/>
      <c r="H66" s="233">
        <v>2</v>
      </c>
      <c r="I66" s="234"/>
      <c r="J66" s="38"/>
      <c r="K66" s="236">
        <f t="shared" si="6"/>
        <v>2.4485798237022526E-2</v>
      </c>
      <c r="L66" s="511"/>
      <c r="M66" s="235"/>
      <c r="N66" s="236">
        <f t="shared" si="4"/>
        <v>59.934072520227751</v>
      </c>
      <c r="O66" s="511"/>
      <c r="P66" s="21"/>
      <c r="Q66" s="100"/>
      <c r="R66" s="18"/>
      <c r="S66" s="512">
        <v>103</v>
      </c>
      <c r="T66" s="237"/>
      <c r="U66" s="38"/>
      <c r="V66" s="513" t="s">
        <v>560</v>
      </c>
      <c r="W66" s="232"/>
      <c r="X66" s="233">
        <v>1</v>
      </c>
      <c r="Y66" s="234"/>
      <c r="Z66" s="235"/>
      <c r="AA66" s="236">
        <f t="shared" si="7"/>
        <v>1.2242899118511263E-2</v>
      </c>
      <c r="AB66" s="511"/>
      <c r="AC66" s="235"/>
      <c r="AD66" s="236">
        <f t="shared" si="5"/>
        <v>13.077023669412842</v>
      </c>
      <c r="AE66" s="511"/>
      <c r="AF66" s="21"/>
      <c r="AG66" s="56"/>
      <c r="AI66" s="1335" t="s">
        <v>561</v>
      </c>
      <c r="AJ66" s="1336" t="s">
        <v>562</v>
      </c>
      <c r="AK66" s="1339">
        <v>3337</v>
      </c>
      <c r="AM66" s="1335" t="s">
        <v>563</v>
      </c>
      <c r="AN66" s="1336" t="s">
        <v>564</v>
      </c>
      <c r="AO66" s="1337">
        <v>7647</v>
      </c>
    </row>
    <row r="67" spans="1:41" ht="12" customHeight="1">
      <c r="A67" s="100"/>
      <c r="B67" s="18"/>
      <c r="C67" s="512">
        <v>72</v>
      </c>
      <c r="D67" s="237"/>
      <c r="E67" s="38"/>
      <c r="F67" s="513" t="s">
        <v>565</v>
      </c>
      <c r="G67" s="235"/>
      <c r="H67" s="233">
        <v>6</v>
      </c>
      <c r="I67" s="234"/>
      <c r="J67" s="235"/>
      <c r="K67" s="236">
        <f t="shared" si="6"/>
        <v>7.3457394711067575E-2</v>
      </c>
      <c r="L67" s="511"/>
      <c r="M67" s="235"/>
      <c r="N67" s="236">
        <f t="shared" si="4"/>
        <v>86.157380815623199</v>
      </c>
      <c r="O67" s="511"/>
      <c r="P67" s="21"/>
      <c r="Q67" s="100"/>
      <c r="R67" s="18"/>
      <c r="S67" s="512">
        <v>104</v>
      </c>
      <c r="T67" s="237"/>
      <c r="U67" s="38"/>
      <c r="V67" s="513" t="s">
        <v>566</v>
      </c>
      <c r="W67" s="235"/>
      <c r="X67" s="233">
        <v>2</v>
      </c>
      <c r="Y67" s="234"/>
      <c r="Z67" s="235"/>
      <c r="AA67" s="236">
        <f t="shared" si="7"/>
        <v>2.4485798237022526E-2</v>
      </c>
      <c r="AB67" s="511"/>
      <c r="AC67" s="235"/>
      <c r="AD67" s="236">
        <f t="shared" si="5"/>
        <v>42.662116040955631</v>
      </c>
      <c r="AE67" s="511"/>
      <c r="AF67" s="21"/>
      <c r="AG67" s="56"/>
      <c r="AI67" s="1335" t="s">
        <v>567</v>
      </c>
      <c r="AJ67" s="1336" t="s">
        <v>568</v>
      </c>
      <c r="AK67" s="1339">
        <v>6964</v>
      </c>
      <c r="AM67" s="1335" t="s">
        <v>569</v>
      </c>
      <c r="AN67" s="1336" t="s">
        <v>570</v>
      </c>
      <c r="AO67" s="1337">
        <v>4688</v>
      </c>
    </row>
    <row r="68" spans="1:41" ht="12" customHeight="1">
      <c r="A68" s="100"/>
      <c r="B68" s="18"/>
      <c r="C68" s="512">
        <v>73</v>
      </c>
      <c r="D68" s="237"/>
      <c r="E68" s="38"/>
      <c r="F68" s="513" t="s">
        <v>571</v>
      </c>
      <c r="G68" s="38"/>
      <c r="H68" s="233">
        <v>16</v>
      </c>
      <c r="I68" s="234"/>
      <c r="J68" s="38"/>
      <c r="K68" s="236">
        <f t="shared" si="6"/>
        <v>0.19588638589618021</v>
      </c>
      <c r="L68" s="511"/>
      <c r="M68" s="235"/>
      <c r="N68" s="236">
        <f t="shared" si="4"/>
        <v>23.423317912982373</v>
      </c>
      <c r="O68" s="511"/>
      <c r="P68" s="21"/>
      <c r="Q68" s="100"/>
      <c r="R68" s="18"/>
      <c r="S68" s="512">
        <v>105</v>
      </c>
      <c r="T68" s="237"/>
      <c r="U68" s="38"/>
      <c r="V68" s="513" t="s">
        <v>572</v>
      </c>
      <c r="W68" s="235"/>
      <c r="X68" s="233">
        <v>8</v>
      </c>
      <c r="Y68" s="234"/>
      <c r="Z68" s="235"/>
      <c r="AA68" s="236">
        <f t="shared" si="7"/>
        <v>9.7943192948090105E-2</v>
      </c>
      <c r="AB68" s="511"/>
      <c r="AC68" s="235"/>
      <c r="AD68" s="236">
        <f t="shared" si="5"/>
        <v>34.846240961756251</v>
      </c>
      <c r="AE68" s="511"/>
      <c r="AF68" s="21"/>
      <c r="AG68" s="56"/>
      <c r="AI68" s="1335" t="s">
        <v>573</v>
      </c>
      <c r="AJ68" s="1336" t="s">
        <v>574</v>
      </c>
      <c r="AK68" s="1339">
        <v>68308</v>
      </c>
      <c r="AM68" s="1335" t="s">
        <v>575</v>
      </c>
      <c r="AN68" s="1336" t="s">
        <v>576</v>
      </c>
      <c r="AO68" s="1337">
        <v>22958</v>
      </c>
    </row>
    <row r="69" spans="1:41" ht="12" customHeight="1">
      <c r="A69" s="100"/>
      <c r="B69" s="18"/>
      <c r="C69" s="512">
        <v>74</v>
      </c>
      <c r="D69" s="237"/>
      <c r="E69" s="38"/>
      <c r="F69" s="513" t="s">
        <v>577</v>
      </c>
      <c r="G69" s="232"/>
      <c r="H69" s="233">
        <v>7</v>
      </c>
      <c r="I69" s="234"/>
      <c r="J69" s="235"/>
      <c r="K69" s="236">
        <f t="shared" si="6"/>
        <v>8.5700293829578847E-2</v>
      </c>
      <c r="L69" s="511"/>
      <c r="M69" s="239"/>
      <c r="N69" s="236">
        <f t="shared" si="4"/>
        <v>43.127348900252606</v>
      </c>
      <c r="O69" s="511"/>
      <c r="P69" s="21"/>
      <c r="Q69" s="100"/>
      <c r="R69" s="18"/>
      <c r="S69" s="512">
        <v>106</v>
      </c>
      <c r="T69" s="237"/>
      <c r="U69" s="38"/>
      <c r="V69" s="513" t="s">
        <v>578</v>
      </c>
      <c r="W69" s="235"/>
      <c r="X69" s="514">
        <v>3</v>
      </c>
      <c r="Y69" s="230"/>
      <c r="Z69" s="235"/>
      <c r="AA69" s="236">
        <f t="shared" si="7"/>
        <v>3.6728697355533788E-2</v>
      </c>
      <c r="AB69" s="241"/>
      <c r="AC69" s="235"/>
      <c r="AD69" s="236">
        <f t="shared" si="5"/>
        <v>67.279659116393816</v>
      </c>
      <c r="AE69" s="241"/>
      <c r="AF69" s="21"/>
      <c r="AG69" s="56"/>
      <c r="AI69" s="1335" t="s">
        <v>579</v>
      </c>
      <c r="AJ69" s="1336" t="s">
        <v>580</v>
      </c>
      <c r="AK69" s="1339">
        <v>16231</v>
      </c>
      <c r="AM69" s="1335" t="s">
        <v>581</v>
      </c>
      <c r="AN69" s="1336" t="s">
        <v>582</v>
      </c>
      <c r="AO69" s="1337">
        <v>4459</v>
      </c>
    </row>
    <row r="70" spans="1:41" ht="12" customHeight="1">
      <c r="A70" s="100"/>
      <c r="B70" s="18"/>
      <c r="C70" s="512">
        <v>75</v>
      </c>
      <c r="D70" s="237"/>
      <c r="E70" s="38"/>
      <c r="F70" s="513" t="s">
        <v>583</v>
      </c>
      <c r="G70" s="235"/>
      <c r="H70" s="514">
        <v>3</v>
      </c>
      <c r="I70" s="230"/>
      <c r="J70" s="235"/>
      <c r="K70" s="236">
        <f t="shared" si="6"/>
        <v>3.6728697355533788E-2</v>
      </c>
      <c r="L70" s="241"/>
      <c r="M70" s="235"/>
      <c r="N70" s="236">
        <f t="shared" si="4"/>
        <v>75.910931174089072</v>
      </c>
      <c r="O70" s="241"/>
      <c r="P70" s="21"/>
      <c r="Q70" s="100"/>
      <c r="R70" s="18"/>
      <c r="S70" s="512">
        <v>107</v>
      </c>
      <c r="T70" s="237"/>
      <c r="U70" s="38"/>
      <c r="V70" s="513" t="s">
        <v>584</v>
      </c>
      <c r="W70" s="232"/>
      <c r="X70" s="233">
        <v>1</v>
      </c>
      <c r="Y70" s="234"/>
      <c r="Z70" s="235"/>
      <c r="AA70" s="236">
        <f t="shared" si="7"/>
        <v>1.2242899118511263E-2</v>
      </c>
      <c r="AB70" s="511"/>
      <c r="AC70" s="235"/>
      <c r="AD70" s="236">
        <f t="shared" si="5"/>
        <v>15.08523155830442</v>
      </c>
      <c r="AE70" s="511"/>
      <c r="AF70" s="21"/>
      <c r="AG70" s="56"/>
      <c r="AI70" s="1335" t="s">
        <v>585</v>
      </c>
      <c r="AJ70" s="1336" t="s">
        <v>586</v>
      </c>
      <c r="AK70" s="1339">
        <v>3952</v>
      </c>
      <c r="AM70" s="1335" t="s">
        <v>587</v>
      </c>
      <c r="AN70" s="1336" t="s">
        <v>588</v>
      </c>
      <c r="AO70" s="1337">
        <v>6629</v>
      </c>
    </row>
    <row r="71" spans="1:41" ht="12" customHeight="1">
      <c r="A71" s="100"/>
      <c r="B71" s="18"/>
      <c r="C71" s="512">
        <v>76</v>
      </c>
      <c r="D71" s="237"/>
      <c r="E71" s="38"/>
      <c r="F71" s="513" t="s">
        <v>589</v>
      </c>
      <c r="G71" s="232"/>
      <c r="H71" s="233">
        <v>0</v>
      </c>
      <c r="I71" s="234"/>
      <c r="J71" s="235"/>
      <c r="K71" s="236">
        <f t="shared" si="6"/>
        <v>0</v>
      </c>
      <c r="L71" s="511"/>
      <c r="M71" s="239"/>
      <c r="N71" s="236">
        <f t="shared" si="4"/>
        <v>0</v>
      </c>
      <c r="O71" s="511"/>
      <c r="P71" s="21"/>
      <c r="Q71" s="100"/>
      <c r="R71" s="18"/>
      <c r="S71" s="512">
        <v>108</v>
      </c>
      <c r="T71" s="237"/>
      <c r="U71" s="38"/>
      <c r="V71" s="513" t="s">
        <v>590</v>
      </c>
      <c r="W71" s="235"/>
      <c r="X71" s="233">
        <v>10</v>
      </c>
      <c r="Y71" s="234"/>
      <c r="Z71" s="235"/>
      <c r="AA71" s="236">
        <f t="shared" si="7"/>
        <v>0.12242899118511263</v>
      </c>
      <c r="AB71" s="511"/>
      <c r="AC71" s="235"/>
      <c r="AD71" s="236">
        <f t="shared" si="5"/>
        <v>27.836543814719963</v>
      </c>
      <c r="AE71" s="511"/>
      <c r="AF71" s="21"/>
      <c r="AG71" s="56"/>
      <c r="AI71" s="1335" t="s">
        <v>591</v>
      </c>
      <c r="AJ71" s="1336" t="s">
        <v>592</v>
      </c>
      <c r="AK71" s="1339">
        <v>3573</v>
      </c>
      <c r="AM71" s="1335" t="s">
        <v>593</v>
      </c>
      <c r="AN71" s="1336" t="s">
        <v>594</v>
      </c>
      <c r="AO71" s="1337">
        <v>35924</v>
      </c>
    </row>
    <row r="72" spans="1:41" ht="12" customHeight="1">
      <c r="A72" s="100"/>
      <c r="B72" s="18"/>
      <c r="C72" s="512">
        <v>77</v>
      </c>
      <c r="D72" s="237"/>
      <c r="E72" s="38"/>
      <c r="F72" s="513" t="s">
        <v>595</v>
      </c>
      <c r="G72" s="235"/>
      <c r="H72" s="233">
        <v>20</v>
      </c>
      <c r="I72" s="234"/>
      <c r="J72" s="235"/>
      <c r="K72" s="236">
        <f t="shared" si="6"/>
        <v>0.24485798237022527</v>
      </c>
      <c r="L72" s="511"/>
      <c r="M72" s="235"/>
      <c r="N72" s="236">
        <f t="shared" si="4"/>
        <v>72.095454381601243</v>
      </c>
      <c r="O72" s="511"/>
      <c r="P72" s="21"/>
      <c r="Q72" s="100"/>
      <c r="R72" s="18"/>
      <c r="S72" s="512">
        <v>109</v>
      </c>
      <c r="T72" s="237"/>
      <c r="U72" s="38"/>
      <c r="V72" s="513" t="s">
        <v>596</v>
      </c>
      <c r="W72" s="235"/>
      <c r="X72" s="233">
        <v>1</v>
      </c>
      <c r="Y72" s="234"/>
      <c r="Z72" s="235"/>
      <c r="AA72" s="236">
        <f t="shared" si="7"/>
        <v>1.2242899118511263E-2</v>
      </c>
      <c r="AB72" s="511"/>
      <c r="AC72" s="235"/>
      <c r="AD72" s="236">
        <f t="shared" si="5"/>
        <v>5.5078211059704785</v>
      </c>
      <c r="AE72" s="511"/>
      <c r="AF72" s="21"/>
      <c r="AG72" s="56"/>
      <c r="AI72" s="1335" t="s">
        <v>597</v>
      </c>
      <c r="AJ72" s="1336" t="s">
        <v>598</v>
      </c>
      <c r="AK72" s="1339">
        <v>27741</v>
      </c>
      <c r="AM72" s="1335" t="s">
        <v>599</v>
      </c>
      <c r="AN72" s="1336" t="s">
        <v>600</v>
      </c>
      <c r="AO72" s="1337">
        <v>18156</v>
      </c>
    </row>
    <row r="73" spans="1:41" ht="12" customHeight="1">
      <c r="A73" s="100"/>
      <c r="B73" s="18"/>
      <c r="C73" s="512">
        <v>78</v>
      </c>
      <c r="D73" s="237"/>
      <c r="E73" s="38"/>
      <c r="F73" s="513" t="s">
        <v>601</v>
      </c>
      <c r="G73" s="235"/>
      <c r="H73" s="233">
        <v>2</v>
      </c>
      <c r="I73" s="234"/>
      <c r="J73" s="235"/>
      <c r="K73" s="236">
        <f t="shared" si="6"/>
        <v>2.4485798237022526E-2</v>
      </c>
      <c r="L73" s="511"/>
      <c r="M73" s="235"/>
      <c r="N73" s="236">
        <f t="shared" si="4"/>
        <v>6.1167691225494698</v>
      </c>
      <c r="O73" s="511"/>
      <c r="P73" s="21"/>
      <c r="Q73" s="100"/>
      <c r="R73" s="18"/>
      <c r="S73" s="512">
        <v>110</v>
      </c>
      <c r="T73" s="237"/>
      <c r="U73" s="38"/>
      <c r="V73" s="513" t="s">
        <v>602</v>
      </c>
      <c r="W73" s="232"/>
      <c r="X73" s="233">
        <v>4</v>
      </c>
      <c r="Y73" s="234"/>
      <c r="Z73" s="235"/>
      <c r="AA73" s="236">
        <f t="shared" si="7"/>
        <v>4.8971596474045052E-2</v>
      </c>
      <c r="AB73" s="511"/>
      <c r="AC73" s="239"/>
      <c r="AD73" s="236">
        <f t="shared" si="5"/>
        <v>27.639579878385849</v>
      </c>
      <c r="AE73" s="511"/>
      <c r="AF73" s="21"/>
      <c r="AG73" s="56"/>
      <c r="AI73" s="1335" t="s">
        <v>603</v>
      </c>
      <c r="AJ73" s="1336" t="s">
        <v>604</v>
      </c>
      <c r="AK73" s="1339">
        <v>32697</v>
      </c>
      <c r="AM73" s="1335" t="s">
        <v>605</v>
      </c>
      <c r="AN73" s="1336" t="s">
        <v>606</v>
      </c>
      <c r="AO73" s="1337">
        <v>14472</v>
      </c>
    </row>
    <row r="74" spans="1:41" ht="12" customHeight="1">
      <c r="A74" s="100"/>
      <c r="B74" s="18"/>
      <c r="C74" s="512">
        <v>79</v>
      </c>
      <c r="D74" s="237"/>
      <c r="E74" s="38"/>
      <c r="F74" s="513" t="s">
        <v>607</v>
      </c>
      <c r="G74" s="38"/>
      <c r="H74" s="233">
        <v>1</v>
      </c>
      <c r="I74" s="234"/>
      <c r="J74" s="38"/>
      <c r="K74" s="236">
        <f t="shared" si="6"/>
        <v>1.2242899118511263E-2</v>
      </c>
      <c r="L74" s="511"/>
      <c r="M74" s="235"/>
      <c r="N74" s="236">
        <f t="shared" si="4"/>
        <v>6.7980965329707681</v>
      </c>
      <c r="O74" s="511"/>
      <c r="P74" s="21"/>
      <c r="Q74" s="100"/>
      <c r="R74" s="18"/>
      <c r="S74" s="512">
        <v>111</v>
      </c>
      <c r="T74" s="237"/>
      <c r="U74" s="38"/>
      <c r="V74" s="513" t="s">
        <v>608</v>
      </c>
      <c r="W74" s="235"/>
      <c r="X74" s="233">
        <v>6</v>
      </c>
      <c r="Y74" s="234"/>
      <c r="Z74" s="235"/>
      <c r="AA74" s="236">
        <f t="shared" si="7"/>
        <v>7.3457394711067575E-2</v>
      </c>
      <c r="AB74" s="511"/>
      <c r="AC74" s="235"/>
      <c r="AD74" s="236">
        <f>X74*100000/AO74</f>
        <v>85.275724843661166</v>
      </c>
      <c r="AE74" s="511"/>
      <c r="AF74" s="21"/>
      <c r="AG74" s="56"/>
      <c r="AI74" s="1335" t="s">
        <v>609</v>
      </c>
      <c r="AJ74" s="1336" t="s">
        <v>610</v>
      </c>
      <c r="AK74" s="1339">
        <v>14710</v>
      </c>
      <c r="AM74" s="1335" t="s">
        <v>611</v>
      </c>
      <c r="AN74" s="1336" t="s">
        <v>612</v>
      </c>
      <c r="AO74" s="1337">
        <v>7036</v>
      </c>
    </row>
    <row r="75" spans="1:41" ht="12" customHeight="1">
      <c r="A75" s="100"/>
      <c r="B75" s="18"/>
      <c r="C75" s="512">
        <v>80</v>
      </c>
      <c r="D75" s="237"/>
      <c r="E75" s="38"/>
      <c r="F75" s="513" t="s">
        <v>613</v>
      </c>
      <c r="G75" s="232"/>
      <c r="H75" s="233">
        <v>0</v>
      </c>
      <c r="I75" s="234"/>
      <c r="J75" s="235"/>
      <c r="K75" s="236">
        <f t="shared" si="6"/>
        <v>0</v>
      </c>
      <c r="L75" s="511"/>
      <c r="M75" s="239"/>
      <c r="N75" s="236">
        <f t="shared" si="4"/>
        <v>0</v>
      </c>
      <c r="O75" s="511"/>
      <c r="P75" s="21"/>
      <c r="Q75" s="100"/>
      <c r="R75" s="18"/>
      <c r="S75" s="512">
        <v>112</v>
      </c>
      <c r="T75" s="237"/>
      <c r="U75" s="38"/>
      <c r="V75" s="513" t="s">
        <v>614</v>
      </c>
      <c r="W75" s="232"/>
      <c r="X75" s="233">
        <v>1</v>
      </c>
      <c r="Y75" s="234"/>
      <c r="Z75" s="235"/>
      <c r="AA75" s="236">
        <f t="shared" si="7"/>
        <v>1.2242899118511263E-2</v>
      </c>
      <c r="AB75" s="511"/>
      <c r="AC75" s="239"/>
      <c r="AD75" s="236">
        <f t="shared" si="5"/>
        <v>16.361256544502616</v>
      </c>
      <c r="AE75" s="511"/>
      <c r="AF75" s="21"/>
      <c r="AG75" s="56"/>
      <c r="AI75" s="1335" t="s">
        <v>615</v>
      </c>
      <c r="AJ75" s="1336" t="s">
        <v>616</v>
      </c>
      <c r="AK75" s="1339">
        <v>6061</v>
      </c>
      <c r="AM75" s="1335" t="s">
        <v>617</v>
      </c>
      <c r="AN75" s="1336" t="s">
        <v>618</v>
      </c>
      <c r="AO75" s="1337">
        <v>6112</v>
      </c>
    </row>
    <row r="76" spans="1:41" ht="12" customHeight="1">
      <c r="A76" s="100"/>
      <c r="B76" s="18"/>
      <c r="C76" s="512">
        <v>81</v>
      </c>
      <c r="D76" s="237"/>
      <c r="E76" s="38"/>
      <c r="F76" s="513" t="s">
        <v>619</v>
      </c>
      <c r="G76" s="235"/>
      <c r="H76" s="233">
        <v>1</v>
      </c>
      <c r="I76" s="234"/>
      <c r="J76" s="235"/>
      <c r="K76" s="236">
        <f t="shared" si="6"/>
        <v>1.2242899118511263E-2</v>
      </c>
      <c r="L76" s="511"/>
      <c r="M76" s="235"/>
      <c r="N76" s="236">
        <f t="shared" si="4"/>
        <v>25.419420437214033</v>
      </c>
      <c r="O76" s="511"/>
      <c r="P76" s="21"/>
      <c r="Q76" s="100"/>
      <c r="R76" s="18"/>
      <c r="S76" s="512">
        <v>113</v>
      </c>
      <c r="T76" s="237"/>
      <c r="U76" s="38"/>
      <c r="V76" s="513" t="s">
        <v>620</v>
      </c>
      <c r="W76" s="235"/>
      <c r="X76" s="233">
        <v>0</v>
      </c>
      <c r="Y76" s="234"/>
      <c r="Z76" s="235"/>
      <c r="AA76" s="236">
        <f t="shared" si="7"/>
        <v>0</v>
      </c>
      <c r="AB76" s="511"/>
      <c r="AC76" s="235"/>
      <c r="AD76" s="236">
        <f t="shared" si="5"/>
        <v>0</v>
      </c>
      <c r="AE76" s="511"/>
      <c r="AF76" s="21"/>
      <c r="AG76" s="56"/>
      <c r="AI76" s="1335" t="s">
        <v>621</v>
      </c>
      <c r="AJ76" s="1336" t="s">
        <v>622</v>
      </c>
      <c r="AK76" s="1339">
        <v>3934</v>
      </c>
      <c r="AM76" s="1335" t="s">
        <v>623</v>
      </c>
      <c r="AN76" s="1336" t="s">
        <v>624</v>
      </c>
      <c r="AO76" s="1337">
        <v>16103</v>
      </c>
    </row>
    <row r="77" spans="1:41" ht="12" customHeight="1">
      <c r="A77" s="100"/>
      <c r="B77" s="18"/>
      <c r="C77" s="512">
        <v>82</v>
      </c>
      <c r="D77" s="237"/>
      <c r="E77" s="38"/>
      <c r="F77" s="513" t="s">
        <v>625</v>
      </c>
      <c r="G77" s="232"/>
      <c r="H77" s="233">
        <v>14</v>
      </c>
      <c r="I77" s="234"/>
      <c r="J77" s="235"/>
      <c r="K77" s="236">
        <f t="shared" si="6"/>
        <v>0.17140058765915769</v>
      </c>
      <c r="L77" s="511"/>
      <c r="M77" s="235"/>
      <c r="N77" s="236">
        <f t="shared" si="4"/>
        <v>38.2754189791399</v>
      </c>
      <c r="O77" s="511"/>
      <c r="P77" s="21"/>
      <c r="Q77" s="100"/>
      <c r="R77" s="18"/>
      <c r="S77" s="512">
        <v>114</v>
      </c>
      <c r="T77" s="237"/>
      <c r="U77" s="38"/>
      <c r="V77" s="513" t="s">
        <v>626</v>
      </c>
      <c r="W77" s="232"/>
      <c r="X77" s="233">
        <v>4</v>
      </c>
      <c r="Y77" s="234"/>
      <c r="Z77" s="235"/>
      <c r="AA77" s="236">
        <f t="shared" si="7"/>
        <v>4.8971596474045052E-2</v>
      </c>
      <c r="AB77" s="511"/>
      <c r="AC77" s="235"/>
      <c r="AD77" s="236">
        <f t="shared" si="5"/>
        <v>22.386389075442132</v>
      </c>
      <c r="AE77" s="511"/>
      <c r="AF77" s="21"/>
      <c r="AG77" s="56"/>
      <c r="AI77" s="1335" t="s">
        <v>627</v>
      </c>
      <c r="AJ77" s="1336" t="s">
        <v>628</v>
      </c>
      <c r="AK77" s="1339">
        <v>36577</v>
      </c>
      <c r="AM77" s="1335" t="s">
        <v>629</v>
      </c>
      <c r="AN77" s="1336" t="s">
        <v>630</v>
      </c>
      <c r="AO77" s="1337">
        <v>17868</v>
      </c>
    </row>
    <row r="78" spans="1:41" ht="12" customHeight="1">
      <c r="A78" s="100"/>
      <c r="B78" s="18"/>
      <c r="C78" s="512">
        <v>83</v>
      </c>
      <c r="D78" s="237"/>
      <c r="E78" s="38"/>
      <c r="F78" s="513" t="s">
        <v>631</v>
      </c>
      <c r="G78" s="235"/>
      <c r="H78" s="233">
        <v>10</v>
      </c>
      <c r="I78" s="234"/>
      <c r="J78" s="235"/>
      <c r="K78" s="236">
        <f t="shared" si="6"/>
        <v>0.12242899118511263</v>
      </c>
      <c r="L78" s="511"/>
      <c r="M78" s="235"/>
      <c r="N78" s="236">
        <f t="shared" si="4"/>
        <v>13.811200883916857</v>
      </c>
      <c r="O78" s="511"/>
      <c r="P78" s="21"/>
      <c r="Q78" s="100"/>
      <c r="R78" s="18"/>
      <c r="S78" s="512">
        <v>115</v>
      </c>
      <c r="T78" s="237"/>
      <c r="U78" s="38"/>
      <c r="V78" s="513" t="s">
        <v>632</v>
      </c>
      <c r="W78" s="235"/>
      <c r="X78" s="233">
        <v>1</v>
      </c>
      <c r="Y78" s="234"/>
      <c r="Z78" s="235"/>
      <c r="AA78" s="236">
        <f t="shared" si="7"/>
        <v>1.2242899118511263E-2</v>
      </c>
      <c r="AB78" s="511"/>
      <c r="AC78" s="235"/>
      <c r="AD78" s="236">
        <f t="shared" si="5"/>
        <v>16.849199663016005</v>
      </c>
      <c r="AE78" s="511"/>
      <c r="AF78" s="21"/>
      <c r="AG78" s="56"/>
      <c r="AI78" s="1335" t="s">
        <v>633</v>
      </c>
      <c r="AJ78" s="1336" t="s">
        <v>634</v>
      </c>
      <c r="AK78" s="1339">
        <v>72405</v>
      </c>
      <c r="AM78" s="1335" t="s">
        <v>635</v>
      </c>
      <c r="AN78" s="1336" t="s">
        <v>636</v>
      </c>
      <c r="AO78" s="1337">
        <v>5935</v>
      </c>
    </row>
    <row r="79" spans="1:41" ht="12" customHeight="1">
      <c r="A79" s="100"/>
      <c r="B79" s="18"/>
      <c r="C79" s="512">
        <v>84</v>
      </c>
      <c r="D79" s="237"/>
      <c r="E79" s="38"/>
      <c r="F79" s="513" t="s">
        <v>637</v>
      </c>
      <c r="G79" s="232"/>
      <c r="H79" s="233">
        <v>4</v>
      </c>
      <c r="I79" s="234"/>
      <c r="J79" s="235"/>
      <c r="K79" s="236">
        <f t="shared" si="6"/>
        <v>4.8971596474045052E-2</v>
      </c>
      <c r="L79" s="511"/>
      <c r="M79" s="239"/>
      <c r="N79" s="236">
        <f t="shared" si="4"/>
        <v>26.432300270931076</v>
      </c>
      <c r="O79" s="511"/>
      <c r="P79" s="21"/>
      <c r="Q79" s="100"/>
      <c r="R79" s="18"/>
      <c r="S79" s="512">
        <v>116</v>
      </c>
      <c r="T79" s="237"/>
      <c r="U79" s="38"/>
      <c r="V79" s="513" t="s">
        <v>638</v>
      </c>
      <c r="W79" s="232"/>
      <c r="X79" s="233">
        <v>3</v>
      </c>
      <c r="Y79" s="234"/>
      <c r="Z79" s="235"/>
      <c r="AA79" s="236">
        <f t="shared" si="7"/>
        <v>3.6728697355533788E-2</v>
      </c>
      <c r="AB79" s="511"/>
      <c r="AC79" s="235"/>
      <c r="AD79" s="236">
        <f t="shared" si="5"/>
        <v>15.303780033668316</v>
      </c>
      <c r="AE79" s="511"/>
      <c r="AF79" s="21"/>
      <c r="AG79" s="56"/>
      <c r="AI79" s="1335" t="s">
        <v>639</v>
      </c>
      <c r="AJ79" s="1336" t="s">
        <v>640</v>
      </c>
      <c r="AK79" s="1339">
        <v>15133</v>
      </c>
      <c r="AM79" s="1335" t="s">
        <v>641</v>
      </c>
      <c r="AN79" s="1336" t="s">
        <v>642</v>
      </c>
      <c r="AO79" s="1337">
        <v>19603</v>
      </c>
    </row>
    <row r="80" spans="1:41" ht="12" customHeight="1">
      <c r="A80" s="100"/>
      <c r="B80" s="18"/>
      <c r="C80" s="512">
        <v>85</v>
      </c>
      <c r="D80" s="237"/>
      <c r="E80" s="38"/>
      <c r="F80" s="513" t="s">
        <v>643</v>
      </c>
      <c r="G80" s="232"/>
      <c r="H80" s="233">
        <v>8</v>
      </c>
      <c r="I80" s="234"/>
      <c r="J80" s="235"/>
      <c r="K80" s="236">
        <f t="shared" si="6"/>
        <v>9.7943192948090105E-2</v>
      </c>
      <c r="L80" s="511"/>
      <c r="M80" s="235"/>
      <c r="N80" s="236">
        <f t="shared" si="4"/>
        <v>19.981018032868775</v>
      </c>
      <c r="O80" s="511"/>
      <c r="P80" s="21"/>
      <c r="Q80" s="100"/>
      <c r="R80" s="18"/>
      <c r="S80" s="512">
        <v>117</v>
      </c>
      <c r="T80" s="237"/>
      <c r="U80" s="38"/>
      <c r="V80" s="513" t="s">
        <v>644</v>
      </c>
      <c r="W80" s="235"/>
      <c r="X80" s="233">
        <v>1</v>
      </c>
      <c r="Y80" s="234"/>
      <c r="Z80" s="235"/>
      <c r="AA80" s="236">
        <f t="shared" si="7"/>
        <v>1.2242899118511263E-2</v>
      </c>
      <c r="AB80" s="511"/>
      <c r="AC80" s="235"/>
      <c r="AD80" s="236">
        <f t="shared" si="5"/>
        <v>22.768670309653917</v>
      </c>
      <c r="AE80" s="511"/>
      <c r="AF80" s="21"/>
      <c r="AG80" s="56"/>
      <c r="AI80" s="1335" t="s">
        <v>645</v>
      </c>
      <c r="AJ80" s="1336" t="s">
        <v>646</v>
      </c>
      <c r="AK80" s="1339">
        <v>40038</v>
      </c>
      <c r="AM80" s="1335" t="s">
        <v>647</v>
      </c>
      <c r="AN80" s="1336" t="s">
        <v>648</v>
      </c>
      <c r="AO80" s="1337">
        <v>4392</v>
      </c>
    </row>
    <row r="81" spans="1:41" ht="12" customHeight="1">
      <c r="A81" s="100"/>
      <c r="B81" s="18"/>
      <c r="C81" s="512">
        <v>86</v>
      </c>
      <c r="D81" s="237"/>
      <c r="E81" s="38"/>
      <c r="F81" s="513" t="s">
        <v>649</v>
      </c>
      <c r="G81" s="38"/>
      <c r="H81" s="233">
        <v>3</v>
      </c>
      <c r="I81" s="234"/>
      <c r="J81" s="38"/>
      <c r="K81" s="236">
        <f t="shared" si="6"/>
        <v>3.6728697355533788E-2</v>
      </c>
      <c r="L81" s="511"/>
      <c r="M81" s="239"/>
      <c r="N81" s="236">
        <f t="shared" si="4"/>
        <v>15.862944162436548</v>
      </c>
      <c r="O81" s="511"/>
      <c r="P81" s="21"/>
      <c r="Q81" s="100"/>
      <c r="R81" s="18"/>
      <c r="S81" s="512">
        <v>118</v>
      </c>
      <c r="T81" s="237"/>
      <c r="U81" s="38"/>
      <c r="V81" s="513" t="s">
        <v>650</v>
      </c>
      <c r="W81" s="232"/>
      <c r="X81" s="233">
        <v>23</v>
      </c>
      <c r="Y81" s="234"/>
      <c r="Z81" s="235"/>
      <c r="AA81" s="236">
        <f t="shared" si="7"/>
        <v>0.28158667972575907</v>
      </c>
      <c r="AB81" s="511"/>
      <c r="AC81" s="239"/>
      <c r="AD81" s="236">
        <f t="shared" si="5"/>
        <v>97.855684138869975</v>
      </c>
      <c r="AE81" s="511"/>
      <c r="AF81" s="21"/>
      <c r="AG81" s="56"/>
      <c r="AI81" s="1335" t="s">
        <v>651</v>
      </c>
      <c r="AJ81" s="1336" t="s">
        <v>652</v>
      </c>
      <c r="AK81" s="1339">
        <v>18912</v>
      </c>
      <c r="AM81" s="1335" t="s">
        <v>653</v>
      </c>
      <c r="AN81" s="1336" t="s">
        <v>654</v>
      </c>
      <c r="AO81" s="1337">
        <v>23504</v>
      </c>
    </row>
    <row r="82" spans="1:41" ht="12" customHeight="1">
      <c r="A82" s="100"/>
      <c r="B82" s="18"/>
      <c r="C82" s="512">
        <v>87</v>
      </c>
      <c r="D82" s="237"/>
      <c r="E82" s="38"/>
      <c r="F82" s="513" t="s">
        <v>655</v>
      </c>
      <c r="G82" s="235"/>
      <c r="H82" s="233">
        <v>8</v>
      </c>
      <c r="I82" s="234"/>
      <c r="J82" s="235"/>
      <c r="K82" s="236">
        <f t="shared" si="6"/>
        <v>9.7943192948090105E-2</v>
      </c>
      <c r="L82" s="511"/>
      <c r="M82" s="235"/>
      <c r="N82" s="236">
        <f t="shared" si="4"/>
        <v>45.154371507591577</v>
      </c>
      <c r="O82" s="511"/>
      <c r="P82" s="21"/>
      <c r="Q82" s="100"/>
      <c r="R82" s="18"/>
      <c r="S82" s="512">
        <v>119</v>
      </c>
      <c r="T82" s="237"/>
      <c r="U82" s="38"/>
      <c r="V82" s="513" t="s">
        <v>656</v>
      </c>
      <c r="W82" s="235"/>
      <c r="X82" s="233">
        <v>10</v>
      </c>
      <c r="Y82" s="234"/>
      <c r="Z82" s="235"/>
      <c r="AA82" s="236">
        <f t="shared" si="7"/>
        <v>0.12242899118511263</v>
      </c>
      <c r="AB82" s="511"/>
      <c r="AC82" s="235"/>
      <c r="AD82" s="236">
        <f t="shared" si="5"/>
        <v>34.09129649200559</v>
      </c>
      <c r="AE82" s="511"/>
      <c r="AF82" s="21"/>
      <c r="AG82" s="56"/>
      <c r="AI82" s="1335" t="s">
        <v>657</v>
      </c>
      <c r="AJ82" s="1336" t="s">
        <v>658</v>
      </c>
      <c r="AK82" s="1339">
        <v>17717</v>
      </c>
      <c r="AM82" s="1335" t="s">
        <v>659</v>
      </c>
      <c r="AN82" s="1336" t="s">
        <v>660</v>
      </c>
      <c r="AO82" s="1337">
        <v>29333</v>
      </c>
    </row>
    <row r="83" spans="1:41" ht="12" customHeight="1">
      <c r="A83" s="100"/>
      <c r="B83" s="18"/>
      <c r="C83" s="512">
        <v>88</v>
      </c>
      <c r="D83" s="237"/>
      <c r="E83" s="38"/>
      <c r="F83" s="513" t="s">
        <v>661</v>
      </c>
      <c r="G83" s="232"/>
      <c r="H83" s="233">
        <v>5</v>
      </c>
      <c r="I83" s="234"/>
      <c r="J83" s="235"/>
      <c r="K83" s="236">
        <f t="shared" si="6"/>
        <v>6.1214495592556317E-2</v>
      </c>
      <c r="L83" s="511"/>
      <c r="M83" s="235"/>
      <c r="N83" s="236">
        <f t="shared" si="4"/>
        <v>28.654937245687432</v>
      </c>
      <c r="O83" s="511"/>
      <c r="P83" s="21"/>
      <c r="Q83" s="100"/>
      <c r="R83" s="18"/>
      <c r="S83" s="512">
        <v>120</v>
      </c>
      <c r="T83" s="237"/>
      <c r="U83" s="38"/>
      <c r="V83" s="513" t="s">
        <v>662</v>
      </c>
      <c r="W83" s="235"/>
      <c r="X83" s="233">
        <v>591</v>
      </c>
      <c r="Y83" s="234"/>
      <c r="Z83" s="235"/>
      <c r="AA83" s="236">
        <f t="shared" si="7"/>
        <v>7.2355533790401569</v>
      </c>
      <c r="AB83" s="511"/>
      <c r="AC83" s="235"/>
      <c r="AD83" s="236">
        <f t="shared" si="5"/>
        <v>45.244988983495915</v>
      </c>
      <c r="AE83" s="511"/>
      <c r="AF83" s="21"/>
      <c r="AG83" s="56"/>
      <c r="AI83" s="1335" t="s">
        <v>663</v>
      </c>
      <c r="AJ83" s="1336" t="s">
        <v>664</v>
      </c>
      <c r="AK83" s="1339">
        <v>17449</v>
      </c>
      <c r="AM83" s="1335" t="s">
        <v>665</v>
      </c>
      <c r="AN83" s="1336" t="s">
        <v>666</v>
      </c>
      <c r="AO83" s="1337">
        <v>1306222</v>
      </c>
    </row>
    <row r="84" spans="1:41" ht="12" customHeight="1">
      <c r="A84" s="100"/>
      <c r="B84" s="18"/>
      <c r="C84" s="512">
        <v>89</v>
      </c>
      <c r="D84" s="237"/>
      <c r="E84" s="38"/>
      <c r="F84" s="513" t="s">
        <v>667</v>
      </c>
      <c r="G84" s="235"/>
      <c r="H84" s="233">
        <v>3</v>
      </c>
      <c r="I84" s="234"/>
      <c r="J84" s="235"/>
      <c r="K84" s="236">
        <f t="shared" si="6"/>
        <v>3.6728697355533788E-2</v>
      </c>
      <c r="L84" s="511"/>
      <c r="M84" s="235"/>
      <c r="N84" s="236">
        <f t="shared" si="4"/>
        <v>81.146875845279951</v>
      </c>
      <c r="O84" s="511"/>
      <c r="P84" s="21"/>
      <c r="Q84" s="100"/>
      <c r="R84" s="18"/>
      <c r="S84" s="512">
        <v>121</v>
      </c>
      <c r="T84" s="237"/>
      <c r="U84" s="38"/>
      <c r="V84" s="513" t="s">
        <v>668</v>
      </c>
      <c r="W84" s="232"/>
      <c r="X84" s="233">
        <v>5</v>
      </c>
      <c r="Y84" s="234"/>
      <c r="Z84" s="235"/>
      <c r="AA84" s="236">
        <f t="shared" si="7"/>
        <v>6.1214495592556317E-2</v>
      </c>
      <c r="AB84" s="511"/>
      <c r="AC84" s="235"/>
      <c r="AD84" s="236">
        <f t="shared" si="5"/>
        <v>16.278161218908711</v>
      </c>
      <c r="AE84" s="511"/>
      <c r="AF84" s="21"/>
      <c r="AG84" s="56"/>
      <c r="AI84" s="1335" t="s">
        <v>669</v>
      </c>
      <c r="AJ84" s="1336" t="s">
        <v>670</v>
      </c>
      <c r="AK84" s="1339">
        <v>3697</v>
      </c>
      <c r="AM84" s="1335" t="s">
        <v>671</v>
      </c>
      <c r="AN84" s="1336" t="s">
        <v>672</v>
      </c>
      <c r="AO84" s="1337">
        <v>30716</v>
      </c>
    </row>
    <row r="85" spans="1:41" ht="12" customHeight="1">
      <c r="A85" s="100"/>
      <c r="B85" s="18"/>
      <c r="C85" s="512">
        <v>90</v>
      </c>
      <c r="D85" s="237"/>
      <c r="E85" s="38"/>
      <c r="F85" s="513" t="s">
        <v>673</v>
      </c>
      <c r="G85" s="232"/>
      <c r="H85" s="233">
        <v>2</v>
      </c>
      <c r="I85" s="234"/>
      <c r="J85" s="235"/>
      <c r="K85" s="236">
        <f t="shared" si="6"/>
        <v>2.4485798237022526E-2</v>
      </c>
      <c r="L85" s="511"/>
      <c r="M85" s="235"/>
      <c r="N85" s="236">
        <f t="shared" si="4"/>
        <v>26.910656620021527</v>
      </c>
      <c r="O85" s="511"/>
      <c r="P85" s="21"/>
      <c r="Q85" s="100"/>
      <c r="R85" s="18"/>
      <c r="S85" s="512">
        <v>122</v>
      </c>
      <c r="T85" s="237"/>
      <c r="U85" s="38"/>
      <c r="V85" s="513" t="s">
        <v>674</v>
      </c>
      <c r="W85" s="232"/>
      <c r="X85" s="233">
        <v>2</v>
      </c>
      <c r="Y85" s="234"/>
      <c r="Z85" s="235"/>
      <c r="AA85" s="236">
        <f t="shared" si="7"/>
        <v>2.4485798237022526E-2</v>
      </c>
      <c r="AB85" s="511"/>
      <c r="AC85" s="235"/>
      <c r="AD85" s="236">
        <f t="shared" si="5"/>
        <v>28.526601055484239</v>
      </c>
      <c r="AE85" s="511"/>
      <c r="AF85" s="21"/>
      <c r="AG85" s="56"/>
      <c r="AI85" s="1335" t="s">
        <v>675</v>
      </c>
      <c r="AJ85" s="1336" t="s">
        <v>676</v>
      </c>
      <c r="AK85" s="1339">
        <v>7432</v>
      </c>
      <c r="AM85" s="1335" t="s">
        <v>677</v>
      </c>
      <c r="AN85" s="1336" t="s">
        <v>678</v>
      </c>
      <c r="AO85" s="1337">
        <v>7011</v>
      </c>
    </row>
    <row r="86" spans="1:41" ht="12" customHeight="1">
      <c r="A86" s="100"/>
      <c r="B86" s="18"/>
      <c r="C86" s="512">
        <v>91</v>
      </c>
      <c r="D86" s="237"/>
      <c r="E86" s="38"/>
      <c r="F86" s="513" t="s">
        <v>679</v>
      </c>
      <c r="G86" s="232"/>
      <c r="H86" s="233">
        <v>9</v>
      </c>
      <c r="I86" s="234"/>
      <c r="J86" s="235"/>
      <c r="K86" s="236">
        <f t="shared" si="6"/>
        <v>0.11018609206660138</v>
      </c>
      <c r="L86" s="511"/>
      <c r="M86" s="235"/>
      <c r="N86" s="236">
        <f t="shared" si="4"/>
        <v>21.36802868064294</v>
      </c>
      <c r="O86" s="511"/>
      <c r="P86" s="21"/>
      <c r="Q86" s="100"/>
      <c r="R86" s="18"/>
      <c r="S86" s="512">
        <v>123</v>
      </c>
      <c r="T86" s="237"/>
      <c r="U86" s="38"/>
      <c r="V86" s="513" t="s">
        <v>680</v>
      </c>
      <c r="W86" s="232"/>
      <c r="X86" s="233">
        <v>9</v>
      </c>
      <c r="Y86" s="234"/>
      <c r="Z86" s="235"/>
      <c r="AA86" s="236">
        <f t="shared" si="7"/>
        <v>0.11018609206660138</v>
      </c>
      <c r="AB86" s="511"/>
      <c r="AC86" s="235"/>
      <c r="AD86" s="236">
        <f t="shared" si="5"/>
        <v>48.740861088545898</v>
      </c>
      <c r="AE86" s="511"/>
      <c r="AF86" s="21"/>
      <c r="AG86" s="56"/>
      <c r="AI86" s="1335" t="s">
        <v>681</v>
      </c>
      <c r="AJ86" s="1336" t="s">
        <v>682</v>
      </c>
      <c r="AK86" s="1339">
        <v>42119</v>
      </c>
      <c r="AM86" s="1335" t="s">
        <v>683</v>
      </c>
      <c r="AN86" s="1336" t="s">
        <v>684</v>
      </c>
      <c r="AO86" s="1337">
        <v>18465</v>
      </c>
    </row>
    <row r="87" spans="1:41" ht="12" customHeight="1">
      <c r="A87" s="100"/>
      <c r="B87" s="18"/>
      <c r="C87" s="512">
        <v>92</v>
      </c>
      <c r="D87" s="237"/>
      <c r="E87" s="38"/>
      <c r="F87" s="513" t="s">
        <v>685</v>
      </c>
      <c r="G87" s="232"/>
      <c r="H87" s="233">
        <v>6</v>
      </c>
      <c r="I87" s="234"/>
      <c r="J87" s="235"/>
      <c r="K87" s="236">
        <f t="shared" si="6"/>
        <v>7.3457394711067575E-2</v>
      </c>
      <c r="L87" s="511"/>
      <c r="M87" s="235"/>
      <c r="N87" s="236">
        <f t="shared" si="4"/>
        <v>52.429220552254456</v>
      </c>
      <c r="O87" s="511"/>
      <c r="P87" s="21"/>
      <c r="Q87" s="100"/>
      <c r="R87" s="18"/>
      <c r="S87" s="512">
        <v>124</v>
      </c>
      <c r="T87" s="237"/>
      <c r="U87" s="38"/>
      <c r="V87" s="513" t="s">
        <v>686</v>
      </c>
      <c r="W87" s="232"/>
      <c r="X87" s="514">
        <v>37</v>
      </c>
      <c r="Y87" s="230"/>
      <c r="Z87" s="235"/>
      <c r="AA87" s="236">
        <f t="shared" si="7"/>
        <v>0.45298726738491674</v>
      </c>
      <c r="AB87" s="241"/>
      <c r="AC87" s="235"/>
      <c r="AD87" s="236">
        <f t="shared" si="5"/>
        <v>55.495560355171584</v>
      </c>
      <c r="AE87" s="511"/>
      <c r="AF87" s="21"/>
      <c r="AG87" s="56"/>
      <c r="AI87" s="1335" t="s">
        <v>687</v>
      </c>
      <c r="AJ87" s="1336" t="s">
        <v>688</v>
      </c>
      <c r="AK87" s="1339">
        <v>11444</v>
      </c>
      <c r="AM87" s="1335" t="s">
        <v>689</v>
      </c>
      <c r="AN87" s="1336" t="s">
        <v>690</v>
      </c>
      <c r="AO87" s="1337">
        <v>66672</v>
      </c>
    </row>
    <row r="88" spans="1:41" ht="12" customHeight="1">
      <c r="A88" s="100"/>
      <c r="B88" s="18"/>
      <c r="C88" s="512">
        <v>93</v>
      </c>
      <c r="D88" s="237"/>
      <c r="E88" s="38"/>
      <c r="F88" s="513" t="s">
        <v>691</v>
      </c>
      <c r="G88" s="232"/>
      <c r="H88" s="514">
        <v>35</v>
      </c>
      <c r="I88" s="230"/>
      <c r="J88" s="235"/>
      <c r="K88" s="236">
        <f t="shared" si="6"/>
        <v>0.42850146914789422</v>
      </c>
      <c r="L88" s="241"/>
      <c r="M88" s="235"/>
      <c r="N88" s="236">
        <f t="shared" si="4"/>
        <v>24.529042386185242</v>
      </c>
      <c r="O88" s="241"/>
      <c r="P88" s="21"/>
      <c r="Q88" s="100"/>
      <c r="R88" s="18"/>
      <c r="S88" s="512">
        <v>125</v>
      </c>
      <c r="T88" s="237"/>
      <c r="U88" s="38"/>
      <c r="V88" s="513" t="s">
        <v>692</v>
      </c>
      <c r="W88" s="232"/>
      <c r="X88" s="233">
        <v>6</v>
      </c>
      <c r="Y88" s="234"/>
      <c r="Z88" s="235"/>
      <c r="AA88" s="236">
        <f>X88*100/$X$91</f>
        <v>7.3457394711067575E-2</v>
      </c>
      <c r="AB88" s="511"/>
      <c r="AC88" s="235"/>
      <c r="AD88" s="236">
        <f t="shared" si="5"/>
        <v>32.523850823937558</v>
      </c>
      <c r="AE88" s="511"/>
      <c r="AF88" s="21"/>
      <c r="AG88" s="56"/>
      <c r="AI88" s="1335" t="s">
        <v>693</v>
      </c>
      <c r="AJ88" s="1336" t="s">
        <v>694</v>
      </c>
      <c r="AK88" s="1339">
        <v>142688</v>
      </c>
      <c r="AM88" s="1335">
        <v>125</v>
      </c>
      <c r="AN88" s="1336" t="s">
        <v>695</v>
      </c>
      <c r="AO88" s="1337">
        <v>18448</v>
      </c>
    </row>
    <row r="89" spans="1:41" ht="12" customHeight="1">
      <c r="A89" s="100"/>
      <c r="B89" s="18"/>
      <c r="C89" s="512">
        <v>94</v>
      </c>
      <c r="D89" s="237"/>
      <c r="E89" s="38"/>
      <c r="F89" s="513" t="s">
        <v>696</v>
      </c>
      <c r="G89" s="232"/>
      <c r="H89" s="514">
        <v>12</v>
      </c>
      <c r="I89" s="234"/>
      <c r="J89" s="235"/>
      <c r="K89" s="516">
        <f>H89*100/$X$91</f>
        <v>0.14691478942213515</v>
      </c>
      <c r="L89" s="511"/>
      <c r="M89" s="235"/>
      <c r="N89" s="516">
        <f t="shared" si="4"/>
        <v>28.185554903112156</v>
      </c>
      <c r="O89" s="511"/>
      <c r="P89" s="21"/>
      <c r="Q89" s="100"/>
      <c r="R89" s="18"/>
      <c r="S89" s="515"/>
      <c r="T89" s="245"/>
      <c r="U89" s="38"/>
      <c r="V89" s="246" t="s">
        <v>697</v>
      </c>
      <c r="W89" s="232"/>
      <c r="X89" s="233">
        <v>5121</v>
      </c>
      <c r="Y89" s="245"/>
      <c r="Z89" s="235"/>
      <c r="AA89" s="236">
        <f>X89*100/$X$91</f>
        <v>62.695886385896181</v>
      </c>
      <c r="AB89" s="260"/>
      <c r="AC89" s="235"/>
      <c r="AD89" s="2015" t="s">
        <v>297</v>
      </c>
      <c r="AE89" s="2016"/>
      <c r="AF89" s="21"/>
      <c r="AG89" s="56"/>
      <c r="AI89" s="1335" t="s">
        <v>698</v>
      </c>
      <c r="AJ89" s="1340" t="s">
        <v>699</v>
      </c>
      <c r="AK89" s="1341">
        <v>42575</v>
      </c>
      <c r="AO89" s="1338"/>
    </row>
    <row r="90" spans="1:41" ht="4.5" customHeight="1">
      <c r="A90" s="100"/>
      <c r="B90" s="18"/>
      <c r="C90" s="2017">
        <v>95</v>
      </c>
      <c r="D90" s="237"/>
      <c r="E90" s="38"/>
      <c r="F90" s="2018" t="s">
        <v>700</v>
      </c>
      <c r="G90" s="232"/>
      <c r="H90" s="2019">
        <v>1</v>
      </c>
      <c r="I90" s="237"/>
      <c r="J90" s="235"/>
      <c r="K90" s="2021">
        <f>H90*100/$X$91</f>
        <v>1.2242899118511263E-2</v>
      </c>
      <c r="L90" s="261"/>
      <c r="M90" s="235"/>
      <c r="N90" s="2021">
        <f>H90*100000/AK91</f>
        <v>10.452597470471412</v>
      </c>
      <c r="O90" s="261"/>
      <c r="P90" s="21"/>
      <c r="Q90" s="517"/>
      <c r="R90" s="38"/>
      <c r="S90" s="262"/>
      <c r="T90" s="263"/>
      <c r="U90" s="38"/>
      <c r="V90" s="264"/>
      <c r="W90" s="232"/>
      <c r="X90" s="265"/>
      <c r="Y90" s="263"/>
      <c r="Z90" s="235"/>
      <c r="AA90" s="266"/>
      <c r="AB90" s="267"/>
      <c r="AC90" s="235"/>
      <c r="AD90" s="266"/>
      <c r="AE90" s="443"/>
      <c r="AF90" s="21"/>
      <c r="AG90" s="56"/>
      <c r="AI90" s="2003" t="s">
        <v>701</v>
      </c>
      <c r="AJ90" s="2004" t="s">
        <v>702</v>
      </c>
      <c r="AK90" s="1341"/>
      <c r="AO90" s="1338"/>
    </row>
    <row r="91" spans="1:41" ht="7.5" customHeight="1">
      <c r="A91" s="100"/>
      <c r="B91" s="18"/>
      <c r="C91" s="2017"/>
      <c r="D91" s="237"/>
      <c r="E91" s="38"/>
      <c r="F91" s="2018"/>
      <c r="G91" s="232"/>
      <c r="H91" s="2020"/>
      <c r="I91" s="245"/>
      <c r="J91" s="235"/>
      <c r="K91" s="2022"/>
      <c r="L91" s="260"/>
      <c r="M91" s="235"/>
      <c r="N91" s="2022"/>
      <c r="O91" s="260"/>
      <c r="P91" s="21"/>
      <c r="Q91" s="100"/>
      <c r="R91" s="18"/>
      <c r="S91" s="2005" t="s">
        <v>703</v>
      </c>
      <c r="T91" s="2006"/>
      <c r="U91" s="2006"/>
      <c r="V91" s="2007"/>
      <c r="W91" s="38"/>
      <c r="X91" s="2011">
        <f>SUM(H11:H42)+SUM(X11:X42)+SUM(H60:H92)+SUM(X60:X89)</f>
        <v>8168</v>
      </c>
      <c r="Y91" s="111"/>
      <c r="Z91" s="38"/>
      <c r="AA91" s="2013">
        <f>X91*100/$X$91</f>
        <v>100</v>
      </c>
      <c r="AB91" s="111"/>
      <c r="AC91" s="38"/>
      <c r="AD91" s="2013">
        <f>X91*100000/AO91</f>
        <v>105.83026551243266</v>
      </c>
      <c r="AE91" s="111"/>
      <c r="AF91" s="21"/>
      <c r="AG91" s="56"/>
      <c r="AI91" s="2003"/>
      <c r="AJ91" s="2004"/>
      <c r="AK91" s="1339">
        <v>9567</v>
      </c>
      <c r="AN91" s="1999" t="s">
        <v>847</v>
      </c>
      <c r="AO91" s="2001">
        <f>SUM(AK11:AK42)+SUM(AO11:AO42)+SUM(AK60:AK92)+SUM(AO60:AO88)</f>
        <v>7718019</v>
      </c>
    </row>
    <row r="92" spans="1:41" ht="12" customHeight="1">
      <c r="A92" s="100"/>
      <c r="B92" s="18"/>
      <c r="C92" s="515">
        <v>96</v>
      </c>
      <c r="D92" s="245"/>
      <c r="E92" s="38"/>
      <c r="F92" s="246" t="s">
        <v>704</v>
      </c>
      <c r="G92" s="232"/>
      <c r="H92" s="515">
        <v>13</v>
      </c>
      <c r="I92" s="268"/>
      <c r="J92" s="235"/>
      <c r="K92" s="236">
        <f>H92*100/$X$91</f>
        <v>0.15915768854064644</v>
      </c>
      <c r="L92" s="268"/>
      <c r="M92" s="235"/>
      <c r="N92" s="236">
        <f>H92*100000/AK92</f>
        <v>59.339054226766478</v>
      </c>
      <c r="O92" s="268"/>
      <c r="P92" s="21"/>
      <c r="Q92" s="100"/>
      <c r="R92" s="18"/>
      <c r="S92" s="2008"/>
      <c r="T92" s="2009"/>
      <c r="U92" s="2009"/>
      <c r="V92" s="2010"/>
      <c r="W92" s="232"/>
      <c r="X92" s="2012"/>
      <c r="Y92" s="245"/>
      <c r="Z92" s="235"/>
      <c r="AA92" s="2014"/>
      <c r="AB92" s="260"/>
      <c r="AC92" s="235"/>
      <c r="AD92" s="2014"/>
      <c r="AE92" s="260"/>
      <c r="AF92" s="21"/>
      <c r="AG92" s="51"/>
      <c r="AI92" s="1335" t="s">
        <v>705</v>
      </c>
      <c r="AJ92" s="1336" t="s">
        <v>706</v>
      </c>
      <c r="AK92" s="1339">
        <v>21908</v>
      </c>
      <c r="AN92" s="2000"/>
      <c r="AO92" s="2000"/>
    </row>
    <row r="93" spans="1:41" ht="4.5" customHeight="1">
      <c r="B93" s="46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49"/>
      <c r="Q93" s="100"/>
      <c r="R93" s="46"/>
      <c r="S93" s="269"/>
      <c r="T93" s="269"/>
      <c r="U93" s="269"/>
      <c r="V93" s="269"/>
      <c r="W93" s="270"/>
      <c r="X93" s="602"/>
      <c r="Y93" s="603"/>
      <c r="Z93" s="604"/>
      <c r="AA93" s="605"/>
      <c r="AB93" s="606"/>
      <c r="AC93" s="607"/>
      <c r="AD93" s="605"/>
      <c r="AE93" s="606"/>
      <c r="AF93" s="49"/>
      <c r="AG93" s="51"/>
      <c r="AN93" s="1333"/>
      <c r="AO93" s="1333"/>
    </row>
    <row r="94" spans="1:41" ht="5.25" customHeight="1">
      <c r="H94" s="243"/>
      <c r="K94" s="247"/>
      <c r="O94" s="271"/>
      <c r="Q94" s="100"/>
      <c r="R94" s="100"/>
      <c r="S94" s="137"/>
      <c r="T94" s="137"/>
      <c r="U94" s="137"/>
      <c r="V94" s="137"/>
      <c r="W94" s="100"/>
      <c r="X94" s="608"/>
      <c r="Y94" s="272"/>
      <c r="Z94" s="100"/>
      <c r="AA94" s="609"/>
      <c r="AB94" s="100"/>
      <c r="AC94" s="100"/>
      <c r="AD94" s="609"/>
      <c r="AE94" s="100"/>
      <c r="AF94" s="100"/>
      <c r="AG94" s="51"/>
    </row>
    <row r="95" spans="1:41" ht="12.75" customHeight="1">
      <c r="B95" s="248" t="s">
        <v>518</v>
      </c>
      <c r="C95" s="248"/>
      <c r="D95" s="248"/>
      <c r="E95" s="248"/>
      <c r="H95" s="243"/>
      <c r="K95" s="247"/>
      <c r="X95" s="100"/>
      <c r="AG95" s="56"/>
    </row>
    <row r="96" spans="1:41" ht="12.75" customHeight="1">
      <c r="B96" s="248" t="s">
        <v>227</v>
      </c>
      <c r="C96" s="248"/>
      <c r="D96" s="248"/>
      <c r="E96" s="248"/>
      <c r="H96" s="243"/>
      <c r="K96" s="247"/>
      <c r="AG96" s="56"/>
      <c r="AK96" s="1338"/>
      <c r="AO96" s="1338"/>
    </row>
    <row r="97" spans="2:33" ht="12" customHeight="1">
      <c r="K97" s="350"/>
      <c r="L97" s="350"/>
      <c r="X97" s="249" t="s">
        <v>519</v>
      </c>
      <c r="AG97" s="56"/>
    </row>
    <row r="98" spans="2:33" ht="12" customHeight="1">
      <c r="B98" s="250" t="s">
        <v>17</v>
      </c>
      <c r="C98" s="248"/>
      <c r="D98" s="248"/>
      <c r="E98" s="248"/>
      <c r="X98" s="249" t="s">
        <v>520</v>
      </c>
      <c r="AG98" s="56"/>
    </row>
    <row r="99" spans="2:33" ht="12" customHeight="1">
      <c r="B99" s="250" t="s">
        <v>20</v>
      </c>
      <c r="C99" s="248"/>
      <c r="D99" s="248"/>
      <c r="E99" s="248"/>
      <c r="P99" s="2002" t="s">
        <v>707</v>
      </c>
      <c r="Q99" s="2002"/>
      <c r="R99" s="2002"/>
      <c r="S99" s="251"/>
      <c r="T99" s="251"/>
      <c r="U99" s="251"/>
      <c r="X99" s="249" t="s">
        <v>522</v>
      </c>
      <c r="AG99" s="56"/>
    </row>
  </sheetData>
  <mergeCells count="40">
    <mergeCell ref="A55:AG55"/>
    <mergeCell ref="A1:AG1"/>
    <mergeCell ref="A4:AG4"/>
    <mergeCell ref="A6:AG6"/>
    <mergeCell ref="AI7:AO7"/>
    <mergeCell ref="C9:D9"/>
    <mergeCell ref="H9:I9"/>
    <mergeCell ref="K9:L9"/>
    <mergeCell ref="N9:O9"/>
    <mergeCell ref="S9:T9"/>
    <mergeCell ref="X9:Y9"/>
    <mergeCell ref="AA9:AB9"/>
    <mergeCell ref="AD9:AE9"/>
    <mergeCell ref="P49:R49"/>
    <mergeCell ref="A50:AG50"/>
    <mergeCell ref="A53:AG53"/>
    <mergeCell ref="AI56:AO56"/>
    <mergeCell ref="C58:D58"/>
    <mergeCell ref="H58:I58"/>
    <mergeCell ref="K58:L58"/>
    <mergeCell ref="N58:O58"/>
    <mergeCell ref="S58:T58"/>
    <mergeCell ref="X58:Y58"/>
    <mergeCell ref="AA58:AB58"/>
    <mergeCell ref="AD58:AE58"/>
    <mergeCell ref="AD89:AE89"/>
    <mergeCell ref="C90:C91"/>
    <mergeCell ref="F90:F91"/>
    <mergeCell ref="H90:H91"/>
    <mergeCell ref="K90:K91"/>
    <mergeCell ref="N90:N91"/>
    <mergeCell ref="AN91:AN92"/>
    <mergeCell ref="AO91:AO92"/>
    <mergeCell ref="P99:R99"/>
    <mergeCell ref="AI90:AI91"/>
    <mergeCell ref="AJ90:AJ91"/>
    <mergeCell ref="S91:V92"/>
    <mergeCell ref="X91:X92"/>
    <mergeCell ref="AA91:AA92"/>
    <mergeCell ref="AD91:AD92"/>
  </mergeCells>
  <printOptions horizontalCentered="1" verticalCentered="1"/>
  <pageMargins left="0.39370078740157483" right="0.39370078740157483" top="0.86614173228346458" bottom="0.86614173228346458" header="0" footer="0"/>
  <pageSetup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AW60"/>
  <sheetViews>
    <sheetView topLeftCell="AH2" zoomScaleNormal="100" workbookViewId="0">
      <selection activeCell="AW30" sqref="AW30"/>
    </sheetView>
  </sheetViews>
  <sheetFormatPr baseColWidth="10" defaultRowHeight="12.75"/>
  <cols>
    <col min="1" max="2" width="2.7109375" style="353" customWidth="1"/>
    <col min="3" max="3" width="13.7109375" style="353" customWidth="1"/>
    <col min="4" max="4" width="0.85546875" style="353" customWidth="1"/>
    <col min="5" max="5" width="7.28515625" style="353" customWidth="1"/>
    <col min="6" max="7" width="0.85546875" style="353" customWidth="1"/>
    <col min="8" max="8" width="8.28515625" style="353" customWidth="1"/>
    <col min="9" max="10" width="0.85546875" style="353" customWidth="1"/>
    <col min="11" max="11" width="8.28515625" style="353" customWidth="1"/>
    <col min="12" max="13" width="0.85546875" style="353" customWidth="1"/>
    <col min="14" max="14" width="7.28515625" style="353" customWidth="1"/>
    <col min="15" max="16" width="0.85546875" style="353" customWidth="1"/>
    <col min="17" max="17" width="8.28515625" style="353" customWidth="1"/>
    <col min="18" max="19" width="0.85546875" style="353" customWidth="1"/>
    <col min="20" max="20" width="8.28515625" style="353" customWidth="1"/>
    <col min="21" max="22" width="0.85546875" style="353" customWidth="1"/>
    <col min="23" max="23" width="7.28515625" style="353" customWidth="1"/>
    <col min="24" max="25" width="0.85546875" style="353" customWidth="1"/>
    <col min="26" max="26" width="8.28515625" style="353" customWidth="1"/>
    <col min="27" max="28" width="0.85546875" style="353" customWidth="1"/>
    <col min="29" max="29" width="8.28515625" style="353" customWidth="1"/>
    <col min="30" max="30" width="0.85546875" style="353" customWidth="1"/>
    <col min="31" max="31" width="2.7109375" style="353" customWidth="1"/>
    <col min="32" max="32" width="7.7109375" style="353" customWidth="1"/>
    <col min="33" max="39" width="11.42578125" style="353"/>
    <col min="40" max="40" width="7.140625" style="353" customWidth="1"/>
    <col min="41" max="41" width="11.42578125" style="353"/>
    <col min="42" max="42" width="11.42578125" style="1342"/>
    <col min="43" max="44" width="14.7109375" style="1342" customWidth="1"/>
    <col min="45" max="45" width="11.42578125" style="1342"/>
    <col min="46" max="48" width="14.7109375" style="1342" customWidth="1"/>
    <col min="49" max="49" width="11.42578125" style="282"/>
    <col min="50" max="256" width="11.42578125" style="353"/>
    <col min="257" max="258" width="2.7109375" style="353" customWidth="1"/>
    <col min="259" max="259" width="13.7109375" style="353" customWidth="1"/>
    <col min="260" max="260" width="0.85546875" style="353" customWidth="1"/>
    <col min="261" max="261" width="7.28515625" style="353" customWidth="1"/>
    <col min="262" max="263" width="0.85546875" style="353" customWidth="1"/>
    <col min="264" max="264" width="8.28515625" style="353" customWidth="1"/>
    <col min="265" max="266" width="0.85546875" style="353" customWidth="1"/>
    <col min="267" max="267" width="8.28515625" style="353" customWidth="1"/>
    <col min="268" max="269" width="0.85546875" style="353" customWidth="1"/>
    <col min="270" max="270" width="7.28515625" style="353" customWidth="1"/>
    <col min="271" max="272" width="0.85546875" style="353" customWidth="1"/>
    <col min="273" max="273" width="8.28515625" style="353" customWidth="1"/>
    <col min="274" max="275" width="0.85546875" style="353" customWidth="1"/>
    <col min="276" max="276" width="8.28515625" style="353" customWidth="1"/>
    <col min="277" max="278" width="0.85546875" style="353" customWidth="1"/>
    <col min="279" max="279" width="7.28515625" style="353" customWidth="1"/>
    <col min="280" max="281" width="0.85546875" style="353" customWidth="1"/>
    <col min="282" max="282" width="8.28515625" style="353" customWidth="1"/>
    <col min="283" max="284" width="0.85546875" style="353" customWidth="1"/>
    <col min="285" max="285" width="8.28515625" style="353" customWidth="1"/>
    <col min="286" max="286" width="0.85546875" style="353" customWidth="1"/>
    <col min="287" max="287" width="2.7109375" style="353" customWidth="1"/>
    <col min="288" max="288" width="7.7109375" style="353" customWidth="1"/>
    <col min="289" max="295" width="11.42578125" style="353"/>
    <col min="296" max="296" width="7.140625" style="353" customWidth="1"/>
    <col min="297" max="298" width="11.42578125" style="353"/>
    <col min="299" max="300" width="14.7109375" style="353" customWidth="1"/>
    <col min="301" max="301" width="11.42578125" style="353"/>
    <col min="302" max="304" width="14.7109375" style="353" customWidth="1"/>
    <col min="305" max="512" width="11.42578125" style="353"/>
    <col min="513" max="514" width="2.7109375" style="353" customWidth="1"/>
    <col min="515" max="515" width="13.7109375" style="353" customWidth="1"/>
    <col min="516" max="516" width="0.85546875" style="353" customWidth="1"/>
    <col min="517" max="517" width="7.28515625" style="353" customWidth="1"/>
    <col min="518" max="519" width="0.85546875" style="353" customWidth="1"/>
    <col min="520" max="520" width="8.28515625" style="353" customWidth="1"/>
    <col min="521" max="522" width="0.85546875" style="353" customWidth="1"/>
    <col min="523" max="523" width="8.28515625" style="353" customWidth="1"/>
    <col min="524" max="525" width="0.85546875" style="353" customWidth="1"/>
    <col min="526" max="526" width="7.28515625" style="353" customWidth="1"/>
    <col min="527" max="528" width="0.85546875" style="353" customWidth="1"/>
    <col min="529" max="529" width="8.28515625" style="353" customWidth="1"/>
    <col min="530" max="531" width="0.85546875" style="353" customWidth="1"/>
    <col min="532" max="532" width="8.28515625" style="353" customWidth="1"/>
    <col min="533" max="534" width="0.85546875" style="353" customWidth="1"/>
    <col min="535" max="535" width="7.28515625" style="353" customWidth="1"/>
    <col min="536" max="537" width="0.85546875" style="353" customWidth="1"/>
    <col min="538" max="538" width="8.28515625" style="353" customWidth="1"/>
    <col min="539" max="540" width="0.85546875" style="353" customWidth="1"/>
    <col min="541" max="541" width="8.28515625" style="353" customWidth="1"/>
    <col min="542" max="542" width="0.85546875" style="353" customWidth="1"/>
    <col min="543" max="543" width="2.7109375" style="353" customWidth="1"/>
    <col min="544" max="544" width="7.7109375" style="353" customWidth="1"/>
    <col min="545" max="551" width="11.42578125" style="353"/>
    <col min="552" max="552" width="7.140625" style="353" customWidth="1"/>
    <col min="553" max="554" width="11.42578125" style="353"/>
    <col min="555" max="556" width="14.7109375" style="353" customWidth="1"/>
    <col min="557" max="557" width="11.42578125" style="353"/>
    <col min="558" max="560" width="14.7109375" style="353" customWidth="1"/>
    <col min="561" max="768" width="11.42578125" style="353"/>
    <col min="769" max="770" width="2.7109375" style="353" customWidth="1"/>
    <col min="771" max="771" width="13.7109375" style="353" customWidth="1"/>
    <col min="772" max="772" width="0.85546875" style="353" customWidth="1"/>
    <col min="773" max="773" width="7.28515625" style="353" customWidth="1"/>
    <col min="774" max="775" width="0.85546875" style="353" customWidth="1"/>
    <col min="776" max="776" width="8.28515625" style="353" customWidth="1"/>
    <col min="777" max="778" width="0.85546875" style="353" customWidth="1"/>
    <col min="779" max="779" width="8.28515625" style="353" customWidth="1"/>
    <col min="780" max="781" width="0.85546875" style="353" customWidth="1"/>
    <col min="782" max="782" width="7.28515625" style="353" customWidth="1"/>
    <col min="783" max="784" width="0.85546875" style="353" customWidth="1"/>
    <col min="785" max="785" width="8.28515625" style="353" customWidth="1"/>
    <col min="786" max="787" width="0.85546875" style="353" customWidth="1"/>
    <col min="788" max="788" width="8.28515625" style="353" customWidth="1"/>
    <col min="789" max="790" width="0.85546875" style="353" customWidth="1"/>
    <col min="791" max="791" width="7.28515625" style="353" customWidth="1"/>
    <col min="792" max="793" width="0.85546875" style="353" customWidth="1"/>
    <col min="794" max="794" width="8.28515625" style="353" customWidth="1"/>
    <col min="795" max="796" width="0.85546875" style="353" customWidth="1"/>
    <col min="797" max="797" width="8.28515625" style="353" customWidth="1"/>
    <col min="798" max="798" width="0.85546875" style="353" customWidth="1"/>
    <col min="799" max="799" width="2.7109375" style="353" customWidth="1"/>
    <col min="800" max="800" width="7.7109375" style="353" customWidth="1"/>
    <col min="801" max="807" width="11.42578125" style="353"/>
    <col min="808" max="808" width="7.140625" style="353" customWidth="1"/>
    <col min="809" max="810" width="11.42578125" style="353"/>
    <col min="811" max="812" width="14.7109375" style="353" customWidth="1"/>
    <col min="813" max="813" width="11.42578125" style="353"/>
    <col min="814" max="816" width="14.7109375" style="353" customWidth="1"/>
    <col min="817" max="1024" width="11.42578125" style="353"/>
    <col min="1025" max="1026" width="2.7109375" style="353" customWidth="1"/>
    <col min="1027" max="1027" width="13.7109375" style="353" customWidth="1"/>
    <col min="1028" max="1028" width="0.85546875" style="353" customWidth="1"/>
    <col min="1029" max="1029" width="7.28515625" style="353" customWidth="1"/>
    <col min="1030" max="1031" width="0.85546875" style="353" customWidth="1"/>
    <col min="1032" max="1032" width="8.28515625" style="353" customWidth="1"/>
    <col min="1033" max="1034" width="0.85546875" style="353" customWidth="1"/>
    <col min="1035" max="1035" width="8.28515625" style="353" customWidth="1"/>
    <col min="1036" max="1037" width="0.85546875" style="353" customWidth="1"/>
    <col min="1038" max="1038" width="7.28515625" style="353" customWidth="1"/>
    <col min="1039" max="1040" width="0.85546875" style="353" customWidth="1"/>
    <col min="1041" max="1041" width="8.28515625" style="353" customWidth="1"/>
    <col min="1042" max="1043" width="0.85546875" style="353" customWidth="1"/>
    <col min="1044" max="1044" width="8.28515625" style="353" customWidth="1"/>
    <col min="1045" max="1046" width="0.85546875" style="353" customWidth="1"/>
    <col min="1047" max="1047" width="7.28515625" style="353" customWidth="1"/>
    <col min="1048" max="1049" width="0.85546875" style="353" customWidth="1"/>
    <col min="1050" max="1050" width="8.28515625" style="353" customWidth="1"/>
    <col min="1051" max="1052" width="0.85546875" style="353" customWidth="1"/>
    <col min="1053" max="1053" width="8.28515625" style="353" customWidth="1"/>
    <col min="1054" max="1054" width="0.85546875" style="353" customWidth="1"/>
    <col min="1055" max="1055" width="2.7109375" style="353" customWidth="1"/>
    <col min="1056" max="1056" width="7.7109375" style="353" customWidth="1"/>
    <col min="1057" max="1063" width="11.42578125" style="353"/>
    <col min="1064" max="1064" width="7.140625" style="353" customWidth="1"/>
    <col min="1065" max="1066" width="11.42578125" style="353"/>
    <col min="1067" max="1068" width="14.7109375" style="353" customWidth="1"/>
    <col min="1069" max="1069" width="11.42578125" style="353"/>
    <col min="1070" max="1072" width="14.7109375" style="353" customWidth="1"/>
    <col min="1073" max="1280" width="11.42578125" style="353"/>
    <col min="1281" max="1282" width="2.7109375" style="353" customWidth="1"/>
    <col min="1283" max="1283" width="13.7109375" style="353" customWidth="1"/>
    <col min="1284" max="1284" width="0.85546875" style="353" customWidth="1"/>
    <col min="1285" max="1285" width="7.28515625" style="353" customWidth="1"/>
    <col min="1286" max="1287" width="0.85546875" style="353" customWidth="1"/>
    <col min="1288" max="1288" width="8.28515625" style="353" customWidth="1"/>
    <col min="1289" max="1290" width="0.85546875" style="353" customWidth="1"/>
    <col min="1291" max="1291" width="8.28515625" style="353" customWidth="1"/>
    <col min="1292" max="1293" width="0.85546875" style="353" customWidth="1"/>
    <col min="1294" max="1294" width="7.28515625" style="353" customWidth="1"/>
    <col min="1295" max="1296" width="0.85546875" style="353" customWidth="1"/>
    <col min="1297" max="1297" width="8.28515625" style="353" customWidth="1"/>
    <col min="1298" max="1299" width="0.85546875" style="353" customWidth="1"/>
    <col min="1300" max="1300" width="8.28515625" style="353" customWidth="1"/>
    <col min="1301" max="1302" width="0.85546875" style="353" customWidth="1"/>
    <col min="1303" max="1303" width="7.28515625" style="353" customWidth="1"/>
    <col min="1304" max="1305" width="0.85546875" style="353" customWidth="1"/>
    <col min="1306" max="1306" width="8.28515625" style="353" customWidth="1"/>
    <col min="1307" max="1308" width="0.85546875" style="353" customWidth="1"/>
    <col min="1309" max="1309" width="8.28515625" style="353" customWidth="1"/>
    <col min="1310" max="1310" width="0.85546875" style="353" customWidth="1"/>
    <col min="1311" max="1311" width="2.7109375" style="353" customWidth="1"/>
    <col min="1312" max="1312" width="7.7109375" style="353" customWidth="1"/>
    <col min="1313" max="1319" width="11.42578125" style="353"/>
    <col min="1320" max="1320" width="7.140625" style="353" customWidth="1"/>
    <col min="1321" max="1322" width="11.42578125" style="353"/>
    <col min="1323" max="1324" width="14.7109375" style="353" customWidth="1"/>
    <col min="1325" max="1325" width="11.42578125" style="353"/>
    <col min="1326" max="1328" width="14.7109375" style="353" customWidth="1"/>
    <col min="1329" max="1536" width="11.42578125" style="353"/>
    <col min="1537" max="1538" width="2.7109375" style="353" customWidth="1"/>
    <col min="1539" max="1539" width="13.7109375" style="353" customWidth="1"/>
    <col min="1540" max="1540" width="0.85546875" style="353" customWidth="1"/>
    <col min="1541" max="1541" width="7.28515625" style="353" customWidth="1"/>
    <col min="1542" max="1543" width="0.85546875" style="353" customWidth="1"/>
    <col min="1544" max="1544" width="8.28515625" style="353" customWidth="1"/>
    <col min="1545" max="1546" width="0.85546875" style="353" customWidth="1"/>
    <col min="1547" max="1547" width="8.28515625" style="353" customWidth="1"/>
    <col min="1548" max="1549" width="0.85546875" style="353" customWidth="1"/>
    <col min="1550" max="1550" width="7.28515625" style="353" customWidth="1"/>
    <col min="1551" max="1552" width="0.85546875" style="353" customWidth="1"/>
    <col min="1553" max="1553" width="8.28515625" style="353" customWidth="1"/>
    <col min="1554" max="1555" width="0.85546875" style="353" customWidth="1"/>
    <col min="1556" max="1556" width="8.28515625" style="353" customWidth="1"/>
    <col min="1557" max="1558" width="0.85546875" style="353" customWidth="1"/>
    <col min="1559" max="1559" width="7.28515625" style="353" customWidth="1"/>
    <col min="1560" max="1561" width="0.85546875" style="353" customWidth="1"/>
    <col min="1562" max="1562" width="8.28515625" style="353" customWidth="1"/>
    <col min="1563" max="1564" width="0.85546875" style="353" customWidth="1"/>
    <col min="1565" max="1565" width="8.28515625" style="353" customWidth="1"/>
    <col min="1566" max="1566" width="0.85546875" style="353" customWidth="1"/>
    <col min="1567" max="1567" width="2.7109375" style="353" customWidth="1"/>
    <col min="1568" max="1568" width="7.7109375" style="353" customWidth="1"/>
    <col min="1569" max="1575" width="11.42578125" style="353"/>
    <col min="1576" max="1576" width="7.140625" style="353" customWidth="1"/>
    <col min="1577" max="1578" width="11.42578125" style="353"/>
    <col min="1579" max="1580" width="14.7109375" style="353" customWidth="1"/>
    <col min="1581" max="1581" width="11.42578125" style="353"/>
    <col min="1582" max="1584" width="14.7109375" style="353" customWidth="1"/>
    <col min="1585" max="1792" width="11.42578125" style="353"/>
    <col min="1793" max="1794" width="2.7109375" style="353" customWidth="1"/>
    <col min="1795" max="1795" width="13.7109375" style="353" customWidth="1"/>
    <col min="1796" max="1796" width="0.85546875" style="353" customWidth="1"/>
    <col min="1797" max="1797" width="7.28515625" style="353" customWidth="1"/>
    <col min="1798" max="1799" width="0.85546875" style="353" customWidth="1"/>
    <col min="1800" max="1800" width="8.28515625" style="353" customWidth="1"/>
    <col min="1801" max="1802" width="0.85546875" style="353" customWidth="1"/>
    <col min="1803" max="1803" width="8.28515625" style="353" customWidth="1"/>
    <col min="1804" max="1805" width="0.85546875" style="353" customWidth="1"/>
    <col min="1806" max="1806" width="7.28515625" style="353" customWidth="1"/>
    <col min="1807" max="1808" width="0.85546875" style="353" customWidth="1"/>
    <col min="1809" max="1809" width="8.28515625" style="353" customWidth="1"/>
    <col min="1810" max="1811" width="0.85546875" style="353" customWidth="1"/>
    <col min="1812" max="1812" width="8.28515625" style="353" customWidth="1"/>
    <col min="1813" max="1814" width="0.85546875" style="353" customWidth="1"/>
    <col min="1815" max="1815" width="7.28515625" style="353" customWidth="1"/>
    <col min="1816" max="1817" width="0.85546875" style="353" customWidth="1"/>
    <col min="1818" max="1818" width="8.28515625" style="353" customWidth="1"/>
    <col min="1819" max="1820" width="0.85546875" style="353" customWidth="1"/>
    <col min="1821" max="1821" width="8.28515625" style="353" customWidth="1"/>
    <col min="1822" max="1822" width="0.85546875" style="353" customWidth="1"/>
    <col min="1823" max="1823" width="2.7109375" style="353" customWidth="1"/>
    <col min="1824" max="1824" width="7.7109375" style="353" customWidth="1"/>
    <col min="1825" max="1831" width="11.42578125" style="353"/>
    <col min="1832" max="1832" width="7.140625" style="353" customWidth="1"/>
    <col min="1833" max="1834" width="11.42578125" style="353"/>
    <col min="1835" max="1836" width="14.7109375" style="353" customWidth="1"/>
    <col min="1837" max="1837" width="11.42578125" style="353"/>
    <col min="1838" max="1840" width="14.7109375" style="353" customWidth="1"/>
    <col min="1841" max="2048" width="11.42578125" style="353"/>
    <col min="2049" max="2050" width="2.7109375" style="353" customWidth="1"/>
    <col min="2051" max="2051" width="13.7109375" style="353" customWidth="1"/>
    <col min="2052" max="2052" width="0.85546875" style="353" customWidth="1"/>
    <col min="2053" max="2053" width="7.28515625" style="353" customWidth="1"/>
    <col min="2054" max="2055" width="0.85546875" style="353" customWidth="1"/>
    <col min="2056" max="2056" width="8.28515625" style="353" customWidth="1"/>
    <col min="2057" max="2058" width="0.85546875" style="353" customWidth="1"/>
    <col min="2059" max="2059" width="8.28515625" style="353" customWidth="1"/>
    <col min="2060" max="2061" width="0.85546875" style="353" customWidth="1"/>
    <col min="2062" max="2062" width="7.28515625" style="353" customWidth="1"/>
    <col min="2063" max="2064" width="0.85546875" style="353" customWidth="1"/>
    <col min="2065" max="2065" width="8.28515625" style="353" customWidth="1"/>
    <col min="2066" max="2067" width="0.85546875" style="353" customWidth="1"/>
    <col min="2068" max="2068" width="8.28515625" style="353" customWidth="1"/>
    <col min="2069" max="2070" width="0.85546875" style="353" customWidth="1"/>
    <col min="2071" max="2071" width="7.28515625" style="353" customWidth="1"/>
    <col min="2072" max="2073" width="0.85546875" style="353" customWidth="1"/>
    <col min="2074" max="2074" width="8.28515625" style="353" customWidth="1"/>
    <col min="2075" max="2076" width="0.85546875" style="353" customWidth="1"/>
    <col min="2077" max="2077" width="8.28515625" style="353" customWidth="1"/>
    <col min="2078" max="2078" width="0.85546875" style="353" customWidth="1"/>
    <col min="2079" max="2079" width="2.7109375" style="353" customWidth="1"/>
    <col min="2080" max="2080" width="7.7109375" style="353" customWidth="1"/>
    <col min="2081" max="2087" width="11.42578125" style="353"/>
    <col min="2088" max="2088" width="7.140625" style="353" customWidth="1"/>
    <col min="2089" max="2090" width="11.42578125" style="353"/>
    <col min="2091" max="2092" width="14.7109375" style="353" customWidth="1"/>
    <col min="2093" max="2093" width="11.42578125" style="353"/>
    <col min="2094" max="2096" width="14.7109375" style="353" customWidth="1"/>
    <col min="2097" max="2304" width="11.42578125" style="353"/>
    <col min="2305" max="2306" width="2.7109375" style="353" customWidth="1"/>
    <col min="2307" max="2307" width="13.7109375" style="353" customWidth="1"/>
    <col min="2308" max="2308" width="0.85546875" style="353" customWidth="1"/>
    <col min="2309" max="2309" width="7.28515625" style="353" customWidth="1"/>
    <col min="2310" max="2311" width="0.85546875" style="353" customWidth="1"/>
    <col min="2312" max="2312" width="8.28515625" style="353" customWidth="1"/>
    <col min="2313" max="2314" width="0.85546875" style="353" customWidth="1"/>
    <col min="2315" max="2315" width="8.28515625" style="353" customWidth="1"/>
    <col min="2316" max="2317" width="0.85546875" style="353" customWidth="1"/>
    <col min="2318" max="2318" width="7.28515625" style="353" customWidth="1"/>
    <col min="2319" max="2320" width="0.85546875" style="353" customWidth="1"/>
    <col min="2321" max="2321" width="8.28515625" style="353" customWidth="1"/>
    <col min="2322" max="2323" width="0.85546875" style="353" customWidth="1"/>
    <col min="2324" max="2324" width="8.28515625" style="353" customWidth="1"/>
    <col min="2325" max="2326" width="0.85546875" style="353" customWidth="1"/>
    <col min="2327" max="2327" width="7.28515625" style="353" customWidth="1"/>
    <col min="2328" max="2329" width="0.85546875" style="353" customWidth="1"/>
    <col min="2330" max="2330" width="8.28515625" style="353" customWidth="1"/>
    <col min="2331" max="2332" width="0.85546875" style="353" customWidth="1"/>
    <col min="2333" max="2333" width="8.28515625" style="353" customWidth="1"/>
    <col min="2334" max="2334" width="0.85546875" style="353" customWidth="1"/>
    <col min="2335" max="2335" width="2.7109375" style="353" customWidth="1"/>
    <col min="2336" max="2336" width="7.7109375" style="353" customWidth="1"/>
    <col min="2337" max="2343" width="11.42578125" style="353"/>
    <col min="2344" max="2344" width="7.140625" style="353" customWidth="1"/>
    <col min="2345" max="2346" width="11.42578125" style="353"/>
    <col min="2347" max="2348" width="14.7109375" style="353" customWidth="1"/>
    <col min="2349" max="2349" width="11.42578125" style="353"/>
    <col min="2350" max="2352" width="14.7109375" style="353" customWidth="1"/>
    <col min="2353" max="2560" width="11.42578125" style="353"/>
    <col min="2561" max="2562" width="2.7109375" style="353" customWidth="1"/>
    <col min="2563" max="2563" width="13.7109375" style="353" customWidth="1"/>
    <col min="2564" max="2564" width="0.85546875" style="353" customWidth="1"/>
    <col min="2565" max="2565" width="7.28515625" style="353" customWidth="1"/>
    <col min="2566" max="2567" width="0.85546875" style="353" customWidth="1"/>
    <col min="2568" max="2568" width="8.28515625" style="353" customWidth="1"/>
    <col min="2569" max="2570" width="0.85546875" style="353" customWidth="1"/>
    <col min="2571" max="2571" width="8.28515625" style="353" customWidth="1"/>
    <col min="2572" max="2573" width="0.85546875" style="353" customWidth="1"/>
    <col min="2574" max="2574" width="7.28515625" style="353" customWidth="1"/>
    <col min="2575" max="2576" width="0.85546875" style="353" customWidth="1"/>
    <col min="2577" max="2577" width="8.28515625" style="353" customWidth="1"/>
    <col min="2578" max="2579" width="0.85546875" style="353" customWidth="1"/>
    <col min="2580" max="2580" width="8.28515625" style="353" customWidth="1"/>
    <col min="2581" max="2582" width="0.85546875" style="353" customWidth="1"/>
    <col min="2583" max="2583" width="7.28515625" style="353" customWidth="1"/>
    <col min="2584" max="2585" width="0.85546875" style="353" customWidth="1"/>
    <col min="2586" max="2586" width="8.28515625" style="353" customWidth="1"/>
    <col min="2587" max="2588" width="0.85546875" style="353" customWidth="1"/>
    <col min="2589" max="2589" width="8.28515625" style="353" customWidth="1"/>
    <col min="2590" max="2590" width="0.85546875" style="353" customWidth="1"/>
    <col min="2591" max="2591" width="2.7109375" style="353" customWidth="1"/>
    <col min="2592" max="2592" width="7.7109375" style="353" customWidth="1"/>
    <col min="2593" max="2599" width="11.42578125" style="353"/>
    <col min="2600" max="2600" width="7.140625" style="353" customWidth="1"/>
    <col min="2601" max="2602" width="11.42578125" style="353"/>
    <col min="2603" max="2604" width="14.7109375" style="353" customWidth="1"/>
    <col min="2605" max="2605" width="11.42578125" style="353"/>
    <col min="2606" max="2608" width="14.7109375" style="353" customWidth="1"/>
    <col min="2609" max="2816" width="11.42578125" style="353"/>
    <col min="2817" max="2818" width="2.7109375" style="353" customWidth="1"/>
    <col min="2819" max="2819" width="13.7109375" style="353" customWidth="1"/>
    <col min="2820" max="2820" width="0.85546875" style="353" customWidth="1"/>
    <col min="2821" max="2821" width="7.28515625" style="353" customWidth="1"/>
    <col min="2822" max="2823" width="0.85546875" style="353" customWidth="1"/>
    <col min="2824" max="2824" width="8.28515625" style="353" customWidth="1"/>
    <col min="2825" max="2826" width="0.85546875" style="353" customWidth="1"/>
    <col min="2827" max="2827" width="8.28515625" style="353" customWidth="1"/>
    <col min="2828" max="2829" width="0.85546875" style="353" customWidth="1"/>
    <col min="2830" max="2830" width="7.28515625" style="353" customWidth="1"/>
    <col min="2831" max="2832" width="0.85546875" style="353" customWidth="1"/>
    <col min="2833" max="2833" width="8.28515625" style="353" customWidth="1"/>
    <col min="2834" max="2835" width="0.85546875" style="353" customWidth="1"/>
    <col min="2836" max="2836" width="8.28515625" style="353" customWidth="1"/>
    <col min="2837" max="2838" width="0.85546875" style="353" customWidth="1"/>
    <col min="2839" max="2839" width="7.28515625" style="353" customWidth="1"/>
    <col min="2840" max="2841" width="0.85546875" style="353" customWidth="1"/>
    <col min="2842" max="2842" width="8.28515625" style="353" customWidth="1"/>
    <col min="2843" max="2844" width="0.85546875" style="353" customWidth="1"/>
    <col min="2845" max="2845" width="8.28515625" style="353" customWidth="1"/>
    <col min="2846" max="2846" width="0.85546875" style="353" customWidth="1"/>
    <col min="2847" max="2847" width="2.7109375" style="353" customWidth="1"/>
    <col min="2848" max="2848" width="7.7109375" style="353" customWidth="1"/>
    <col min="2849" max="2855" width="11.42578125" style="353"/>
    <col min="2856" max="2856" width="7.140625" style="353" customWidth="1"/>
    <col min="2857" max="2858" width="11.42578125" style="353"/>
    <col min="2859" max="2860" width="14.7109375" style="353" customWidth="1"/>
    <col min="2861" max="2861" width="11.42578125" style="353"/>
    <col min="2862" max="2864" width="14.7109375" style="353" customWidth="1"/>
    <col min="2865" max="3072" width="11.42578125" style="353"/>
    <col min="3073" max="3074" width="2.7109375" style="353" customWidth="1"/>
    <col min="3075" max="3075" width="13.7109375" style="353" customWidth="1"/>
    <col min="3076" max="3076" width="0.85546875" style="353" customWidth="1"/>
    <col min="3077" max="3077" width="7.28515625" style="353" customWidth="1"/>
    <col min="3078" max="3079" width="0.85546875" style="353" customWidth="1"/>
    <col min="3080" max="3080" width="8.28515625" style="353" customWidth="1"/>
    <col min="3081" max="3082" width="0.85546875" style="353" customWidth="1"/>
    <col min="3083" max="3083" width="8.28515625" style="353" customWidth="1"/>
    <col min="3084" max="3085" width="0.85546875" style="353" customWidth="1"/>
    <col min="3086" max="3086" width="7.28515625" style="353" customWidth="1"/>
    <col min="3087" max="3088" width="0.85546875" style="353" customWidth="1"/>
    <col min="3089" max="3089" width="8.28515625" style="353" customWidth="1"/>
    <col min="3090" max="3091" width="0.85546875" style="353" customWidth="1"/>
    <col min="3092" max="3092" width="8.28515625" style="353" customWidth="1"/>
    <col min="3093" max="3094" width="0.85546875" style="353" customWidth="1"/>
    <col min="3095" max="3095" width="7.28515625" style="353" customWidth="1"/>
    <col min="3096" max="3097" width="0.85546875" style="353" customWidth="1"/>
    <col min="3098" max="3098" width="8.28515625" style="353" customWidth="1"/>
    <col min="3099" max="3100" width="0.85546875" style="353" customWidth="1"/>
    <col min="3101" max="3101" width="8.28515625" style="353" customWidth="1"/>
    <col min="3102" max="3102" width="0.85546875" style="353" customWidth="1"/>
    <col min="3103" max="3103" width="2.7109375" style="353" customWidth="1"/>
    <col min="3104" max="3104" width="7.7109375" style="353" customWidth="1"/>
    <col min="3105" max="3111" width="11.42578125" style="353"/>
    <col min="3112" max="3112" width="7.140625" style="353" customWidth="1"/>
    <col min="3113" max="3114" width="11.42578125" style="353"/>
    <col min="3115" max="3116" width="14.7109375" style="353" customWidth="1"/>
    <col min="3117" max="3117" width="11.42578125" style="353"/>
    <col min="3118" max="3120" width="14.7109375" style="353" customWidth="1"/>
    <col min="3121" max="3328" width="11.42578125" style="353"/>
    <col min="3329" max="3330" width="2.7109375" style="353" customWidth="1"/>
    <col min="3331" max="3331" width="13.7109375" style="353" customWidth="1"/>
    <col min="3332" max="3332" width="0.85546875" style="353" customWidth="1"/>
    <col min="3333" max="3333" width="7.28515625" style="353" customWidth="1"/>
    <col min="3334" max="3335" width="0.85546875" style="353" customWidth="1"/>
    <col min="3336" max="3336" width="8.28515625" style="353" customWidth="1"/>
    <col min="3337" max="3338" width="0.85546875" style="353" customWidth="1"/>
    <col min="3339" max="3339" width="8.28515625" style="353" customWidth="1"/>
    <col min="3340" max="3341" width="0.85546875" style="353" customWidth="1"/>
    <col min="3342" max="3342" width="7.28515625" style="353" customWidth="1"/>
    <col min="3343" max="3344" width="0.85546875" style="353" customWidth="1"/>
    <col min="3345" max="3345" width="8.28515625" style="353" customWidth="1"/>
    <col min="3346" max="3347" width="0.85546875" style="353" customWidth="1"/>
    <col min="3348" max="3348" width="8.28515625" style="353" customWidth="1"/>
    <col min="3349" max="3350" width="0.85546875" style="353" customWidth="1"/>
    <col min="3351" max="3351" width="7.28515625" style="353" customWidth="1"/>
    <col min="3352" max="3353" width="0.85546875" style="353" customWidth="1"/>
    <col min="3354" max="3354" width="8.28515625" style="353" customWidth="1"/>
    <col min="3355" max="3356" width="0.85546875" style="353" customWidth="1"/>
    <col min="3357" max="3357" width="8.28515625" style="353" customWidth="1"/>
    <col min="3358" max="3358" width="0.85546875" style="353" customWidth="1"/>
    <col min="3359" max="3359" width="2.7109375" style="353" customWidth="1"/>
    <col min="3360" max="3360" width="7.7109375" style="353" customWidth="1"/>
    <col min="3361" max="3367" width="11.42578125" style="353"/>
    <col min="3368" max="3368" width="7.140625" style="353" customWidth="1"/>
    <col min="3369" max="3370" width="11.42578125" style="353"/>
    <col min="3371" max="3372" width="14.7109375" style="353" customWidth="1"/>
    <col min="3373" max="3373" width="11.42578125" style="353"/>
    <col min="3374" max="3376" width="14.7109375" style="353" customWidth="1"/>
    <col min="3377" max="3584" width="11.42578125" style="353"/>
    <col min="3585" max="3586" width="2.7109375" style="353" customWidth="1"/>
    <col min="3587" max="3587" width="13.7109375" style="353" customWidth="1"/>
    <col min="3588" max="3588" width="0.85546875" style="353" customWidth="1"/>
    <col min="3589" max="3589" width="7.28515625" style="353" customWidth="1"/>
    <col min="3590" max="3591" width="0.85546875" style="353" customWidth="1"/>
    <col min="3592" max="3592" width="8.28515625" style="353" customWidth="1"/>
    <col min="3593" max="3594" width="0.85546875" style="353" customWidth="1"/>
    <col min="3595" max="3595" width="8.28515625" style="353" customWidth="1"/>
    <col min="3596" max="3597" width="0.85546875" style="353" customWidth="1"/>
    <col min="3598" max="3598" width="7.28515625" style="353" customWidth="1"/>
    <col min="3599" max="3600" width="0.85546875" style="353" customWidth="1"/>
    <col min="3601" max="3601" width="8.28515625" style="353" customWidth="1"/>
    <col min="3602" max="3603" width="0.85546875" style="353" customWidth="1"/>
    <col min="3604" max="3604" width="8.28515625" style="353" customWidth="1"/>
    <col min="3605" max="3606" width="0.85546875" style="353" customWidth="1"/>
    <col min="3607" max="3607" width="7.28515625" style="353" customWidth="1"/>
    <col min="3608" max="3609" width="0.85546875" style="353" customWidth="1"/>
    <col min="3610" max="3610" width="8.28515625" style="353" customWidth="1"/>
    <col min="3611" max="3612" width="0.85546875" style="353" customWidth="1"/>
    <col min="3613" max="3613" width="8.28515625" style="353" customWidth="1"/>
    <col min="3614" max="3614" width="0.85546875" style="353" customWidth="1"/>
    <col min="3615" max="3615" width="2.7109375" style="353" customWidth="1"/>
    <col min="3616" max="3616" width="7.7109375" style="353" customWidth="1"/>
    <col min="3617" max="3623" width="11.42578125" style="353"/>
    <col min="3624" max="3624" width="7.140625" style="353" customWidth="1"/>
    <col min="3625" max="3626" width="11.42578125" style="353"/>
    <col min="3627" max="3628" width="14.7109375" style="353" customWidth="1"/>
    <col min="3629" max="3629" width="11.42578125" style="353"/>
    <col min="3630" max="3632" width="14.7109375" style="353" customWidth="1"/>
    <col min="3633" max="3840" width="11.42578125" style="353"/>
    <col min="3841" max="3842" width="2.7109375" style="353" customWidth="1"/>
    <col min="3843" max="3843" width="13.7109375" style="353" customWidth="1"/>
    <col min="3844" max="3844" width="0.85546875" style="353" customWidth="1"/>
    <col min="3845" max="3845" width="7.28515625" style="353" customWidth="1"/>
    <col min="3846" max="3847" width="0.85546875" style="353" customWidth="1"/>
    <col min="3848" max="3848" width="8.28515625" style="353" customWidth="1"/>
    <col min="3849" max="3850" width="0.85546875" style="353" customWidth="1"/>
    <col min="3851" max="3851" width="8.28515625" style="353" customWidth="1"/>
    <col min="3852" max="3853" width="0.85546875" style="353" customWidth="1"/>
    <col min="3854" max="3854" width="7.28515625" style="353" customWidth="1"/>
    <col min="3855" max="3856" width="0.85546875" style="353" customWidth="1"/>
    <col min="3857" max="3857" width="8.28515625" style="353" customWidth="1"/>
    <col min="3858" max="3859" width="0.85546875" style="353" customWidth="1"/>
    <col min="3860" max="3860" width="8.28515625" style="353" customWidth="1"/>
    <col min="3861" max="3862" width="0.85546875" style="353" customWidth="1"/>
    <col min="3863" max="3863" width="7.28515625" style="353" customWidth="1"/>
    <col min="3864" max="3865" width="0.85546875" style="353" customWidth="1"/>
    <col min="3866" max="3866" width="8.28515625" style="353" customWidth="1"/>
    <col min="3867" max="3868" width="0.85546875" style="353" customWidth="1"/>
    <col min="3869" max="3869" width="8.28515625" style="353" customWidth="1"/>
    <col min="3870" max="3870" width="0.85546875" style="353" customWidth="1"/>
    <col min="3871" max="3871" width="2.7109375" style="353" customWidth="1"/>
    <col min="3872" max="3872" width="7.7109375" style="353" customWidth="1"/>
    <col min="3873" max="3879" width="11.42578125" style="353"/>
    <col min="3880" max="3880" width="7.140625" style="353" customWidth="1"/>
    <col min="3881" max="3882" width="11.42578125" style="353"/>
    <col min="3883" max="3884" width="14.7109375" style="353" customWidth="1"/>
    <col min="3885" max="3885" width="11.42578125" style="353"/>
    <col min="3886" max="3888" width="14.7109375" style="353" customWidth="1"/>
    <col min="3889" max="4096" width="11.42578125" style="353"/>
    <col min="4097" max="4098" width="2.7109375" style="353" customWidth="1"/>
    <col min="4099" max="4099" width="13.7109375" style="353" customWidth="1"/>
    <col min="4100" max="4100" width="0.85546875" style="353" customWidth="1"/>
    <col min="4101" max="4101" width="7.28515625" style="353" customWidth="1"/>
    <col min="4102" max="4103" width="0.85546875" style="353" customWidth="1"/>
    <col min="4104" max="4104" width="8.28515625" style="353" customWidth="1"/>
    <col min="4105" max="4106" width="0.85546875" style="353" customWidth="1"/>
    <col min="4107" max="4107" width="8.28515625" style="353" customWidth="1"/>
    <col min="4108" max="4109" width="0.85546875" style="353" customWidth="1"/>
    <col min="4110" max="4110" width="7.28515625" style="353" customWidth="1"/>
    <col min="4111" max="4112" width="0.85546875" style="353" customWidth="1"/>
    <col min="4113" max="4113" width="8.28515625" style="353" customWidth="1"/>
    <col min="4114" max="4115" width="0.85546875" style="353" customWidth="1"/>
    <col min="4116" max="4116" width="8.28515625" style="353" customWidth="1"/>
    <col min="4117" max="4118" width="0.85546875" style="353" customWidth="1"/>
    <col min="4119" max="4119" width="7.28515625" style="353" customWidth="1"/>
    <col min="4120" max="4121" width="0.85546875" style="353" customWidth="1"/>
    <col min="4122" max="4122" width="8.28515625" style="353" customWidth="1"/>
    <col min="4123" max="4124" width="0.85546875" style="353" customWidth="1"/>
    <col min="4125" max="4125" width="8.28515625" style="353" customWidth="1"/>
    <col min="4126" max="4126" width="0.85546875" style="353" customWidth="1"/>
    <col min="4127" max="4127" width="2.7109375" style="353" customWidth="1"/>
    <col min="4128" max="4128" width="7.7109375" style="353" customWidth="1"/>
    <col min="4129" max="4135" width="11.42578125" style="353"/>
    <col min="4136" max="4136" width="7.140625" style="353" customWidth="1"/>
    <col min="4137" max="4138" width="11.42578125" style="353"/>
    <col min="4139" max="4140" width="14.7109375" style="353" customWidth="1"/>
    <col min="4141" max="4141" width="11.42578125" style="353"/>
    <col min="4142" max="4144" width="14.7109375" style="353" customWidth="1"/>
    <col min="4145" max="4352" width="11.42578125" style="353"/>
    <col min="4353" max="4354" width="2.7109375" style="353" customWidth="1"/>
    <col min="4355" max="4355" width="13.7109375" style="353" customWidth="1"/>
    <col min="4356" max="4356" width="0.85546875" style="353" customWidth="1"/>
    <col min="4357" max="4357" width="7.28515625" style="353" customWidth="1"/>
    <col min="4358" max="4359" width="0.85546875" style="353" customWidth="1"/>
    <col min="4360" max="4360" width="8.28515625" style="353" customWidth="1"/>
    <col min="4361" max="4362" width="0.85546875" style="353" customWidth="1"/>
    <col min="4363" max="4363" width="8.28515625" style="353" customWidth="1"/>
    <col min="4364" max="4365" width="0.85546875" style="353" customWidth="1"/>
    <col min="4366" max="4366" width="7.28515625" style="353" customWidth="1"/>
    <col min="4367" max="4368" width="0.85546875" style="353" customWidth="1"/>
    <col min="4369" max="4369" width="8.28515625" style="353" customWidth="1"/>
    <col min="4370" max="4371" width="0.85546875" style="353" customWidth="1"/>
    <col min="4372" max="4372" width="8.28515625" style="353" customWidth="1"/>
    <col min="4373" max="4374" width="0.85546875" style="353" customWidth="1"/>
    <col min="4375" max="4375" width="7.28515625" style="353" customWidth="1"/>
    <col min="4376" max="4377" width="0.85546875" style="353" customWidth="1"/>
    <col min="4378" max="4378" width="8.28515625" style="353" customWidth="1"/>
    <col min="4379" max="4380" width="0.85546875" style="353" customWidth="1"/>
    <col min="4381" max="4381" width="8.28515625" style="353" customWidth="1"/>
    <col min="4382" max="4382" width="0.85546875" style="353" customWidth="1"/>
    <col min="4383" max="4383" width="2.7109375" style="353" customWidth="1"/>
    <col min="4384" max="4384" width="7.7109375" style="353" customWidth="1"/>
    <col min="4385" max="4391" width="11.42578125" style="353"/>
    <col min="4392" max="4392" width="7.140625" style="353" customWidth="1"/>
    <col min="4393" max="4394" width="11.42578125" style="353"/>
    <col min="4395" max="4396" width="14.7109375" style="353" customWidth="1"/>
    <col min="4397" max="4397" width="11.42578125" style="353"/>
    <col min="4398" max="4400" width="14.7109375" style="353" customWidth="1"/>
    <col min="4401" max="4608" width="11.42578125" style="353"/>
    <col min="4609" max="4610" width="2.7109375" style="353" customWidth="1"/>
    <col min="4611" max="4611" width="13.7109375" style="353" customWidth="1"/>
    <col min="4612" max="4612" width="0.85546875" style="353" customWidth="1"/>
    <col min="4613" max="4613" width="7.28515625" style="353" customWidth="1"/>
    <col min="4614" max="4615" width="0.85546875" style="353" customWidth="1"/>
    <col min="4616" max="4616" width="8.28515625" style="353" customWidth="1"/>
    <col min="4617" max="4618" width="0.85546875" style="353" customWidth="1"/>
    <col min="4619" max="4619" width="8.28515625" style="353" customWidth="1"/>
    <col min="4620" max="4621" width="0.85546875" style="353" customWidth="1"/>
    <col min="4622" max="4622" width="7.28515625" style="353" customWidth="1"/>
    <col min="4623" max="4624" width="0.85546875" style="353" customWidth="1"/>
    <col min="4625" max="4625" width="8.28515625" style="353" customWidth="1"/>
    <col min="4626" max="4627" width="0.85546875" style="353" customWidth="1"/>
    <col min="4628" max="4628" width="8.28515625" style="353" customWidth="1"/>
    <col min="4629" max="4630" width="0.85546875" style="353" customWidth="1"/>
    <col min="4631" max="4631" width="7.28515625" style="353" customWidth="1"/>
    <col min="4632" max="4633" width="0.85546875" style="353" customWidth="1"/>
    <col min="4634" max="4634" width="8.28515625" style="353" customWidth="1"/>
    <col min="4635" max="4636" width="0.85546875" style="353" customWidth="1"/>
    <col min="4637" max="4637" width="8.28515625" style="353" customWidth="1"/>
    <col min="4638" max="4638" width="0.85546875" style="353" customWidth="1"/>
    <col min="4639" max="4639" width="2.7109375" style="353" customWidth="1"/>
    <col min="4640" max="4640" width="7.7109375" style="353" customWidth="1"/>
    <col min="4641" max="4647" width="11.42578125" style="353"/>
    <col min="4648" max="4648" width="7.140625" style="353" customWidth="1"/>
    <col min="4649" max="4650" width="11.42578125" style="353"/>
    <col min="4651" max="4652" width="14.7109375" style="353" customWidth="1"/>
    <col min="4653" max="4653" width="11.42578125" style="353"/>
    <col min="4654" max="4656" width="14.7109375" style="353" customWidth="1"/>
    <col min="4657" max="4864" width="11.42578125" style="353"/>
    <col min="4865" max="4866" width="2.7109375" style="353" customWidth="1"/>
    <col min="4867" max="4867" width="13.7109375" style="353" customWidth="1"/>
    <col min="4868" max="4868" width="0.85546875" style="353" customWidth="1"/>
    <col min="4869" max="4869" width="7.28515625" style="353" customWidth="1"/>
    <col min="4870" max="4871" width="0.85546875" style="353" customWidth="1"/>
    <col min="4872" max="4872" width="8.28515625" style="353" customWidth="1"/>
    <col min="4873" max="4874" width="0.85546875" style="353" customWidth="1"/>
    <col min="4875" max="4875" width="8.28515625" style="353" customWidth="1"/>
    <col min="4876" max="4877" width="0.85546875" style="353" customWidth="1"/>
    <col min="4878" max="4878" width="7.28515625" style="353" customWidth="1"/>
    <col min="4879" max="4880" width="0.85546875" style="353" customWidth="1"/>
    <col min="4881" max="4881" width="8.28515625" style="353" customWidth="1"/>
    <col min="4882" max="4883" width="0.85546875" style="353" customWidth="1"/>
    <col min="4884" max="4884" width="8.28515625" style="353" customWidth="1"/>
    <col min="4885" max="4886" width="0.85546875" style="353" customWidth="1"/>
    <col min="4887" max="4887" width="7.28515625" style="353" customWidth="1"/>
    <col min="4888" max="4889" width="0.85546875" style="353" customWidth="1"/>
    <col min="4890" max="4890" width="8.28515625" style="353" customWidth="1"/>
    <col min="4891" max="4892" width="0.85546875" style="353" customWidth="1"/>
    <col min="4893" max="4893" width="8.28515625" style="353" customWidth="1"/>
    <col min="4894" max="4894" width="0.85546875" style="353" customWidth="1"/>
    <col min="4895" max="4895" width="2.7109375" style="353" customWidth="1"/>
    <col min="4896" max="4896" width="7.7109375" style="353" customWidth="1"/>
    <col min="4897" max="4903" width="11.42578125" style="353"/>
    <col min="4904" max="4904" width="7.140625" style="353" customWidth="1"/>
    <col min="4905" max="4906" width="11.42578125" style="353"/>
    <col min="4907" max="4908" width="14.7109375" style="353" customWidth="1"/>
    <col min="4909" max="4909" width="11.42578125" style="353"/>
    <col min="4910" max="4912" width="14.7109375" style="353" customWidth="1"/>
    <col min="4913" max="5120" width="11.42578125" style="353"/>
    <col min="5121" max="5122" width="2.7109375" style="353" customWidth="1"/>
    <col min="5123" max="5123" width="13.7109375" style="353" customWidth="1"/>
    <col min="5124" max="5124" width="0.85546875" style="353" customWidth="1"/>
    <col min="5125" max="5125" width="7.28515625" style="353" customWidth="1"/>
    <col min="5126" max="5127" width="0.85546875" style="353" customWidth="1"/>
    <col min="5128" max="5128" width="8.28515625" style="353" customWidth="1"/>
    <col min="5129" max="5130" width="0.85546875" style="353" customWidth="1"/>
    <col min="5131" max="5131" width="8.28515625" style="353" customWidth="1"/>
    <col min="5132" max="5133" width="0.85546875" style="353" customWidth="1"/>
    <col min="5134" max="5134" width="7.28515625" style="353" customWidth="1"/>
    <col min="5135" max="5136" width="0.85546875" style="353" customWidth="1"/>
    <col min="5137" max="5137" width="8.28515625" style="353" customWidth="1"/>
    <col min="5138" max="5139" width="0.85546875" style="353" customWidth="1"/>
    <col min="5140" max="5140" width="8.28515625" style="353" customWidth="1"/>
    <col min="5141" max="5142" width="0.85546875" style="353" customWidth="1"/>
    <col min="5143" max="5143" width="7.28515625" style="353" customWidth="1"/>
    <col min="5144" max="5145" width="0.85546875" style="353" customWidth="1"/>
    <col min="5146" max="5146" width="8.28515625" style="353" customWidth="1"/>
    <col min="5147" max="5148" width="0.85546875" style="353" customWidth="1"/>
    <col min="5149" max="5149" width="8.28515625" style="353" customWidth="1"/>
    <col min="5150" max="5150" width="0.85546875" style="353" customWidth="1"/>
    <col min="5151" max="5151" width="2.7109375" style="353" customWidth="1"/>
    <col min="5152" max="5152" width="7.7109375" style="353" customWidth="1"/>
    <col min="5153" max="5159" width="11.42578125" style="353"/>
    <col min="5160" max="5160" width="7.140625" style="353" customWidth="1"/>
    <col min="5161" max="5162" width="11.42578125" style="353"/>
    <col min="5163" max="5164" width="14.7109375" style="353" customWidth="1"/>
    <col min="5165" max="5165" width="11.42578125" style="353"/>
    <col min="5166" max="5168" width="14.7109375" style="353" customWidth="1"/>
    <col min="5169" max="5376" width="11.42578125" style="353"/>
    <col min="5377" max="5378" width="2.7109375" style="353" customWidth="1"/>
    <col min="5379" max="5379" width="13.7109375" style="353" customWidth="1"/>
    <col min="5380" max="5380" width="0.85546875" style="353" customWidth="1"/>
    <col min="5381" max="5381" width="7.28515625" style="353" customWidth="1"/>
    <col min="5382" max="5383" width="0.85546875" style="353" customWidth="1"/>
    <col min="5384" max="5384" width="8.28515625" style="353" customWidth="1"/>
    <col min="5385" max="5386" width="0.85546875" style="353" customWidth="1"/>
    <col min="5387" max="5387" width="8.28515625" style="353" customWidth="1"/>
    <col min="5388" max="5389" width="0.85546875" style="353" customWidth="1"/>
    <col min="5390" max="5390" width="7.28515625" style="353" customWidth="1"/>
    <col min="5391" max="5392" width="0.85546875" style="353" customWidth="1"/>
    <col min="5393" max="5393" width="8.28515625" style="353" customWidth="1"/>
    <col min="5394" max="5395" width="0.85546875" style="353" customWidth="1"/>
    <col min="5396" max="5396" width="8.28515625" style="353" customWidth="1"/>
    <col min="5397" max="5398" width="0.85546875" style="353" customWidth="1"/>
    <col min="5399" max="5399" width="7.28515625" style="353" customWidth="1"/>
    <col min="5400" max="5401" width="0.85546875" style="353" customWidth="1"/>
    <col min="5402" max="5402" width="8.28515625" style="353" customWidth="1"/>
    <col min="5403" max="5404" width="0.85546875" style="353" customWidth="1"/>
    <col min="5405" max="5405" width="8.28515625" style="353" customWidth="1"/>
    <col min="5406" max="5406" width="0.85546875" style="353" customWidth="1"/>
    <col min="5407" max="5407" width="2.7109375" style="353" customWidth="1"/>
    <col min="5408" max="5408" width="7.7109375" style="353" customWidth="1"/>
    <col min="5409" max="5415" width="11.42578125" style="353"/>
    <col min="5416" max="5416" width="7.140625" style="353" customWidth="1"/>
    <col min="5417" max="5418" width="11.42578125" style="353"/>
    <col min="5419" max="5420" width="14.7109375" style="353" customWidth="1"/>
    <col min="5421" max="5421" width="11.42578125" style="353"/>
    <col min="5422" max="5424" width="14.7109375" style="353" customWidth="1"/>
    <col min="5425" max="5632" width="11.42578125" style="353"/>
    <col min="5633" max="5634" width="2.7109375" style="353" customWidth="1"/>
    <col min="5635" max="5635" width="13.7109375" style="353" customWidth="1"/>
    <col min="5636" max="5636" width="0.85546875" style="353" customWidth="1"/>
    <col min="5637" max="5637" width="7.28515625" style="353" customWidth="1"/>
    <col min="5638" max="5639" width="0.85546875" style="353" customWidth="1"/>
    <col min="5640" max="5640" width="8.28515625" style="353" customWidth="1"/>
    <col min="5641" max="5642" width="0.85546875" style="353" customWidth="1"/>
    <col min="5643" max="5643" width="8.28515625" style="353" customWidth="1"/>
    <col min="5644" max="5645" width="0.85546875" style="353" customWidth="1"/>
    <col min="5646" max="5646" width="7.28515625" style="353" customWidth="1"/>
    <col min="5647" max="5648" width="0.85546875" style="353" customWidth="1"/>
    <col min="5649" max="5649" width="8.28515625" style="353" customWidth="1"/>
    <col min="5650" max="5651" width="0.85546875" style="353" customWidth="1"/>
    <col min="5652" max="5652" width="8.28515625" style="353" customWidth="1"/>
    <col min="5653" max="5654" width="0.85546875" style="353" customWidth="1"/>
    <col min="5655" max="5655" width="7.28515625" style="353" customWidth="1"/>
    <col min="5656" max="5657" width="0.85546875" style="353" customWidth="1"/>
    <col min="5658" max="5658" width="8.28515625" style="353" customWidth="1"/>
    <col min="5659" max="5660" width="0.85546875" style="353" customWidth="1"/>
    <col min="5661" max="5661" width="8.28515625" style="353" customWidth="1"/>
    <col min="5662" max="5662" width="0.85546875" style="353" customWidth="1"/>
    <col min="5663" max="5663" width="2.7109375" style="353" customWidth="1"/>
    <col min="5664" max="5664" width="7.7109375" style="353" customWidth="1"/>
    <col min="5665" max="5671" width="11.42578125" style="353"/>
    <col min="5672" max="5672" width="7.140625" style="353" customWidth="1"/>
    <col min="5673" max="5674" width="11.42578125" style="353"/>
    <col min="5675" max="5676" width="14.7109375" style="353" customWidth="1"/>
    <col min="5677" max="5677" width="11.42578125" style="353"/>
    <col min="5678" max="5680" width="14.7109375" style="353" customWidth="1"/>
    <col min="5681" max="5888" width="11.42578125" style="353"/>
    <col min="5889" max="5890" width="2.7109375" style="353" customWidth="1"/>
    <col min="5891" max="5891" width="13.7109375" style="353" customWidth="1"/>
    <col min="5892" max="5892" width="0.85546875" style="353" customWidth="1"/>
    <col min="5893" max="5893" width="7.28515625" style="353" customWidth="1"/>
    <col min="5894" max="5895" width="0.85546875" style="353" customWidth="1"/>
    <col min="5896" max="5896" width="8.28515625" style="353" customWidth="1"/>
    <col min="5897" max="5898" width="0.85546875" style="353" customWidth="1"/>
    <col min="5899" max="5899" width="8.28515625" style="353" customWidth="1"/>
    <col min="5900" max="5901" width="0.85546875" style="353" customWidth="1"/>
    <col min="5902" max="5902" width="7.28515625" style="353" customWidth="1"/>
    <col min="5903" max="5904" width="0.85546875" style="353" customWidth="1"/>
    <col min="5905" max="5905" width="8.28515625" style="353" customWidth="1"/>
    <col min="5906" max="5907" width="0.85546875" style="353" customWidth="1"/>
    <col min="5908" max="5908" width="8.28515625" style="353" customWidth="1"/>
    <col min="5909" max="5910" width="0.85546875" style="353" customWidth="1"/>
    <col min="5911" max="5911" width="7.28515625" style="353" customWidth="1"/>
    <col min="5912" max="5913" width="0.85546875" style="353" customWidth="1"/>
    <col min="5914" max="5914" width="8.28515625" style="353" customWidth="1"/>
    <col min="5915" max="5916" width="0.85546875" style="353" customWidth="1"/>
    <col min="5917" max="5917" width="8.28515625" style="353" customWidth="1"/>
    <col min="5918" max="5918" width="0.85546875" style="353" customWidth="1"/>
    <col min="5919" max="5919" width="2.7109375" style="353" customWidth="1"/>
    <col min="5920" max="5920" width="7.7109375" style="353" customWidth="1"/>
    <col min="5921" max="5927" width="11.42578125" style="353"/>
    <col min="5928" max="5928" width="7.140625" style="353" customWidth="1"/>
    <col min="5929" max="5930" width="11.42578125" style="353"/>
    <col min="5931" max="5932" width="14.7109375" style="353" customWidth="1"/>
    <col min="5933" max="5933" width="11.42578125" style="353"/>
    <col min="5934" max="5936" width="14.7109375" style="353" customWidth="1"/>
    <col min="5937" max="6144" width="11.42578125" style="353"/>
    <col min="6145" max="6146" width="2.7109375" style="353" customWidth="1"/>
    <col min="6147" max="6147" width="13.7109375" style="353" customWidth="1"/>
    <col min="6148" max="6148" width="0.85546875" style="353" customWidth="1"/>
    <col min="6149" max="6149" width="7.28515625" style="353" customWidth="1"/>
    <col min="6150" max="6151" width="0.85546875" style="353" customWidth="1"/>
    <col min="6152" max="6152" width="8.28515625" style="353" customWidth="1"/>
    <col min="6153" max="6154" width="0.85546875" style="353" customWidth="1"/>
    <col min="6155" max="6155" width="8.28515625" style="353" customWidth="1"/>
    <col min="6156" max="6157" width="0.85546875" style="353" customWidth="1"/>
    <col min="6158" max="6158" width="7.28515625" style="353" customWidth="1"/>
    <col min="6159" max="6160" width="0.85546875" style="353" customWidth="1"/>
    <col min="6161" max="6161" width="8.28515625" style="353" customWidth="1"/>
    <col min="6162" max="6163" width="0.85546875" style="353" customWidth="1"/>
    <col min="6164" max="6164" width="8.28515625" style="353" customWidth="1"/>
    <col min="6165" max="6166" width="0.85546875" style="353" customWidth="1"/>
    <col min="6167" max="6167" width="7.28515625" style="353" customWidth="1"/>
    <col min="6168" max="6169" width="0.85546875" style="353" customWidth="1"/>
    <col min="6170" max="6170" width="8.28515625" style="353" customWidth="1"/>
    <col min="6171" max="6172" width="0.85546875" style="353" customWidth="1"/>
    <col min="6173" max="6173" width="8.28515625" style="353" customWidth="1"/>
    <col min="6174" max="6174" width="0.85546875" style="353" customWidth="1"/>
    <col min="6175" max="6175" width="2.7109375" style="353" customWidth="1"/>
    <col min="6176" max="6176" width="7.7109375" style="353" customWidth="1"/>
    <col min="6177" max="6183" width="11.42578125" style="353"/>
    <col min="6184" max="6184" width="7.140625" style="353" customWidth="1"/>
    <col min="6185" max="6186" width="11.42578125" style="353"/>
    <col min="6187" max="6188" width="14.7109375" style="353" customWidth="1"/>
    <col min="6189" max="6189" width="11.42578125" style="353"/>
    <col min="6190" max="6192" width="14.7109375" style="353" customWidth="1"/>
    <col min="6193" max="6400" width="11.42578125" style="353"/>
    <col min="6401" max="6402" width="2.7109375" style="353" customWidth="1"/>
    <col min="6403" max="6403" width="13.7109375" style="353" customWidth="1"/>
    <col min="6404" max="6404" width="0.85546875" style="353" customWidth="1"/>
    <col min="6405" max="6405" width="7.28515625" style="353" customWidth="1"/>
    <col min="6406" max="6407" width="0.85546875" style="353" customWidth="1"/>
    <col min="6408" max="6408" width="8.28515625" style="353" customWidth="1"/>
    <col min="6409" max="6410" width="0.85546875" style="353" customWidth="1"/>
    <col min="6411" max="6411" width="8.28515625" style="353" customWidth="1"/>
    <col min="6412" max="6413" width="0.85546875" style="353" customWidth="1"/>
    <col min="6414" max="6414" width="7.28515625" style="353" customWidth="1"/>
    <col min="6415" max="6416" width="0.85546875" style="353" customWidth="1"/>
    <col min="6417" max="6417" width="8.28515625" style="353" customWidth="1"/>
    <col min="6418" max="6419" width="0.85546875" style="353" customWidth="1"/>
    <col min="6420" max="6420" width="8.28515625" style="353" customWidth="1"/>
    <col min="6421" max="6422" width="0.85546875" style="353" customWidth="1"/>
    <col min="6423" max="6423" width="7.28515625" style="353" customWidth="1"/>
    <col min="6424" max="6425" width="0.85546875" style="353" customWidth="1"/>
    <col min="6426" max="6426" width="8.28515625" style="353" customWidth="1"/>
    <col min="6427" max="6428" width="0.85546875" style="353" customWidth="1"/>
    <col min="6429" max="6429" width="8.28515625" style="353" customWidth="1"/>
    <col min="6430" max="6430" width="0.85546875" style="353" customWidth="1"/>
    <col min="6431" max="6431" width="2.7109375" style="353" customWidth="1"/>
    <col min="6432" max="6432" width="7.7109375" style="353" customWidth="1"/>
    <col min="6433" max="6439" width="11.42578125" style="353"/>
    <col min="6440" max="6440" width="7.140625" style="353" customWidth="1"/>
    <col min="6441" max="6442" width="11.42578125" style="353"/>
    <col min="6443" max="6444" width="14.7109375" style="353" customWidth="1"/>
    <col min="6445" max="6445" width="11.42578125" style="353"/>
    <col min="6446" max="6448" width="14.7109375" style="353" customWidth="1"/>
    <col min="6449" max="6656" width="11.42578125" style="353"/>
    <col min="6657" max="6658" width="2.7109375" style="353" customWidth="1"/>
    <col min="6659" max="6659" width="13.7109375" style="353" customWidth="1"/>
    <col min="6660" max="6660" width="0.85546875" style="353" customWidth="1"/>
    <col min="6661" max="6661" width="7.28515625" style="353" customWidth="1"/>
    <col min="6662" max="6663" width="0.85546875" style="353" customWidth="1"/>
    <col min="6664" max="6664" width="8.28515625" style="353" customWidth="1"/>
    <col min="6665" max="6666" width="0.85546875" style="353" customWidth="1"/>
    <col min="6667" max="6667" width="8.28515625" style="353" customWidth="1"/>
    <col min="6668" max="6669" width="0.85546875" style="353" customWidth="1"/>
    <col min="6670" max="6670" width="7.28515625" style="353" customWidth="1"/>
    <col min="6671" max="6672" width="0.85546875" style="353" customWidth="1"/>
    <col min="6673" max="6673" width="8.28515625" style="353" customWidth="1"/>
    <col min="6674" max="6675" width="0.85546875" style="353" customWidth="1"/>
    <col min="6676" max="6676" width="8.28515625" style="353" customWidth="1"/>
    <col min="6677" max="6678" width="0.85546875" style="353" customWidth="1"/>
    <col min="6679" max="6679" width="7.28515625" style="353" customWidth="1"/>
    <col min="6680" max="6681" width="0.85546875" style="353" customWidth="1"/>
    <col min="6682" max="6682" width="8.28515625" style="353" customWidth="1"/>
    <col min="6683" max="6684" width="0.85546875" style="353" customWidth="1"/>
    <col min="6685" max="6685" width="8.28515625" style="353" customWidth="1"/>
    <col min="6686" max="6686" width="0.85546875" style="353" customWidth="1"/>
    <col min="6687" max="6687" width="2.7109375" style="353" customWidth="1"/>
    <col min="6688" max="6688" width="7.7109375" style="353" customWidth="1"/>
    <col min="6689" max="6695" width="11.42578125" style="353"/>
    <col min="6696" max="6696" width="7.140625" style="353" customWidth="1"/>
    <col min="6697" max="6698" width="11.42578125" style="353"/>
    <col min="6699" max="6700" width="14.7109375" style="353" customWidth="1"/>
    <col min="6701" max="6701" width="11.42578125" style="353"/>
    <col min="6702" max="6704" width="14.7109375" style="353" customWidth="1"/>
    <col min="6705" max="6912" width="11.42578125" style="353"/>
    <col min="6913" max="6914" width="2.7109375" style="353" customWidth="1"/>
    <col min="6915" max="6915" width="13.7109375" style="353" customWidth="1"/>
    <col min="6916" max="6916" width="0.85546875" style="353" customWidth="1"/>
    <col min="6917" max="6917" width="7.28515625" style="353" customWidth="1"/>
    <col min="6918" max="6919" width="0.85546875" style="353" customWidth="1"/>
    <col min="6920" max="6920" width="8.28515625" style="353" customWidth="1"/>
    <col min="6921" max="6922" width="0.85546875" style="353" customWidth="1"/>
    <col min="6923" max="6923" width="8.28515625" style="353" customWidth="1"/>
    <col min="6924" max="6925" width="0.85546875" style="353" customWidth="1"/>
    <col min="6926" max="6926" width="7.28515625" style="353" customWidth="1"/>
    <col min="6927" max="6928" width="0.85546875" style="353" customWidth="1"/>
    <col min="6929" max="6929" width="8.28515625" style="353" customWidth="1"/>
    <col min="6930" max="6931" width="0.85546875" style="353" customWidth="1"/>
    <col min="6932" max="6932" width="8.28515625" style="353" customWidth="1"/>
    <col min="6933" max="6934" width="0.85546875" style="353" customWidth="1"/>
    <col min="6935" max="6935" width="7.28515625" style="353" customWidth="1"/>
    <col min="6936" max="6937" width="0.85546875" style="353" customWidth="1"/>
    <col min="6938" max="6938" width="8.28515625" style="353" customWidth="1"/>
    <col min="6939" max="6940" width="0.85546875" style="353" customWidth="1"/>
    <col min="6941" max="6941" width="8.28515625" style="353" customWidth="1"/>
    <col min="6942" max="6942" width="0.85546875" style="353" customWidth="1"/>
    <col min="6943" max="6943" width="2.7109375" style="353" customWidth="1"/>
    <col min="6944" max="6944" width="7.7109375" style="353" customWidth="1"/>
    <col min="6945" max="6951" width="11.42578125" style="353"/>
    <col min="6952" max="6952" width="7.140625" style="353" customWidth="1"/>
    <col min="6953" max="6954" width="11.42578125" style="353"/>
    <col min="6955" max="6956" width="14.7109375" style="353" customWidth="1"/>
    <col min="6957" max="6957" width="11.42578125" style="353"/>
    <col min="6958" max="6960" width="14.7109375" style="353" customWidth="1"/>
    <col min="6961" max="7168" width="11.42578125" style="353"/>
    <col min="7169" max="7170" width="2.7109375" style="353" customWidth="1"/>
    <col min="7171" max="7171" width="13.7109375" style="353" customWidth="1"/>
    <col min="7172" max="7172" width="0.85546875" style="353" customWidth="1"/>
    <col min="7173" max="7173" width="7.28515625" style="353" customWidth="1"/>
    <col min="7174" max="7175" width="0.85546875" style="353" customWidth="1"/>
    <col min="7176" max="7176" width="8.28515625" style="353" customWidth="1"/>
    <col min="7177" max="7178" width="0.85546875" style="353" customWidth="1"/>
    <col min="7179" max="7179" width="8.28515625" style="353" customWidth="1"/>
    <col min="7180" max="7181" width="0.85546875" style="353" customWidth="1"/>
    <col min="7182" max="7182" width="7.28515625" style="353" customWidth="1"/>
    <col min="7183" max="7184" width="0.85546875" style="353" customWidth="1"/>
    <col min="7185" max="7185" width="8.28515625" style="353" customWidth="1"/>
    <col min="7186" max="7187" width="0.85546875" style="353" customWidth="1"/>
    <col min="7188" max="7188" width="8.28515625" style="353" customWidth="1"/>
    <col min="7189" max="7190" width="0.85546875" style="353" customWidth="1"/>
    <col min="7191" max="7191" width="7.28515625" style="353" customWidth="1"/>
    <col min="7192" max="7193" width="0.85546875" style="353" customWidth="1"/>
    <col min="7194" max="7194" width="8.28515625" style="353" customWidth="1"/>
    <col min="7195" max="7196" width="0.85546875" style="353" customWidth="1"/>
    <col min="7197" max="7197" width="8.28515625" style="353" customWidth="1"/>
    <col min="7198" max="7198" width="0.85546875" style="353" customWidth="1"/>
    <col min="7199" max="7199" width="2.7109375" style="353" customWidth="1"/>
    <col min="7200" max="7200" width="7.7109375" style="353" customWidth="1"/>
    <col min="7201" max="7207" width="11.42578125" style="353"/>
    <col min="7208" max="7208" width="7.140625" style="353" customWidth="1"/>
    <col min="7209" max="7210" width="11.42578125" style="353"/>
    <col min="7211" max="7212" width="14.7109375" style="353" customWidth="1"/>
    <col min="7213" max="7213" width="11.42578125" style="353"/>
    <col min="7214" max="7216" width="14.7109375" style="353" customWidth="1"/>
    <col min="7217" max="7424" width="11.42578125" style="353"/>
    <col min="7425" max="7426" width="2.7109375" style="353" customWidth="1"/>
    <col min="7427" max="7427" width="13.7109375" style="353" customWidth="1"/>
    <col min="7428" max="7428" width="0.85546875" style="353" customWidth="1"/>
    <col min="7429" max="7429" width="7.28515625" style="353" customWidth="1"/>
    <col min="7430" max="7431" width="0.85546875" style="353" customWidth="1"/>
    <col min="7432" max="7432" width="8.28515625" style="353" customWidth="1"/>
    <col min="7433" max="7434" width="0.85546875" style="353" customWidth="1"/>
    <col min="7435" max="7435" width="8.28515625" style="353" customWidth="1"/>
    <col min="7436" max="7437" width="0.85546875" style="353" customWidth="1"/>
    <col min="7438" max="7438" width="7.28515625" style="353" customWidth="1"/>
    <col min="7439" max="7440" width="0.85546875" style="353" customWidth="1"/>
    <col min="7441" max="7441" width="8.28515625" style="353" customWidth="1"/>
    <col min="7442" max="7443" width="0.85546875" style="353" customWidth="1"/>
    <col min="7444" max="7444" width="8.28515625" style="353" customWidth="1"/>
    <col min="7445" max="7446" width="0.85546875" style="353" customWidth="1"/>
    <col min="7447" max="7447" width="7.28515625" style="353" customWidth="1"/>
    <col min="7448" max="7449" width="0.85546875" style="353" customWidth="1"/>
    <col min="7450" max="7450" width="8.28515625" style="353" customWidth="1"/>
    <col min="7451" max="7452" width="0.85546875" style="353" customWidth="1"/>
    <col min="7453" max="7453" width="8.28515625" style="353" customWidth="1"/>
    <col min="7454" max="7454" width="0.85546875" style="353" customWidth="1"/>
    <col min="7455" max="7455" width="2.7109375" style="353" customWidth="1"/>
    <col min="7456" max="7456" width="7.7109375" style="353" customWidth="1"/>
    <col min="7457" max="7463" width="11.42578125" style="353"/>
    <col min="7464" max="7464" width="7.140625" style="353" customWidth="1"/>
    <col min="7465" max="7466" width="11.42578125" style="353"/>
    <col min="7467" max="7468" width="14.7109375" style="353" customWidth="1"/>
    <col min="7469" max="7469" width="11.42578125" style="353"/>
    <col min="7470" max="7472" width="14.7109375" style="353" customWidth="1"/>
    <col min="7473" max="7680" width="11.42578125" style="353"/>
    <col min="7681" max="7682" width="2.7109375" style="353" customWidth="1"/>
    <col min="7683" max="7683" width="13.7109375" style="353" customWidth="1"/>
    <col min="7684" max="7684" width="0.85546875" style="353" customWidth="1"/>
    <col min="7685" max="7685" width="7.28515625" style="353" customWidth="1"/>
    <col min="7686" max="7687" width="0.85546875" style="353" customWidth="1"/>
    <col min="7688" max="7688" width="8.28515625" style="353" customWidth="1"/>
    <col min="7689" max="7690" width="0.85546875" style="353" customWidth="1"/>
    <col min="7691" max="7691" width="8.28515625" style="353" customWidth="1"/>
    <col min="7692" max="7693" width="0.85546875" style="353" customWidth="1"/>
    <col min="7694" max="7694" width="7.28515625" style="353" customWidth="1"/>
    <col min="7695" max="7696" width="0.85546875" style="353" customWidth="1"/>
    <col min="7697" max="7697" width="8.28515625" style="353" customWidth="1"/>
    <col min="7698" max="7699" width="0.85546875" style="353" customWidth="1"/>
    <col min="7700" max="7700" width="8.28515625" style="353" customWidth="1"/>
    <col min="7701" max="7702" width="0.85546875" style="353" customWidth="1"/>
    <col min="7703" max="7703" width="7.28515625" style="353" customWidth="1"/>
    <col min="7704" max="7705" width="0.85546875" style="353" customWidth="1"/>
    <col min="7706" max="7706" width="8.28515625" style="353" customWidth="1"/>
    <col min="7707" max="7708" width="0.85546875" style="353" customWidth="1"/>
    <col min="7709" max="7709" width="8.28515625" style="353" customWidth="1"/>
    <col min="7710" max="7710" width="0.85546875" style="353" customWidth="1"/>
    <col min="7711" max="7711" width="2.7109375" style="353" customWidth="1"/>
    <col min="7712" max="7712" width="7.7109375" style="353" customWidth="1"/>
    <col min="7713" max="7719" width="11.42578125" style="353"/>
    <col min="7720" max="7720" width="7.140625" style="353" customWidth="1"/>
    <col min="7721" max="7722" width="11.42578125" style="353"/>
    <col min="7723" max="7724" width="14.7109375" style="353" customWidth="1"/>
    <col min="7725" max="7725" width="11.42578125" style="353"/>
    <col min="7726" max="7728" width="14.7109375" style="353" customWidth="1"/>
    <col min="7729" max="7936" width="11.42578125" style="353"/>
    <col min="7937" max="7938" width="2.7109375" style="353" customWidth="1"/>
    <col min="7939" max="7939" width="13.7109375" style="353" customWidth="1"/>
    <col min="7940" max="7940" width="0.85546875" style="353" customWidth="1"/>
    <col min="7941" max="7941" width="7.28515625" style="353" customWidth="1"/>
    <col min="7942" max="7943" width="0.85546875" style="353" customWidth="1"/>
    <col min="7944" max="7944" width="8.28515625" style="353" customWidth="1"/>
    <col min="7945" max="7946" width="0.85546875" style="353" customWidth="1"/>
    <col min="7947" max="7947" width="8.28515625" style="353" customWidth="1"/>
    <col min="7948" max="7949" width="0.85546875" style="353" customWidth="1"/>
    <col min="7950" max="7950" width="7.28515625" style="353" customWidth="1"/>
    <col min="7951" max="7952" width="0.85546875" style="353" customWidth="1"/>
    <col min="7953" max="7953" width="8.28515625" style="353" customWidth="1"/>
    <col min="7954" max="7955" width="0.85546875" style="353" customWidth="1"/>
    <col min="7956" max="7956" width="8.28515625" style="353" customWidth="1"/>
    <col min="7957" max="7958" width="0.85546875" style="353" customWidth="1"/>
    <col min="7959" max="7959" width="7.28515625" style="353" customWidth="1"/>
    <col min="7960" max="7961" width="0.85546875" style="353" customWidth="1"/>
    <col min="7962" max="7962" width="8.28515625" style="353" customWidth="1"/>
    <col min="7963" max="7964" width="0.85546875" style="353" customWidth="1"/>
    <col min="7965" max="7965" width="8.28515625" style="353" customWidth="1"/>
    <col min="7966" max="7966" width="0.85546875" style="353" customWidth="1"/>
    <col min="7967" max="7967" width="2.7109375" style="353" customWidth="1"/>
    <col min="7968" max="7968" width="7.7109375" style="353" customWidth="1"/>
    <col min="7969" max="7975" width="11.42578125" style="353"/>
    <col min="7976" max="7976" width="7.140625" style="353" customWidth="1"/>
    <col min="7977" max="7978" width="11.42578125" style="353"/>
    <col min="7979" max="7980" width="14.7109375" style="353" customWidth="1"/>
    <col min="7981" max="7981" width="11.42578125" style="353"/>
    <col min="7982" max="7984" width="14.7109375" style="353" customWidth="1"/>
    <col min="7985" max="8192" width="11.42578125" style="353"/>
    <col min="8193" max="8194" width="2.7109375" style="353" customWidth="1"/>
    <col min="8195" max="8195" width="13.7109375" style="353" customWidth="1"/>
    <col min="8196" max="8196" width="0.85546875" style="353" customWidth="1"/>
    <col min="8197" max="8197" width="7.28515625" style="353" customWidth="1"/>
    <col min="8198" max="8199" width="0.85546875" style="353" customWidth="1"/>
    <col min="8200" max="8200" width="8.28515625" style="353" customWidth="1"/>
    <col min="8201" max="8202" width="0.85546875" style="353" customWidth="1"/>
    <col min="8203" max="8203" width="8.28515625" style="353" customWidth="1"/>
    <col min="8204" max="8205" width="0.85546875" style="353" customWidth="1"/>
    <col min="8206" max="8206" width="7.28515625" style="353" customWidth="1"/>
    <col min="8207" max="8208" width="0.85546875" style="353" customWidth="1"/>
    <col min="8209" max="8209" width="8.28515625" style="353" customWidth="1"/>
    <col min="8210" max="8211" width="0.85546875" style="353" customWidth="1"/>
    <col min="8212" max="8212" width="8.28515625" style="353" customWidth="1"/>
    <col min="8213" max="8214" width="0.85546875" style="353" customWidth="1"/>
    <col min="8215" max="8215" width="7.28515625" style="353" customWidth="1"/>
    <col min="8216" max="8217" width="0.85546875" style="353" customWidth="1"/>
    <col min="8218" max="8218" width="8.28515625" style="353" customWidth="1"/>
    <col min="8219" max="8220" width="0.85546875" style="353" customWidth="1"/>
    <col min="8221" max="8221" width="8.28515625" style="353" customWidth="1"/>
    <col min="8222" max="8222" width="0.85546875" style="353" customWidth="1"/>
    <col min="8223" max="8223" width="2.7109375" style="353" customWidth="1"/>
    <col min="8224" max="8224" width="7.7109375" style="353" customWidth="1"/>
    <col min="8225" max="8231" width="11.42578125" style="353"/>
    <col min="8232" max="8232" width="7.140625" style="353" customWidth="1"/>
    <col min="8233" max="8234" width="11.42578125" style="353"/>
    <col min="8235" max="8236" width="14.7109375" style="353" customWidth="1"/>
    <col min="8237" max="8237" width="11.42578125" style="353"/>
    <col min="8238" max="8240" width="14.7109375" style="353" customWidth="1"/>
    <col min="8241" max="8448" width="11.42578125" style="353"/>
    <col min="8449" max="8450" width="2.7109375" style="353" customWidth="1"/>
    <col min="8451" max="8451" width="13.7109375" style="353" customWidth="1"/>
    <col min="8452" max="8452" width="0.85546875" style="353" customWidth="1"/>
    <col min="8453" max="8453" width="7.28515625" style="353" customWidth="1"/>
    <col min="8454" max="8455" width="0.85546875" style="353" customWidth="1"/>
    <col min="8456" max="8456" width="8.28515625" style="353" customWidth="1"/>
    <col min="8457" max="8458" width="0.85546875" style="353" customWidth="1"/>
    <col min="8459" max="8459" width="8.28515625" style="353" customWidth="1"/>
    <col min="8460" max="8461" width="0.85546875" style="353" customWidth="1"/>
    <col min="8462" max="8462" width="7.28515625" style="353" customWidth="1"/>
    <col min="8463" max="8464" width="0.85546875" style="353" customWidth="1"/>
    <col min="8465" max="8465" width="8.28515625" style="353" customWidth="1"/>
    <col min="8466" max="8467" width="0.85546875" style="353" customWidth="1"/>
    <col min="8468" max="8468" width="8.28515625" style="353" customWidth="1"/>
    <col min="8469" max="8470" width="0.85546875" style="353" customWidth="1"/>
    <col min="8471" max="8471" width="7.28515625" style="353" customWidth="1"/>
    <col min="8472" max="8473" width="0.85546875" style="353" customWidth="1"/>
    <col min="8474" max="8474" width="8.28515625" style="353" customWidth="1"/>
    <col min="8475" max="8476" width="0.85546875" style="353" customWidth="1"/>
    <col min="8477" max="8477" width="8.28515625" style="353" customWidth="1"/>
    <col min="8478" max="8478" width="0.85546875" style="353" customWidth="1"/>
    <col min="8479" max="8479" width="2.7109375" style="353" customWidth="1"/>
    <col min="8480" max="8480" width="7.7109375" style="353" customWidth="1"/>
    <col min="8481" max="8487" width="11.42578125" style="353"/>
    <col min="8488" max="8488" width="7.140625" style="353" customWidth="1"/>
    <col min="8489" max="8490" width="11.42578125" style="353"/>
    <col min="8491" max="8492" width="14.7109375" style="353" customWidth="1"/>
    <col min="8493" max="8493" width="11.42578125" style="353"/>
    <col min="8494" max="8496" width="14.7109375" style="353" customWidth="1"/>
    <col min="8497" max="8704" width="11.42578125" style="353"/>
    <col min="8705" max="8706" width="2.7109375" style="353" customWidth="1"/>
    <col min="8707" max="8707" width="13.7109375" style="353" customWidth="1"/>
    <col min="8708" max="8708" width="0.85546875" style="353" customWidth="1"/>
    <col min="8709" max="8709" width="7.28515625" style="353" customWidth="1"/>
    <col min="8710" max="8711" width="0.85546875" style="353" customWidth="1"/>
    <col min="8712" max="8712" width="8.28515625" style="353" customWidth="1"/>
    <col min="8713" max="8714" width="0.85546875" style="353" customWidth="1"/>
    <col min="8715" max="8715" width="8.28515625" style="353" customWidth="1"/>
    <col min="8716" max="8717" width="0.85546875" style="353" customWidth="1"/>
    <col min="8718" max="8718" width="7.28515625" style="353" customWidth="1"/>
    <col min="8719" max="8720" width="0.85546875" style="353" customWidth="1"/>
    <col min="8721" max="8721" width="8.28515625" style="353" customWidth="1"/>
    <col min="8722" max="8723" width="0.85546875" style="353" customWidth="1"/>
    <col min="8724" max="8724" width="8.28515625" style="353" customWidth="1"/>
    <col min="8725" max="8726" width="0.85546875" style="353" customWidth="1"/>
    <col min="8727" max="8727" width="7.28515625" style="353" customWidth="1"/>
    <col min="8728" max="8729" width="0.85546875" style="353" customWidth="1"/>
    <col min="8730" max="8730" width="8.28515625" style="353" customWidth="1"/>
    <col min="8731" max="8732" width="0.85546875" style="353" customWidth="1"/>
    <col min="8733" max="8733" width="8.28515625" style="353" customWidth="1"/>
    <col min="8734" max="8734" width="0.85546875" style="353" customWidth="1"/>
    <col min="8735" max="8735" width="2.7109375" style="353" customWidth="1"/>
    <col min="8736" max="8736" width="7.7109375" style="353" customWidth="1"/>
    <col min="8737" max="8743" width="11.42578125" style="353"/>
    <col min="8744" max="8744" width="7.140625" style="353" customWidth="1"/>
    <col min="8745" max="8746" width="11.42578125" style="353"/>
    <col min="8747" max="8748" width="14.7109375" style="353" customWidth="1"/>
    <col min="8749" max="8749" width="11.42578125" style="353"/>
    <col min="8750" max="8752" width="14.7109375" style="353" customWidth="1"/>
    <col min="8753" max="8960" width="11.42578125" style="353"/>
    <col min="8961" max="8962" width="2.7109375" style="353" customWidth="1"/>
    <col min="8963" max="8963" width="13.7109375" style="353" customWidth="1"/>
    <col min="8964" max="8964" width="0.85546875" style="353" customWidth="1"/>
    <col min="8965" max="8965" width="7.28515625" style="353" customWidth="1"/>
    <col min="8966" max="8967" width="0.85546875" style="353" customWidth="1"/>
    <col min="8968" max="8968" width="8.28515625" style="353" customWidth="1"/>
    <col min="8969" max="8970" width="0.85546875" style="353" customWidth="1"/>
    <col min="8971" max="8971" width="8.28515625" style="353" customWidth="1"/>
    <col min="8972" max="8973" width="0.85546875" style="353" customWidth="1"/>
    <col min="8974" max="8974" width="7.28515625" style="353" customWidth="1"/>
    <col min="8975" max="8976" width="0.85546875" style="353" customWidth="1"/>
    <col min="8977" max="8977" width="8.28515625" style="353" customWidth="1"/>
    <col min="8978" max="8979" width="0.85546875" style="353" customWidth="1"/>
    <col min="8980" max="8980" width="8.28515625" style="353" customWidth="1"/>
    <col min="8981" max="8982" width="0.85546875" style="353" customWidth="1"/>
    <col min="8983" max="8983" width="7.28515625" style="353" customWidth="1"/>
    <col min="8984" max="8985" width="0.85546875" style="353" customWidth="1"/>
    <col min="8986" max="8986" width="8.28515625" style="353" customWidth="1"/>
    <col min="8987" max="8988" width="0.85546875" style="353" customWidth="1"/>
    <col min="8989" max="8989" width="8.28515625" style="353" customWidth="1"/>
    <col min="8990" max="8990" width="0.85546875" style="353" customWidth="1"/>
    <col min="8991" max="8991" width="2.7109375" style="353" customWidth="1"/>
    <col min="8992" max="8992" width="7.7109375" style="353" customWidth="1"/>
    <col min="8993" max="8999" width="11.42578125" style="353"/>
    <col min="9000" max="9000" width="7.140625" style="353" customWidth="1"/>
    <col min="9001" max="9002" width="11.42578125" style="353"/>
    <col min="9003" max="9004" width="14.7109375" style="353" customWidth="1"/>
    <col min="9005" max="9005" width="11.42578125" style="353"/>
    <col min="9006" max="9008" width="14.7109375" style="353" customWidth="1"/>
    <col min="9009" max="9216" width="11.42578125" style="353"/>
    <col min="9217" max="9218" width="2.7109375" style="353" customWidth="1"/>
    <col min="9219" max="9219" width="13.7109375" style="353" customWidth="1"/>
    <col min="9220" max="9220" width="0.85546875" style="353" customWidth="1"/>
    <col min="9221" max="9221" width="7.28515625" style="353" customWidth="1"/>
    <col min="9222" max="9223" width="0.85546875" style="353" customWidth="1"/>
    <col min="9224" max="9224" width="8.28515625" style="353" customWidth="1"/>
    <col min="9225" max="9226" width="0.85546875" style="353" customWidth="1"/>
    <col min="9227" max="9227" width="8.28515625" style="353" customWidth="1"/>
    <col min="9228" max="9229" width="0.85546875" style="353" customWidth="1"/>
    <col min="9230" max="9230" width="7.28515625" style="353" customWidth="1"/>
    <col min="9231" max="9232" width="0.85546875" style="353" customWidth="1"/>
    <col min="9233" max="9233" width="8.28515625" style="353" customWidth="1"/>
    <col min="9234" max="9235" width="0.85546875" style="353" customWidth="1"/>
    <col min="9236" max="9236" width="8.28515625" style="353" customWidth="1"/>
    <col min="9237" max="9238" width="0.85546875" style="353" customWidth="1"/>
    <col min="9239" max="9239" width="7.28515625" style="353" customWidth="1"/>
    <col min="9240" max="9241" width="0.85546875" style="353" customWidth="1"/>
    <col min="9242" max="9242" width="8.28515625" style="353" customWidth="1"/>
    <col min="9243" max="9244" width="0.85546875" style="353" customWidth="1"/>
    <col min="9245" max="9245" width="8.28515625" style="353" customWidth="1"/>
    <col min="9246" max="9246" width="0.85546875" style="353" customWidth="1"/>
    <col min="9247" max="9247" width="2.7109375" style="353" customWidth="1"/>
    <col min="9248" max="9248" width="7.7109375" style="353" customWidth="1"/>
    <col min="9249" max="9255" width="11.42578125" style="353"/>
    <col min="9256" max="9256" width="7.140625" style="353" customWidth="1"/>
    <col min="9257" max="9258" width="11.42578125" style="353"/>
    <col min="9259" max="9260" width="14.7109375" style="353" customWidth="1"/>
    <col min="9261" max="9261" width="11.42578125" style="353"/>
    <col min="9262" max="9264" width="14.7109375" style="353" customWidth="1"/>
    <col min="9265" max="9472" width="11.42578125" style="353"/>
    <col min="9473" max="9474" width="2.7109375" style="353" customWidth="1"/>
    <col min="9475" max="9475" width="13.7109375" style="353" customWidth="1"/>
    <col min="9476" max="9476" width="0.85546875" style="353" customWidth="1"/>
    <col min="9477" max="9477" width="7.28515625" style="353" customWidth="1"/>
    <col min="9478" max="9479" width="0.85546875" style="353" customWidth="1"/>
    <col min="9480" max="9480" width="8.28515625" style="353" customWidth="1"/>
    <col min="9481" max="9482" width="0.85546875" style="353" customWidth="1"/>
    <col min="9483" max="9483" width="8.28515625" style="353" customWidth="1"/>
    <col min="9484" max="9485" width="0.85546875" style="353" customWidth="1"/>
    <col min="9486" max="9486" width="7.28515625" style="353" customWidth="1"/>
    <col min="9487" max="9488" width="0.85546875" style="353" customWidth="1"/>
    <col min="9489" max="9489" width="8.28515625" style="353" customWidth="1"/>
    <col min="9490" max="9491" width="0.85546875" style="353" customWidth="1"/>
    <col min="9492" max="9492" width="8.28515625" style="353" customWidth="1"/>
    <col min="9493" max="9494" width="0.85546875" style="353" customWidth="1"/>
    <col min="9495" max="9495" width="7.28515625" style="353" customWidth="1"/>
    <col min="9496" max="9497" width="0.85546875" style="353" customWidth="1"/>
    <col min="9498" max="9498" width="8.28515625" style="353" customWidth="1"/>
    <col min="9499" max="9500" width="0.85546875" style="353" customWidth="1"/>
    <col min="9501" max="9501" width="8.28515625" style="353" customWidth="1"/>
    <col min="9502" max="9502" width="0.85546875" style="353" customWidth="1"/>
    <col min="9503" max="9503" width="2.7109375" style="353" customWidth="1"/>
    <col min="9504" max="9504" width="7.7109375" style="353" customWidth="1"/>
    <col min="9505" max="9511" width="11.42578125" style="353"/>
    <col min="9512" max="9512" width="7.140625" style="353" customWidth="1"/>
    <col min="9513" max="9514" width="11.42578125" style="353"/>
    <col min="9515" max="9516" width="14.7109375" style="353" customWidth="1"/>
    <col min="9517" max="9517" width="11.42578125" style="353"/>
    <col min="9518" max="9520" width="14.7109375" style="353" customWidth="1"/>
    <col min="9521" max="9728" width="11.42578125" style="353"/>
    <col min="9729" max="9730" width="2.7109375" style="353" customWidth="1"/>
    <col min="9731" max="9731" width="13.7109375" style="353" customWidth="1"/>
    <col min="9732" max="9732" width="0.85546875" style="353" customWidth="1"/>
    <col min="9733" max="9733" width="7.28515625" style="353" customWidth="1"/>
    <col min="9734" max="9735" width="0.85546875" style="353" customWidth="1"/>
    <col min="9736" max="9736" width="8.28515625" style="353" customWidth="1"/>
    <col min="9737" max="9738" width="0.85546875" style="353" customWidth="1"/>
    <col min="9739" max="9739" width="8.28515625" style="353" customWidth="1"/>
    <col min="9740" max="9741" width="0.85546875" style="353" customWidth="1"/>
    <col min="9742" max="9742" width="7.28515625" style="353" customWidth="1"/>
    <col min="9743" max="9744" width="0.85546875" style="353" customWidth="1"/>
    <col min="9745" max="9745" width="8.28515625" style="353" customWidth="1"/>
    <col min="9746" max="9747" width="0.85546875" style="353" customWidth="1"/>
    <col min="9748" max="9748" width="8.28515625" style="353" customWidth="1"/>
    <col min="9749" max="9750" width="0.85546875" style="353" customWidth="1"/>
    <col min="9751" max="9751" width="7.28515625" style="353" customWidth="1"/>
    <col min="9752" max="9753" width="0.85546875" style="353" customWidth="1"/>
    <col min="9754" max="9754" width="8.28515625" style="353" customWidth="1"/>
    <col min="9755" max="9756" width="0.85546875" style="353" customWidth="1"/>
    <col min="9757" max="9757" width="8.28515625" style="353" customWidth="1"/>
    <col min="9758" max="9758" width="0.85546875" style="353" customWidth="1"/>
    <col min="9759" max="9759" width="2.7109375" style="353" customWidth="1"/>
    <col min="9760" max="9760" width="7.7109375" style="353" customWidth="1"/>
    <col min="9761" max="9767" width="11.42578125" style="353"/>
    <col min="9768" max="9768" width="7.140625" style="353" customWidth="1"/>
    <col min="9769" max="9770" width="11.42578125" style="353"/>
    <col min="9771" max="9772" width="14.7109375" style="353" customWidth="1"/>
    <col min="9773" max="9773" width="11.42578125" style="353"/>
    <col min="9774" max="9776" width="14.7109375" style="353" customWidth="1"/>
    <col min="9777" max="9984" width="11.42578125" style="353"/>
    <col min="9985" max="9986" width="2.7109375" style="353" customWidth="1"/>
    <col min="9987" max="9987" width="13.7109375" style="353" customWidth="1"/>
    <col min="9988" max="9988" width="0.85546875" style="353" customWidth="1"/>
    <col min="9989" max="9989" width="7.28515625" style="353" customWidth="1"/>
    <col min="9990" max="9991" width="0.85546875" style="353" customWidth="1"/>
    <col min="9992" max="9992" width="8.28515625" style="353" customWidth="1"/>
    <col min="9993" max="9994" width="0.85546875" style="353" customWidth="1"/>
    <col min="9995" max="9995" width="8.28515625" style="353" customWidth="1"/>
    <col min="9996" max="9997" width="0.85546875" style="353" customWidth="1"/>
    <col min="9998" max="9998" width="7.28515625" style="353" customWidth="1"/>
    <col min="9999" max="10000" width="0.85546875" style="353" customWidth="1"/>
    <col min="10001" max="10001" width="8.28515625" style="353" customWidth="1"/>
    <col min="10002" max="10003" width="0.85546875" style="353" customWidth="1"/>
    <col min="10004" max="10004" width="8.28515625" style="353" customWidth="1"/>
    <col min="10005" max="10006" width="0.85546875" style="353" customWidth="1"/>
    <col min="10007" max="10007" width="7.28515625" style="353" customWidth="1"/>
    <col min="10008" max="10009" width="0.85546875" style="353" customWidth="1"/>
    <col min="10010" max="10010" width="8.28515625" style="353" customWidth="1"/>
    <col min="10011" max="10012" width="0.85546875" style="353" customWidth="1"/>
    <col min="10013" max="10013" width="8.28515625" style="353" customWidth="1"/>
    <col min="10014" max="10014" width="0.85546875" style="353" customWidth="1"/>
    <col min="10015" max="10015" width="2.7109375" style="353" customWidth="1"/>
    <col min="10016" max="10016" width="7.7109375" style="353" customWidth="1"/>
    <col min="10017" max="10023" width="11.42578125" style="353"/>
    <col min="10024" max="10024" width="7.140625" style="353" customWidth="1"/>
    <col min="10025" max="10026" width="11.42578125" style="353"/>
    <col min="10027" max="10028" width="14.7109375" style="353" customWidth="1"/>
    <col min="10029" max="10029" width="11.42578125" style="353"/>
    <col min="10030" max="10032" width="14.7109375" style="353" customWidth="1"/>
    <col min="10033" max="10240" width="11.42578125" style="353"/>
    <col min="10241" max="10242" width="2.7109375" style="353" customWidth="1"/>
    <col min="10243" max="10243" width="13.7109375" style="353" customWidth="1"/>
    <col min="10244" max="10244" width="0.85546875" style="353" customWidth="1"/>
    <col min="10245" max="10245" width="7.28515625" style="353" customWidth="1"/>
    <col min="10246" max="10247" width="0.85546875" style="353" customWidth="1"/>
    <col min="10248" max="10248" width="8.28515625" style="353" customWidth="1"/>
    <col min="10249" max="10250" width="0.85546875" style="353" customWidth="1"/>
    <col min="10251" max="10251" width="8.28515625" style="353" customWidth="1"/>
    <col min="10252" max="10253" width="0.85546875" style="353" customWidth="1"/>
    <col min="10254" max="10254" width="7.28515625" style="353" customWidth="1"/>
    <col min="10255" max="10256" width="0.85546875" style="353" customWidth="1"/>
    <col min="10257" max="10257" width="8.28515625" style="353" customWidth="1"/>
    <col min="10258" max="10259" width="0.85546875" style="353" customWidth="1"/>
    <col min="10260" max="10260" width="8.28515625" style="353" customWidth="1"/>
    <col min="10261" max="10262" width="0.85546875" style="353" customWidth="1"/>
    <col min="10263" max="10263" width="7.28515625" style="353" customWidth="1"/>
    <col min="10264" max="10265" width="0.85546875" style="353" customWidth="1"/>
    <col min="10266" max="10266" width="8.28515625" style="353" customWidth="1"/>
    <col min="10267" max="10268" width="0.85546875" style="353" customWidth="1"/>
    <col min="10269" max="10269" width="8.28515625" style="353" customWidth="1"/>
    <col min="10270" max="10270" width="0.85546875" style="353" customWidth="1"/>
    <col min="10271" max="10271" width="2.7109375" style="353" customWidth="1"/>
    <col min="10272" max="10272" width="7.7109375" style="353" customWidth="1"/>
    <col min="10273" max="10279" width="11.42578125" style="353"/>
    <col min="10280" max="10280" width="7.140625" style="353" customWidth="1"/>
    <col min="10281" max="10282" width="11.42578125" style="353"/>
    <col min="10283" max="10284" width="14.7109375" style="353" customWidth="1"/>
    <col min="10285" max="10285" width="11.42578125" style="353"/>
    <col min="10286" max="10288" width="14.7109375" style="353" customWidth="1"/>
    <col min="10289" max="10496" width="11.42578125" style="353"/>
    <col min="10497" max="10498" width="2.7109375" style="353" customWidth="1"/>
    <col min="10499" max="10499" width="13.7109375" style="353" customWidth="1"/>
    <col min="10500" max="10500" width="0.85546875" style="353" customWidth="1"/>
    <col min="10501" max="10501" width="7.28515625" style="353" customWidth="1"/>
    <col min="10502" max="10503" width="0.85546875" style="353" customWidth="1"/>
    <col min="10504" max="10504" width="8.28515625" style="353" customWidth="1"/>
    <col min="10505" max="10506" width="0.85546875" style="353" customWidth="1"/>
    <col min="10507" max="10507" width="8.28515625" style="353" customWidth="1"/>
    <col min="10508" max="10509" width="0.85546875" style="353" customWidth="1"/>
    <col min="10510" max="10510" width="7.28515625" style="353" customWidth="1"/>
    <col min="10511" max="10512" width="0.85546875" style="353" customWidth="1"/>
    <col min="10513" max="10513" width="8.28515625" style="353" customWidth="1"/>
    <col min="10514" max="10515" width="0.85546875" style="353" customWidth="1"/>
    <col min="10516" max="10516" width="8.28515625" style="353" customWidth="1"/>
    <col min="10517" max="10518" width="0.85546875" style="353" customWidth="1"/>
    <col min="10519" max="10519" width="7.28515625" style="353" customWidth="1"/>
    <col min="10520" max="10521" width="0.85546875" style="353" customWidth="1"/>
    <col min="10522" max="10522" width="8.28515625" style="353" customWidth="1"/>
    <col min="10523" max="10524" width="0.85546875" style="353" customWidth="1"/>
    <col min="10525" max="10525" width="8.28515625" style="353" customWidth="1"/>
    <col min="10526" max="10526" width="0.85546875" style="353" customWidth="1"/>
    <col min="10527" max="10527" width="2.7109375" style="353" customWidth="1"/>
    <col min="10528" max="10528" width="7.7109375" style="353" customWidth="1"/>
    <col min="10529" max="10535" width="11.42578125" style="353"/>
    <col min="10536" max="10536" width="7.140625" style="353" customWidth="1"/>
    <col min="10537" max="10538" width="11.42578125" style="353"/>
    <col min="10539" max="10540" width="14.7109375" style="353" customWidth="1"/>
    <col min="10541" max="10541" width="11.42578125" style="353"/>
    <col min="10542" max="10544" width="14.7109375" style="353" customWidth="1"/>
    <col min="10545" max="10752" width="11.42578125" style="353"/>
    <col min="10753" max="10754" width="2.7109375" style="353" customWidth="1"/>
    <col min="10755" max="10755" width="13.7109375" style="353" customWidth="1"/>
    <col min="10756" max="10756" width="0.85546875" style="353" customWidth="1"/>
    <col min="10757" max="10757" width="7.28515625" style="353" customWidth="1"/>
    <col min="10758" max="10759" width="0.85546875" style="353" customWidth="1"/>
    <col min="10760" max="10760" width="8.28515625" style="353" customWidth="1"/>
    <col min="10761" max="10762" width="0.85546875" style="353" customWidth="1"/>
    <col min="10763" max="10763" width="8.28515625" style="353" customWidth="1"/>
    <col min="10764" max="10765" width="0.85546875" style="353" customWidth="1"/>
    <col min="10766" max="10766" width="7.28515625" style="353" customWidth="1"/>
    <col min="10767" max="10768" width="0.85546875" style="353" customWidth="1"/>
    <col min="10769" max="10769" width="8.28515625" style="353" customWidth="1"/>
    <col min="10770" max="10771" width="0.85546875" style="353" customWidth="1"/>
    <col min="10772" max="10772" width="8.28515625" style="353" customWidth="1"/>
    <col min="10773" max="10774" width="0.85546875" style="353" customWidth="1"/>
    <col min="10775" max="10775" width="7.28515625" style="353" customWidth="1"/>
    <col min="10776" max="10777" width="0.85546875" style="353" customWidth="1"/>
    <col min="10778" max="10778" width="8.28515625" style="353" customWidth="1"/>
    <col min="10779" max="10780" width="0.85546875" style="353" customWidth="1"/>
    <col min="10781" max="10781" width="8.28515625" style="353" customWidth="1"/>
    <col min="10782" max="10782" width="0.85546875" style="353" customWidth="1"/>
    <col min="10783" max="10783" width="2.7109375" style="353" customWidth="1"/>
    <col min="10784" max="10784" width="7.7109375" style="353" customWidth="1"/>
    <col min="10785" max="10791" width="11.42578125" style="353"/>
    <col min="10792" max="10792" width="7.140625" style="353" customWidth="1"/>
    <col min="10793" max="10794" width="11.42578125" style="353"/>
    <col min="10795" max="10796" width="14.7109375" style="353" customWidth="1"/>
    <col min="10797" max="10797" width="11.42578125" style="353"/>
    <col min="10798" max="10800" width="14.7109375" style="353" customWidth="1"/>
    <col min="10801" max="11008" width="11.42578125" style="353"/>
    <col min="11009" max="11010" width="2.7109375" style="353" customWidth="1"/>
    <col min="11011" max="11011" width="13.7109375" style="353" customWidth="1"/>
    <col min="11012" max="11012" width="0.85546875" style="353" customWidth="1"/>
    <col min="11013" max="11013" width="7.28515625" style="353" customWidth="1"/>
    <col min="11014" max="11015" width="0.85546875" style="353" customWidth="1"/>
    <col min="11016" max="11016" width="8.28515625" style="353" customWidth="1"/>
    <col min="11017" max="11018" width="0.85546875" style="353" customWidth="1"/>
    <col min="11019" max="11019" width="8.28515625" style="353" customWidth="1"/>
    <col min="11020" max="11021" width="0.85546875" style="353" customWidth="1"/>
    <col min="11022" max="11022" width="7.28515625" style="353" customWidth="1"/>
    <col min="11023" max="11024" width="0.85546875" style="353" customWidth="1"/>
    <col min="11025" max="11025" width="8.28515625" style="353" customWidth="1"/>
    <col min="11026" max="11027" width="0.85546875" style="353" customWidth="1"/>
    <col min="11028" max="11028" width="8.28515625" style="353" customWidth="1"/>
    <col min="11029" max="11030" width="0.85546875" style="353" customWidth="1"/>
    <col min="11031" max="11031" width="7.28515625" style="353" customWidth="1"/>
    <col min="11032" max="11033" width="0.85546875" style="353" customWidth="1"/>
    <col min="11034" max="11034" width="8.28515625" style="353" customWidth="1"/>
    <col min="11035" max="11036" width="0.85546875" style="353" customWidth="1"/>
    <col min="11037" max="11037" width="8.28515625" style="353" customWidth="1"/>
    <col min="11038" max="11038" width="0.85546875" style="353" customWidth="1"/>
    <col min="11039" max="11039" width="2.7109375" style="353" customWidth="1"/>
    <col min="11040" max="11040" width="7.7109375" style="353" customWidth="1"/>
    <col min="11041" max="11047" width="11.42578125" style="353"/>
    <col min="11048" max="11048" width="7.140625" style="353" customWidth="1"/>
    <col min="11049" max="11050" width="11.42578125" style="353"/>
    <col min="11051" max="11052" width="14.7109375" style="353" customWidth="1"/>
    <col min="11053" max="11053" width="11.42578125" style="353"/>
    <col min="11054" max="11056" width="14.7109375" style="353" customWidth="1"/>
    <col min="11057" max="11264" width="11.42578125" style="353"/>
    <col min="11265" max="11266" width="2.7109375" style="353" customWidth="1"/>
    <col min="11267" max="11267" width="13.7109375" style="353" customWidth="1"/>
    <col min="11268" max="11268" width="0.85546875" style="353" customWidth="1"/>
    <col min="11269" max="11269" width="7.28515625" style="353" customWidth="1"/>
    <col min="11270" max="11271" width="0.85546875" style="353" customWidth="1"/>
    <col min="11272" max="11272" width="8.28515625" style="353" customWidth="1"/>
    <col min="11273" max="11274" width="0.85546875" style="353" customWidth="1"/>
    <col min="11275" max="11275" width="8.28515625" style="353" customWidth="1"/>
    <col min="11276" max="11277" width="0.85546875" style="353" customWidth="1"/>
    <col min="11278" max="11278" width="7.28515625" style="353" customWidth="1"/>
    <col min="11279" max="11280" width="0.85546875" style="353" customWidth="1"/>
    <col min="11281" max="11281" width="8.28515625" style="353" customWidth="1"/>
    <col min="11282" max="11283" width="0.85546875" style="353" customWidth="1"/>
    <col min="11284" max="11284" width="8.28515625" style="353" customWidth="1"/>
    <col min="11285" max="11286" width="0.85546875" style="353" customWidth="1"/>
    <col min="11287" max="11287" width="7.28515625" style="353" customWidth="1"/>
    <col min="11288" max="11289" width="0.85546875" style="353" customWidth="1"/>
    <col min="11290" max="11290" width="8.28515625" style="353" customWidth="1"/>
    <col min="11291" max="11292" width="0.85546875" style="353" customWidth="1"/>
    <col min="11293" max="11293" width="8.28515625" style="353" customWidth="1"/>
    <col min="11294" max="11294" width="0.85546875" style="353" customWidth="1"/>
    <col min="11295" max="11295" width="2.7109375" style="353" customWidth="1"/>
    <col min="11296" max="11296" width="7.7109375" style="353" customWidth="1"/>
    <col min="11297" max="11303" width="11.42578125" style="353"/>
    <col min="11304" max="11304" width="7.140625" style="353" customWidth="1"/>
    <col min="11305" max="11306" width="11.42578125" style="353"/>
    <col min="11307" max="11308" width="14.7109375" style="353" customWidth="1"/>
    <col min="11309" max="11309" width="11.42578125" style="353"/>
    <col min="11310" max="11312" width="14.7109375" style="353" customWidth="1"/>
    <col min="11313" max="11520" width="11.42578125" style="353"/>
    <col min="11521" max="11522" width="2.7109375" style="353" customWidth="1"/>
    <col min="11523" max="11523" width="13.7109375" style="353" customWidth="1"/>
    <col min="11524" max="11524" width="0.85546875" style="353" customWidth="1"/>
    <col min="11525" max="11525" width="7.28515625" style="353" customWidth="1"/>
    <col min="11526" max="11527" width="0.85546875" style="353" customWidth="1"/>
    <col min="11528" max="11528" width="8.28515625" style="353" customWidth="1"/>
    <col min="11529" max="11530" width="0.85546875" style="353" customWidth="1"/>
    <col min="11531" max="11531" width="8.28515625" style="353" customWidth="1"/>
    <col min="11532" max="11533" width="0.85546875" style="353" customWidth="1"/>
    <col min="11534" max="11534" width="7.28515625" style="353" customWidth="1"/>
    <col min="11535" max="11536" width="0.85546875" style="353" customWidth="1"/>
    <col min="11537" max="11537" width="8.28515625" style="353" customWidth="1"/>
    <col min="11538" max="11539" width="0.85546875" style="353" customWidth="1"/>
    <col min="11540" max="11540" width="8.28515625" style="353" customWidth="1"/>
    <col min="11541" max="11542" width="0.85546875" style="353" customWidth="1"/>
    <col min="11543" max="11543" width="7.28515625" style="353" customWidth="1"/>
    <col min="11544" max="11545" width="0.85546875" style="353" customWidth="1"/>
    <col min="11546" max="11546" width="8.28515625" style="353" customWidth="1"/>
    <col min="11547" max="11548" width="0.85546875" style="353" customWidth="1"/>
    <col min="11549" max="11549" width="8.28515625" style="353" customWidth="1"/>
    <col min="11550" max="11550" width="0.85546875" style="353" customWidth="1"/>
    <col min="11551" max="11551" width="2.7109375" style="353" customWidth="1"/>
    <col min="11552" max="11552" width="7.7109375" style="353" customWidth="1"/>
    <col min="11553" max="11559" width="11.42578125" style="353"/>
    <col min="11560" max="11560" width="7.140625" style="353" customWidth="1"/>
    <col min="11561" max="11562" width="11.42578125" style="353"/>
    <col min="11563" max="11564" width="14.7109375" style="353" customWidth="1"/>
    <col min="11565" max="11565" width="11.42578125" style="353"/>
    <col min="11566" max="11568" width="14.7109375" style="353" customWidth="1"/>
    <col min="11569" max="11776" width="11.42578125" style="353"/>
    <col min="11777" max="11778" width="2.7109375" style="353" customWidth="1"/>
    <col min="11779" max="11779" width="13.7109375" style="353" customWidth="1"/>
    <col min="11780" max="11780" width="0.85546875" style="353" customWidth="1"/>
    <col min="11781" max="11781" width="7.28515625" style="353" customWidth="1"/>
    <col min="11782" max="11783" width="0.85546875" style="353" customWidth="1"/>
    <col min="11784" max="11784" width="8.28515625" style="353" customWidth="1"/>
    <col min="11785" max="11786" width="0.85546875" style="353" customWidth="1"/>
    <col min="11787" max="11787" width="8.28515625" style="353" customWidth="1"/>
    <col min="11788" max="11789" width="0.85546875" style="353" customWidth="1"/>
    <col min="11790" max="11790" width="7.28515625" style="353" customWidth="1"/>
    <col min="11791" max="11792" width="0.85546875" style="353" customWidth="1"/>
    <col min="11793" max="11793" width="8.28515625" style="353" customWidth="1"/>
    <col min="11794" max="11795" width="0.85546875" style="353" customWidth="1"/>
    <col min="11796" max="11796" width="8.28515625" style="353" customWidth="1"/>
    <col min="11797" max="11798" width="0.85546875" style="353" customWidth="1"/>
    <col min="11799" max="11799" width="7.28515625" style="353" customWidth="1"/>
    <col min="11800" max="11801" width="0.85546875" style="353" customWidth="1"/>
    <col min="11802" max="11802" width="8.28515625" style="353" customWidth="1"/>
    <col min="11803" max="11804" width="0.85546875" style="353" customWidth="1"/>
    <col min="11805" max="11805" width="8.28515625" style="353" customWidth="1"/>
    <col min="11806" max="11806" width="0.85546875" style="353" customWidth="1"/>
    <col min="11807" max="11807" width="2.7109375" style="353" customWidth="1"/>
    <col min="11808" max="11808" width="7.7109375" style="353" customWidth="1"/>
    <col min="11809" max="11815" width="11.42578125" style="353"/>
    <col min="11816" max="11816" width="7.140625" style="353" customWidth="1"/>
    <col min="11817" max="11818" width="11.42578125" style="353"/>
    <col min="11819" max="11820" width="14.7109375" style="353" customWidth="1"/>
    <col min="11821" max="11821" width="11.42578125" style="353"/>
    <col min="11822" max="11824" width="14.7109375" style="353" customWidth="1"/>
    <col min="11825" max="12032" width="11.42578125" style="353"/>
    <col min="12033" max="12034" width="2.7109375" style="353" customWidth="1"/>
    <col min="12035" max="12035" width="13.7109375" style="353" customWidth="1"/>
    <col min="12036" max="12036" width="0.85546875" style="353" customWidth="1"/>
    <col min="12037" max="12037" width="7.28515625" style="353" customWidth="1"/>
    <col min="12038" max="12039" width="0.85546875" style="353" customWidth="1"/>
    <col min="12040" max="12040" width="8.28515625" style="353" customWidth="1"/>
    <col min="12041" max="12042" width="0.85546875" style="353" customWidth="1"/>
    <col min="12043" max="12043" width="8.28515625" style="353" customWidth="1"/>
    <col min="12044" max="12045" width="0.85546875" style="353" customWidth="1"/>
    <col min="12046" max="12046" width="7.28515625" style="353" customWidth="1"/>
    <col min="12047" max="12048" width="0.85546875" style="353" customWidth="1"/>
    <col min="12049" max="12049" width="8.28515625" style="353" customWidth="1"/>
    <col min="12050" max="12051" width="0.85546875" style="353" customWidth="1"/>
    <col min="12052" max="12052" width="8.28515625" style="353" customWidth="1"/>
    <col min="12053" max="12054" width="0.85546875" style="353" customWidth="1"/>
    <col min="12055" max="12055" width="7.28515625" style="353" customWidth="1"/>
    <col min="12056" max="12057" width="0.85546875" style="353" customWidth="1"/>
    <col min="12058" max="12058" width="8.28515625" style="353" customWidth="1"/>
    <col min="12059" max="12060" width="0.85546875" style="353" customWidth="1"/>
    <col min="12061" max="12061" width="8.28515625" style="353" customWidth="1"/>
    <col min="12062" max="12062" width="0.85546875" style="353" customWidth="1"/>
    <col min="12063" max="12063" width="2.7109375" style="353" customWidth="1"/>
    <col min="12064" max="12064" width="7.7109375" style="353" customWidth="1"/>
    <col min="12065" max="12071" width="11.42578125" style="353"/>
    <col min="12072" max="12072" width="7.140625" style="353" customWidth="1"/>
    <col min="12073" max="12074" width="11.42578125" style="353"/>
    <col min="12075" max="12076" width="14.7109375" style="353" customWidth="1"/>
    <col min="12077" max="12077" width="11.42578125" style="353"/>
    <col min="12078" max="12080" width="14.7109375" style="353" customWidth="1"/>
    <col min="12081" max="12288" width="11.42578125" style="353"/>
    <col min="12289" max="12290" width="2.7109375" style="353" customWidth="1"/>
    <col min="12291" max="12291" width="13.7109375" style="353" customWidth="1"/>
    <col min="12292" max="12292" width="0.85546875" style="353" customWidth="1"/>
    <col min="12293" max="12293" width="7.28515625" style="353" customWidth="1"/>
    <col min="12294" max="12295" width="0.85546875" style="353" customWidth="1"/>
    <col min="12296" max="12296" width="8.28515625" style="353" customWidth="1"/>
    <col min="12297" max="12298" width="0.85546875" style="353" customWidth="1"/>
    <col min="12299" max="12299" width="8.28515625" style="353" customWidth="1"/>
    <col min="12300" max="12301" width="0.85546875" style="353" customWidth="1"/>
    <col min="12302" max="12302" width="7.28515625" style="353" customWidth="1"/>
    <col min="12303" max="12304" width="0.85546875" style="353" customWidth="1"/>
    <col min="12305" max="12305" width="8.28515625" style="353" customWidth="1"/>
    <col min="12306" max="12307" width="0.85546875" style="353" customWidth="1"/>
    <col min="12308" max="12308" width="8.28515625" style="353" customWidth="1"/>
    <col min="12309" max="12310" width="0.85546875" style="353" customWidth="1"/>
    <col min="12311" max="12311" width="7.28515625" style="353" customWidth="1"/>
    <col min="12312" max="12313" width="0.85546875" style="353" customWidth="1"/>
    <col min="12314" max="12314" width="8.28515625" style="353" customWidth="1"/>
    <col min="12315" max="12316" width="0.85546875" style="353" customWidth="1"/>
    <col min="12317" max="12317" width="8.28515625" style="353" customWidth="1"/>
    <col min="12318" max="12318" width="0.85546875" style="353" customWidth="1"/>
    <col min="12319" max="12319" width="2.7109375" style="353" customWidth="1"/>
    <col min="12320" max="12320" width="7.7109375" style="353" customWidth="1"/>
    <col min="12321" max="12327" width="11.42578125" style="353"/>
    <col min="12328" max="12328" width="7.140625" style="353" customWidth="1"/>
    <col min="12329" max="12330" width="11.42578125" style="353"/>
    <col min="12331" max="12332" width="14.7109375" style="353" customWidth="1"/>
    <col min="12333" max="12333" width="11.42578125" style="353"/>
    <col min="12334" max="12336" width="14.7109375" style="353" customWidth="1"/>
    <col min="12337" max="12544" width="11.42578125" style="353"/>
    <col min="12545" max="12546" width="2.7109375" style="353" customWidth="1"/>
    <col min="12547" max="12547" width="13.7109375" style="353" customWidth="1"/>
    <col min="12548" max="12548" width="0.85546875" style="353" customWidth="1"/>
    <col min="12549" max="12549" width="7.28515625" style="353" customWidth="1"/>
    <col min="12550" max="12551" width="0.85546875" style="353" customWidth="1"/>
    <col min="12552" max="12552" width="8.28515625" style="353" customWidth="1"/>
    <col min="12553" max="12554" width="0.85546875" style="353" customWidth="1"/>
    <col min="12555" max="12555" width="8.28515625" style="353" customWidth="1"/>
    <col min="12556" max="12557" width="0.85546875" style="353" customWidth="1"/>
    <col min="12558" max="12558" width="7.28515625" style="353" customWidth="1"/>
    <col min="12559" max="12560" width="0.85546875" style="353" customWidth="1"/>
    <col min="12561" max="12561" width="8.28515625" style="353" customWidth="1"/>
    <col min="12562" max="12563" width="0.85546875" style="353" customWidth="1"/>
    <col min="12564" max="12564" width="8.28515625" style="353" customWidth="1"/>
    <col min="12565" max="12566" width="0.85546875" style="353" customWidth="1"/>
    <col min="12567" max="12567" width="7.28515625" style="353" customWidth="1"/>
    <col min="12568" max="12569" width="0.85546875" style="353" customWidth="1"/>
    <col min="12570" max="12570" width="8.28515625" style="353" customWidth="1"/>
    <col min="12571" max="12572" width="0.85546875" style="353" customWidth="1"/>
    <col min="12573" max="12573" width="8.28515625" style="353" customWidth="1"/>
    <col min="12574" max="12574" width="0.85546875" style="353" customWidth="1"/>
    <col min="12575" max="12575" width="2.7109375" style="353" customWidth="1"/>
    <col min="12576" max="12576" width="7.7109375" style="353" customWidth="1"/>
    <col min="12577" max="12583" width="11.42578125" style="353"/>
    <col min="12584" max="12584" width="7.140625" style="353" customWidth="1"/>
    <col min="12585" max="12586" width="11.42578125" style="353"/>
    <col min="12587" max="12588" width="14.7109375" style="353" customWidth="1"/>
    <col min="12589" max="12589" width="11.42578125" style="353"/>
    <col min="12590" max="12592" width="14.7109375" style="353" customWidth="1"/>
    <col min="12593" max="12800" width="11.42578125" style="353"/>
    <col min="12801" max="12802" width="2.7109375" style="353" customWidth="1"/>
    <col min="12803" max="12803" width="13.7109375" style="353" customWidth="1"/>
    <col min="12804" max="12804" width="0.85546875" style="353" customWidth="1"/>
    <col min="12805" max="12805" width="7.28515625" style="353" customWidth="1"/>
    <col min="12806" max="12807" width="0.85546875" style="353" customWidth="1"/>
    <col min="12808" max="12808" width="8.28515625" style="353" customWidth="1"/>
    <col min="12809" max="12810" width="0.85546875" style="353" customWidth="1"/>
    <col min="12811" max="12811" width="8.28515625" style="353" customWidth="1"/>
    <col min="12812" max="12813" width="0.85546875" style="353" customWidth="1"/>
    <col min="12814" max="12814" width="7.28515625" style="353" customWidth="1"/>
    <col min="12815" max="12816" width="0.85546875" style="353" customWidth="1"/>
    <col min="12817" max="12817" width="8.28515625" style="353" customWidth="1"/>
    <col min="12818" max="12819" width="0.85546875" style="353" customWidth="1"/>
    <col min="12820" max="12820" width="8.28515625" style="353" customWidth="1"/>
    <col min="12821" max="12822" width="0.85546875" style="353" customWidth="1"/>
    <col min="12823" max="12823" width="7.28515625" style="353" customWidth="1"/>
    <col min="12824" max="12825" width="0.85546875" style="353" customWidth="1"/>
    <col min="12826" max="12826" width="8.28515625" style="353" customWidth="1"/>
    <col min="12827" max="12828" width="0.85546875" style="353" customWidth="1"/>
    <col min="12829" max="12829" width="8.28515625" style="353" customWidth="1"/>
    <col min="12830" max="12830" width="0.85546875" style="353" customWidth="1"/>
    <col min="12831" max="12831" width="2.7109375" style="353" customWidth="1"/>
    <col min="12832" max="12832" width="7.7109375" style="353" customWidth="1"/>
    <col min="12833" max="12839" width="11.42578125" style="353"/>
    <col min="12840" max="12840" width="7.140625" style="353" customWidth="1"/>
    <col min="12841" max="12842" width="11.42578125" style="353"/>
    <col min="12843" max="12844" width="14.7109375" style="353" customWidth="1"/>
    <col min="12845" max="12845" width="11.42578125" style="353"/>
    <col min="12846" max="12848" width="14.7109375" style="353" customWidth="1"/>
    <col min="12849" max="13056" width="11.42578125" style="353"/>
    <col min="13057" max="13058" width="2.7109375" style="353" customWidth="1"/>
    <col min="13059" max="13059" width="13.7109375" style="353" customWidth="1"/>
    <col min="13060" max="13060" width="0.85546875" style="353" customWidth="1"/>
    <col min="13061" max="13061" width="7.28515625" style="353" customWidth="1"/>
    <col min="13062" max="13063" width="0.85546875" style="353" customWidth="1"/>
    <col min="13064" max="13064" width="8.28515625" style="353" customWidth="1"/>
    <col min="13065" max="13066" width="0.85546875" style="353" customWidth="1"/>
    <col min="13067" max="13067" width="8.28515625" style="353" customWidth="1"/>
    <col min="13068" max="13069" width="0.85546875" style="353" customWidth="1"/>
    <col min="13070" max="13070" width="7.28515625" style="353" customWidth="1"/>
    <col min="13071" max="13072" width="0.85546875" style="353" customWidth="1"/>
    <col min="13073" max="13073" width="8.28515625" style="353" customWidth="1"/>
    <col min="13074" max="13075" width="0.85546875" style="353" customWidth="1"/>
    <col min="13076" max="13076" width="8.28515625" style="353" customWidth="1"/>
    <col min="13077" max="13078" width="0.85546875" style="353" customWidth="1"/>
    <col min="13079" max="13079" width="7.28515625" style="353" customWidth="1"/>
    <col min="13080" max="13081" width="0.85546875" style="353" customWidth="1"/>
    <col min="13082" max="13082" width="8.28515625" style="353" customWidth="1"/>
    <col min="13083" max="13084" width="0.85546875" style="353" customWidth="1"/>
    <col min="13085" max="13085" width="8.28515625" style="353" customWidth="1"/>
    <col min="13086" max="13086" width="0.85546875" style="353" customWidth="1"/>
    <col min="13087" max="13087" width="2.7109375" style="353" customWidth="1"/>
    <col min="13088" max="13088" width="7.7109375" style="353" customWidth="1"/>
    <col min="13089" max="13095" width="11.42578125" style="353"/>
    <col min="13096" max="13096" width="7.140625" style="353" customWidth="1"/>
    <col min="13097" max="13098" width="11.42578125" style="353"/>
    <col min="13099" max="13100" width="14.7109375" style="353" customWidth="1"/>
    <col min="13101" max="13101" width="11.42578125" style="353"/>
    <col min="13102" max="13104" width="14.7109375" style="353" customWidth="1"/>
    <col min="13105" max="13312" width="11.42578125" style="353"/>
    <col min="13313" max="13314" width="2.7109375" style="353" customWidth="1"/>
    <col min="13315" max="13315" width="13.7109375" style="353" customWidth="1"/>
    <col min="13316" max="13316" width="0.85546875" style="353" customWidth="1"/>
    <col min="13317" max="13317" width="7.28515625" style="353" customWidth="1"/>
    <col min="13318" max="13319" width="0.85546875" style="353" customWidth="1"/>
    <col min="13320" max="13320" width="8.28515625" style="353" customWidth="1"/>
    <col min="13321" max="13322" width="0.85546875" style="353" customWidth="1"/>
    <col min="13323" max="13323" width="8.28515625" style="353" customWidth="1"/>
    <col min="13324" max="13325" width="0.85546875" style="353" customWidth="1"/>
    <col min="13326" max="13326" width="7.28515625" style="353" customWidth="1"/>
    <col min="13327" max="13328" width="0.85546875" style="353" customWidth="1"/>
    <col min="13329" max="13329" width="8.28515625" style="353" customWidth="1"/>
    <col min="13330" max="13331" width="0.85546875" style="353" customWidth="1"/>
    <col min="13332" max="13332" width="8.28515625" style="353" customWidth="1"/>
    <col min="13333" max="13334" width="0.85546875" style="353" customWidth="1"/>
    <col min="13335" max="13335" width="7.28515625" style="353" customWidth="1"/>
    <col min="13336" max="13337" width="0.85546875" style="353" customWidth="1"/>
    <col min="13338" max="13338" width="8.28515625" style="353" customWidth="1"/>
    <col min="13339" max="13340" width="0.85546875" style="353" customWidth="1"/>
    <col min="13341" max="13341" width="8.28515625" style="353" customWidth="1"/>
    <col min="13342" max="13342" width="0.85546875" style="353" customWidth="1"/>
    <col min="13343" max="13343" width="2.7109375" style="353" customWidth="1"/>
    <col min="13344" max="13344" width="7.7109375" style="353" customWidth="1"/>
    <col min="13345" max="13351" width="11.42578125" style="353"/>
    <col min="13352" max="13352" width="7.140625" style="353" customWidth="1"/>
    <col min="13353" max="13354" width="11.42578125" style="353"/>
    <col min="13355" max="13356" width="14.7109375" style="353" customWidth="1"/>
    <col min="13357" max="13357" width="11.42578125" style="353"/>
    <col min="13358" max="13360" width="14.7109375" style="353" customWidth="1"/>
    <col min="13361" max="13568" width="11.42578125" style="353"/>
    <col min="13569" max="13570" width="2.7109375" style="353" customWidth="1"/>
    <col min="13571" max="13571" width="13.7109375" style="353" customWidth="1"/>
    <col min="13572" max="13572" width="0.85546875" style="353" customWidth="1"/>
    <col min="13573" max="13573" width="7.28515625" style="353" customWidth="1"/>
    <col min="13574" max="13575" width="0.85546875" style="353" customWidth="1"/>
    <col min="13576" max="13576" width="8.28515625" style="353" customWidth="1"/>
    <col min="13577" max="13578" width="0.85546875" style="353" customWidth="1"/>
    <col min="13579" max="13579" width="8.28515625" style="353" customWidth="1"/>
    <col min="13580" max="13581" width="0.85546875" style="353" customWidth="1"/>
    <col min="13582" max="13582" width="7.28515625" style="353" customWidth="1"/>
    <col min="13583" max="13584" width="0.85546875" style="353" customWidth="1"/>
    <col min="13585" max="13585" width="8.28515625" style="353" customWidth="1"/>
    <col min="13586" max="13587" width="0.85546875" style="353" customWidth="1"/>
    <col min="13588" max="13588" width="8.28515625" style="353" customWidth="1"/>
    <col min="13589" max="13590" width="0.85546875" style="353" customWidth="1"/>
    <col min="13591" max="13591" width="7.28515625" style="353" customWidth="1"/>
    <col min="13592" max="13593" width="0.85546875" style="353" customWidth="1"/>
    <col min="13594" max="13594" width="8.28515625" style="353" customWidth="1"/>
    <col min="13595" max="13596" width="0.85546875" style="353" customWidth="1"/>
    <col min="13597" max="13597" width="8.28515625" style="353" customWidth="1"/>
    <col min="13598" max="13598" width="0.85546875" style="353" customWidth="1"/>
    <col min="13599" max="13599" width="2.7109375" style="353" customWidth="1"/>
    <col min="13600" max="13600" width="7.7109375" style="353" customWidth="1"/>
    <col min="13601" max="13607" width="11.42578125" style="353"/>
    <col min="13608" max="13608" width="7.140625" style="353" customWidth="1"/>
    <col min="13609" max="13610" width="11.42578125" style="353"/>
    <col min="13611" max="13612" width="14.7109375" style="353" customWidth="1"/>
    <col min="13613" max="13613" width="11.42578125" style="353"/>
    <col min="13614" max="13616" width="14.7109375" style="353" customWidth="1"/>
    <col min="13617" max="13824" width="11.42578125" style="353"/>
    <col min="13825" max="13826" width="2.7109375" style="353" customWidth="1"/>
    <col min="13827" max="13827" width="13.7109375" style="353" customWidth="1"/>
    <col min="13828" max="13828" width="0.85546875" style="353" customWidth="1"/>
    <col min="13829" max="13829" width="7.28515625" style="353" customWidth="1"/>
    <col min="13830" max="13831" width="0.85546875" style="353" customWidth="1"/>
    <col min="13832" max="13832" width="8.28515625" style="353" customWidth="1"/>
    <col min="13833" max="13834" width="0.85546875" style="353" customWidth="1"/>
    <col min="13835" max="13835" width="8.28515625" style="353" customWidth="1"/>
    <col min="13836" max="13837" width="0.85546875" style="353" customWidth="1"/>
    <col min="13838" max="13838" width="7.28515625" style="353" customWidth="1"/>
    <col min="13839" max="13840" width="0.85546875" style="353" customWidth="1"/>
    <col min="13841" max="13841" width="8.28515625" style="353" customWidth="1"/>
    <col min="13842" max="13843" width="0.85546875" style="353" customWidth="1"/>
    <col min="13844" max="13844" width="8.28515625" style="353" customWidth="1"/>
    <col min="13845" max="13846" width="0.85546875" style="353" customWidth="1"/>
    <col min="13847" max="13847" width="7.28515625" style="353" customWidth="1"/>
    <col min="13848" max="13849" width="0.85546875" style="353" customWidth="1"/>
    <col min="13850" max="13850" width="8.28515625" style="353" customWidth="1"/>
    <col min="13851" max="13852" width="0.85546875" style="353" customWidth="1"/>
    <col min="13853" max="13853" width="8.28515625" style="353" customWidth="1"/>
    <col min="13854" max="13854" width="0.85546875" style="353" customWidth="1"/>
    <col min="13855" max="13855" width="2.7109375" style="353" customWidth="1"/>
    <col min="13856" max="13856" width="7.7109375" style="353" customWidth="1"/>
    <col min="13857" max="13863" width="11.42578125" style="353"/>
    <col min="13864" max="13864" width="7.140625" style="353" customWidth="1"/>
    <col min="13865" max="13866" width="11.42578125" style="353"/>
    <col min="13867" max="13868" width="14.7109375" style="353" customWidth="1"/>
    <col min="13869" max="13869" width="11.42578125" style="353"/>
    <col min="13870" max="13872" width="14.7109375" style="353" customWidth="1"/>
    <col min="13873" max="14080" width="11.42578125" style="353"/>
    <col min="14081" max="14082" width="2.7109375" style="353" customWidth="1"/>
    <col min="14083" max="14083" width="13.7109375" style="353" customWidth="1"/>
    <col min="14084" max="14084" width="0.85546875" style="353" customWidth="1"/>
    <col min="14085" max="14085" width="7.28515625" style="353" customWidth="1"/>
    <col min="14086" max="14087" width="0.85546875" style="353" customWidth="1"/>
    <col min="14088" max="14088" width="8.28515625" style="353" customWidth="1"/>
    <col min="14089" max="14090" width="0.85546875" style="353" customWidth="1"/>
    <col min="14091" max="14091" width="8.28515625" style="353" customWidth="1"/>
    <col min="14092" max="14093" width="0.85546875" style="353" customWidth="1"/>
    <col min="14094" max="14094" width="7.28515625" style="353" customWidth="1"/>
    <col min="14095" max="14096" width="0.85546875" style="353" customWidth="1"/>
    <col min="14097" max="14097" width="8.28515625" style="353" customWidth="1"/>
    <col min="14098" max="14099" width="0.85546875" style="353" customWidth="1"/>
    <col min="14100" max="14100" width="8.28515625" style="353" customWidth="1"/>
    <col min="14101" max="14102" width="0.85546875" style="353" customWidth="1"/>
    <col min="14103" max="14103" width="7.28515625" style="353" customWidth="1"/>
    <col min="14104" max="14105" width="0.85546875" style="353" customWidth="1"/>
    <col min="14106" max="14106" width="8.28515625" style="353" customWidth="1"/>
    <col min="14107" max="14108" width="0.85546875" style="353" customWidth="1"/>
    <col min="14109" max="14109" width="8.28515625" style="353" customWidth="1"/>
    <col min="14110" max="14110" width="0.85546875" style="353" customWidth="1"/>
    <col min="14111" max="14111" width="2.7109375" style="353" customWidth="1"/>
    <col min="14112" max="14112" width="7.7109375" style="353" customWidth="1"/>
    <col min="14113" max="14119" width="11.42578125" style="353"/>
    <col min="14120" max="14120" width="7.140625" style="353" customWidth="1"/>
    <col min="14121" max="14122" width="11.42578125" style="353"/>
    <col min="14123" max="14124" width="14.7109375" style="353" customWidth="1"/>
    <col min="14125" max="14125" width="11.42578125" style="353"/>
    <col min="14126" max="14128" width="14.7109375" style="353" customWidth="1"/>
    <col min="14129" max="14336" width="11.42578125" style="353"/>
    <col min="14337" max="14338" width="2.7109375" style="353" customWidth="1"/>
    <col min="14339" max="14339" width="13.7109375" style="353" customWidth="1"/>
    <col min="14340" max="14340" width="0.85546875" style="353" customWidth="1"/>
    <col min="14341" max="14341" width="7.28515625" style="353" customWidth="1"/>
    <col min="14342" max="14343" width="0.85546875" style="353" customWidth="1"/>
    <col min="14344" max="14344" width="8.28515625" style="353" customWidth="1"/>
    <col min="14345" max="14346" width="0.85546875" style="353" customWidth="1"/>
    <col min="14347" max="14347" width="8.28515625" style="353" customWidth="1"/>
    <col min="14348" max="14349" width="0.85546875" style="353" customWidth="1"/>
    <col min="14350" max="14350" width="7.28515625" style="353" customWidth="1"/>
    <col min="14351" max="14352" width="0.85546875" style="353" customWidth="1"/>
    <col min="14353" max="14353" width="8.28515625" style="353" customWidth="1"/>
    <col min="14354" max="14355" width="0.85546875" style="353" customWidth="1"/>
    <col min="14356" max="14356" width="8.28515625" style="353" customWidth="1"/>
    <col min="14357" max="14358" width="0.85546875" style="353" customWidth="1"/>
    <col min="14359" max="14359" width="7.28515625" style="353" customWidth="1"/>
    <col min="14360" max="14361" width="0.85546875" style="353" customWidth="1"/>
    <col min="14362" max="14362" width="8.28515625" style="353" customWidth="1"/>
    <col min="14363" max="14364" width="0.85546875" style="353" customWidth="1"/>
    <col min="14365" max="14365" width="8.28515625" style="353" customWidth="1"/>
    <col min="14366" max="14366" width="0.85546875" style="353" customWidth="1"/>
    <col min="14367" max="14367" width="2.7109375" style="353" customWidth="1"/>
    <col min="14368" max="14368" width="7.7109375" style="353" customWidth="1"/>
    <col min="14369" max="14375" width="11.42578125" style="353"/>
    <col min="14376" max="14376" width="7.140625" style="353" customWidth="1"/>
    <col min="14377" max="14378" width="11.42578125" style="353"/>
    <col min="14379" max="14380" width="14.7109375" style="353" customWidth="1"/>
    <col min="14381" max="14381" width="11.42578125" style="353"/>
    <col min="14382" max="14384" width="14.7109375" style="353" customWidth="1"/>
    <col min="14385" max="14592" width="11.42578125" style="353"/>
    <col min="14593" max="14594" width="2.7109375" style="353" customWidth="1"/>
    <col min="14595" max="14595" width="13.7109375" style="353" customWidth="1"/>
    <col min="14596" max="14596" width="0.85546875" style="353" customWidth="1"/>
    <col min="14597" max="14597" width="7.28515625" style="353" customWidth="1"/>
    <col min="14598" max="14599" width="0.85546875" style="353" customWidth="1"/>
    <col min="14600" max="14600" width="8.28515625" style="353" customWidth="1"/>
    <col min="14601" max="14602" width="0.85546875" style="353" customWidth="1"/>
    <col min="14603" max="14603" width="8.28515625" style="353" customWidth="1"/>
    <col min="14604" max="14605" width="0.85546875" style="353" customWidth="1"/>
    <col min="14606" max="14606" width="7.28515625" style="353" customWidth="1"/>
    <col min="14607" max="14608" width="0.85546875" style="353" customWidth="1"/>
    <col min="14609" max="14609" width="8.28515625" style="353" customWidth="1"/>
    <col min="14610" max="14611" width="0.85546875" style="353" customWidth="1"/>
    <col min="14612" max="14612" width="8.28515625" style="353" customWidth="1"/>
    <col min="14613" max="14614" width="0.85546875" style="353" customWidth="1"/>
    <col min="14615" max="14615" width="7.28515625" style="353" customWidth="1"/>
    <col min="14616" max="14617" width="0.85546875" style="353" customWidth="1"/>
    <col min="14618" max="14618" width="8.28515625" style="353" customWidth="1"/>
    <col min="14619" max="14620" width="0.85546875" style="353" customWidth="1"/>
    <col min="14621" max="14621" width="8.28515625" style="353" customWidth="1"/>
    <col min="14622" max="14622" width="0.85546875" style="353" customWidth="1"/>
    <col min="14623" max="14623" width="2.7109375" style="353" customWidth="1"/>
    <col min="14624" max="14624" width="7.7109375" style="353" customWidth="1"/>
    <col min="14625" max="14631" width="11.42578125" style="353"/>
    <col min="14632" max="14632" width="7.140625" style="353" customWidth="1"/>
    <col min="14633" max="14634" width="11.42578125" style="353"/>
    <col min="14635" max="14636" width="14.7109375" style="353" customWidth="1"/>
    <col min="14637" max="14637" width="11.42578125" style="353"/>
    <col min="14638" max="14640" width="14.7109375" style="353" customWidth="1"/>
    <col min="14641" max="14848" width="11.42578125" style="353"/>
    <col min="14849" max="14850" width="2.7109375" style="353" customWidth="1"/>
    <col min="14851" max="14851" width="13.7109375" style="353" customWidth="1"/>
    <col min="14852" max="14852" width="0.85546875" style="353" customWidth="1"/>
    <col min="14853" max="14853" width="7.28515625" style="353" customWidth="1"/>
    <col min="14854" max="14855" width="0.85546875" style="353" customWidth="1"/>
    <col min="14856" max="14856" width="8.28515625" style="353" customWidth="1"/>
    <col min="14857" max="14858" width="0.85546875" style="353" customWidth="1"/>
    <col min="14859" max="14859" width="8.28515625" style="353" customWidth="1"/>
    <col min="14860" max="14861" width="0.85546875" style="353" customWidth="1"/>
    <col min="14862" max="14862" width="7.28515625" style="353" customWidth="1"/>
    <col min="14863" max="14864" width="0.85546875" style="353" customWidth="1"/>
    <col min="14865" max="14865" width="8.28515625" style="353" customWidth="1"/>
    <col min="14866" max="14867" width="0.85546875" style="353" customWidth="1"/>
    <col min="14868" max="14868" width="8.28515625" style="353" customWidth="1"/>
    <col min="14869" max="14870" width="0.85546875" style="353" customWidth="1"/>
    <col min="14871" max="14871" width="7.28515625" style="353" customWidth="1"/>
    <col min="14872" max="14873" width="0.85546875" style="353" customWidth="1"/>
    <col min="14874" max="14874" width="8.28515625" style="353" customWidth="1"/>
    <col min="14875" max="14876" width="0.85546875" style="353" customWidth="1"/>
    <col min="14877" max="14877" width="8.28515625" style="353" customWidth="1"/>
    <col min="14878" max="14878" width="0.85546875" style="353" customWidth="1"/>
    <col min="14879" max="14879" width="2.7109375" style="353" customWidth="1"/>
    <col min="14880" max="14880" width="7.7109375" style="353" customWidth="1"/>
    <col min="14881" max="14887" width="11.42578125" style="353"/>
    <col min="14888" max="14888" width="7.140625" style="353" customWidth="1"/>
    <col min="14889" max="14890" width="11.42578125" style="353"/>
    <col min="14891" max="14892" width="14.7109375" style="353" customWidth="1"/>
    <col min="14893" max="14893" width="11.42578125" style="353"/>
    <col min="14894" max="14896" width="14.7109375" style="353" customWidth="1"/>
    <col min="14897" max="15104" width="11.42578125" style="353"/>
    <col min="15105" max="15106" width="2.7109375" style="353" customWidth="1"/>
    <col min="15107" max="15107" width="13.7109375" style="353" customWidth="1"/>
    <col min="15108" max="15108" width="0.85546875" style="353" customWidth="1"/>
    <col min="15109" max="15109" width="7.28515625" style="353" customWidth="1"/>
    <col min="15110" max="15111" width="0.85546875" style="353" customWidth="1"/>
    <col min="15112" max="15112" width="8.28515625" style="353" customWidth="1"/>
    <col min="15113" max="15114" width="0.85546875" style="353" customWidth="1"/>
    <col min="15115" max="15115" width="8.28515625" style="353" customWidth="1"/>
    <col min="15116" max="15117" width="0.85546875" style="353" customWidth="1"/>
    <col min="15118" max="15118" width="7.28515625" style="353" customWidth="1"/>
    <col min="15119" max="15120" width="0.85546875" style="353" customWidth="1"/>
    <col min="15121" max="15121" width="8.28515625" style="353" customWidth="1"/>
    <col min="15122" max="15123" width="0.85546875" style="353" customWidth="1"/>
    <col min="15124" max="15124" width="8.28515625" style="353" customWidth="1"/>
    <col min="15125" max="15126" width="0.85546875" style="353" customWidth="1"/>
    <col min="15127" max="15127" width="7.28515625" style="353" customWidth="1"/>
    <col min="15128" max="15129" width="0.85546875" style="353" customWidth="1"/>
    <col min="15130" max="15130" width="8.28515625" style="353" customWidth="1"/>
    <col min="15131" max="15132" width="0.85546875" style="353" customWidth="1"/>
    <col min="15133" max="15133" width="8.28515625" style="353" customWidth="1"/>
    <col min="15134" max="15134" width="0.85546875" style="353" customWidth="1"/>
    <col min="15135" max="15135" width="2.7109375" style="353" customWidth="1"/>
    <col min="15136" max="15136" width="7.7109375" style="353" customWidth="1"/>
    <col min="15137" max="15143" width="11.42578125" style="353"/>
    <col min="15144" max="15144" width="7.140625" style="353" customWidth="1"/>
    <col min="15145" max="15146" width="11.42578125" style="353"/>
    <col min="15147" max="15148" width="14.7109375" style="353" customWidth="1"/>
    <col min="15149" max="15149" width="11.42578125" style="353"/>
    <col min="15150" max="15152" width="14.7109375" style="353" customWidth="1"/>
    <col min="15153" max="15360" width="11.42578125" style="353"/>
    <col min="15361" max="15362" width="2.7109375" style="353" customWidth="1"/>
    <col min="15363" max="15363" width="13.7109375" style="353" customWidth="1"/>
    <col min="15364" max="15364" width="0.85546875" style="353" customWidth="1"/>
    <col min="15365" max="15365" width="7.28515625" style="353" customWidth="1"/>
    <col min="15366" max="15367" width="0.85546875" style="353" customWidth="1"/>
    <col min="15368" max="15368" width="8.28515625" style="353" customWidth="1"/>
    <col min="15369" max="15370" width="0.85546875" style="353" customWidth="1"/>
    <col min="15371" max="15371" width="8.28515625" style="353" customWidth="1"/>
    <col min="15372" max="15373" width="0.85546875" style="353" customWidth="1"/>
    <col min="15374" max="15374" width="7.28515625" style="353" customWidth="1"/>
    <col min="15375" max="15376" width="0.85546875" style="353" customWidth="1"/>
    <col min="15377" max="15377" width="8.28515625" style="353" customWidth="1"/>
    <col min="15378" max="15379" width="0.85546875" style="353" customWidth="1"/>
    <col min="15380" max="15380" width="8.28515625" style="353" customWidth="1"/>
    <col min="15381" max="15382" width="0.85546875" style="353" customWidth="1"/>
    <col min="15383" max="15383" width="7.28515625" style="353" customWidth="1"/>
    <col min="15384" max="15385" width="0.85546875" style="353" customWidth="1"/>
    <col min="15386" max="15386" width="8.28515625" style="353" customWidth="1"/>
    <col min="15387" max="15388" width="0.85546875" style="353" customWidth="1"/>
    <col min="15389" max="15389" width="8.28515625" style="353" customWidth="1"/>
    <col min="15390" max="15390" width="0.85546875" style="353" customWidth="1"/>
    <col min="15391" max="15391" width="2.7109375" style="353" customWidth="1"/>
    <col min="15392" max="15392" width="7.7109375" style="353" customWidth="1"/>
    <col min="15393" max="15399" width="11.42578125" style="353"/>
    <col min="15400" max="15400" width="7.140625" style="353" customWidth="1"/>
    <col min="15401" max="15402" width="11.42578125" style="353"/>
    <col min="15403" max="15404" width="14.7109375" style="353" customWidth="1"/>
    <col min="15405" max="15405" width="11.42578125" style="353"/>
    <col min="15406" max="15408" width="14.7109375" style="353" customWidth="1"/>
    <col min="15409" max="15616" width="11.42578125" style="353"/>
    <col min="15617" max="15618" width="2.7109375" style="353" customWidth="1"/>
    <col min="15619" max="15619" width="13.7109375" style="353" customWidth="1"/>
    <col min="15620" max="15620" width="0.85546875" style="353" customWidth="1"/>
    <col min="15621" max="15621" width="7.28515625" style="353" customWidth="1"/>
    <col min="15622" max="15623" width="0.85546875" style="353" customWidth="1"/>
    <col min="15624" max="15624" width="8.28515625" style="353" customWidth="1"/>
    <col min="15625" max="15626" width="0.85546875" style="353" customWidth="1"/>
    <col min="15627" max="15627" width="8.28515625" style="353" customWidth="1"/>
    <col min="15628" max="15629" width="0.85546875" style="353" customWidth="1"/>
    <col min="15630" max="15630" width="7.28515625" style="353" customWidth="1"/>
    <col min="15631" max="15632" width="0.85546875" style="353" customWidth="1"/>
    <col min="15633" max="15633" width="8.28515625" style="353" customWidth="1"/>
    <col min="15634" max="15635" width="0.85546875" style="353" customWidth="1"/>
    <col min="15636" max="15636" width="8.28515625" style="353" customWidth="1"/>
    <col min="15637" max="15638" width="0.85546875" style="353" customWidth="1"/>
    <col min="15639" max="15639" width="7.28515625" style="353" customWidth="1"/>
    <col min="15640" max="15641" width="0.85546875" style="353" customWidth="1"/>
    <col min="15642" max="15642" width="8.28515625" style="353" customWidth="1"/>
    <col min="15643" max="15644" width="0.85546875" style="353" customWidth="1"/>
    <col min="15645" max="15645" width="8.28515625" style="353" customWidth="1"/>
    <col min="15646" max="15646" width="0.85546875" style="353" customWidth="1"/>
    <col min="15647" max="15647" width="2.7109375" style="353" customWidth="1"/>
    <col min="15648" max="15648" width="7.7109375" style="353" customWidth="1"/>
    <col min="15649" max="15655" width="11.42578125" style="353"/>
    <col min="15656" max="15656" width="7.140625" style="353" customWidth="1"/>
    <col min="15657" max="15658" width="11.42578125" style="353"/>
    <col min="15659" max="15660" width="14.7109375" style="353" customWidth="1"/>
    <col min="15661" max="15661" width="11.42578125" style="353"/>
    <col min="15662" max="15664" width="14.7109375" style="353" customWidth="1"/>
    <col min="15665" max="15872" width="11.42578125" style="353"/>
    <col min="15873" max="15874" width="2.7109375" style="353" customWidth="1"/>
    <col min="15875" max="15875" width="13.7109375" style="353" customWidth="1"/>
    <col min="15876" max="15876" width="0.85546875" style="353" customWidth="1"/>
    <col min="15877" max="15877" width="7.28515625" style="353" customWidth="1"/>
    <col min="15878" max="15879" width="0.85546875" style="353" customWidth="1"/>
    <col min="15880" max="15880" width="8.28515625" style="353" customWidth="1"/>
    <col min="15881" max="15882" width="0.85546875" style="353" customWidth="1"/>
    <col min="15883" max="15883" width="8.28515625" style="353" customWidth="1"/>
    <col min="15884" max="15885" width="0.85546875" style="353" customWidth="1"/>
    <col min="15886" max="15886" width="7.28515625" style="353" customWidth="1"/>
    <col min="15887" max="15888" width="0.85546875" style="353" customWidth="1"/>
    <col min="15889" max="15889" width="8.28515625" style="353" customWidth="1"/>
    <col min="15890" max="15891" width="0.85546875" style="353" customWidth="1"/>
    <col min="15892" max="15892" width="8.28515625" style="353" customWidth="1"/>
    <col min="15893" max="15894" width="0.85546875" style="353" customWidth="1"/>
    <col min="15895" max="15895" width="7.28515625" style="353" customWidth="1"/>
    <col min="15896" max="15897" width="0.85546875" style="353" customWidth="1"/>
    <col min="15898" max="15898" width="8.28515625" style="353" customWidth="1"/>
    <col min="15899" max="15900" width="0.85546875" style="353" customWidth="1"/>
    <col min="15901" max="15901" width="8.28515625" style="353" customWidth="1"/>
    <col min="15902" max="15902" width="0.85546875" style="353" customWidth="1"/>
    <col min="15903" max="15903" width="2.7109375" style="353" customWidth="1"/>
    <col min="15904" max="15904" width="7.7109375" style="353" customWidth="1"/>
    <col min="15905" max="15911" width="11.42578125" style="353"/>
    <col min="15912" max="15912" width="7.140625" style="353" customWidth="1"/>
    <col min="15913" max="15914" width="11.42578125" style="353"/>
    <col min="15915" max="15916" width="14.7109375" style="353" customWidth="1"/>
    <col min="15917" max="15917" width="11.42578125" style="353"/>
    <col min="15918" max="15920" width="14.7109375" style="353" customWidth="1"/>
    <col min="15921" max="16128" width="11.42578125" style="353"/>
    <col min="16129" max="16130" width="2.7109375" style="353" customWidth="1"/>
    <col min="16131" max="16131" width="13.7109375" style="353" customWidth="1"/>
    <col min="16132" max="16132" width="0.85546875" style="353" customWidth="1"/>
    <col min="16133" max="16133" width="7.28515625" style="353" customWidth="1"/>
    <col min="16134" max="16135" width="0.85546875" style="353" customWidth="1"/>
    <col min="16136" max="16136" width="8.28515625" style="353" customWidth="1"/>
    <col min="16137" max="16138" width="0.85546875" style="353" customWidth="1"/>
    <col min="16139" max="16139" width="8.28515625" style="353" customWidth="1"/>
    <col min="16140" max="16141" width="0.85546875" style="353" customWidth="1"/>
    <col min="16142" max="16142" width="7.28515625" style="353" customWidth="1"/>
    <col min="16143" max="16144" width="0.85546875" style="353" customWidth="1"/>
    <col min="16145" max="16145" width="8.28515625" style="353" customWidth="1"/>
    <col min="16146" max="16147" width="0.85546875" style="353" customWidth="1"/>
    <col min="16148" max="16148" width="8.28515625" style="353" customWidth="1"/>
    <col min="16149" max="16150" width="0.85546875" style="353" customWidth="1"/>
    <col min="16151" max="16151" width="7.28515625" style="353" customWidth="1"/>
    <col min="16152" max="16153" width="0.85546875" style="353" customWidth="1"/>
    <col min="16154" max="16154" width="8.28515625" style="353" customWidth="1"/>
    <col min="16155" max="16156" width="0.85546875" style="353" customWidth="1"/>
    <col min="16157" max="16157" width="8.28515625" style="353" customWidth="1"/>
    <col min="16158" max="16158" width="0.85546875" style="353" customWidth="1"/>
    <col min="16159" max="16159" width="2.7109375" style="353" customWidth="1"/>
    <col min="16160" max="16160" width="7.7109375" style="353" customWidth="1"/>
    <col min="16161" max="16167" width="11.42578125" style="353"/>
    <col min="16168" max="16168" width="7.140625" style="353" customWidth="1"/>
    <col min="16169" max="16170" width="11.42578125" style="353"/>
    <col min="16171" max="16172" width="14.7109375" style="353" customWidth="1"/>
    <col min="16173" max="16173" width="11.42578125" style="353"/>
    <col min="16174" max="16176" width="14.7109375" style="353" customWidth="1"/>
    <col min="16177" max="16384" width="11.42578125" style="353"/>
  </cols>
  <sheetData>
    <row r="1" spans="1:49" ht="31.5" customHeight="1">
      <c r="A1" s="2039" t="s">
        <v>0</v>
      </c>
      <c r="B1" s="2039"/>
      <c r="C1" s="2039"/>
      <c r="D1" s="2039"/>
      <c r="E1" s="2039"/>
      <c r="F1" s="2039"/>
      <c r="G1" s="2039"/>
      <c r="H1" s="2039"/>
      <c r="I1" s="2039"/>
      <c r="J1" s="2039"/>
      <c r="K1" s="2039"/>
      <c r="L1" s="2039"/>
      <c r="M1" s="2039"/>
      <c r="N1" s="2039"/>
      <c r="O1" s="2039"/>
      <c r="P1" s="2039"/>
      <c r="Q1" s="2039"/>
      <c r="R1" s="2039"/>
      <c r="S1" s="2039"/>
      <c r="T1" s="2039"/>
      <c r="U1" s="2039"/>
      <c r="V1" s="2039"/>
      <c r="W1" s="2039"/>
      <c r="X1" s="2039"/>
      <c r="Y1" s="2039"/>
      <c r="Z1" s="2039"/>
      <c r="AA1" s="2039"/>
      <c r="AB1" s="2039"/>
      <c r="AC1" s="2039"/>
      <c r="AD1" s="2039"/>
      <c r="AE1" s="2039"/>
      <c r="AF1" s="2039"/>
      <c r="AG1" s="2039"/>
      <c r="AH1" s="2039"/>
      <c r="AI1" s="2039"/>
      <c r="AJ1" s="2039"/>
      <c r="AK1" s="2039"/>
      <c r="AL1" s="2039"/>
      <c r="AM1" s="2039"/>
      <c r="AN1" s="2039"/>
    </row>
    <row r="2" spans="1:49" ht="10.5" customHeight="1" thickBot="1">
      <c r="A2" s="354"/>
      <c r="B2" s="354"/>
      <c r="C2" s="354"/>
      <c r="D2" s="354"/>
      <c r="E2" s="355"/>
      <c r="F2" s="355"/>
      <c r="G2" s="355"/>
      <c r="H2" s="356"/>
      <c r="I2" s="356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4"/>
      <c r="AK2" s="354"/>
      <c r="AL2" s="354"/>
      <c r="AM2" s="354"/>
      <c r="AN2" s="354"/>
    </row>
    <row r="3" spans="1:49" ht="16.5" customHeight="1" thickTop="1">
      <c r="E3" s="358"/>
      <c r="F3" s="358"/>
      <c r="G3" s="358"/>
      <c r="H3" s="359"/>
      <c r="I3" s="359"/>
    </row>
    <row r="4" spans="1:49" s="283" customFormat="1" ht="21" customHeight="1">
      <c r="A4" s="2040" t="s">
        <v>744</v>
      </c>
      <c r="B4" s="2040"/>
      <c r="C4" s="2040"/>
      <c r="D4" s="2040"/>
      <c r="E4" s="2040"/>
      <c r="F4" s="2040"/>
      <c r="G4" s="2040"/>
      <c r="H4" s="2040"/>
      <c r="I4" s="2040"/>
      <c r="J4" s="2040"/>
      <c r="K4" s="2040"/>
      <c r="L4" s="2040"/>
      <c r="M4" s="2040"/>
      <c r="N4" s="2040"/>
      <c r="O4" s="2040"/>
      <c r="P4" s="2040"/>
      <c r="Q4" s="2040"/>
      <c r="R4" s="2040"/>
      <c r="S4" s="2040"/>
      <c r="T4" s="2040"/>
      <c r="U4" s="2040"/>
      <c r="V4" s="2040"/>
      <c r="W4" s="2040"/>
      <c r="X4" s="2040"/>
      <c r="Y4" s="2040"/>
      <c r="Z4" s="2040"/>
      <c r="AA4" s="2040"/>
      <c r="AB4" s="2040"/>
      <c r="AC4" s="2040"/>
      <c r="AD4" s="2040"/>
      <c r="AE4" s="2040"/>
      <c r="AF4" s="2040"/>
      <c r="AG4" s="2040"/>
      <c r="AH4" s="2040"/>
      <c r="AI4" s="2040"/>
      <c r="AJ4" s="2040"/>
      <c r="AK4" s="2040"/>
      <c r="AL4" s="2040"/>
      <c r="AM4" s="2040"/>
      <c r="AN4" s="2040"/>
      <c r="AP4" s="1342"/>
      <c r="AQ4" s="1342"/>
      <c r="AR4" s="1342"/>
      <c r="AS4" s="1342"/>
      <c r="AT4" s="1342"/>
      <c r="AU4" s="1342"/>
      <c r="AV4" s="1342"/>
      <c r="AW4" s="282"/>
    </row>
    <row r="5" spans="1:49" ht="12.75" customHeight="1">
      <c r="A5" s="357"/>
      <c r="B5" s="357"/>
      <c r="C5" s="518"/>
      <c r="D5" s="518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  <c r="AI5" s="365"/>
      <c r="AJ5" s="365"/>
      <c r="AK5" s="365"/>
      <c r="AL5" s="365"/>
      <c r="AM5" s="365"/>
      <c r="AN5" s="365"/>
    </row>
    <row r="6" spans="1:49" ht="12.75" customHeight="1">
      <c r="A6" s="357"/>
      <c r="B6" s="357"/>
      <c r="C6" s="518"/>
      <c r="D6" s="518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  <c r="Q6" s="365"/>
      <c r="R6" s="365"/>
      <c r="S6" s="365"/>
      <c r="T6" s="365"/>
      <c r="U6" s="365"/>
      <c r="V6" s="365"/>
      <c r="W6" s="365"/>
      <c r="X6" s="365"/>
      <c r="Y6" s="365"/>
      <c r="Z6" s="365"/>
      <c r="AA6" s="365"/>
      <c r="AB6" s="365"/>
      <c r="AC6" s="365"/>
      <c r="AD6" s="365"/>
      <c r="AE6" s="365"/>
      <c r="AF6" s="365"/>
      <c r="AG6" s="365"/>
      <c r="AH6" s="365"/>
      <c r="AI6" s="365"/>
      <c r="AJ6" s="365"/>
      <c r="AK6" s="365"/>
      <c r="AL6" s="365"/>
      <c r="AM6" s="365"/>
      <c r="AN6" s="365"/>
    </row>
    <row r="7" spans="1:49" ht="12.75" customHeight="1">
      <c r="A7" s="357"/>
      <c r="B7" s="357"/>
      <c r="C7" s="518"/>
      <c r="D7" s="518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365"/>
      <c r="Q7" s="365"/>
      <c r="R7" s="365"/>
      <c r="S7" s="365"/>
      <c r="T7" s="365"/>
      <c r="U7" s="365"/>
      <c r="V7" s="365"/>
      <c r="W7" s="365"/>
      <c r="X7" s="365"/>
      <c r="Y7" s="365"/>
      <c r="Z7" s="365"/>
      <c r="AA7" s="365"/>
      <c r="AB7" s="365"/>
      <c r="AC7" s="365"/>
      <c r="AD7" s="365"/>
      <c r="AE7" s="365"/>
      <c r="AF7" s="365"/>
      <c r="AG7" s="365"/>
      <c r="AH7" s="365"/>
      <c r="AI7" s="365"/>
      <c r="AJ7" s="365"/>
      <c r="AK7" s="365"/>
      <c r="AL7" s="365"/>
      <c r="AM7" s="365"/>
      <c r="AN7" s="365"/>
    </row>
    <row r="8" spans="1:49" ht="12.75" customHeight="1">
      <c r="A8" s="357"/>
      <c r="B8" s="357"/>
      <c r="C8" s="518"/>
      <c r="D8" s="518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365"/>
      <c r="Q8" s="365"/>
      <c r="R8" s="365"/>
      <c r="S8" s="365"/>
      <c r="T8" s="365"/>
      <c r="U8" s="365"/>
      <c r="V8" s="365"/>
      <c r="W8" s="365"/>
      <c r="X8" s="365"/>
      <c r="Y8" s="365"/>
      <c r="Z8" s="365"/>
      <c r="AA8" s="365"/>
      <c r="AB8" s="365"/>
      <c r="AC8" s="365"/>
      <c r="AD8" s="365"/>
      <c r="AE8" s="365"/>
      <c r="AF8" s="365"/>
      <c r="AG8" s="365"/>
      <c r="AH8" s="365"/>
      <c r="AI8" s="365"/>
      <c r="AJ8" s="365"/>
      <c r="AK8" s="365"/>
      <c r="AL8" s="365"/>
      <c r="AM8" s="365"/>
      <c r="AN8" s="365"/>
    </row>
    <row r="9" spans="1:49" ht="12.75" customHeight="1">
      <c r="C9" s="692"/>
      <c r="D9" s="692"/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59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59"/>
      <c r="AF9" s="359"/>
      <c r="AG9" s="359"/>
      <c r="AH9" s="359"/>
      <c r="AI9" s="359"/>
      <c r="AJ9" s="359"/>
      <c r="AK9" s="359"/>
      <c r="AL9" s="359"/>
      <c r="AM9" s="359"/>
      <c r="AN9" s="359"/>
    </row>
    <row r="10" spans="1:49" ht="16.5" customHeight="1">
      <c r="B10" s="2041" t="s">
        <v>947</v>
      </c>
      <c r="C10" s="2041"/>
      <c r="D10" s="2041"/>
      <c r="E10" s="2041"/>
      <c r="F10" s="2041"/>
      <c r="G10" s="2041"/>
      <c r="H10" s="2041"/>
      <c r="I10" s="2041"/>
      <c r="J10" s="2041"/>
      <c r="K10" s="2041"/>
      <c r="L10" s="2041"/>
      <c r="M10" s="2041"/>
      <c r="N10" s="2041"/>
      <c r="O10" s="2041"/>
      <c r="P10" s="2041"/>
      <c r="Q10" s="2041"/>
      <c r="R10" s="2041"/>
      <c r="S10" s="2041"/>
      <c r="T10" s="2041"/>
      <c r="U10" s="2041"/>
      <c r="V10" s="2041"/>
      <c r="W10" s="2041"/>
      <c r="X10" s="2041"/>
      <c r="Y10" s="2041"/>
      <c r="Z10" s="2041"/>
      <c r="AA10" s="2041"/>
      <c r="AB10" s="2041"/>
      <c r="AC10" s="2041"/>
      <c r="AD10" s="2041"/>
      <c r="AE10" s="2041"/>
      <c r="AF10" s="2042" t="s">
        <v>948</v>
      </c>
      <c r="AG10" s="2042"/>
      <c r="AH10" s="2042"/>
      <c r="AI10" s="2042"/>
      <c r="AJ10" s="2042"/>
      <c r="AK10" s="2042"/>
      <c r="AL10" s="2042"/>
      <c r="AM10" s="2042"/>
      <c r="AN10" s="2042"/>
    </row>
    <row r="11" spans="1:49" ht="16.5" customHeight="1">
      <c r="B11" s="633"/>
      <c r="C11" s="359"/>
      <c r="D11" s="372"/>
      <c r="E11" s="359"/>
      <c r="F11" s="359"/>
      <c r="G11" s="359"/>
      <c r="H11" s="359"/>
      <c r="I11" s="359"/>
      <c r="J11" s="359"/>
      <c r="K11" s="359"/>
      <c r="L11" s="359"/>
      <c r="M11" s="359"/>
      <c r="N11" s="359"/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59"/>
      <c r="Z11" s="359"/>
      <c r="AA11" s="359"/>
      <c r="AB11" s="359"/>
      <c r="AC11" s="359"/>
      <c r="AD11" s="359"/>
      <c r="AE11" s="359"/>
      <c r="AF11" s="2043"/>
      <c r="AG11" s="2043"/>
      <c r="AH11" s="2043"/>
      <c r="AI11" s="2043"/>
      <c r="AJ11" s="2043"/>
      <c r="AK11" s="2043"/>
      <c r="AL11" s="2043"/>
      <c r="AM11" s="2043"/>
      <c r="AN11" s="2043"/>
    </row>
    <row r="12" spans="1:49" ht="12.75" customHeight="1">
      <c r="C12" s="372"/>
      <c r="D12" s="372"/>
      <c r="E12" s="359"/>
      <c r="F12" s="359"/>
      <c r="G12" s="359"/>
      <c r="H12" s="359"/>
      <c r="I12" s="359"/>
      <c r="J12" s="359"/>
      <c r="K12" s="359"/>
      <c r="L12" s="359"/>
      <c r="M12" s="359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59"/>
      <c r="Z12" s="359"/>
      <c r="AA12" s="359"/>
      <c r="AB12" s="359"/>
      <c r="AC12" s="359"/>
      <c r="AD12" s="359"/>
      <c r="AE12" s="359"/>
      <c r="AF12" s="359"/>
    </row>
    <row r="13" spans="1:49" ht="4.5" customHeight="1">
      <c r="B13" s="284"/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5"/>
      <c r="AB13" s="285"/>
      <c r="AC13" s="285"/>
      <c r="AD13" s="285"/>
      <c r="AE13" s="286"/>
      <c r="AF13" s="357"/>
    </row>
    <row r="14" spans="1:49" ht="18" customHeight="1">
      <c r="B14" s="287"/>
      <c r="C14" s="2044" t="s">
        <v>949</v>
      </c>
      <c r="D14" s="693"/>
      <c r="E14" s="2037" t="s">
        <v>798</v>
      </c>
      <c r="F14" s="2047"/>
      <c r="G14" s="2047"/>
      <c r="H14" s="2047"/>
      <c r="I14" s="2047"/>
      <c r="J14" s="2047"/>
      <c r="K14" s="2047"/>
      <c r="L14" s="2047"/>
      <c r="M14" s="2047"/>
      <c r="N14" s="2047"/>
      <c r="O14" s="2047"/>
      <c r="P14" s="2047"/>
      <c r="Q14" s="2047"/>
      <c r="R14" s="2047"/>
      <c r="S14" s="2047"/>
      <c r="T14" s="2047"/>
      <c r="U14" s="2038"/>
      <c r="V14" s="694"/>
      <c r="W14" s="2048" t="s">
        <v>787</v>
      </c>
      <c r="X14" s="2049"/>
      <c r="Y14" s="2049"/>
      <c r="Z14" s="2049"/>
      <c r="AA14" s="2049"/>
      <c r="AB14" s="2049"/>
      <c r="AC14" s="2049"/>
      <c r="AD14" s="2050"/>
      <c r="AE14" s="695"/>
      <c r="AF14" s="696"/>
    </row>
    <row r="15" spans="1:49" ht="4.5" customHeight="1">
      <c r="B15" s="287"/>
      <c r="C15" s="2045"/>
      <c r="D15" s="693"/>
      <c r="E15" s="697"/>
      <c r="F15" s="697"/>
      <c r="G15" s="697"/>
      <c r="H15" s="697"/>
      <c r="I15" s="697"/>
      <c r="J15" s="697"/>
      <c r="K15" s="697"/>
      <c r="L15" s="697"/>
      <c r="M15" s="697"/>
      <c r="N15" s="697"/>
      <c r="O15" s="697"/>
      <c r="P15" s="697"/>
      <c r="Q15" s="697"/>
      <c r="R15" s="697"/>
      <c r="S15" s="697"/>
      <c r="T15" s="697"/>
      <c r="U15" s="697"/>
      <c r="V15" s="697"/>
      <c r="W15" s="2051"/>
      <c r="X15" s="2052"/>
      <c r="Y15" s="2052"/>
      <c r="Z15" s="2052"/>
      <c r="AA15" s="2052"/>
      <c r="AB15" s="2052"/>
      <c r="AC15" s="2052"/>
      <c r="AD15" s="2053"/>
      <c r="AE15" s="695"/>
      <c r="AF15" s="696"/>
    </row>
    <row r="16" spans="1:49" ht="18" customHeight="1">
      <c r="B16" s="287"/>
      <c r="C16" s="2045"/>
      <c r="D16" s="693"/>
      <c r="E16" s="2037" t="s">
        <v>950</v>
      </c>
      <c r="F16" s="2047"/>
      <c r="G16" s="2047"/>
      <c r="H16" s="2047"/>
      <c r="I16" s="2047"/>
      <c r="J16" s="2047"/>
      <c r="K16" s="2047"/>
      <c r="L16" s="2038"/>
      <c r="M16" s="694"/>
      <c r="N16" s="2037" t="s">
        <v>951</v>
      </c>
      <c r="O16" s="2047"/>
      <c r="P16" s="2047"/>
      <c r="Q16" s="2047"/>
      <c r="R16" s="2047"/>
      <c r="S16" s="2047"/>
      <c r="T16" s="2047"/>
      <c r="U16" s="2038"/>
      <c r="V16" s="694"/>
      <c r="W16" s="2054"/>
      <c r="X16" s="2055"/>
      <c r="Y16" s="2055"/>
      <c r="Z16" s="2055"/>
      <c r="AA16" s="2055"/>
      <c r="AB16" s="2055"/>
      <c r="AC16" s="2055"/>
      <c r="AD16" s="2056"/>
      <c r="AE16" s="698"/>
      <c r="AF16" s="699"/>
      <c r="AT16" s="2036" t="s">
        <v>952</v>
      </c>
      <c r="AU16" s="2036"/>
      <c r="AV16" s="2036"/>
    </row>
    <row r="17" spans="2:48" ht="4.5" customHeight="1">
      <c r="B17" s="287"/>
      <c r="C17" s="2045"/>
      <c r="D17" s="693"/>
      <c r="E17" s="697"/>
      <c r="F17" s="697"/>
      <c r="G17" s="697"/>
      <c r="H17" s="697"/>
      <c r="I17" s="697"/>
      <c r="J17" s="697"/>
      <c r="K17" s="697"/>
      <c r="L17" s="697"/>
      <c r="M17" s="697"/>
      <c r="N17" s="697"/>
      <c r="O17" s="697"/>
      <c r="P17" s="697"/>
      <c r="Q17" s="697"/>
      <c r="R17" s="697"/>
      <c r="S17" s="697"/>
      <c r="T17" s="697"/>
      <c r="U17" s="697"/>
      <c r="V17" s="697"/>
      <c r="W17" s="700"/>
      <c r="X17" s="700"/>
      <c r="Y17" s="700"/>
      <c r="Z17" s="697"/>
      <c r="AA17" s="697"/>
      <c r="AB17" s="697"/>
      <c r="AC17" s="697"/>
      <c r="AD17" s="697"/>
      <c r="AE17" s="701"/>
      <c r="AF17" s="702"/>
    </row>
    <row r="18" spans="2:48" ht="18" customHeight="1">
      <c r="B18" s="287"/>
      <c r="C18" s="2046"/>
      <c r="D18" s="693"/>
      <c r="E18" s="2037" t="s">
        <v>154</v>
      </c>
      <c r="F18" s="2038"/>
      <c r="G18" s="693"/>
      <c r="H18" s="2037" t="s">
        <v>323</v>
      </c>
      <c r="I18" s="2038"/>
      <c r="J18" s="693"/>
      <c r="K18" s="2037" t="s">
        <v>5</v>
      </c>
      <c r="L18" s="2038"/>
      <c r="M18" s="693"/>
      <c r="N18" s="2037" t="s">
        <v>154</v>
      </c>
      <c r="O18" s="2038"/>
      <c r="P18" s="693"/>
      <c r="Q18" s="2037" t="s">
        <v>323</v>
      </c>
      <c r="R18" s="2038"/>
      <c r="S18" s="693"/>
      <c r="T18" s="2037" t="s">
        <v>5</v>
      </c>
      <c r="U18" s="2038"/>
      <c r="V18" s="693"/>
      <c r="W18" s="2037" t="s">
        <v>154</v>
      </c>
      <c r="X18" s="2038"/>
      <c r="Y18" s="693"/>
      <c r="Z18" s="2037" t="s">
        <v>323</v>
      </c>
      <c r="AA18" s="2038"/>
      <c r="AB18" s="693"/>
      <c r="AC18" s="2037" t="s">
        <v>5</v>
      </c>
      <c r="AD18" s="2038"/>
      <c r="AE18" s="703"/>
      <c r="AF18" s="704"/>
      <c r="AQ18" s="1343" t="s">
        <v>800</v>
      </c>
      <c r="AR18" s="1343" t="s">
        <v>801</v>
      </c>
      <c r="AT18" s="1343" t="s">
        <v>800</v>
      </c>
      <c r="AU18" s="1343" t="s">
        <v>801</v>
      </c>
      <c r="AV18" s="1343" t="s">
        <v>46</v>
      </c>
    </row>
    <row r="19" spans="2:48" ht="4.5" customHeight="1">
      <c r="B19" s="287"/>
      <c r="C19" s="705"/>
      <c r="D19" s="705"/>
      <c r="E19" s="705"/>
      <c r="F19" s="705"/>
      <c r="G19" s="705"/>
      <c r="H19" s="705"/>
      <c r="I19" s="705"/>
      <c r="J19" s="705"/>
      <c r="K19" s="705"/>
      <c r="L19" s="705"/>
      <c r="M19" s="705"/>
      <c r="N19" s="705"/>
      <c r="O19" s="705"/>
      <c r="P19" s="705"/>
      <c r="Q19" s="705"/>
      <c r="R19" s="705"/>
      <c r="S19" s="705"/>
      <c r="T19" s="705"/>
      <c r="U19" s="705"/>
      <c r="V19" s="705"/>
      <c r="W19" s="705"/>
      <c r="X19" s="705"/>
      <c r="Y19" s="705"/>
      <c r="Z19" s="705"/>
      <c r="AA19" s="705"/>
      <c r="AB19" s="705"/>
      <c r="AC19" s="705"/>
      <c r="AD19" s="705"/>
      <c r="AE19" s="703"/>
      <c r="AF19" s="704"/>
      <c r="AR19" s="1344"/>
    </row>
    <row r="20" spans="2:48" ht="18" customHeight="1">
      <c r="B20" s="287"/>
      <c r="C20" s="706" t="s">
        <v>304</v>
      </c>
      <c r="D20" s="705"/>
      <c r="E20" s="548">
        <v>25</v>
      </c>
      <c r="F20" s="707"/>
      <c r="G20" s="303"/>
      <c r="H20" s="551">
        <f>E20*100000/AT20</f>
        <v>6.6381315518358415</v>
      </c>
      <c r="I20" s="707"/>
      <c r="J20" s="303"/>
      <c r="K20" s="551">
        <f>E20*100/$E$38</f>
        <v>0.84402430790006755</v>
      </c>
      <c r="L20" s="707"/>
      <c r="M20" s="303"/>
      <c r="N20" s="548">
        <v>19</v>
      </c>
      <c r="O20" s="707"/>
      <c r="P20" s="303"/>
      <c r="Q20" s="551">
        <f>N20*100000/AU20</f>
        <v>5.3007476844102221</v>
      </c>
      <c r="R20" s="707"/>
      <c r="S20" s="708"/>
      <c r="T20" s="551">
        <f>N20*100/$N$38</f>
        <v>0.53221288515406162</v>
      </c>
      <c r="U20" s="707"/>
      <c r="V20" s="303"/>
      <c r="W20" s="709">
        <f t="shared" ref="W20:W36" si="0">SUM(E20+N20)</f>
        <v>44</v>
      </c>
      <c r="X20" s="707"/>
      <c r="Y20" s="303"/>
      <c r="Z20" s="548">
        <f>W20*100000/AV20</f>
        <v>5.9859710605508178</v>
      </c>
      <c r="AA20" s="707"/>
      <c r="AB20" s="303"/>
      <c r="AC20" s="551">
        <f>W20*100/$W$38</f>
        <v>0.67360685854255975</v>
      </c>
      <c r="AD20" s="707"/>
      <c r="AE20" s="306"/>
      <c r="AF20" s="710"/>
      <c r="AP20" s="1343" t="s">
        <v>953</v>
      </c>
      <c r="AQ20" s="1344">
        <f t="shared" ref="AQ20:AQ35" si="1">E20*100000/AT20</f>
        <v>6.6381315518358415</v>
      </c>
      <c r="AR20" s="1344">
        <f t="shared" ref="AR20:AR35" si="2">N20*100000/AU20</f>
        <v>5.3007476844102221</v>
      </c>
      <c r="AS20" s="1343" t="s">
        <v>954</v>
      </c>
      <c r="AT20" s="1345">
        <v>376612</v>
      </c>
      <c r="AU20" s="1345">
        <v>358440</v>
      </c>
      <c r="AV20" s="1345">
        <v>735052</v>
      </c>
    </row>
    <row r="21" spans="2:48" ht="18" customHeight="1">
      <c r="B21" s="287"/>
      <c r="C21" s="711" t="s">
        <v>305</v>
      </c>
      <c r="D21" s="712"/>
      <c r="E21" s="548">
        <v>21</v>
      </c>
      <c r="F21" s="707"/>
      <c r="G21" s="303"/>
      <c r="H21" s="551">
        <f t="shared" ref="H21:H34" si="3">E21*100000/AT21</f>
        <v>5.5613081256008199</v>
      </c>
      <c r="I21" s="707"/>
      <c r="J21" s="303"/>
      <c r="K21" s="551">
        <f t="shared" ref="K21:K36" si="4">E21*100/$E$38</f>
        <v>0.70898041863605676</v>
      </c>
      <c r="L21" s="707"/>
      <c r="M21" s="708"/>
      <c r="N21" s="548">
        <v>21</v>
      </c>
      <c r="O21" s="707"/>
      <c r="P21" s="303"/>
      <c r="Q21" s="551">
        <f t="shared" ref="Q21:Q35" si="5">N21*100000/AU21</f>
        <v>5.8242410459227543</v>
      </c>
      <c r="R21" s="707"/>
      <c r="S21" s="303"/>
      <c r="T21" s="551">
        <f t="shared" ref="T21:T36" si="6">N21*100/$N$38</f>
        <v>0.58823529411764708</v>
      </c>
      <c r="U21" s="707"/>
      <c r="V21" s="708"/>
      <c r="W21" s="709">
        <f t="shared" si="0"/>
        <v>42</v>
      </c>
      <c r="X21" s="707"/>
      <c r="Y21" s="303"/>
      <c r="Z21" s="551">
        <f t="shared" ref="Z21:Z35" si="7">W21*100000/AV21</f>
        <v>5.689738556513328</v>
      </c>
      <c r="AA21" s="707"/>
      <c r="AB21" s="303"/>
      <c r="AC21" s="551">
        <f t="shared" ref="AC21:AC36" si="8">W21*100/$W$38</f>
        <v>0.64298836497244338</v>
      </c>
      <c r="AD21" s="707"/>
      <c r="AE21" s="306"/>
      <c r="AF21" s="710"/>
      <c r="AP21" s="1346" t="s">
        <v>955</v>
      </c>
      <c r="AQ21" s="1344">
        <f t="shared" si="1"/>
        <v>5.5613081256008199</v>
      </c>
      <c r="AR21" s="1344">
        <f t="shared" si="2"/>
        <v>5.8242410459227543</v>
      </c>
      <c r="AS21" s="1346" t="s">
        <v>956</v>
      </c>
      <c r="AT21" s="1345">
        <v>377609</v>
      </c>
      <c r="AU21" s="1345">
        <v>360562</v>
      </c>
      <c r="AV21" s="1345">
        <v>738171</v>
      </c>
    </row>
    <row r="22" spans="2:48" ht="18" customHeight="1">
      <c r="B22" s="287"/>
      <c r="C22" s="711" t="s">
        <v>306</v>
      </c>
      <c r="D22" s="713"/>
      <c r="E22" s="548">
        <v>21</v>
      </c>
      <c r="F22" s="707"/>
      <c r="G22" s="303"/>
      <c r="H22" s="551">
        <f t="shared" si="3"/>
        <v>5.637190424292533</v>
      </c>
      <c r="I22" s="707"/>
      <c r="J22" s="303"/>
      <c r="K22" s="551">
        <f t="shared" si="4"/>
        <v>0.70898041863605676</v>
      </c>
      <c r="L22" s="707"/>
      <c r="M22" s="303"/>
      <c r="N22" s="548">
        <v>25</v>
      </c>
      <c r="O22" s="707"/>
      <c r="P22" s="303"/>
      <c r="Q22" s="551">
        <f t="shared" si="5"/>
        <v>6.9707784965424935</v>
      </c>
      <c r="R22" s="707"/>
      <c r="S22" s="303"/>
      <c r="T22" s="551">
        <f t="shared" si="6"/>
        <v>0.70028011204481788</v>
      </c>
      <c r="U22" s="707"/>
      <c r="V22" s="303"/>
      <c r="W22" s="709">
        <f t="shared" si="0"/>
        <v>46</v>
      </c>
      <c r="X22" s="707"/>
      <c r="Y22" s="303"/>
      <c r="Z22" s="551">
        <f t="shared" si="7"/>
        <v>6.2913209859320594</v>
      </c>
      <c r="AA22" s="707"/>
      <c r="AB22" s="303"/>
      <c r="AC22" s="551">
        <f t="shared" si="8"/>
        <v>0.70422535211267601</v>
      </c>
      <c r="AD22" s="707"/>
      <c r="AE22" s="306"/>
      <c r="AF22" s="710"/>
      <c r="AP22" s="1347" t="s">
        <v>957</v>
      </c>
      <c r="AQ22" s="1344">
        <f t="shared" si="1"/>
        <v>5.637190424292533</v>
      </c>
      <c r="AR22" s="1344">
        <f t="shared" si="2"/>
        <v>6.9707784965424935</v>
      </c>
      <c r="AS22" s="1348" t="s">
        <v>958</v>
      </c>
      <c r="AT22" s="1345">
        <v>372526</v>
      </c>
      <c r="AU22" s="1345">
        <v>358640</v>
      </c>
      <c r="AV22" s="1345">
        <v>731166</v>
      </c>
    </row>
    <row r="23" spans="2:48" ht="18" customHeight="1">
      <c r="B23" s="287"/>
      <c r="C23" s="714" t="s">
        <v>307</v>
      </c>
      <c r="D23" s="705"/>
      <c r="E23" s="548">
        <v>55</v>
      </c>
      <c r="F23" s="707"/>
      <c r="G23" s="303"/>
      <c r="H23" s="551">
        <f t="shared" si="3"/>
        <v>15.17417190405509</v>
      </c>
      <c r="I23" s="707"/>
      <c r="J23" s="303"/>
      <c r="K23" s="551">
        <f t="shared" si="4"/>
        <v>1.8568534773801486</v>
      </c>
      <c r="L23" s="707"/>
      <c r="M23" s="303"/>
      <c r="N23" s="548">
        <v>23</v>
      </c>
      <c r="O23" s="707"/>
      <c r="P23" s="303"/>
      <c r="Q23" s="551">
        <f t="shared" si="5"/>
        <v>6.4312997377148191</v>
      </c>
      <c r="R23" s="707"/>
      <c r="S23" s="303"/>
      <c r="T23" s="551">
        <f t="shared" si="6"/>
        <v>0.64425770308123254</v>
      </c>
      <c r="U23" s="707"/>
      <c r="V23" s="303"/>
      <c r="W23" s="709">
        <f t="shared" si="0"/>
        <v>78</v>
      </c>
      <c r="X23" s="707"/>
      <c r="Y23" s="303"/>
      <c r="Z23" s="551">
        <f t="shared" si="7"/>
        <v>10.832069591880947</v>
      </c>
      <c r="AA23" s="707"/>
      <c r="AB23" s="303"/>
      <c r="AC23" s="551">
        <f t="shared" si="8"/>
        <v>1.1941212492345377</v>
      </c>
      <c r="AD23" s="707"/>
      <c r="AE23" s="306"/>
      <c r="AF23" s="710"/>
      <c r="AP23" s="1343" t="s">
        <v>959</v>
      </c>
      <c r="AQ23" s="1344">
        <f t="shared" si="1"/>
        <v>15.17417190405509</v>
      </c>
      <c r="AR23" s="1344">
        <f t="shared" si="2"/>
        <v>6.4312997377148191</v>
      </c>
      <c r="AS23" s="1343" t="s">
        <v>960</v>
      </c>
      <c r="AT23" s="1345">
        <v>362458</v>
      </c>
      <c r="AU23" s="1345">
        <v>357626</v>
      </c>
      <c r="AV23" s="1345">
        <v>720084</v>
      </c>
    </row>
    <row r="24" spans="2:48" ht="18" customHeight="1">
      <c r="B24" s="287"/>
      <c r="C24" s="714" t="s">
        <v>308</v>
      </c>
      <c r="D24" s="705"/>
      <c r="E24" s="548">
        <v>63</v>
      </c>
      <c r="F24" s="707"/>
      <c r="G24" s="303"/>
      <c r="H24" s="551">
        <f t="shared" si="3"/>
        <v>18.372006893876872</v>
      </c>
      <c r="I24" s="707"/>
      <c r="J24" s="303"/>
      <c r="K24" s="551">
        <f t="shared" si="4"/>
        <v>2.1269412559081702</v>
      </c>
      <c r="L24" s="707"/>
      <c r="M24" s="303"/>
      <c r="N24" s="548">
        <v>31</v>
      </c>
      <c r="O24" s="707"/>
      <c r="P24" s="303"/>
      <c r="Q24" s="551">
        <f t="shared" si="5"/>
        <v>8.8593450371949594</v>
      </c>
      <c r="R24" s="707"/>
      <c r="S24" s="303"/>
      <c r="T24" s="551">
        <f t="shared" si="6"/>
        <v>0.86834733893557425</v>
      </c>
      <c r="U24" s="707"/>
      <c r="V24" s="303"/>
      <c r="W24" s="709">
        <f t="shared" si="0"/>
        <v>94</v>
      </c>
      <c r="X24" s="707"/>
      <c r="Y24" s="303"/>
      <c r="Z24" s="551">
        <f t="shared" si="7"/>
        <v>13.567620152823364</v>
      </c>
      <c r="AA24" s="707"/>
      <c r="AB24" s="303"/>
      <c r="AC24" s="551">
        <f t="shared" si="8"/>
        <v>1.4390691977954684</v>
      </c>
      <c r="AD24" s="707"/>
      <c r="AE24" s="715"/>
      <c r="AF24" s="716"/>
      <c r="AP24" s="1343" t="s">
        <v>961</v>
      </c>
      <c r="AQ24" s="1344">
        <f t="shared" si="1"/>
        <v>18.372006893876872</v>
      </c>
      <c r="AR24" s="1344">
        <f t="shared" si="2"/>
        <v>8.8593450371949594</v>
      </c>
      <c r="AS24" s="1343" t="s">
        <v>962</v>
      </c>
      <c r="AT24" s="1345">
        <v>342913</v>
      </c>
      <c r="AU24" s="1345">
        <v>349913</v>
      </c>
      <c r="AV24" s="1345">
        <v>692826</v>
      </c>
    </row>
    <row r="25" spans="2:48" ht="18" customHeight="1">
      <c r="B25" s="287"/>
      <c r="C25" s="714" t="s">
        <v>309</v>
      </c>
      <c r="D25" s="705"/>
      <c r="E25" s="548">
        <v>87</v>
      </c>
      <c r="F25" s="707"/>
      <c r="G25" s="303"/>
      <c r="H25" s="551">
        <f t="shared" si="3"/>
        <v>27.884347265891673</v>
      </c>
      <c r="I25" s="707"/>
      <c r="J25" s="303"/>
      <c r="K25" s="551">
        <f t="shared" si="4"/>
        <v>2.9372045914922351</v>
      </c>
      <c r="L25" s="707"/>
      <c r="M25" s="708"/>
      <c r="N25" s="548">
        <v>83</v>
      </c>
      <c r="O25" s="707"/>
      <c r="P25" s="303"/>
      <c r="Q25" s="551">
        <f t="shared" si="5"/>
        <v>25.287839595882044</v>
      </c>
      <c r="R25" s="707"/>
      <c r="S25" s="303"/>
      <c r="T25" s="551">
        <f t="shared" si="6"/>
        <v>2.3249299719887957</v>
      </c>
      <c r="U25" s="707"/>
      <c r="V25" s="303"/>
      <c r="W25" s="709">
        <f t="shared" si="0"/>
        <v>170</v>
      </c>
      <c r="X25" s="707"/>
      <c r="Y25" s="303"/>
      <c r="Z25" s="551">
        <f t="shared" si="7"/>
        <v>26.553206377767783</v>
      </c>
      <c r="AA25" s="707"/>
      <c r="AB25" s="303"/>
      <c r="AC25" s="551">
        <f t="shared" si="8"/>
        <v>2.6025719534598899</v>
      </c>
      <c r="AD25" s="707"/>
      <c r="AE25" s="306"/>
      <c r="AF25" s="710"/>
      <c r="AP25" s="1343" t="s">
        <v>963</v>
      </c>
      <c r="AQ25" s="1344">
        <f t="shared" si="1"/>
        <v>27.884347265891673</v>
      </c>
      <c r="AR25" s="1344">
        <f t="shared" si="2"/>
        <v>25.287839595882044</v>
      </c>
      <c r="AS25" s="1343" t="s">
        <v>964</v>
      </c>
      <c r="AT25" s="1345">
        <v>312003</v>
      </c>
      <c r="AU25" s="1345">
        <v>328221</v>
      </c>
      <c r="AV25" s="1345">
        <v>640224</v>
      </c>
    </row>
    <row r="26" spans="2:48" ht="18" customHeight="1">
      <c r="B26" s="287"/>
      <c r="C26" s="714" t="s">
        <v>310</v>
      </c>
      <c r="D26" s="705"/>
      <c r="E26" s="548">
        <v>82</v>
      </c>
      <c r="F26" s="707"/>
      <c r="G26" s="303"/>
      <c r="H26" s="551">
        <f t="shared" si="3"/>
        <v>28.498741884809476</v>
      </c>
      <c r="I26" s="707"/>
      <c r="J26" s="303"/>
      <c r="K26" s="551">
        <f t="shared" si="4"/>
        <v>2.7683997299122214</v>
      </c>
      <c r="L26" s="707"/>
      <c r="M26" s="303"/>
      <c r="N26" s="548">
        <v>145</v>
      </c>
      <c r="O26" s="707"/>
      <c r="P26" s="303"/>
      <c r="Q26" s="551">
        <f t="shared" si="5"/>
        <v>46.761522684175901</v>
      </c>
      <c r="R26" s="707"/>
      <c r="S26" s="708"/>
      <c r="T26" s="551">
        <f t="shared" si="6"/>
        <v>4.0616246498599438</v>
      </c>
      <c r="U26" s="707"/>
      <c r="V26" s="303"/>
      <c r="W26" s="709">
        <f t="shared" si="0"/>
        <v>227</v>
      </c>
      <c r="X26" s="707"/>
      <c r="Y26" s="303"/>
      <c r="Z26" s="551">
        <f t="shared" si="7"/>
        <v>37.97154977451256</v>
      </c>
      <c r="AA26" s="707"/>
      <c r="AB26" s="303"/>
      <c r="AC26" s="551">
        <f t="shared" si="8"/>
        <v>3.4751990202082057</v>
      </c>
      <c r="AD26" s="707"/>
      <c r="AE26" s="306"/>
      <c r="AF26" s="710"/>
      <c r="AP26" s="1343" t="s">
        <v>965</v>
      </c>
      <c r="AQ26" s="1344">
        <f t="shared" si="1"/>
        <v>28.498741884809476</v>
      </c>
      <c r="AR26" s="1344">
        <f t="shared" si="2"/>
        <v>46.761522684175901</v>
      </c>
      <c r="AS26" s="1343" t="s">
        <v>966</v>
      </c>
      <c r="AT26" s="1345">
        <v>287732</v>
      </c>
      <c r="AU26" s="1345">
        <v>310084</v>
      </c>
      <c r="AV26" s="1345">
        <v>597816</v>
      </c>
    </row>
    <row r="27" spans="2:48" ht="18" customHeight="1">
      <c r="B27" s="287"/>
      <c r="C27" s="714" t="s">
        <v>311</v>
      </c>
      <c r="D27" s="705"/>
      <c r="E27" s="548">
        <v>100</v>
      </c>
      <c r="F27" s="707"/>
      <c r="G27" s="303"/>
      <c r="H27" s="551">
        <f t="shared" si="3"/>
        <v>37.788039329791332</v>
      </c>
      <c r="I27" s="707"/>
      <c r="J27" s="303"/>
      <c r="K27" s="551">
        <f t="shared" si="4"/>
        <v>3.3760972316002702</v>
      </c>
      <c r="L27" s="707"/>
      <c r="M27" s="303"/>
      <c r="N27" s="548">
        <v>212</v>
      </c>
      <c r="O27" s="707"/>
      <c r="P27" s="303"/>
      <c r="Q27" s="551">
        <f t="shared" si="5"/>
        <v>73.503663048113694</v>
      </c>
      <c r="R27" s="707"/>
      <c r="S27" s="303"/>
      <c r="T27" s="551">
        <f t="shared" si="6"/>
        <v>5.9383753501400562</v>
      </c>
      <c r="U27" s="707"/>
      <c r="V27" s="303"/>
      <c r="W27" s="709">
        <f t="shared" si="0"/>
        <v>312</v>
      </c>
      <c r="X27" s="707"/>
      <c r="Y27" s="303"/>
      <c r="Z27" s="551">
        <f t="shared" si="7"/>
        <v>56.413919049642438</v>
      </c>
      <c r="AA27" s="707"/>
      <c r="AB27" s="303"/>
      <c r="AC27" s="551">
        <f t="shared" si="8"/>
        <v>4.7764849969381507</v>
      </c>
      <c r="AD27" s="707"/>
      <c r="AE27" s="715"/>
      <c r="AF27" s="716"/>
      <c r="AP27" s="1343" t="s">
        <v>967</v>
      </c>
      <c r="AQ27" s="1344">
        <f t="shared" si="1"/>
        <v>37.788039329791332</v>
      </c>
      <c r="AR27" s="1344">
        <f t="shared" si="2"/>
        <v>73.503663048113694</v>
      </c>
      <c r="AS27" s="1343" t="s">
        <v>968</v>
      </c>
      <c r="AT27" s="1345">
        <v>264634</v>
      </c>
      <c r="AU27" s="1345">
        <v>288421</v>
      </c>
      <c r="AV27" s="1345">
        <v>553055</v>
      </c>
    </row>
    <row r="28" spans="2:48" ht="18" customHeight="1">
      <c r="B28" s="287"/>
      <c r="C28" s="714" t="s">
        <v>312</v>
      </c>
      <c r="D28" s="705"/>
      <c r="E28" s="548">
        <v>144</v>
      </c>
      <c r="F28" s="707"/>
      <c r="G28" s="303"/>
      <c r="H28" s="551">
        <f t="shared" si="3"/>
        <v>60.513100666064339</v>
      </c>
      <c r="I28" s="707"/>
      <c r="J28" s="708"/>
      <c r="K28" s="551">
        <f t="shared" si="4"/>
        <v>4.8615800135043887</v>
      </c>
      <c r="L28" s="707"/>
      <c r="M28" s="708"/>
      <c r="N28" s="548">
        <v>274</v>
      </c>
      <c r="O28" s="707"/>
      <c r="P28" s="303"/>
      <c r="Q28" s="551">
        <f t="shared" si="5"/>
        <v>105.74414547924482</v>
      </c>
      <c r="R28" s="707"/>
      <c r="S28" s="303"/>
      <c r="T28" s="551">
        <f t="shared" si="6"/>
        <v>7.6750700280112047</v>
      </c>
      <c r="U28" s="707"/>
      <c r="V28" s="303"/>
      <c r="W28" s="709">
        <f t="shared" si="0"/>
        <v>418</v>
      </c>
      <c r="X28" s="707"/>
      <c r="Y28" s="303"/>
      <c r="Z28" s="551">
        <f t="shared" si="7"/>
        <v>84.090922807349301</v>
      </c>
      <c r="AA28" s="707"/>
      <c r="AB28" s="303"/>
      <c r="AC28" s="551">
        <f t="shared" si="8"/>
        <v>6.3992651561543168</v>
      </c>
      <c r="AD28" s="707"/>
      <c r="AE28" s="306"/>
      <c r="AF28" s="710"/>
      <c r="AP28" s="1343" t="s">
        <v>969</v>
      </c>
      <c r="AQ28" s="1344">
        <f t="shared" si="1"/>
        <v>60.513100666064339</v>
      </c>
      <c r="AR28" s="1344">
        <f t="shared" si="2"/>
        <v>105.74414547924482</v>
      </c>
      <c r="AS28" s="1343" t="s">
        <v>970</v>
      </c>
      <c r="AT28" s="1345">
        <v>237965</v>
      </c>
      <c r="AU28" s="1345">
        <v>259116</v>
      </c>
      <c r="AV28" s="1345">
        <v>497081</v>
      </c>
    </row>
    <row r="29" spans="2:48" ht="18" customHeight="1">
      <c r="B29" s="287"/>
      <c r="C29" s="714" t="s">
        <v>313</v>
      </c>
      <c r="D29" s="705"/>
      <c r="E29" s="548">
        <v>148</v>
      </c>
      <c r="F29" s="707"/>
      <c r="G29" s="303"/>
      <c r="H29" s="551">
        <f t="shared" si="3"/>
        <v>73.597422101106943</v>
      </c>
      <c r="I29" s="707"/>
      <c r="J29" s="303"/>
      <c r="K29" s="551">
        <f t="shared" si="4"/>
        <v>4.9966239027684001</v>
      </c>
      <c r="L29" s="707"/>
      <c r="M29" s="303"/>
      <c r="N29" s="548">
        <v>335</v>
      </c>
      <c r="O29" s="707"/>
      <c r="P29" s="303"/>
      <c r="Q29" s="551">
        <f t="shared" si="5"/>
        <v>150.6166289750426</v>
      </c>
      <c r="R29" s="707"/>
      <c r="S29" s="303"/>
      <c r="T29" s="551">
        <f t="shared" si="6"/>
        <v>9.3837535014005606</v>
      </c>
      <c r="U29" s="707"/>
      <c r="V29" s="708"/>
      <c r="W29" s="709">
        <f t="shared" si="0"/>
        <v>483</v>
      </c>
      <c r="X29" s="707"/>
      <c r="Y29" s="303"/>
      <c r="Z29" s="551">
        <f t="shared" si="7"/>
        <v>114.04608595249732</v>
      </c>
      <c r="AA29" s="707"/>
      <c r="AB29" s="303"/>
      <c r="AC29" s="551">
        <f t="shared" si="8"/>
        <v>7.394366197183099</v>
      </c>
      <c r="AD29" s="707"/>
      <c r="AE29" s="306"/>
      <c r="AF29" s="710"/>
      <c r="AP29" s="1343" t="s">
        <v>971</v>
      </c>
      <c r="AQ29" s="1344">
        <f t="shared" si="1"/>
        <v>73.597422101106943</v>
      </c>
      <c r="AR29" s="1344">
        <f t="shared" si="2"/>
        <v>150.6166289750426</v>
      </c>
      <c r="AS29" s="1343" t="s">
        <v>972</v>
      </c>
      <c r="AT29" s="1345">
        <v>201094</v>
      </c>
      <c r="AU29" s="1345">
        <v>222419</v>
      </c>
      <c r="AV29" s="1345">
        <v>423513</v>
      </c>
    </row>
    <row r="30" spans="2:48" ht="18" customHeight="1">
      <c r="B30" s="287"/>
      <c r="C30" s="714" t="s">
        <v>314</v>
      </c>
      <c r="D30" s="705"/>
      <c r="E30" s="548">
        <v>189</v>
      </c>
      <c r="F30" s="707"/>
      <c r="G30" s="303"/>
      <c r="H30" s="551">
        <f t="shared" si="3"/>
        <v>114.49965468358111</v>
      </c>
      <c r="I30" s="707"/>
      <c r="J30" s="303"/>
      <c r="K30" s="551">
        <f t="shared" si="4"/>
        <v>6.3808237677245101</v>
      </c>
      <c r="L30" s="707"/>
      <c r="M30" s="303"/>
      <c r="N30" s="548">
        <v>322</v>
      </c>
      <c r="O30" s="707"/>
      <c r="P30" s="303"/>
      <c r="Q30" s="551">
        <f t="shared" si="5"/>
        <v>172.25883762732175</v>
      </c>
      <c r="R30" s="707"/>
      <c r="S30" s="303"/>
      <c r="T30" s="551">
        <f t="shared" si="6"/>
        <v>9.0196078431372548</v>
      </c>
      <c r="U30" s="707"/>
      <c r="V30" s="303"/>
      <c r="W30" s="709">
        <f t="shared" si="0"/>
        <v>511</v>
      </c>
      <c r="X30" s="707"/>
      <c r="Y30" s="303"/>
      <c r="Z30" s="551">
        <f t="shared" si="7"/>
        <v>145.17292908401848</v>
      </c>
      <c r="AA30" s="707"/>
      <c r="AB30" s="708"/>
      <c r="AC30" s="551">
        <f t="shared" si="8"/>
        <v>7.8230251071647272</v>
      </c>
      <c r="AD30" s="707"/>
      <c r="AE30" s="306"/>
      <c r="AF30" s="710"/>
      <c r="AP30" s="1343" t="s">
        <v>973</v>
      </c>
      <c r="AQ30" s="1344">
        <f t="shared" si="1"/>
        <v>114.49965468358111</v>
      </c>
      <c r="AR30" s="1344">
        <f t="shared" si="2"/>
        <v>172.25883762732175</v>
      </c>
      <c r="AS30" s="1343" t="s">
        <v>974</v>
      </c>
      <c r="AT30" s="1345">
        <v>165066</v>
      </c>
      <c r="AU30" s="1345">
        <v>186928</v>
      </c>
      <c r="AV30" s="1345">
        <v>351994</v>
      </c>
    </row>
    <row r="31" spans="2:48" ht="18" customHeight="1">
      <c r="B31" s="287"/>
      <c r="C31" s="714" t="s">
        <v>315</v>
      </c>
      <c r="D31" s="705"/>
      <c r="E31" s="548">
        <v>282</v>
      </c>
      <c r="F31" s="707"/>
      <c r="G31" s="303"/>
      <c r="H31" s="551">
        <f t="shared" si="3"/>
        <v>206.60248802145151</v>
      </c>
      <c r="I31" s="707"/>
      <c r="J31" s="303"/>
      <c r="K31" s="551">
        <f t="shared" si="4"/>
        <v>9.5205941931127622</v>
      </c>
      <c r="L31" s="707"/>
      <c r="M31" s="303"/>
      <c r="N31" s="548">
        <v>366</v>
      </c>
      <c r="O31" s="707"/>
      <c r="P31" s="303"/>
      <c r="Q31" s="551">
        <f t="shared" si="5"/>
        <v>235.83233995940591</v>
      </c>
      <c r="R31" s="707"/>
      <c r="S31" s="303"/>
      <c r="T31" s="551">
        <f t="shared" si="6"/>
        <v>10.252100840336135</v>
      </c>
      <c r="U31" s="707"/>
      <c r="V31" s="303"/>
      <c r="W31" s="709">
        <f t="shared" si="0"/>
        <v>648</v>
      </c>
      <c r="X31" s="707"/>
      <c r="Y31" s="303"/>
      <c r="Z31" s="551">
        <f t="shared" si="7"/>
        <v>222.15441789028725</v>
      </c>
      <c r="AA31" s="707"/>
      <c r="AB31" s="303"/>
      <c r="AC31" s="551">
        <f t="shared" si="8"/>
        <v>9.9203919167176977</v>
      </c>
      <c r="AD31" s="707"/>
      <c r="AE31" s="715"/>
      <c r="AF31" s="716"/>
      <c r="AP31" s="1343" t="s">
        <v>975</v>
      </c>
      <c r="AQ31" s="1344">
        <f t="shared" si="1"/>
        <v>206.60248802145151</v>
      </c>
      <c r="AR31" s="1344">
        <f t="shared" si="2"/>
        <v>235.83233995940591</v>
      </c>
      <c r="AS31" s="1343" t="s">
        <v>976</v>
      </c>
      <c r="AT31" s="1345">
        <v>136494</v>
      </c>
      <c r="AU31" s="1345">
        <v>155195</v>
      </c>
      <c r="AV31" s="1345">
        <v>291689</v>
      </c>
    </row>
    <row r="32" spans="2:48" ht="18" customHeight="1">
      <c r="B32" s="287"/>
      <c r="C32" s="714" t="s">
        <v>316</v>
      </c>
      <c r="D32" s="705"/>
      <c r="E32" s="548">
        <v>302</v>
      </c>
      <c r="F32" s="707"/>
      <c r="G32" s="303"/>
      <c r="H32" s="551">
        <f t="shared" si="3"/>
        <v>276.81026581118238</v>
      </c>
      <c r="I32" s="707"/>
      <c r="J32" s="303"/>
      <c r="K32" s="551">
        <f t="shared" si="4"/>
        <v>10.195813639432815</v>
      </c>
      <c r="L32" s="707"/>
      <c r="M32" s="303"/>
      <c r="N32" s="548">
        <v>369</v>
      </c>
      <c r="O32" s="707"/>
      <c r="P32" s="303"/>
      <c r="Q32" s="551">
        <f t="shared" si="5"/>
        <v>299.58350585771001</v>
      </c>
      <c r="R32" s="707"/>
      <c r="S32" s="303"/>
      <c r="T32" s="551">
        <f t="shared" si="6"/>
        <v>10.336134453781513</v>
      </c>
      <c r="U32" s="707"/>
      <c r="V32" s="303"/>
      <c r="W32" s="709">
        <f t="shared" si="0"/>
        <v>671</v>
      </c>
      <c r="X32" s="707"/>
      <c r="Y32" s="303"/>
      <c r="Z32" s="551">
        <f t="shared" si="7"/>
        <v>288.88668839416027</v>
      </c>
      <c r="AA32" s="707"/>
      <c r="AB32" s="303"/>
      <c r="AC32" s="551">
        <f t="shared" si="8"/>
        <v>10.272504592774036</v>
      </c>
      <c r="AD32" s="707"/>
      <c r="AE32" s="306"/>
      <c r="AF32" s="710"/>
      <c r="AP32" s="1343" t="s">
        <v>977</v>
      </c>
      <c r="AQ32" s="1344">
        <f t="shared" si="1"/>
        <v>276.81026581118238</v>
      </c>
      <c r="AR32" s="1344">
        <f t="shared" si="2"/>
        <v>299.58350585771001</v>
      </c>
      <c r="AS32" s="1343" t="s">
        <v>978</v>
      </c>
      <c r="AT32" s="1345">
        <v>109100</v>
      </c>
      <c r="AU32" s="1345">
        <v>123171</v>
      </c>
      <c r="AV32" s="1345">
        <v>232271</v>
      </c>
    </row>
    <row r="33" spans="2:48" ht="18" customHeight="1">
      <c r="B33" s="287"/>
      <c r="C33" s="714" t="s">
        <v>317</v>
      </c>
      <c r="D33" s="705"/>
      <c r="E33" s="548">
        <v>357</v>
      </c>
      <c r="F33" s="707"/>
      <c r="G33" s="303"/>
      <c r="H33" s="551">
        <f t="shared" si="3"/>
        <v>425.66383288223301</v>
      </c>
      <c r="I33" s="707"/>
      <c r="J33" s="303"/>
      <c r="K33" s="551">
        <f t="shared" si="4"/>
        <v>12.052667116812964</v>
      </c>
      <c r="L33" s="707"/>
      <c r="M33" s="303"/>
      <c r="N33" s="548">
        <v>318</v>
      </c>
      <c r="O33" s="707"/>
      <c r="P33" s="303"/>
      <c r="Q33" s="551">
        <f t="shared" si="5"/>
        <v>336.71816266240296</v>
      </c>
      <c r="R33" s="707"/>
      <c r="S33" s="303"/>
      <c r="T33" s="551">
        <f t="shared" si="6"/>
        <v>8.9075630252100844</v>
      </c>
      <c r="U33" s="707"/>
      <c r="V33" s="303"/>
      <c r="W33" s="709">
        <f t="shared" si="0"/>
        <v>675</v>
      </c>
      <c r="X33" s="707"/>
      <c r="Y33" s="303"/>
      <c r="Z33" s="551">
        <f t="shared" si="7"/>
        <v>378.55420335370985</v>
      </c>
      <c r="AA33" s="707"/>
      <c r="AB33" s="708"/>
      <c r="AC33" s="551">
        <f t="shared" si="8"/>
        <v>10.333741579914268</v>
      </c>
      <c r="AD33" s="707"/>
      <c r="AE33" s="306"/>
      <c r="AF33" s="710"/>
      <c r="AP33" s="1343" t="s">
        <v>979</v>
      </c>
      <c r="AQ33" s="1344">
        <f t="shared" si="1"/>
        <v>425.66383288223301</v>
      </c>
      <c r="AR33" s="1344">
        <f t="shared" si="2"/>
        <v>336.71816266240296</v>
      </c>
      <c r="AS33" s="1343" t="s">
        <v>980</v>
      </c>
      <c r="AT33" s="1345">
        <v>83869</v>
      </c>
      <c r="AU33" s="1345">
        <v>94441</v>
      </c>
      <c r="AV33" s="1345">
        <v>178310</v>
      </c>
    </row>
    <row r="34" spans="2:48" ht="18" customHeight="1">
      <c r="B34" s="287"/>
      <c r="C34" s="714" t="s">
        <v>318</v>
      </c>
      <c r="D34" s="705"/>
      <c r="E34" s="548">
        <v>347</v>
      </c>
      <c r="F34" s="707"/>
      <c r="G34" s="303"/>
      <c r="H34" s="551">
        <f t="shared" si="3"/>
        <v>572.15406938398633</v>
      </c>
      <c r="I34" s="707"/>
      <c r="J34" s="708"/>
      <c r="K34" s="551">
        <f t="shared" si="4"/>
        <v>11.715057393652938</v>
      </c>
      <c r="L34" s="707"/>
      <c r="M34" s="303"/>
      <c r="N34" s="548">
        <v>256</v>
      </c>
      <c r="O34" s="707"/>
      <c r="P34" s="303"/>
      <c r="Q34" s="551">
        <f t="shared" si="5"/>
        <v>370.66531528270468</v>
      </c>
      <c r="R34" s="707"/>
      <c r="S34" s="303"/>
      <c r="T34" s="551">
        <f t="shared" si="6"/>
        <v>7.1708683473389359</v>
      </c>
      <c r="U34" s="707"/>
      <c r="V34" s="303"/>
      <c r="W34" s="709">
        <f t="shared" si="0"/>
        <v>603</v>
      </c>
      <c r="X34" s="707"/>
      <c r="Y34" s="303"/>
      <c r="Z34" s="551">
        <f t="shared" si="7"/>
        <v>464.87244917625833</v>
      </c>
      <c r="AA34" s="707"/>
      <c r="AB34" s="303"/>
      <c r="AC34" s="551">
        <f t="shared" si="8"/>
        <v>9.2314758113900801</v>
      </c>
      <c r="AD34" s="707"/>
      <c r="AE34" s="306"/>
      <c r="AF34" s="710"/>
      <c r="AP34" s="1343" t="s">
        <v>981</v>
      </c>
      <c r="AQ34" s="1344">
        <f t="shared" si="1"/>
        <v>572.15406938398633</v>
      </c>
      <c r="AR34" s="1344">
        <f t="shared" si="2"/>
        <v>370.66531528270468</v>
      </c>
      <c r="AS34" s="1343" t="s">
        <v>982</v>
      </c>
      <c r="AT34" s="1345">
        <v>60648</v>
      </c>
      <c r="AU34" s="1345">
        <v>69065</v>
      </c>
      <c r="AV34" s="1345">
        <v>129713</v>
      </c>
    </row>
    <row r="35" spans="2:48" ht="18" customHeight="1">
      <c r="B35" s="287"/>
      <c r="C35" s="714" t="s">
        <v>319</v>
      </c>
      <c r="D35" s="705"/>
      <c r="E35" s="568">
        <v>531</v>
      </c>
      <c r="F35" s="717"/>
      <c r="G35" s="303"/>
      <c r="H35" s="718">
        <f>E35*100000/AT35</f>
        <v>582.09642410821948</v>
      </c>
      <c r="I35" s="717"/>
      <c r="J35" s="303"/>
      <c r="K35" s="551">
        <f t="shared" si="4"/>
        <v>17.927076299797434</v>
      </c>
      <c r="L35" s="717"/>
      <c r="M35" s="708"/>
      <c r="N35" s="568">
        <v>430</v>
      </c>
      <c r="O35" s="717"/>
      <c r="P35" s="303"/>
      <c r="Q35" s="718">
        <f t="shared" si="5"/>
        <v>377.74966617471364</v>
      </c>
      <c r="R35" s="717"/>
      <c r="S35" s="303"/>
      <c r="T35" s="551">
        <f t="shared" si="6"/>
        <v>12.044817927170868</v>
      </c>
      <c r="U35" s="717"/>
      <c r="V35" s="303"/>
      <c r="W35" s="709">
        <f t="shared" si="0"/>
        <v>961</v>
      </c>
      <c r="X35" s="717"/>
      <c r="Y35" s="303"/>
      <c r="Z35" s="718">
        <f t="shared" si="7"/>
        <v>468.65703668302007</v>
      </c>
      <c r="AA35" s="717"/>
      <c r="AB35" s="303"/>
      <c r="AC35" s="551">
        <f t="shared" si="8"/>
        <v>14.712186160440906</v>
      </c>
      <c r="AD35" s="717"/>
      <c r="AE35" s="306"/>
      <c r="AF35" s="710"/>
      <c r="AP35" s="1343" t="s">
        <v>983</v>
      </c>
      <c r="AQ35" s="1344">
        <f t="shared" si="1"/>
        <v>582.09642410821948</v>
      </c>
      <c r="AR35" s="1344">
        <f t="shared" si="2"/>
        <v>377.74966617471364</v>
      </c>
      <c r="AS35" s="1343" t="s">
        <v>984</v>
      </c>
      <c r="AT35" s="1345">
        <v>91222</v>
      </c>
      <c r="AU35" s="1345">
        <v>113832</v>
      </c>
      <c r="AV35" s="1345">
        <v>205054</v>
      </c>
    </row>
    <row r="36" spans="2:48" ht="18" customHeight="1">
      <c r="B36" s="287"/>
      <c r="C36" s="719" t="s">
        <v>765</v>
      </c>
      <c r="D36" s="705"/>
      <c r="E36" s="548">
        <v>208</v>
      </c>
      <c r="F36" s="707"/>
      <c r="G36" s="303"/>
      <c r="H36" s="2033" t="s">
        <v>297</v>
      </c>
      <c r="I36" s="2034"/>
      <c r="J36" s="303"/>
      <c r="K36" s="551">
        <f t="shared" si="4"/>
        <v>7.0222822417285622</v>
      </c>
      <c r="L36" s="680"/>
      <c r="M36" s="303"/>
      <c r="N36" s="548">
        <v>341</v>
      </c>
      <c r="O36" s="707"/>
      <c r="P36" s="303"/>
      <c r="Q36" s="2033" t="s">
        <v>297</v>
      </c>
      <c r="R36" s="2034"/>
      <c r="S36" s="303"/>
      <c r="T36" s="551">
        <f t="shared" si="6"/>
        <v>9.5518207282913163</v>
      </c>
      <c r="U36" s="680"/>
      <c r="V36" s="303"/>
      <c r="W36" s="709">
        <f t="shared" si="0"/>
        <v>549</v>
      </c>
      <c r="X36" s="707"/>
      <c r="Y36" s="303"/>
      <c r="Z36" s="2033" t="s">
        <v>297</v>
      </c>
      <c r="AA36" s="2034"/>
      <c r="AB36" s="303"/>
      <c r="AC36" s="551">
        <f t="shared" si="8"/>
        <v>8.4047764849969386</v>
      </c>
      <c r="AD36" s="680"/>
      <c r="AE36" s="306"/>
      <c r="AF36" s="710"/>
      <c r="AQ36" s="1349">
        <f>E38*100000/AT36</f>
        <v>78.319489045980305</v>
      </c>
      <c r="AR36" s="1349">
        <f>N38*100000/AU36</f>
        <v>90.699514287587078</v>
      </c>
      <c r="AT36" s="1350">
        <f>SUM(AT20:AT35)</f>
        <v>3781945</v>
      </c>
      <c r="AU36" s="1350">
        <f>SUM(AU20:AU35)</f>
        <v>3936074</v>
      </c>
      <c r="AV36" s="1350">
        <f>SUM(AT36:AU36)</f>
        <v>7718019</v>
      </c>
    </row>
    <row r="37" spans="2:48" ht="4.5" customHeight="1">
      <c r="B37" s="287"/>
      <c r="C37" s="720"/>
      <c r="D37" s="705"/>
      <c r="E37" s="550"/>
      <c r="F37" s="303"/>
      <c r="G37" s="303"/>
      <c r="H37" s="550"/>
      <c r="I37" s="303"/>
      <c r="J37" s="303"/>
      <c r="K37" s="577"/>
      <c r="L37" s="303"/>
      <c r="M37" s="303"/>
      <c r="N37" s="550"/>
      <c r="O37" s="303"/>
      <c r="P37" s="303"/>
      <c r="Q37" s="550"/>
      <c r="R37" s="303"/>
      <c r="S37" s="303"/>
      <c r="T37" s="577"/>
      <c r="U37" s="303"/>
      <c r="V37" s="303"/>
      <c r="W37" s="550"/>
      <c r="X37" s="303"/>
      <c r="Y37" s="303"/>
      <c r="Z37" s="550"/>
      <c r="AA37" s="303"/>
      <c r="AB37" s="303"/>
      <c r="AC37" s="577"/>
      <c r="AD37" s="303"/>
      <c r="AE37" s="306"/>
      <c r="AF37" s="710"/>
      <c r="AT37" s="1351"/>
    </row>
    <row r="38" spans="2:48" ht="18" customHeight="1">
      <c r="B38" s="287"/>
      <c r="C38" s="336" t="s">
        <v>985</v>
      </c>
      <c r="D38" s="705"/>
      <c r="E38" s="580">
        <f>SUM(E20:E36)</f>
        <v>2962</v>
      </c>
      <c r="F38" s="691"/>
      <c r="G38" s="579"/>
      <c r="H38" s="685">
        <f>E38*100000/AT36</f>
        <v>78.319489045980305</v>
      </c>
      <c r="I38" s="691"/>
      <c r="J38" s="579"/>
      <c r="K38" s="685">
        <f>E38*100/$E$38</f>
        <v>100</v>
      </c>
      <c r="L38" s="691"/>
      <c r="M38" s="721"/>
      <c r="N38" s="580">
        <f>SUM(N20:N36)</f>
        <v>3570</v>
      </c>
      <c r="O38" s="691"/>
      <c r="P38" s="579"/>
      <c r="Q38" s="685">
        <f>N38*100000/AU36</f>
        <v>90.699514287587078</v>
      </c>
      <c r="R38" s="691"/>
      <c r="S38" s="579"/>
      <c r="T38" s="685">
        <f>N38*100/$N$38</f>
        <v>100</v>
      </c>
      <c r="U38" s="691"/>
      <c r="V38" s="721"/>
      <c r="W38" s="722">
        <f>SUM(W20:W36)</f>
        <v>6532</v>
      </c>
      <c r="X38" s="691"/>
      <c r="Y38" s="579"/>
      <c r="Z38" s="685">
        <f>W38*100000/AV36</f>
        <v>84.633116347601629</v>
      </c>
      <c r="AA38" s="691"/>
      <c r="AB38" s="579"/>
      <c r="AC38" s="685">
        <f>W38*100/$W$38</f>
        <v>100</v>
      </c>
      <c r="AD38" s="691"/>
      <c r="AE38" s="723"/>
      <c r="AF38" s="724"/>
      <c r="AV38" s="1345"/>
    </row>
    <row r="39" spans="2:48" ht="4.5" customHeight="1">
      <c r="B39" s="325"/>
      <c r="C39" s="725"/>
      <c r="D39" s="725"/>
      <c r="E39" s="726"/>
      <c r="F39" s="726"/>
      <c r="G39" s="726"/>
      <c r="H39" s="726"/>
      <c r="I39" s="726"/>
      <c r="J39" s="726"/>
      <c r="K39" s="727"/>
      <c r="L39" s="727"/>
      <c r="M39" s="727"/>
      <c r="N39" s="726"/>
      <c r="O39" s="726"/>
      <c r="P39" s="726"/>
      <c r="Q39" s="726"/>
      <c r="R39" s="726"/>
      <c r="S39" s="726"/>
      <c r="T39" s="727"/>
      <c r="U39" s="727"/>
      <c r="V39" s="727"/>
      <c r="W39" s="726"/>
      <c r="X39" s="726"/>
      <c r="Y39" s="726"/>
      <c r="Z39" s="726"/>
      <c r="AA39" s="726"/>
      <c r="AB39" s="726"/>
      <c r="AC39" s="727"/>
      <c r="AD39" s="727"/>
      <c r="AE39" s="728"/>
      <c r="AF39" s="724"/>
    </row>
    <row r="40" spans="2:48" ht="12.75" customHeight="1"/>
    <row r="41" spans="2:48" ht="15" customHeight="1">
      <c r="B41" s="729" t="s">
        <v>986</v>
      </c>
      <c r="D41" s="730"/>
    </row>
    <row r="42" spans="2:48" ht="15" customHeight="1">
      <c r="B42" s="729" t="s">
        <v>987</v>
      </c>
      <c r="D42" s="730"/>
    </row>
    <row r="43" spans="2:48" ht="15" customHeight="1">
      <c r="B43" s="729" t="s">
        <v>988</v>
      </c>
    </row>
    <row r="44" spans="2:48" ht="15" customHeight="1">
      <c r="B44" s="729" t="s">
        <v>989</v>
      </c>
    </row>
    <row r="45" spans="2:48" ht="12.75" customHeight="1"/>
    <row r="46" spans="2:48" ht="12.75" customHeight="1"/>
    <row r="47" spans="2:48" ht="9" customHeight="1"/>
    <row r="48" spans="2:48" ht="15" customHeight="1">
      <c r="AJ48" s="731" t="s">
        <v>990</v>
      </c>
    </row>
    <row r="49" spans="2:36" ht="15">
      <c r="B49" s="731" t="s">
        <v>39</v>
      </c>
      <c r="AJ49" s="731" t="s">
        <v>991</v>
      </c>
    </row>
    <row r="50" spans="2:36" ht="15">
      <c r="B50" s="731" t="s">
        <v>20</v>
      </c>
      <c r="AA50" s="732"/>
      <c r="AC50" s="2035" t="s">
        <v>992</v>
      </c>
      <c r="AD50" s="2035"/>
      <c r="AE50" s="733"/>
      <c r="AJ50" s="731" t="s">
        <v>993</v>
      </c>
    </row>
    <row r="54" spans="2:36">
      <c r="Z54" s="734"/>
    </row>
    <row r="55" spans="2:36">
      <c r="N55" s="734"/>
      <c r="Z55" s="734"/>
    </row>
    <row r="56" spans="2:36">
      <c r="N56" s="734"/>
      <c r="Z56" s="734"/>
    </row>
    <row r="57" spans="2:36">
      <c r="N57" s="734"/>
    </row>
    <row r="58" spans="2:36">
      <c r="T58" s="734"/>
    </row>
    <row r="59" spans="2:36">
      <c r="T59" s="734"/>
      <c r="AH59" s="734"/>
    </row>
    <row r="60" spans="2:36">
      <c r="T60" s="734"/>
      <c r="AH60" s="734"/>
    </row>
  </sheetData>
  <mergeCells count="24">
    <mergeCell ref="C14:C18"/>
    <mergeCell ref="E14:U14"/>
    <mergeCell ref="W14:AD16"/>
    <mergeCell ref="E16:L16"/>
    <mergeCell ref="N16:U16"/>
    <mergeCell ref="E18:F18"/>
    <mergeCell ref="H18:I18"/>
    <mergeCell ref="K18:L18"/>
    <mergeCell ref="N18:O18"/>
    <mergeCell ref="Q18:R18"/>
    <mergeCell ref="A1:AN1"/>
    <mergeCell ref="A4:AN4"/>
    <mergeCell ref="B10:AE10"/>
    <mergeCell ref="AF10:AN10"/>
    <mergeCell ref="AF11:AN11"/>
    <mergeCell ref="H36:I36"/>
    <mergeCell ref="Q36:R36"/>
    <mergeCell ref="Z36:AA36"/>
    <mergeCell ref="AC50:AD50"/>
    <mergeCell ref="AT16:AV16"/>
    <mergeCell ref="T18:U18"/>
    <mergeCell ref="W18:X18"/>
    <mergeCell ref="Z18:AA18"/>
    <mergeCell ref="AC18:AD18"/>
  </mergeCells>
  <printOptions horizontalCentered="1" verticalCentered="1"/>
  <pageMargins left="0.39370078740157483" right="0.39370078740157483" top="0.98425196850393704" bottom="0.98425196850393704" header="0" footer="0"/>
  <pageSetup scale="65" orientation="landscape" horizontalDpi="240" verticalDpi="14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AR75"/>
  <sheetViews>
    <sheetView zoomScaleNormal="100" workbookViewId="0">
      <selection sqref="A1:AJ1"/>
    </sheetView>
  </sheetViews>
  <sheetFormatPr baseColWidth="10" defaultRowHeight="12.75"/>
  <cols>
    <col min="1" max="1" width="3.7109375" style="1" customWidth="1"/>
    <col min="2" max="2" width="2.7109375" style="1" customWidth="1"/>
    <col min="3" max="3" width="12.7109375" style="1" customWidth="1"/>
    <col min="4" max="4" width="0.85546875" style="1" customWidth="1"/>
    <col min="5" max="5" width="6.140625" style="1" customWidth="1"/>
    <col min="6" max="6" width="0.85546875" style="1" customWidth="1"/>
    <col min="7" max="7" width="6.140625" style="1" customWidth="1"/>
    <col min="8" max="8" width="0.85546875" style="1" customWidth="1"/>
    <col min="9" max="9" width="6.140625" style="1" customWidth="1"/>
    <col min="10" max="10" width="0.85546875" style="1" customWidth="1"/>
    <col min="11" max="11" width="6.140625" style="1" customWidth="1"/>
    <col min="12" max="12" width="0.85546875" style="1" customWidth="1"/>
    <col min="13" max="13" width="6.140625" style="1" customWidth="1"/>
    <col min="14" max="14" width="0.85546875" style="1" customWidth="1"/>
    <col min="15" max="15" width="6.140625" style="1" customWidth="1"/>
    <col min="16" max="16" width="0.85546875" style="1" customWidth="1"/>
    <col min="17" max="17" width="8.7109375" style="1" customWidth="1"/>
    <col min="18" max="19" width="0.85546875" style="1" customWidth="1"/>
    <col min="20" max="20" width="8.28515625" style="1" customWidth="1"/>
    <col min="21" max="21" width="1.7109375" style="1" customWidth="1"/>
    <col min="22" max="22" width="0.85546875" style="1" customWidth="1"/>
    <col min="23" max="23" width="8.7109375" style="1" customWidth="1"/>
    <col min="24" max="25" width="0.85546875" style="1" customWidth="1"/>
    <col min="26" max="26" width="8.7109375" style="1" customWidth="1"/>
    <col min="27" max="27" width="0.85546875" style="1" customWidth="1"/>
    <col min="28" max="28" width="2.7109375" style="1" customWidth="1"/>
    <col min="29" max="35" width="11.42578125" style="1"/>
    <col min="36" max="36" width="18.5703125" style="1" customWidth="1"/>
    <col min="37" max="37" width="11.42578125" style="1"/>
    <col min="38" max="41" width="11.42578125" style="951"/>
    <col min="42" max="42" width="13.5703125" style="951" bestFit="1" customWidth="1"/>
    <col min="43" max="43" width="11.42578125" style="951"/>
    <col min="44" max="44" width="12.28515625" style="951" bestFit="1" customWidth="1"/>
    <col min="45" max="256" width="11.42578125" style="1"/>
    <col min="257" max="257" width="3.7109375" style="1" customWidth="1"/>
    <col min="258" max="258" width="2.7109375" style="1" customWidth="1"/>
    <col min="259" max="259" width="12.7109375" style="1" customWidth="1"/>
    <col min="260" max="260" width="0.85546875" style="1" customWidth="1"/>
    <col min="261" max="261" width="6.140625" style="1" customWidth="1"/>
    <col min="262" max="262" width="0.85546875" style="1" customWidth="1"/>
    <col min="263" max="263" width="6.140625" style="1" customWidth="1"/>
    <col min="264" max="264" width="0.85546875" style="1" customWidth="1"/>
    <col min="265" max="265" width="6.140625" style="1" customWidth="1"/>
    <col min="266" max="266" width="0.85546875" style="1" customWidth="1"/>
    <col min="267" max="267" width="6.140625" style="1" customWidth="1"/>
    <col min="268" max="268" width="0.85546875" style="1" customWidth="1"/>
    <col min="269" max="269" width="6.140625" style="1" customWidth="1"/>
    <col min="270" max="270" width="0.85546875" style="1" customWidth="1"/>
    <col min="271" max="271" width="6.140625" style="1" customWidth="1"/>
    <col min="272" max="272" width="0.85546875" style="1" customWidth="1"/>
    <col min="273" max="273" width="8.7109375" style="1" customWidth="1"/>
    <col min="274" max="275" width="0.85546875" style="1" customWidth="1"/>
    <col min="276" max="276" width="8.28515625" style="1" customWidth="1"/>
    <col min="277" max="277" width="1.7109375" style="1" customWidth="1"/>
    <col min="278" max="278" width="0.85546875" style="1" customWidth="1"/>
    <col min="279" max="279" width="8.7109375" style="1" customWidth="1"/>
    <col min="280" max="281" width="0.85546875" style="1" customWidth="1"/>
    <col min="282" max="282" width="8.7109375" style="1" customWidth="1"/>
    <col min="283" max="283" width="0.85546875" style="1" customWidth="1"/>
    <col min="284" max="284" width="2.7109375" style="1" customWidth="1"/>
    <col min="285" max="291" width="11.42578125" style="1"/>
    <col min="292" max="292" width="18.5703125" style="1" customWidth="1"/>
    <col min="293" max="297" width="11.42578125" style="1"/>
    <col min="298" max="298" width="13.5703125" style="1" bestFit="1" customWidth="1"/>
    <col min="299" max="299" width="11.42578125" style="1"/>
    <col min="300" max="300" width="12.28515625" style="1" bestFit="1" customWidth="1"/>
    <col min="301" max="512" width="11.42578125" style="1"/>
    <col min="513" max="513" width="3.7109375" style="1" customWidth="1"/>
    <col min="514" max="514" width="2.7109375" style="1" customWidth="1"/>
    <col min="515" max="515" width="12.7109375" style="1" customWidth="1"/>
    <col min="516" max="516" width="0.85546875" style="1" customWidth="1"/>
    <col min="517" max="517" width="6.140625" style="1" customWidth="1"/>
    <col min="518" max="518" width="0.85546875" style="1" customWidth="1"/>
    <col min="519" max="519" width="6.140625" style="1" customWidth="1"/>
    <col min="520" max="520" width="0.85546875" style="1" customWidth="1"/>
    <col min="521" max="521" width="6.140625" style="1" customWidth="1"/>
    <col min="522" max="522" width="0.85546875" style="1" customWidth="1"/>
    <col min="523" max="523" width="6.140625" style="1" customWidth="1"/>
    <col min="524" max="524" width="0.85546875" style="1" customWidth="1"/>
    <col min="525" max="525" width="6.140625" style="1" customWidth="1"/>
    <col min="526" max="526" width="0.85546875" style="1" customWidth="1"/>
    <col min="527" max="527" width="6.140625" style="1" customWidth="1"/>
    <col min="528" max="528" width="0.85546875" style="1" customWidth="1"/>
    <col min="529" max="529" width="8.7109375" style="1" customWidth="1"/>
    <col min="530" max="531" width="0.85546875" style="1" customWidth="1"/>
    <col min="532" max="532" width="8.28515625" style="1" customWidth="1"/>
    <col min="533" max="533" width="1.7109375" style="1" customWidth="1"/>
    <col min="534" max="534" width="0.85546875" style="1" customWidth="1"/>
    <col min="535" max="535" width="8.7109375" style="1" customWidth="1"/>
    <col min="536" max="537" width="0.85546875" style="1" customWidth="1"/>
    <col min="538" max="538" width="8.7109375" style="1" customWidth="1"/>
    <col min="539" max="539" width="0.85546875" style="1" customWidth="1"/>
    <col min="540" max="540" width="2.7109375" style="1" customWidth="1"/>
    <col min="541" max="547" width="11.42578125" style="1"/>
    <col min="548" max="548" width="18.5703125" style="1" customWidth="1"/>
    <col min="549" max="553" width="11.42578125" style="1"/>
    <col min="554" max="554" width="13.5703125" style="1" bestFit="1" customWidth="1"/>
    <col min="555" max="555" width="11.42578125" style="1"/>
    <col min="556" max="556" width="12.28515625" style="1" bestFit="1" customWidth="1"/>
    <col min="557" max="768" width="11.42578125" style="1"/>
    <col min="769" max="769" width="3.7109375" style="1" customWidth="1"/>
    <col min="770" max="770" width="2.7109375" style="1" customWidth="1"/>
    <col min="771" max="771" width="12.7109375" style="1" customWidth="1"/>
    <col min="772" max="772" width="0.85546875" style="1" customWidth="1"/>
    <col min="773" max="773" width="6.140625" style="1" customWidth="1"/>
    <col min="774" max="774" width="0.85546875" style="1" customWidth="1"/>
    <col min="775" max="775" width="6.140625" style="1" customWidth="1"/>
    <col min="776" max="776" width="0.85546875" style="1" customWidth="1"/>
    <col min="777" max="777" width="6.140625" style="1" customWidth="1"/>
    <col min="778" max="778" width="0.85546875" style="1" customWidth="1"/>
    <col min="779" max="779" width="6.140625" style="1" customWidth="1"/>
    <col min="780" max="780" width="0.85546875" style="1" customWidth="1"/>
    <col min="781" max="781" width="6.140625" style="1" customWidth="1"/>
    <col min="782" max="782" width="0.85546875" style="1" customWidth="1"/>
    <col min="783" max="783" width="6.140625" style="1" customWidth="1"/>
    <col min="784" max="784" width="0.85546875" style="1" customWidth="1"/>
    <col min="785" max="785" width="8.7109375" style="1" customWidth="1"/>
    <col min="786" max="787" width="0.85546875" style="1" customWidth="1"/>
    <col min="788" max="788" width="8.28515625" style="1" customWidth="1"/>
    <col min="789" max="789" width="1.7109375" style="1" customWidth="1"/>
    <col min="790" max="790" width="0.85546875" style="1" customWidth="1"/>
    <col min="791" max="791" width="8.7109375" style="1" customWidth="1"/>
    <col min="792" max="793" width="0.85546875" style="1" customWidth="1"/>
    <col min="794" max="794" width="8.7109375" style="1" customWidth="1"/>
    <col min="795" max="795" width="0.85546875" style="1" customWidth="1"/>
    <col min="796" max="796" width="2.7109375" style="1" customWidth="1"/>
    <col min="797" max="803" width="11.42578125" style="1"/>
    <col min="804" max="804" width="18.5703125" style="1" customWidth="1"/>
    <col min="805" max="809" width="11.42578125" style="1"/>
    <col min="810" max="810" width="13.5703125" style="1" bestFit="1" customWidth="1"/>
    <col min="811" max="811" width="11.42578125" style="1"/>
    <col min="812" max="812" width="12.28515625" style="1" bestFit="1" customWidth="1"/>
    <col min="813" max="1024" width="11.42578125" style="1"/>
    <col min="1025" max="1025" width="3.7109375" style="1" customWidth="1"/>
    <col min="1026" max="1026" width="2.7109375" style="1" customWidth="1"/>
    <col min="1027" max="1027" width="12.7109375" style="1" customWidth="1"/>
    <col min="1028" max="1028" width="0.85546875" style="1" customWidth="1"/>
    <col min="1029" max="1029" width="6.140625" style="1" customWidth="1"/>
    <col min="1030" max="1030" width="0.85546875" style="1" customWidth="1"/>
    <col min="1031" max="1031" width="6.140625" style="1" customWidth="1"/>
    <col min="1032" max="1032" width="0.85546875" style="1" customWidth="1"/>
    <col min="1033" max="1033" width="6.140625" style="1" customWidth="1"/>
    <col min="1034" max="1034" width="0.85546875" style="1" customWidth="1"/>
    <col min="1035" max="1035" width="6.140625" style="1" customWidth="1"/>
    <col min="1036" max="1036" width="0.85546875" style="1" customWidth="1"/>
    <col min="1037" max="1037" width="6.140625" style="1" customWidth="1"/>
    <col min="1038" max="1038" width="0.85546875" style="1" customWidth="1"/>
    <col min="1039" max="1039" width="6.140625" style="1" customWidth="1"/>
    <col min="1040" max="1040" width="0.85546875" style="1" customWidth="1"/>
    <col min="1041" max="1041" width="8.7109375" style="1" customWidth="1"/>
    <col min="1042" max="1043" width="0.85546875" style="1" customWidth="1"/>
    <col min="1044" max="1044" width="8.28515625" style="1" customWidth="1"/>
    <col min="1045" max="1045" width="1.7109375" style="1" customWidth="1"/>
    <col min="1046" max="1046" width="0.85546875" style="1" customWidth="1"/>
    <col min="1047" max="1047" width="8.7109375" style="1" customWidth="1"/>
    <col min="1048" max="1049" width="0.85546875" style="1" customWidth="1"/>
    <col min="1050" max="1050" width="8.7109375" style="1" customWidth="1"/>
    <col min="1051" max="1051" width="0.85546875" style="1" customWidth="1"/>
    <col min="1052" max="1052" width="2.7109375" style="1" customWidth="1"/>
    <col min="1053" max="1059" width="11.42578125" style="1"/>
    <col min="1060" max="1060" width="18.5703125" style="1" customWidth="1"/>
    <col min="1061" max="1065" width="11.42578125" style="1"/>
    <col min="1066" max="1066" width="13.5703125" style="1" bestFit="1" customWidth="1"/>
    <col min="1067" max="1067" width="11.42578125" style="1"/>
    <col min="1068" max="1068" width="12.28515625" style="1" bestFit="1" customWidth="1"/>
    <col min="1069" max="1280" width="11.42578125" style="1"/>
    <col min="1281" max="1281" width="3.7109375" style="1" customWidth="1"/>
    <col min="1282" max="1282" width="2.7109375" style="1" customWidth="1"/>
    <col min="1283" max="1283" width="12.7109375" style="1" customWidth="1"/>
    <col min="1284" max="1284" width="0.85546875" style="1" customWidth="1"/>
    <col min="1285" max="1285" width="6.140625" style="1" customWidth="1"/>
    <col min="1286" max="1286" width="0.85546875" style="1" customWidth="1"/>
    <col min="1287" max="1287" width="6.140625" style="1" customWidth="1"/>
    <col min="1288" max="1288" width="0.85546875" style="1" customWidth="1"/>
    <col min="1289" max="1289" width="6.140625" style="1" customWidth="1"/>
    <col min="1290" max="1290" width="0.85546875" style="1" customWidth="1"/>
    <col min="1291" max="1291" width="6.140625" style="1" customWidth="1"/>
    <col min="1292" max="1292" width="0.85546875" style="1" customWidth="1"/>
    <col min="1293" max="1293" width="6.140625" style="1" customWidth="1"/>
    <col min="1294" max="1294" width="0.85546875" style="1" customWidth="1"/>
    <col min="1295" max="1295" width="6.140625" style="1" customWidth="1"/>
    <col min="1296" max="1296" width="0.85546875" style="1" customWidth="1"/>
    <col min="1297" max="1297" width="8.7109375" style="1" customWidth="1"/>
    <col min="1298" max="1299" width="0.85546875" style="1" customWidth="1"/>
    <col min="1300" max="1300" width="8.28515625" style="1" customWidth="1"/>
    <col min="1301" max="1301" width="1.7109375" style="1" customWidth="1"/>
    <col min="1302" max="1302" width="0.85546875" style="1" customWidth="1"/>
    <col min="1303" max="1303" width="8.7109375" style="1" customWidth="1"/>
    <col min="1304" max="1305" width="0.85546875" style="1" customWidth="1"/>
    <col min="1306" max="1306" width="8.7109375" style="1" customWidth="1"/>
    <col min="1307" max="1307" width="0.85546875" style="1" customWidth="1"/>
    <col min="1308" max="1308" width="2.7109375" style="1" customWidth="1"/>
    <col min="1309" max="1315" width="11.42578125" style="1"/>
    <col min="1316" max="1316" width="18.5703125" style="1" customWidth="1"/>
    <col min="1317" max="1321" width="11.42578125" style="1"/>
    <col min="1322" max="1322" width="13.5703125" style="1" bestFit="1" customWidth="1"/>
    <col min="1323" max="1323" width="11.42578125" style="1"/>
    <col min="1324" max="1324" width="12.28515625" style="1" bestFit="1" customWidth="1"/>
    <col min="1325" max="1536" width="11.42578125" style="1"/>
    <col min="1537" max="1537" width="3.7109375" style="1" customWidth="1"/>
    <col min="1538" max="1538" width="2.7109375" style="1" customWidth="1"/>
    <col min="1539" max="1539" width="12.7109375" style="1" customWidth="1"/>
    <col min="1540" max="1540" width="0.85546875" style="1" customWidth="1"/>
    <col min="1541" max="1541" width="6.140625" style="1" customWidth="1"/>
    <col min="1542" max="1542" width="0.85546875" style="1" customWidth="1"/>
    <col min="1543" max="1543" width="6.140625" style="1" customWidth="1"/>
    <col min="1544" max="1544" width="0.85546875" style="1" customWidth="1"/>
    <col min="1545" max="1545" width="6.140625" style="1" customWidth="1"/>
    <col min="1546" max="1546" width="0.85546875" style="1" customWidth="1"/>
    <col min="1547" max="1547" width="6.140625" style="1" customWidth="1"/>
    <col min="1548" max="1548" width="0.85546875" style="1" customWidth="1"/>
    <col min="1549" max="1549" width="6.140625" style="1" customWidth="1"/>
    <col min="1550" max="1550" width="0.85546875" style="1" customWidth="1"/>
    <col min="1551" max="1551" width="6.140625" style="1" customWidth="1"/>
    <col min="1552" max="1552" width="0.85546875" style="1" customWidth="1"/>
    <col min="1553" max="1553" width="8.7109375" style="1" customWidth="1"/>
    <col min="1554" max="1555" width="0.85546875" style="1" customWidth="1"/>
    <col min="1556" max="1556" width="8.28515625" style="1" customWidth="1"/>
    <col min="1557" max="1557" width="1.7109375" style="1" customWidth="1"/>
    <col min="1558" max="1558" width="0.85546875" style="1" customWidth="1"/>
    <col min="1559" max="1559" width="8.7109375" style="1" customWidth="1"/>
    <col min="1560" max="1561" width="0.85546875" style="1" customWidth="1"/>
    <col min="1562" max="1562" width="8.7109375" style="1" customWidth="1"/>
    <col min="1563" max="1563" width="0.85546875" style="1" customWidth="1"/>
    <col min="1564" max="1564" width="2.7109375" style="1" customWidth="1"/>
    <col min="1565" max="1571" width="11.42578125" style="1"/>
    <col min="1572" max="1572" width="18.5703125" style="1" customWidth="1"/>
    <col min="1573" max="1577" width="11.42578125" style="1"/>
    <col min="1578" max="1578" width="13.5703125" style="1" bestFit="1" customWidth="1"/>
    <col min="1579" max="1579" width="11.42578125" style="1"/>
    <col min="1580" max="1580" width="12.28515625" style="1" bestFit="1" customWidth="1"/>
    <col min="1581" max="1792" width="11.42578125" style="1"/>
    <col min="1793" max="1793" width="3.7109375" style="1" customWidth="1"/>
    <col min="1794" max="1794" width="2.7109375" style="1" customWidth="1"/>
    <col min="1795" max="1795" width="12.7109375" style="1" customWidth="1"/>
    <col min="1796" max="1796" width="0.85546875" style="1" customWidth="1"/>
    <col min="1797" max="1797" width="6.140625" style="1" customWidth="1"/>
    <col min="1798" max="1798" width="0.85546875" style="1" customWidth="1"/>
    <col min="1799" max="1799" width="6.140625" style="1" customWidth="1"/>
    <col min="1800" max="1800" width="0.85546875" style="1" customWidth="1"/>
    <col min="1801" max="1801" width="6.140625" style="1" customWidth="1"/>
    <col min="1802" max="1802" width="0.85546875" style="1" customWidth="1"/>
    <col min="1803" max="1803" width="6.140625" style="1" customWidth="1"/>
    <col min="1804" max="1804" width="0.85546875" style="1" customWidth="1"/>
    <col min="1805" max="1805" width="6.140625" style="1" customWidth="1"/>
    <col min="1806" max="1806" width="0.85546875" style="1" customWidth="1"/>
    <col min="1807" max="1807" width="6.140625" style="1" customWidth="1"/>
    <col min="1808" max="1808" width="0.85546875" style="1" customWidth="1"/>
    <col min="1809" max="1809" width="8.7109375" style="1" customWidth="1"/>
    <col min="1810" max="1811" width="0.85546875" style="1" customWidth="1"/>
    <col min="1812" max="1812" width="8.28515625" style="1" customWidth="1"/>
    <col min="1813" max="1813" width="1.7109375" style="1" customWidth="1"/>
    <col min="1814" max="1814" width="0.85546875" style="1" customWidth="1"/>
    <col min="1815" max="1815" width="8.7109375" style="1" customWidth="1"/>
    <col min="1816" max="1817" width="0.85546875" style="1" customWidth="1"/>
    <col min="1818" max="1818" width="8.7109375" style="1" customWidth="1"/>
    <col min="1819" max="1819" width="0.85546875" style="1" customWidth="1"/>
    <col min="1820" max="1820" width="2.7109375" style="1" customWidth="1"/>
    <col min="1821" max="1827" width="11.42578125" style="1"/>
    <col min="1828" max="1828" width="18.5703125" style="1" customWidth="1"/>
    <col min="1829" max="1833" width="11.42578125" style="1"/>
    <col min="1834" max="1834" width="13.5703125" style="1" bestFit="1" customWidth="1"/>
    <col min="1835" max="1835" width="11.42578125" style="1"/>
    <col min="1836" max="1836" width="12.28515625" style="1" bestFit="1" customWidth="1"/>
    <col min="1837" max="2048" width="11.42578125" style="1"/>
    <col min="2049" max="2049" width="3.7109375" style="1" customWidth="1"/>
    <col min="2050" max="2050" width="2.7109375" style="1" customWidth="1"/>
    <col min="2051" max="2051" width="12.7109375" style="1" customWidth="1"/>
    <col min="2052" max="2052" width="0.85546875" style="1" customWidth="1"/>
    <col min="2053" max="2053" width="6.140625" style="1" customWidth="1"/>
    <col min="2054" max="2054" width="0.85546875" style="1" customWidth="1"/>
    <col min="2055" max="2055" width="6.140625" style="1" customWidth="1"/>
    <col min="2056" max="2056" width="0.85546875" style="1" customWidth="1"/>
    <col min="2057" max="2057" width="6.140625" style="1" customWidth="1"/>
    <col min="2058" max="2058" width="0.85546875" style="1" customWidth="1"/>
    <col min="2059" max="2059" width="6.140625" style="1" customWidth="1"/>
    <col min="2060" max="2060" width="0.85546875" style="1" customWidth="1"/>
    <col min="2061" max="2061" width="6.140625" style="1" customWidth="1"/>
    <col min="2062" max="2062" width="0.85546875" style="1" customWidth="1"/>
    <col min="2063" max="2063" width="6.140625" style="1" customWidth="1"/>
    <col min="2064" max="2064" width="0.85546875" style="1" customWidth="1"/>
    <col min="2065" max="2065" width="8.7109375" style="1" customWidth="1"/>
    <col min="2066" max="2067" width="0.85546875" style="1" customWidth="1"/>
    <col min="2068" max="2068" width="8.28515625" style="1" customWidth="1"/>
    <col min="2069" max="2069" width="1.7109375" style="1" customWidth="1"/>
    <col min="2070" max="2070" width="0.85546875" style="1" customWidth="1"/>
    <col min="2071" max="2071" width="8.7109375" style="1" customWidth="1"/>
    <col min="2072" max="2073" width="0.85546875" style="1" customWidth="1"/>
    <col min="2074" max="2074" width="8.7109375" style="1" customWidth="1"/>
    <col min="2075" max="2075" width="0.85546875" style="1" customWidth="1"/>
    <col min="2076" max="2076" width="2.7109375" style="1" customWidth="1"/>
    <col min="2077" max="2083" width="11.42578125" style="1"/>
    <col min="2084" max="2084" width="18.5703125" style="1" customWidth="1"/>
    <col min="2085" max="2089" width="11.42578125" style="1"/>
    <col min="2090" max="2090" width="13.5703125" style="1" bestFit="1" customWidth="1"/>
    <col min="2091" max="2091" width="11.42578125" style="1"/>
    <col min="2092" max="2092" width="12.28515625" style="1" bestFit="1" customWidth="1"/>
    <col min="2093" max="2304" width="11.42578125" style="1"/>
    <col min="2305" max="2305" width="3.7109375" style="1" customWidth="1"/>
    <col min="2306" max="2306" width="2.7109375" style="1" customWidth="1"/>
    <col min="2307" max="2307" width="12.7109375" style="1" customWidth="1"/>
    <col min="2308" max="2308" width="0.85546875" style="1" customWidth="1"/>
    <col min="2309" max="2309" width="6.140625" style="1" customWidth="1"/>
    <col min="2310" max="2310" width="0.85546875" style="1" customWidth="1"/>
    <col min="2311" max="2311" width="6.140625" style="1" customWidth="1"/>
    <col min="2312" max="2312" width="0.85546875" style="1" customWidth="1"/>
    <col min="2313" max="2313" width="6.140625" style="1" customWidth="1"/>
    <col min="2314" max="2314" width="0.85546875" style="1" customWidth="1"/>
    <col min="2315" max="2315" width="6.140625" style="1" customWidth="1"/>
    <col min="2316" max="2316" width="0.85546875" style="1" customWidth="1"/>
    <col min="2317" max="2317" width="6.140625" style="1" customWidth="1"/>
    <col min="2318" max="2318" width="0.85546875" style="1" customWidth="1"/>
    <col min="2319" max="2319" width="6.140625" style="1" customWidth="1"/>
    <col min="2320" max="2320" width="0.85546875" style="1" customWidth="1"/>
    <col min="2321" max="2321" width="8.7109375" style="1" customWidth="1"/>
    <col min="2322" max="2323" width="0.85546875" style="1" customWidth="1"/>
    <col min="2324" max="2324" width="8.28515625" style="1" customWidth="1"/>
    <col min="2325" max="2325" width="1.7109375" style="1" customWidth="1"/>
    <col min="2326" max="2326" width="0.85546875" style="1" customWidth="1"/>
    <col min="2327" max="2327" width="8.7109375" style="1" customWidth="1"/>
    <col min="2328" max="2329" width="0.85546875" style="1" customWidth="1"/>
    <col min="2330" max="2330" width="8.7109375" style="1" customWidth="1"/>
    <col min="2331" max="2331" width="0.85546875" style="1" customWidth="1"/>
    <col min="2332" max="2332" width="2.7109375" style="1" customWidth="1"/>
    <col min="2333" max="2339" width="11.42578125" style="1"/>
    <col min="2340" max="2340" width="18.5703125" style="1" customWidth="1"/>
    <col min="2341" max="2345" width="11.42578125" style="1"/>
    <col min="2346" max="2346" width="13.5703125" style="1" bestFit="1" customWidth="1"/>
    <col min="2347" max="2347" width="11.42578125" style="1"/>
    <col min="2348" max="2348" width="12.28515625" style="1" bestFit="1" customWidth="1"/>
    <col min="2349" max="2560" width="11.42578125" style="1"/>
    <col min="2561" max="2561" width="3.7109375" style="1" customWidth="1"/>
    <col min="2562" max="2562" width="2.7109375" style="1" customWidth="1"/>
    <col min="2563" max="2563" width="12.7109375" style="1" customWidth="1"/>
    <col min="2564" max="2564" width="0.85546875" style="1" customWidth="1"/>
    <col min="2565" max="2565" width="6.140625" style="1" customWidth="1"/>
    <col min="2566" max="2566" width="0.85546875" style="1" customWidth="1"/>
    <col min="2567" max="2567" width="6.140625" style="1" customWidth="1"/>
    <col min="2568" max="2568" width="0.85546875" style="1" customWidth="1"/>
    <col min="2569" max="2569" width="6.140625" style="1" customWidth="1"/>
    <col min="2570" max="2570" width="0.85546875" style="1" customWidth="1"/>
    <col min="2571" max="2571" width="6.140625" style="1" customWidth="1"/>
    <col min="2572" max="2572" width="0.85546875" style="1" customWidth="1"/>
    <col min="2573" max="2573" width="6.140625" style="1" customWidth="1"/>
    <col min="2574" max="2574" width="0.85546875" style="1" customWidth="1"/>
    <col min="2575" max="2575" width="6.140625" style="1" customWidth="1"/>
    <col min="2576" max="2576" width="0.85546875" style="1" customWidth="1"/>
    <col min="2577" max="2577" width="8.7109375" style="1" customWidth="1"/>
    <col min="2578" max="2579" width="0.85546875" style="1" customWidth="1"/>
    <col min="2580" max="2580" width="8.28515625" style="1" customWidth="1"/>
    <col min="2581" max="2581" width="1.7109375" style="1" customWidth="1"/>
    <col min="2582" max="2582" width="0.85546875" style="1" customWidth="1"/>
    <col min="2583" max="2583" width="8.7109375" style="1" customWidth="1"/>
    <col min="2584" max="2585" width="0.85546875" style="1" customWidth="1"/>
    <col min="2586" max="2586" width="8.7109375" style="1" customWidth="1"/>
    <col min="2587" max="2587" width="0.85546875" style="1" customWidth="1"/>
    <col min="2588" max="2588" width="2.7109375" style="1" customWidth="1"/>
    <col min="2589" max="2595" width="11.42578125" style="1"/>
    <col min="2596" max="2596" width="18.5703125" style="1" customWidth="1"/>
    <col min="2597" max="2601" width="11.42578125" style="1"/>
    <col min="2602" max="2602" width="13.5703125" style="1" bestFit="1" customWidth="1"/>
    <col min="2603" max="2603" width="11.42578125" style="1"/>
    <col min="2604" max="2604" width="12.28515625" style="1" bestFit="1" customWidth="1"/>
    <col min="2605" max="2816" width="11.42578125" style="1"/>
    <col min="2817" max="2817" width="3.7109375" style="1" customWidth="1"/>
    <col min="2818" max="2818" width="2.7109375" style="1" customWidth="1"/>
    <col min="2819" max="2819" width="12.7109375" style="1" customWidth="1"/>
    <col min="2820" max="2820" width="0.85546875" style="1" customWidth="1"/>
    <col min="2821" max="2821" width="6.140625" style="1" customWidth="1"/>
    <col min="2822" max="2822" width="0.85546875" style="1" customWidth="1"/>
    <col min="2823" max="2823" width="6.140625" style="1" customWidth="1"/>
    <col min="2824" max="2824" width="0.85546875" style="1" customWidth="1"/>
    <col min="2825" max="2825" width="6.140625" style="1" customWidth="1"/>
    <col min="2826" max="2826" width="0.85546875" style="1" customWidth="1"/>
    <col min="2827" max="2827" width="6.140625" style="1" customWidth="1"/>
    <col min="2828" max="2828" width="0.85546875" style="1" customWidth="1"/>
    <col min="2829" max="2829" width="6.140625" style="1" customWidth="1"/>
    <col min="2830" max="2830" width="0.85546875" style="1" customWidth="1"/>
    <col min="2831" max="2831" width="6.140625" style="1" customWidth="1"/>
    <col min="2832" max="2832" width="0.85546875" style="1" customWidth="1"/>
    <col min="2833" max="2833" width="8.7109375" style="1" customWidth="1"/>
    <col min="2834" max="2835" width="0.85546875" style="1" customWidth="1"/>
    <col min="2836" max="2836" width="8.28515625" style="1" customWidth="1"/>
    <col min="2837" max="2837" width="1.7109375" style="1" customWidth="1"/>
    <col min="2838" max="2838" width="0.85546875" style="1" customWidth="1"/>
    <col min="2839" max="2839" width="8.7109375" style="1" customWidth="1"/>
    <col min="2840" max="2841" width="0.85546875" style="1" customWidth="1"/>
    <col min="2842" max="2842" width="8.7109375" style="1" customWidth="1"/>
    <col min="2843" max="2843" width="0.85546875" style="1" customWidth="1"/>
    <col min="2844" max="2844" width="2.7109375" style="1" customWidth="1"/>
    <col min="2845" max="2851" width="11.42578125" style="1"/>
    <col min="2852" max="2852" width="18.5703125" style="1" customWidth="1"/>
    <col min="2853" max="2857" width="11.42578125" style="1"/>
    <col min="2858" max="2858" width="13.5703125" style="1" bestFit="1" customWidth="1"/>
    <col min="2859" max="2859" width="11.42578125" style="1"/>
    <col min="2860" max="2860" width="12.28515625" style="1" bestFit="1" customWidth="1"/>
    <col min="2861" max="3072" width="11.42578125" style="1"/>
    <col min="3073" max="3073" width="3.7109375" style="1" customWidth="1"/>
    <col min="3074" max="3074" width="2.7109375" style="1" customWidth="1"/>
    <col min="3075" max="3075" width="12.7109375" style="1" customWidth="1"/>
    <col min="3076" max="3076" width="0.85546875" style="1" customWidth="1"/>
    <col min="3077" max="3077" width="6.140625" style="1" customWidth="1"/>
    <col min="3078" max="3078" width="0.85546875" style="1" customWidth="1"/>
    <col min="3079" max="3079" width="6.140625" style="1" customWidth="1"/>
    <col min="3080" max="3080" width="0.85546875" style="1" customWidth="1"/>
    <col min="3081" max="3081" width="6.140625" style="1" customWidth="1"/>
    <col min="3082" max="3082" width="0.85546875" style="1" customWidth="1"/>
    <col min="3083" max="3083" width="6.140625" style="1" customWidth="1"/>
    <col min="3084" max="3084" width="0.85546875" style="1" customWidth="1"/>
    <col min="3085" max="3085" width="6.140625" style="1" customWidth="1"/>
    <col min="3086" max="3086" width="0.85546875" style="1" customWidth="1"/>
    <col min="3087" max="3087" width="6.140625" style="1" customWidth="1"/>
    <col min="3088" max="3088" width="0.85546875" style="1" customWidth="1"/>
    <col min="3089" max="3089" width="8.7109375" style="1" customWidth="1"/>
    <col min="3090" max="3091" width="0.85546875" style="1" customWidth="1"/>
    <col min="3092" max="3092" width="8.28515625" style="1" customWidth="1"/>
    <col min="3093" max="3093" width="1.7109375" style="1" customWidth="1"/>
    <col min="3094" max="3094" width="0.85546875" style="1" customWidth="1"/>
    <col min="3095" max="3095" width="8.7109375" style="1" customWidth="1"/>
    <col min="3096" max="3097" width="0.85546875" style="1" customWidth="1"/>
    <col min="3098" max="3098" width="8.7109375" style="1" customWidth="1"/>
    <col min="3099" max="3099" width="0.85546875" style="1" customWidth="1"/>
    <col min="3100" max="3100" width="2.7109375" style="1" customWidth="1"/>
    <col min="3101" max="3107" width="11.42578125" style="1"/>
    <col min="3108" max="3108" width="18.5703125" style="1" customWidth="1"/>
    <col min="3109" max="3113" width="11.42578125" style="1"/>
    <col min="3114" max="3114" width="13.5703125" style="1" bestFit="1" customWidth="1"/>
    <col min="3115" max="3115" width="11.42578125" style="1"/>
    <col min="3116" max="3116" width="12.28515625" style="1" bestFit="1" customWidth="1"/>
    <col min="3117" max="3328" width="11.42578125" style="1"/>
    <col min="3329" max="3329" width="3.7109375" style="1" customWidth="1"/>
    <col min="3330" max="3330" width="2.7109375" style="1" customWidth="1"/>
    <col min="3331" max="3331" width="12.7109375" style="1" customWidth="1"/>
    <col min="3332" max="3332" width="0.85546875" style="1" customWidth="1"/>
    <col min="3333" max="3333" width="6.140625" style="1" customWidth="1"/>
    <col min="3334" max="3334" width="0.85546875" style="1" customWidth="1"/>
    <col min="3335" max="3335" width="6.140625" style="1" customWidth="1"/>
    <col min="3336" max="3336" width="0.85546875" style="1" customWidth="1"/>
    <col min="3337" max="3337" width="6.140625" style="1" customWidth="1"/>
    <col min="3338" max="3338" width="0.85546875" style="1" customWidth="1"/>
    <col min="3339" max="3339" width="6.140625" style="1" customWidth="1"/>
    <col min="3340" max="3340" width="0.85546875" style="1" customWidth="1"/>
    <col min="3341" max="3341" width="6.140625" style="1" customWidth="1"/>
    <col min="3342" max="3342" width="0.85546875" style="1" customWidth="1"/>
    <col min="3343" max="3343" width="6.140625" style="1" customWidth="1"/>
    <col min="3344" max="3344" width="0.85546875" style="1" customWidth="1"/>
    <col min="3345" max="3345" width="8.7109375" style="1" customWidth="1"/>
    <col min="3346" max="3347" width="0.85546875" style="1" customWidth="1"/>
    <col min="3348" max="3348" width="8.28515625" style="1" customWidth="1"/>
    <col min="3349" max="3349" width="1.7109375" style="1" customWidth="1"/>
    <col min="3350" max="3350" width="0.85546875" style="1" customWidth="1"/>
    <col min="3351" max="3351" width="8.7109375" style="1" customWidth="1"/>
    <col min="3352" max="3353" width="0.85546875" style="1" customWidth="1"/>
    <col min="3354" max="3354" width="8.7109375" style="1" customWidth="1"/>
    <col min="3355" max="3355" width="0.85546875" style="1" customWidth="1"/>
    <col min="3356" max="3356" width="2.7109375" style="1" customWidth="1"/>
    <col min="3357" max="3363" width="11.42578125" style="1"/>
    <col min="3364" max="3364" width="18.5703125" style="1" customWidth="1"/>
    <col min="3365" max="3369" width="11.42578125" style="1"/>
    <col min="3370" max="3370" width="13.5703125" style="1" bestFit="1" customWidth="1"/>
    <col min="3371" max="3371" width="11.42578125" style="1"/>
    <col min="3372" max="3372" width="12.28515625" style="1" bestFit="1" customWidth="1"/>
    <col min="3373" max="3584" width="11.42578125" style="1"/>
    <col min="3585" max="3585" width="3.7109375" style="1" customWidth="1"/>
    <col min="3586" max="3586" width="2.7109375" style="1" customWidth="1"/>
    <col min="3587" max="3587" width="12.7109375" style="1" customWidth="1"/>
    <col min="3588" max="3588" width="0.85546875" style="1" customWidth="1"/>
    <col min="3589" max="3589" width="6.140625" style="1" customWidth="1"/>
    <col min="3590" max="3590" width="0.85546875" style="1" customWidth="1"/>
    <col min="3591" max="3591" width="6.140625" style="1" customWidth="1"/>
    <col min="3592" max="3592" width="0.85546875" style="1" customWidth="1"/>
    <col min="3593" max="3593" width="6.140625" style="1" customWidth="1"/>
    <col min="3594" max="3594" width="0.85546875" style="1" customWidth="1"/>
    <col min="3595" max="3595" width="6.140625" style="1" customWidth="1"/>
    <col min="3596" max="3596" width="0.85546875" style="1" customWidth="1"/>
    <col min="3597" max="3597" width="6.140625" style="1" customWidth="1"/>
    <col min="3598" max="3598" width="0.85546875" style="1" customWidth="1"/>
    <col min="3599" max="3599" width="6.140625" style="1" customWidth="1"/>
    <col min="3600" max="3600" width="0.85546875" style="1" customWidth="1"/>
    <col min="3601" max="3601" width="8.7109375" style="1" customWidth="1"/>
    <col min="3602" max="3603" width="0.85546875" style="1" customWidth="1"/>
    <col min="3604" max="3604" width="8.28515625" style="1" customWidth="1"/>
    <col min="3605" max="3605" width="1.7109375" style="1" customWidth="1"/>
    <col min="3606" max="3606" width="0.85546875" style="1" customWidth="1"/>
    <col min="3607" max="3607" width="8.7109375" style="1" customWidth="1"/>
    <col min="3608" max="3609" width="0.85546875" style="1" customWidth="1"/>
    <col min="3610" max="3610" width="8.7109375" style="1" customWidth="1"/>
    <col min="3611" max="3611" width="0.85546875" style="1" customWidth="1"/>
    <col min="3612" max="3612" width="2.7109375" style="1" customWidth="1"/>
    <col min="3613" max="3619" width="11.42578125" style="1"/>
    <col min="3620" max="3620" width="18.5703125" style="1" customWidth="1"/>
    <col min="3621" max="3625" width="11.42578125" style="1"/>
    <col min="3626" max="3626" width="13.5703125" style="1" bestFit="1" customWidth="1"/>
    <col min="3627" max="3627" width="11.42578125" style="1"/>
    <col min="3628" max="3628" width="12.28515625" style="1" bestFit="1" customWidth="1"/>
    <col min="3629" max="3840" width="11.42578125" style="1"/>
    <col min="3841" max="3841" width="3.7109375" style="1" customWidth="1"/>
    <col min="3842" max="3842" width="2.7109375" style="1" customWidth="1"/>
    <col min="3843" max="3843" width="12.7109375" style="1" customWidth="1"/>
    <col min="3844" max="3844" width="0.85546875" style="1" customWidth="1"/>
    <col min="3845" max="3845" width="6.140625" style="1" customWidth="1"/>
    <col min="3846" max="3846" width="0.85546875" style="1" customWidth="1"/>
    <col min="3847" max="3847" width="6.140625" style="1" customWidth="1"/>
    <col min="3848" max="3848" width="0.85546875" style="1" customWidth="1"/>
    <col min="3849" max="3849" width="6.140625" style="1" customWidth="1"/>
    <col min="3850" max="3850" width="0.85546875" style="1" customWidth="1"/>
    <col min="3851" max="3851" width="6.140625" style="1" customWidth="1"/>
    <col min="3852" max="3852" width="0.85546875" style="1" customWidth="1"/>
    <col min="3853" max="3853" width="6.140625" style="1" customWidth="1"/>
    <col min="3854" max="3854" width="0.85546875" style="1" customWidth="1"/>
    <col min="3855" max="3855" width="6.140625" style="1" customWidth="1"/>
    <col min="3856" max="3856" width="0.85546875" style="1" customWidth="1"/>
    <col min="3857" max="3857" width="8.7109375" style="1" customWidth="1"/>
    <col min="3858" max="3859" width="0.85546875" style="1" customWidth="1"/>
    <col min="3860" max="3860" width="8.28515625" style="1" customWidth="1"/>
    <col min="3861" max="3861" width="1.7109375" style="1" customWidth="1"/>
    <col min="3862" max="3862" width="0.85546875" style="1" customWidth="1"/>
    <col min="3863" max="3863" width="8.7109375" style="1" customWidth="1"/>
    <col min="3864" max="3865" width="0.85546875" style="1" customWidth="1"/>
    <col min="3866" max="3866" width="8.7109375" style="1" customWidth="1"/>
    <col min="3867" max="3867" width="0.85546875" style="1" customWidth="1"/>
    <col min="3868" max="3868" width="2.7109375" style="1" customWidth="1"/>
    <col min="3869" max="3875" width="11.42578125" style="1"/>
    <col min="3876" max="3876" width="18.5703125" style="1" customWidth="1"/>
    <col min="3877" max="3881" width="11.42578125" style="1"/>
    <col min="3882" max="3882" width="13.5703125" style="1" bestFit="1" customWidth="1"/>
    <col min="3883" max="3883" width="11.42578125" style="1"/>
    <col min="3884" max="3884" width="12.28515625" style="1" bestFit="1" customWidth="1"/>
    <col min="3885" max="4096" width="11.42578125" style="1"/>
    <col min="4097" max="4097" width="3.7109375" style="1" customWidth="1"/>
    <col min="4098" max="4098" width="2.7109375" style="1" customWidth="1"/>
    <col min="4099" max="4099" width="12.7109375" style="1" customWidth="1"/>
    <col min="4100" max="4100" width="0.85546875" style="1" customWidth="1"/>
    <col min="4101" max="4101" width="6.140625" style="1" customWidth="1"/>
    <col min="4102" max="4102" width="0.85546875" style="1" customWidth="1"/>
    <col min="4103" max="4103" width="6.140625" style="1" customWidth="1"/>
    <col min="4104" max="4104" width="0.85546875" style="1" customWidth="1"/>
    <col min="4105" max="4105" width="6.140625" style="1" customWidth="1"/>
    <col min="4106" max="4106" width="0.85546875" style="1" customWidth="1"/>
    <col min="4107" max="4107" width="6.140625" style="1" customWidth="1"/>
    <col min="4108" max="4108" width="0.85546875" style="1" customWidth="1"/>
    <col min="4109" max="4109" width="6.140625" style="1" customWidth="1"/>
    <col min="4110" max="4110" width="0.85546875" style="1" customWidth="1"/>
    <col min="4111" max="4111" width="6.140625" style="1" customWidth="1"/>
    <col min="4112" max="4112" width="0.85546875" style="1" customWidth="1"/>
    <col min="4113" max="4113" width="8.7109375" style="1" customWidth="1"/>
    <col min="4114" max="4115" width="0.85546875" style="1" customWidth="1"/>
    <col min="4116" max="4116" width="8.28515625" style="1" customWidth="1"/>
    <col min="4117" max="4117" width="1.7109375" style="1" customWidth="1"/>
    <col min="4118" max="4118" width="0.85546875" style="1" customWidth="1"/>
    <col min="4119" max="4119" width="8.7109375" style="1" customWidth="1"/>
    <col min="4120" max="4121" width="0.85546875" style="1" customWidth="1"/>
    <col min="4122" max="4122" width="8.7109375" style="1" customWidth="1"/>
    <col min="4123" max="4123" width="0.85546875" style="1" customWidth="1"/>
    <col min="4124" max="4124" width="2.7109375" style="1" customWidth="1"/>
    <col min="4125" max="4131" width="11.42578125" style="1"/>
    <col min="4132" max="4132" width="18.5703125" style="1" customWidth="1"/>
    <col min="4133" max="4137" width="11.42578125" style="1"/>
    <col min="4138" max="4138" width="13.5703125" style="1" bestFit="1" customWidth="1"/>
    <col min="4139" max="4139" width="11.42578125" style="1"/>
    <col min="4140" max="4140" width="12.28515625" style="1" bestFit="1" customWidth="1"/>
    <col min="4141" max="4352" width="11.42578125" style="1"/>
    <col min="4353" max="4353" width="3.7109375" style="1" customWidth="1"/>
    <col min="4354" max="4354" width="2.7109375" style="1" customWidth="1"/>
    <col min="4355" max="4355" width="12.7109375" style="1" customWidth="1"/>
    <col min="4356" max="4356" width="0.85546875" style="1" customWidth="1"/>
    <col min="4357" max="4357" width="6.140625" style="1" customWidth="1"/>
    <col min="4358" max="4358" width="0.85546875" style="1" customWidth="1"/>
    <col min="4359" max="4359" width="6.140625" style="1" customWidth="1"/>
    <col min="4360" max="4360" width="0.85546875" style="1" customWidth="1"/>
    <col min="4361" max="4361" width="6.140625" style="1" customWidth="1"/>
    <col min="4362" max="4362" width="0.85546875" style="1" customWidth="1"/>
    <col min="4363" max="4363" width="6.140625" style="1" customWidth="1"/>
    <col min="4364" max="4364" width="0.85546875" style="1" customWidth="1"/>
    <col min="4365" max="4365" width="6.140625" style="1" customWidth="1"/>
    <col min="4366" max="4366" width="0.85546875" style="1" customWidth="1"/>
    <col min="4367" max="4367" width="6.140625" style="1" customWidth="1"/>
    <col min="4368" max="4368" width="0.85546875" style="1" customWidth="1"/>
    <col min="4369" max="4369" width="8.7109375" style="1" customWidth="1"/>
    <col min="4370" max="4371" width="0.85546875" style="1" customWidth="1"/>
    <col min="4372" max="4372" width="8.28515625" style="1" customWidth="1"/>
    <col min="4373" max="4373" width="1.7109375" style="1" customWidth="1"/>
    <col min="4374" max="4374" width="0.85546875" style="1" customWidth="1"/>
    <col min="4375" max="4375" width="8.7109375" style="1" customWidth="1"/>
    <col min="4376" max="4377" width="0.85546875" style="1" customWidth="1"/>
    <col min="4378" max="4378" width="8.7109375" style="1" customWidth="1"/>
    <col min="4379" max="4379" width="0.85546875" style="1" customWidth="1"/>
    <col min="4380" max="4380" width="2.7109375" style="1" customWidth="1"/>
    <col min="4381" max="4387" width="11.42578125" style="1"/>
    <col min="4388" max="4388" width="18.5703125" style="1" customWidth="1"/>
    <col min="4389" max="4393" width="11.42578125" style="1"/>
    <col min="4394" max="4394" width="13.5703125" style="1" bestFit="1" customWidth="1"/>
    <col min="4395" max="4395" width="11.42578125" style="1"/>
    <col min="4396" max="4396" width="12.28515625" style="1" bestFit="1" customWidth="1"/>
    <col min="4397" max="4608" width="11.42578125" style="1"/>
    <col min="4609" max="4609" width="3.7109375" style="1" customWidth="1"/>
    <col min="4610" max="4610" width="2.7109375" style="1" customWidth="1"/>
    <col min="4611" max="4611" width="12.7109375" style="1" customWidth="1"/>
    <col min="4612" max="4612" width="0.85546875" style="1" customWidth="1"/>
    <col min="4613" max="4613" width="6.140625" style="1" customWidth="1"/>
    <col min="4614" max="4614" width="0.85546875" style="1" customWidth="1"/>
    <col min="4615" max="4615" width="6.140625" style="1" customWidth="1"/>
    <col min="4616" max="4616" width="0.85546875" style="1" customWidth="1"/>
    <col min="4617" max="4617" width="6.140625" style="1" customWidth="1"/>
    <col min="4618" max="4618" width="0.85546875" style="1" customWidth="1"/>
    <col min="4619" max="4619" width="6.140625" style="1" customWidth="1"/>
    <col min="4620" max="4620" width="0.85546875" style="1" customWidth="1"/>
    <col min="4621" max="4621" width="6.140625" style="1" customWidth="1"/>
    <col min="4622" max="4622" width="0.85546875" style="1" customWidth="1"/>
    <col min="4623" max="4623" width="6.140625" style="1" customWidth="1"/>
    <col min="4624" max="4624" width="0.85546875" style="1" customWidth="1"/>
    <col min="4625" max="4625" width="8.7109375" style="1" customWidth="1"/>
    <col min="4626" max="4627" width="0.85546875" style="1" customWidth="1"/>
    <col min="4628" max="4628" width="8.28515625" style="1" customWidth="1"/>
    <col min="4629" max="4629" width="1.7109375" style="1" customWidth="1"/>
    <col min="4630" max="4630" width="0.85546875" style="1" customWidth="1"/>
    <col min="4631" max="4631" width="8.7109375" style="1" customWidth="1"/>
    <col min="4632" max="4633" width="0.85546875" style="1" customWidth="1"/>
    <col min="4634" max="4634" width="8.7109375" style="1" customWidth="1"/>
    <col min="4635" max="4635" width="0.85546875" style="1" customWidth="1"/>
    <col min="4636" max="4636" width="2.7109375" style="1" customWidth="1"/>
    <col min="4637" max="4643" width="11.42578125" style="1"/>
    <col min="4644" max="4644" width="18.5703125" style="1" customWidth="1"/>
    <col min="4645" max="4649" width="11.42578125" style="1"/>
    <col min="4650" max="4650" width="13.5703125" style="1" bestFit="1" customWidth="1"/>
    <col min="4651" max="4651" width="11.42578125" style="1"/>
    <col min="4652" max="4652" width="12.28515625" style="1" bestFit="1" customWidth="1"/>
    <col min="4653" max="4864" width="11.42578125" style="1"/>
    <col min="4865" max="4865" width="3.7109375" style="1" customWidth="1"/>
    <col min="4866" max="4866" width="2.7109375" style="1" customWidth="1"/>
    <col min="4867" max="4867" width="12.7109375" style="1" customWidth="1"/>
    <col min="4868" max="4868" width="0.85546875" style="1" customWidth="1"/>
    <col min="4869" max="4869" width="6.140625" style="1" customWidth="1"/>
    <col min="4870" max="4870" width="0.85546875" style="1" customWidth="1"/>
    <col min="4871" max="4871" width="6.140625" style="1" customWidth="1"/>
    <col min="4872" max="4872" width="0.85546875" style="1" customWidth="1"/>
    <col min="4873" max="4873" width="6.140625" style="1" customWidth="1"/>
    <col min="4874" max="4874" width="0.85546875" style="1" customWidth="1"/>
    <col min="4875" max="4875" width="6.140625" style="1" customWidth="1"/>
    <col min="4876" max="4876" width="0.85546875" style="1" customWidth="1"/>
    <col min="4877" max="4877" width="6.140625" style="1" customWidth="1"/>
    <col min="4878" max="4878" width="0.85546875" style="1" customWidth="1"/>
    <col min="4879" max="4879" width="6.140625" style="1" customWidth="1"/>
    <col min="4880" max="4880" width="0.85546875" style="1" customWidth="1"/>
    <col min="4881" max="4881" width="8.7109375" style="1" customWidth="1"/>
    <col min="4882" max="4883" width="0.85546875" style="1" customWidth="1"/>
    <col min="4884" max="4884" width="8.28515625" style="1" customWidth="1"/>
    <col min="4885" max="4885" width="1.7109375" style="1" customWidth="1"/>
    <col min="4886" max="4886" width="0.85546875" style="1" customWidth="1"/>
    <col min="4887" max="4887" width="8.7109375" style="1" customWidth="1"/>
    <col min="4888" max="4889" width="0.85546875" style="1" customWidth="1"/>
    <col min="4890" max="4890" width="8.7109375" style="1" customWidth="1"/>
    <col min="4891" max="4891" width="0.85546875" style="1" customWidth="1"/>
    <col min="4892" max="4892" width="2.7109375" style="1" customWidth="1"/>
    <col min="4893" max="4899" width="11.42578125" style="1"/>
    <col min="4900" max="4900" width="18.5703125" style="1" customWidth="1"/>
    <col min="4901" max="4905" width="11.42578125" style="1"/>
    <col min="4906" max="4906" width="13.5703125" style="1" bestFit="1" customWidth="1"/>
    <col min="4907" max="4907" width="11.42578125" style="1"/>
    <col min="4908" max="4908" width="12.28515625" style="1" bestFit="1" customWidth="1"/>
    <col min="4909" max="5120" width="11.42578125" style="1"/>
    <col min="5121" max="5121" width="3.7109375" style="1" customWidth="1"/>
    <col min="5122" max="5122" width="2.7109375" style="1" customWidth="1"/>
    <col min="5123" max="5123" width="12.7109375" style="1" customWidth="1"/>
    <col min="5124" max="5124" width="0.85546875" style="1" customWidth="1"/>
    <col min="5125" max="5125" width="6.140625" style="1" customWidth="1"/>
    <col min="5126" max="5126" width="0.85546875" style="1" customWidth="1"/>
    <col min="5127" max="5127" width="6.140625" style="1" customWidth="1"/>
    <col min="5128" max="5128" width="0.85546875" style="1" customWidth="1"/>
    <col min="5129" max="5129" width="6.140625" style="1" customWidth="1"/>
    <col min="5130" max="5130" width="0.85546875" style="1" customWidth="1"/>
    <col min="5131" max="5131" width="6.140625" style="1" customWidth="1"/>
    <col min="5132" max="5132" width="0.85546875" style="1" customWidth="1"/>
    <col min="5133" max="5133" width="6.140625" style="1" customWidth="1"/>
    <col min="5134" max="5134" width="0.85546875" style="1" customWidth="1"/>
    <col min="5135" max="5135" width="6.140625" style="1" customWidth="1"/>
    <col min="5136" max="5136" width="0.85546875" style="1" customWidth="1"/>
    <col min="5137" max="5137" width="8.7109375" style="1" customWidth="1"/>
    <col min="5138" max="5139" width="0.85546875" style="1" customWidth="1"/>
    <col min="5140" max="5140" width="8.28515625" style="1" customWidth="1"/>
    <col min="5141" max="5141" width="1.7109375" style="1" customWidth="1"/>
    <col min="5142" max="5142" width="0.85546875" style="1" customWidth="1"/>
    <col min="5143" max="5143" width="8.7109375" style="1" customWidth="1"/>
    <col min="5144" max="5145" width="0.85546875" style="1" customWidth="1"/>
    <col min="5146" max="5146" width="8.7109375" style="1" customWidth="1"/>
    <col min="5147" max="5147" width="0.85546875" style="1" customWidth="1"/>
    <col min="5148" max="5148" width="2.7109375" style="1" customWidth="1"/>
    <col min="5149" max="5155" width="11.42578125" style="1"/>
    <col min="5156" max="5156" width="18.5703125" style="1" customWidth="1"/>
    <col min="5157" max="5161" width="11.42578125" style="1"/>
    <col min="5162" max="5162" width="13.5703125" style="1" bestFit="1" customWidth="1"/>
    <col min="5163" max="5163" width="11.42578125" style="1"/>
    <col min="5164" max="5164" width="12.28515625" style="1" bestFit="1" customWidth="1"/>
    <col min="5165" max="5376" width="11.42578125" style="1"/>
    <col min="5377" max="5377" width="3.7109375" style="1" customWidth="1"/>
    <col min="5378" max="5378" width="2.7109375" style="1" customWidth="1"/>
    <col min="5379" max="5379" width="12.7109375" style="1" customWidth="1"/>
    <col min="5380" max="5380" width="0.85546875" style="1" customWidth="1"/>
    <col min="5381" max="5381" width="6.140625" style="1" customWidth="1"/>
    <col min="5382" max="5382" width="0.85546875" style="1" customWidth="1"/>
    <col min="5383" max="5383" width="6.140625" style="1" customWidth="1"/>
    <col min="5384" max="5384" width="0.85546875" style="1" customWidth="1"/>
    <col min="5385" max="5385" width="6.140625" style="1" customWidth="1"/>
    <col min="5386" max="5386" width="0.85546875" style="1" customWidth="1"/>
    <col min="5387" max="5387" width="6.140625" style="1" customWidth="1"/>
    <col min="5388" max="5388" width="0.85546875" style="1" customWidth="1"/>
    <col min="5389" max="5389" width="6.140625" style="1" customWidth="1"/>
    <col min="5390" max="5390" width="0.85546875" style="1" customWidth="1"/>
    <col min="5391" max="5391" width="6.140625" style="1" customWidth="1"/>
    <col min="5392" max="5392" width="0.85546875" style="1" customWidth="1"/>
    <col min="5393" max="5393" width="8.7109375" style="1" customWidth="1"/>
    <col min="5394" max="5395" width="0.85546875" style="1" customWidth="1"/>
    <col min="5396" max="5396" width="8.28515625" style="1" customWidth="1"/>
    <col min="5397" max="5397" width="1.7109375" style="1" customWidth="1"/>
    <col min="5398" max="5398" width="0.85546875" style="1" customWidth="1"/>
    <col min="5399" max="5399" width="8.7109375" style="1" customWidth="1"/>
    <col min="5400" max="5401" width="0.85546875" style="1" customWidth="1"/>
    <col min="5402" max="5402" width="8.7109375" style="1" customWidth="1"/>
    <col min="5403" max="5403" width="0.85546875" style="1" customWidth="1"/>
    <col min="5404" max="5404" width="2.7109375" style="1" customWidth="1"/>
    <col min="5405" max="5411" width="11.42578125" style="1"/>
    <col min="5412" max="5412" width="18.5703125" style="1" customWidth="1"/>
    <col min="5413" max="5417" width="11.42578125" style="1"/>
    <col min="5418" max="5418" width="13.5703125" style="1" bestFit="1" customWidth="1"/>
    <col min="5419" max="5419" width="11.42578125" style="1"/>
    <col min="5420" max="5420" width="12.28515625" style="1" bestFit="1" customWidth="1"/>
    <col min="5421" max="5632" width="11.42578125" style="1"/>
    <col min="5633" max="5633" width="3.7109375" style="1" customWidth="1"/>
    <col min="5634" max="5634" width="2.7109375" style="1" customWidth="1"/>
    <col min="5635" max="5635" width="12.7109375" style="1" customWidth="1"/>
    <col min="5636" max="5636" width="0.85546875" style="1" customWidth="1"/>
    <col min="5637" max="5637" width="6.140625" style="1" customWidth="1"/>
    <col min="5638" max="5638" width="0.85546875" style="1" customWidth="1"/>
    <col min="5639" max="5639" width="6.140625" style="1" customWidth="1"/>
    <col min="5640" max="5640" width="0.85546875" style="1" customWidth="1"/>
    <col min="5641" max="5641" width="6.140625" style="1" customWidth="1"/>
    <col min="5642" max="5642" width="0.85546875" style="1" customWidth="1"/>
    <col min="5643" max="5643" width="6.140625" style="1" customWidth="1"/>
    <col min="5644" max="5644" width="0.85546875" style="1" customWidth="1"/>
    <col min="5645" max="5645" width="6.140625" style="1" customWidth="1"/>
    <col min="5646" max="5646" width="0.85546875" style="1" customWidth="1"/>
    <col min="5647" max="5647" width="6.140625" style="1" customWidth="1"/>
    <col min="5648" max="5648" width="0.85546875" style="1" customWidth="1"/>
    <col min="5649" max="5649" width="8.7109375" style="1" customWidth="1"/>
    <col min="5650" max="5651" width="0.85546875" style="1" customWidth="1"/>
    <col min="5652" max="5652" width="8.28515625" style="1" customWidth="1"/>
    <col min="5653" max="5653" width="1.7109375" style="1" customWidth="1"/>
    <col min="5654" max="5654" width="0.85546875" style="1" customWidth="1"/>
    <col min="5655" max="5655" width="8.7109375" style="1" customWidth="1"/>
    <col min="5656" max="5657" width="0.85546875" style="1" customWidth="1"/>
    <col min="5658" max="5658" width="8.7109375" style="1" customWidth="1"/>
    <col min="5659" max="5659" width="0.85546875" style="1" customWidth="1"/>
    <col min="5660" max="5660" width="2.7109375" style="1" customWidth="1"/>
    <col min="5661" max="5667" width="11.42578125" style="1"/>
    <col min="5668" max="5668" width="18.5703125" style="1" customWidth="1"/>
    <col min="5669" max="5673" width="11.42578125" style="1"/>
    <col min="5674" max="5674" width="13.5703125" style="1" bestFit="1" customWidth="1"/>
    <col min="5675" max="5675" width="11.42578125" style="1"/>
    <col min="5676" max="5676" width="12.28515625" style="1" bestFit="1" customWidth="1"/>
    <col min="5677" max="5888" width="11.42578125" style="1"/>
    <col min="5889" max="5889" width="3.7109375" style="1" customWidth="1"/>
    <col min="5890" max="5890" width="2.7109375" style="1" customWidth="1"/>
    <col min="5891" max="5891" width="12.7109375" style="1" customWidth="1"/>
    <col min="5892" max="5892" width="0.85546875" style="1" customWidth="1"/>
    <col min="5893" max="5893" width="6.140625" style="1" customWidth="1"/>
    <col min="5894" max="5894" width="0.85546875" style="1" customWidth="1"/>
    <col min="5895" max="5895" width="6.140625" style="1" customWidth="1"/>
    <col min="5896" max="5896" width="0.85546875" style="1" customWidth="1"/>
    <col min="5897" max="5897" width="6.140625" style="1" customWidth="1"/>
    <col min="5898" max="5898" width="0.85546875" style="1" customWidth="1"/>
    <col min="5899" max="5899" width="6.140625" style="1" customWidth="1"/>
    <col min="5900" max="5900" width="0.85546875" style="1" customWidth="1"/>
    <col min="5901" max="5901" width="6.140625" style="1" customWidth="1"/>
    <col min="5902" max="5902" width="0.85546875" style="1" customWidth="1"/>
    <col min="5903" max="5903" width="6.140625" style="1" customWidth="1"/>
    <col min="5904" max="5904" width="0.85546875" style="1" customWidth="1"/>
    <col min="5905" max="5905" width="8.7109375" style="1" customWidth="1"/>
    <col min="5906" max="5907" width="0.85546875" style="1" customWidth="1"/>
    <col min="5908" max="5908" width="8.28515625" style="1" customWidth="1"/>
    <col min="5909" max="5909" width="1.7109375" style="1" customWidth="1"/>
    <col min="5910" max="5910" width="0.85546875" style="1" customWidth="1"/>
    <col min="5911" max="5911" width="8.7109375" style="1" customWidth="1"/>
    <col min="5912" max="5913" width="0.85546875" style="1" customWidth="1"/>
    <col min="5914" max="5914" width="8.7109375" style="1" customWidth="1"/>
    <col min="5915" max="5915" width="0.85546875" style="1" customWidth="1"/>
    <col min="5916" max="5916" width="2.7109375" style="1" customWidth="1"/>
    <col min="5917" max="5923" width="11.42578125" style="1"/>
    <col min="5924" max="5924" width="18.5703125" style="1" customWidth="1"/>
    <col min="5925" max="5929" width="11.42578125" style="1"/>
    <col min="5930" max="5930" width="13.5703125" style="1" bestFit="1" customWidth="1"/>
    <col min="5931" max="5931" width="11.42578125" style="1"/>
    <col min="5932" max="5932" width="12.28515625" style="1" bestFit="1" customWidth="1"/>
    <col min="5933" max="6144" width="11.42578125" style="1"/>
    <col min="6145" max="6145" width="3.7109375" style="1" customWidth="1"/>
    <col min="6146" max="6146" width="2.7109375" style="1" customWidth="1"/>
    <col min="6147" max="6147" width="12.7109375" style="1" customWidth="1"/>
    <col min="6148" max="6148" width="0.85546875" style="1" customWidth="1"/>
    <col min="6149" max="6149" width="6.140625" style="1" customWidth="1"/>
    <col min="6150" max="6150" width="0.85546875" style="1" customWidth="1"/>
    <col min="6151" max="6151" width="6.140625" style="1" customWidth="1"/>
    <col min="6152" max="6152" width="0.85546875" style="1" customWidth="1"/>
    <col min="6153" max="6153" width="6.140625" style="1" customWidth="1"/>
    <col min="6154" max="6154" width="0.85546875" style="1" customWidth="1"/>
    <col min="6155" max="6155" width="6.140625" style="1" customWidth="1"/>
    <col min="6156" max="6156" width="0.85546875" style="1" customWidth="1"/>
    <col min="6157" max="6157" width="6.140625" style="1" customWidth="1"/>
    <col min="6158" max="6158" width="0.85546875" style="1" customWidth="1"/>
    <col min="6159" max="6159" width="6.140625" style="1" customWidth="1"/>
    <col min="6160" max="6160" width="0.85546875" style="1" customWidth="1"/>
    <col min="6161" max="6161" width="8.7109375" style="1" customWidth="1"/>
    <col min="6162" max="6163" width="0.85546875" style="1" customWidth="1"/>
    <col min="6164" max="6164" width="8.28515625" style="1" customWidth="1"/>
    <col min="6165" max="6165" width="1.7109375" style="1" customWidth="1"/>
    <col min="6166" max="6166" width="0.85546875" style="1" customWidth="1"/>
    <col min="6167" max="6167" width="8.7109375" style="1" customWidth="1"/>
    <col min="6168" max="6169" width="0.85546875" style="1" customWidth="1"/>
    <col min="6170" max="6170" width="8.7109375" style="1" customWidth="1"/>
    <col min="6171" max="6171" width="0.85546875" style="1" customWidth="1"/>
    <col min="6172" max="6172" width="2.7109375" style="1" customWidth="1"/>
    <col min="6173" max="6179" width="11.42578125" style="1"/>
    <col min="6180" max="6180" width="18.5703125" style="1" customWidth="1"/>
    <col min="6181" max="6185" width="11.42578125" style="1"/>
    <col min="6186" max="6186" width="13.5703125" style="1" bestFit="1" customWidth="1"/>
    <col min="6187" max="6187" width="11.42578125" style="1"/>
    <col min="6188" max="6188" width="12.28515625" style="1" bestFit="1" customWidth="1"/>
    <col min="6189" max="6400" width="11.42578125" style="1"/>
    <col min="6401" max="6401" width="3.7109375" style="1" customWidth="1"/>
    <col min="6402" max="6402" width="2.7109375" style="1" customWidth="1"/>
    <col min="6403" max="6403" width="12.7109375" style="1" customWidth="1"/>
    <col min="6404" max="6404" width="0.85546875" style="1" customWidth="1"/>
    <col min="6405" max="6405" width="6.140625" style="1" customWidth="1"/>
    <col min="6406" max="6406" width="0.85546875" style="1" customWidth="1"/>
    <col min="6407" max="6407" width="6.140625" style="1" customWidth="1"/>
    <col min="6408" max="6408" width="0.85546875" style="1" customWidth="1"/>
    <col min="6409" max="6409" width="6.140625" style="1" customWidth="1"/>
    <col min="6410" max="6410" width="0.85546875" style="1" customWidth="1"/>
    <col min="6411" max="6411" width="6.140625" style="1" customWidth="1"/>
    <col min="6412" max="6412" width="0.85546875" style="1" customWidth="1"/>
    <col min="6413" max="6413" width="6.140625" style="1" customWidth="1"/>
    <col min="6414" max="6414" width="0.85546875" style="1" customWidth="1"/>
    <col min="6415" max="6415" width="6.140625" style="1" customWidth="1"/>
    <col min="6416" max="6416" width="0.85546875" style="1" customWidth="1"/>
    <col min="6417" max="6417" width="8.7109375" style="1" customWidth="1"/>
    <col min="6418" max="6419" width="0.85546875" style="1" customWidth="1"/>
    <col min="6420" max="6420" width="8.28515625" style="1" customWidth="1"/>
    <col min="6421" max="6421" width="1.7109375" style="1" customWidth="1"/>
    <col min="6422" max="6422" width="0.85546875" style="1" customWidth="1"/>
    <col min="6423" max="6423" width="8.7109375" style="1" customWidth="1"/>
    <col min="6424" max="6425" width="0.85546875" style="1" customWidth="1"/>
    <col min="6426" max="6426" width="8.7109375" style="1" customWidth="1"/>
    <col min="6427" max="6427" width="0.85546875" style="1" customWidth="1"/>
    <col min="6428" max="6428" width="2.7109375" style="1" customWidth="1"/>
    <col min="6429" max="6435" width="11.42578125" style="1"/>
    <col min="6436" max="6436" width="18.5703125" style="1" customWidth="1"/>
    <col min="6437" max="6441" width="11.42578125" style="1"/>
    <col min="6442" max="6442" width="13.5703125" style="1" bestFit="1" customWidth="1"/>
    <col min="6443" max="6443" width="11.42578125" style="1"/>
    <col min="6444" max="6444" width="12.28515625" style="1" bestFit="1" customWidth="1"/>
    <col min="6445" max="6656" width="11.42578125" style="1"/>
    <col min="6657" max="6657" width="3.7109375" style="1" customWidth="1"/>
    <col min="6658" max="6658" width="2.7109375" style="1" customWidth="1"/>
    <col min="6659" max="6659" width="12.7109375" style="1" customWidth="1"/>
    <col min="6660" max="6660" width="0.85546875" style="1" customWidth="1"/>
    <col min="6661" max="6661" width="6.140625" style="1" customWidth="1"/>
    <col min="6662" max="6662" width="0.85546875" style="1" customWidth="1"/>
    <col min="6663" max="6663" width="6.140625" style="1" customWidth="1"/>
    <col min="6664" max="6664" width="0.85546875" style="1" customWidth="1"/>
    <col min="6665" max="6665" width="6.140625" style="1" customWidth="1"/>
    <col min="6666" max="6666" width="0.85546875" style="1" customWidth="1"/>
    <col min="6667" max="6667" width="6.140625" style="1" customWidth="1"/>
    <col min="6668" max="6668" width="0.85546875" style="1" customWidth="1"/>
    <col min="6669" max="6669" width="6.140625" style="1" customWidth="1"/>
    <col min="6670" max="6670" width="0.85546875" style="1" customWidth="1"/>
    <col min="6671" max="6671" width="6.140625" style="1" customWidth="1"/>
    <col min="6672" max="6672" width="0.85546875" style="1" customWidth="1"/>
    <col min="6673" max="6673" width="8.7109375" style="1" customWidth="1"/>
    <col min="6674" max="6675" width="0.85546875" style="1" customWidth="1"/>
    <col min="6676" max="6676" width="8.28515625" style="1" customWidth="1"/>
    <col min="6677" max="6677" width="1.7109375" style="1" customWidth="1"/>
    <col min="6678" max="6678" width="0.85546875" style="1" customWidth="1"/>
    <col min="6679" max="6679" width="8.7109375" style="1" customWidth="1"/>
    <col min="6680" max="6681" width="0.85546875" style="1" customWidth="1"/>
    <col min="6682" max="6682" width="8.7109375" style="1" customWidth="1"/>
    <col min="6683" max="6683" width="0.85546875" style="1" customWidth="1"/>
    <col min="6684" max="6684" width="2.7109375" style="1" customWidth="1"/>
    <col min="6685" max="6691" width="11.42578125" style="1"/>
    <col min="6692" max="6692" width="18.5703125" style="1" customWidth="1"/>
    <col min="6693" max="6697" width="11.42578125" style="1"/>
    <col min="6698" max="6698" width="13.5703125" style="1" bestFit="1" customWidth="1"/>
    <col min="6699" max="6699" width="11.42578125" style="1"/>
    <col min="6700" max="6700" width="12.28515625" style="1" bestFit="1" customWidth="1"/>
    <col min="6701" max="6912" width="11.42578125" style="1"/>
    <col min="6913" max="6913" width="3.7109375" style="1" customWidth="1"/>
    <col min="6914" max="6914" width="2.7109375" style="1" customWidth="1"/>
    <col min="6915" max="6915" width="12.7109375" style="1" customWidth="1"/>
    <col min="6916" max="6916" width="0.85546875" style="1" customWidth="1"/>
    <col min="6917" max="6917" width="6.140625" style="1" customWidth="1"/>
    <col min="6918" max="6918" width="0.85546875" style="1" customWidth="1"/>
    <col min="6919" max="6919" width="6.140625" style="1" customWidth="1"/>
    <col min="6920" max="6920" width="0.85546875" style="1" customWidth="1"/>
    <col min="6921" max="6921" width="6.140625" style="1" customWidth="1"/>
    <col min="6922" max="6922" width="0.85546875" style="1" customWidth="1"/>
    <col min="6923" max="6923" width="6.140625" style="1" customWidth="1"/>
    <col min="6924" max="6924" width="0.85546875" style="1" customWidth="1"/>
    <col min="6925" max="6925" width="6.140625" style="1" customWidth="1"/>
    <col min="6926" max="6926" width="0.85546875" style="1" customWidth="1"/>
    <col min="6927" max="6927" width="6.140625" style="1" customWidth="1"/>
    <col min="6928" max="6928" width="0.85546875" style="1" customWidth="1"/>
    <col min="6929" max="6929" width="8.7109375" style="1" customWidth="1"/>
    <col min="6930" max="6931" width="0.85546875" style="1" customWidth="1"/>
    <col min="6932" max="6932" width="8.28515625" style="1" customWidth="1"/>
    <col min="6933" max="6933" width="1.7109375" style="1" customWidth="1"/>
    <col min="6934" max="6934" width="0.85546875" style="1" customWidth="1"/>
    <col min="6935" max="6935" width="8.7109375" style="1" customWidth="1"/>
    <col min="6936" max="6937" width="0.85546875" style="1" customWidth="1"/>
    <col min="6938" max="6938" width="8.7109375" style="1" customWidth="1"/>
    <col min="6939" max="6939" width="0.85546875" style="1" customWidth="1"/>
    <col min="6940" max="6940" width="2.7109375" style="1" customWidth="1"/>
    <col min="6941" max="6947" width="11.42578125" style="1"/>
    <col min="6948" max="6948" width="18.5703125" style="1" customWidth="1"/>
    <col min="6949" max="6953" width="11.42578125" style="1"/>
    <col min="6954" max="6954" width="13.5703125" style="1" bestFit="1" customWidth="1"/>
    <col min="6955" max="6955" width="11.42578125" style="1"/>
    <col min="6956" max="6956" width="12.28515625" style="1" bestFit="1" customWidth="1"/>
    <col min="6957" max="7168" width="11.42578125" style="1"/>
    <col min="7169" max="7169" width="3.7109375" style="1" customWidth="1"/>
    <col min="7170" max="7170" width="2.7109375" style="1" customWidth="1"/>
    <col min="7171" max="7171" width="12.7109375" style="1" customWidth="1"/>
    <col min="7172" max="7172" width="0.85546875" style="1" customWidth="1"/>
    <col min="7173" max="7173" width="6.140625" style="1" customWidth="1"/>
    <col min="7174" max="7174" width="0.85546875" style="1" customWidth="1"/>
    <col min="7175" max="7175" width="6.140625" style="1" customWidth="1"/>
    <col min="7176" max="7176" width="0.85546875" style="1" customWidth="1"/>
    <col min="7177" max="7177" width="6.140625" style="1" customWidth="1"/>
    <col min="7178" max="7178" width="0.85546875" style="1" customWidth="1"/>
    <col min="7179" max="7179" width="6.140625" style="1" customWidth="1"/>
    <col min="7180" max="7180" width="0.85546875" style="1" customWidth="1"/>
    <col min="7181" max="7181" width="6.140625" style="1" customWidth="1"/>
    <col min="7182" max="7182" width="0.85546875" style="1" customWidth="1"/>
    <col min="7183" max="7183" width="6.140625" style="1" customWidth="1"/>
    <col min="7184" max="7184" width="0.85546875" style="1" customWidth="1"/>
    <col min="7185" max="7185" width="8.7109375" style="1" customWidth="1"/>
    <col min="7186" max="7187" width="0.85546875" style="1" customWidth="1"/>
    <col min="7188" max="7188" width="8.28515625" style="1" customWidth="1"/>
    <col min="7189" max="7189" width="1.7109375" style="1" customWidth="1"/>
    <col min="7190" max="7190" width="0.85546875" style="1" customWidth="1"/>
    <col min="7191" max="7191" width="8.7109375" style="1" customWidth="1"/>
    <col min="7192" max="7193" width="0.85546875" style="1" customWidth="1"/>
    <col min="7194" max="7194" width="8.7109375" style="1" customWidth="1"/>
    <col min="7195" max="7195" width="0.85546875" style="1" customWidth="1"/>
    <col min="7196" max="7196" width="2.7109375" style="1" customWidth="1"/>
    <col min="7197" max="7203" width="11.42578125" style="1"/>
    <col min="7204" max="7204" width="18.5703125" style="1" customWidth="1"/>
    <col min="7205" max="7209" width="11.42578125" style="1"/>
    <col min="7210" max="7210" width="13.5703125" style="1" bestFit="1" customWidth="1"/>
    <col min="7211" max="7211" width="11.42578125" style="1"/>
    <col min="7212" max="7212" width="12.28515625" style="1" bestFit="1" customWidth="1"/>
    <col min="7213" max="7424" width="11.42578125" style="1"/>
    <col min="7425" max="7425" width="3.7109375" style="1" customWidth="1"/>
    <col min="7426" max="7426" width="2.7109375" style="1" customWidth="1"/>
    <col min="7427" max="7427" width="12.7109375" style="1" customWidth="1"/>
    <col min="7428" max="7428" width="0.85546875" style="1" customWidth="1"/>
    <col min="7429" max="7429" width="6.140625" style="1" customWidth="1"/>
    <col min="7430" max="7430" width="0.85546875" style="1" customWidth="1"/>
    <col min="7431" max="7431" width="6.140625" style="1" customWidth="1"/>
    <col min="7432" max="7432" width="0.85546875" style="1" customWidth="1"/>
    <col min="7433" max="7433" width="6.140625" style="1" customWidth="1"/>
    <col min="7434" max="7434" width="0.85546875" style="1" customWidth="1"/>
    <col min="7435" max="7435" width="6.140625" style="1" customWidth="1"/>
    <col min="7436" max="7436" width="0.85546875" style="1" customWidth="1"/>
    <col min="7437" max="7437" width="6.140625" style="1" customWidth="1"/>
    <col min="7438" max="7438" width="0.85546875" style="1" customWidth="1"/>
    <col min="7439" max="7439" width="6.140625" style="1" customWidth="1"/>
    <col min="7440" max="7440" width="0.85546875" style="1" customWidth="1"/>
    <col min="7441" max="7441" width="8.7109375" style="1" customWidth="1"/>
    <col min="7442" max="7443" width="0.85546875" style="1" customWidth="1"/>
    <col min="7444" max="7444" width="8.28515625" style="1" customWidth="1"/>
    <col min="7445" max="7445" width="1.7109375" style="1" customWidth="1"/>
    <col min="7446" max="7446" width="0.85546875" style="1" customWidth="1"/>
    <col min="7447" max="7447" width="8.7109375" style="1" customWidth="1"/>
    <col min="7448" max="7449" width="0.85546875" style="1" customWidth="1"/>
    <col min="7450" max="7450" width="8.7109375" style="1" customWidth="1"/>
    <col min="7451" max="7451" width="0.85546875" style="1" customWidth="1"/>
    <col min="7452" max="7452" width="2.7109375" style="1" customWidth="1"/>
    <col min="7453" max="7459" width="11.42578125" style="1"/>
    <col min="7460" max="7460" width="18.5703125" style="1" customWidth="1"/>
    <col min="7461" max="7465" width="11.42578125" style="1"/>
    <col min="7466" max="7466" width="13.5703125" style="1" bestFit="1" customWidth="1"/>
    <col min="7467" max="7467" width="11.42578125" style="1"/>
    <col min="7468" max="7468" width="12.28515625" style="1" bestFit="1" customWidth="1"/>
    <col min="7469" max="7680" width="11.42578125" style="1"/>
    <col min="7681" max="7681" width="3.7109375" style="1" customWidth="1"/>
    <col min="7682" max="7682" width="2.7109375" style="1" customWidth="1"/>
    <col min="7683" max="7683" width="12.7109375" style="1" customWidth="1"/>
    <col min="7684" max="7684" width="0.85546875" style="1" customWidth="1"/>
    <col min="7685" max="7685" width="6.140625" style="1" customWidth="1"/>
    <col min="7686" max="7686" width="0.85546875" style="1" customWidth="1"/>
    <col min="7687" max="7687" width="6.140625" style="1" customWidth="1"/>
    <col min="7688" max="7688" width="0.85546875" style="1" customWidth="1"/>
    <col min="7689" max="7689" width="6.140625" style="1" customWidth="1"/>
    <col min="7690" max="7690" width="0.85546875" style="1" customWidth="1"/>
    <col min="7691" max="7691" width="6.140625" style="1" customWidth="1"/>
    <col min="7692" max="7692" width="0.85546875" style="1" customWidth="1"/>
    <col min="7693" max="7693" width="6.140625" style="1" customWidth="1"/>
    <col min="7694" max="7694" width="0.85546875" style="1" customWidth="1"/>
    <col min="7695" max="7695" width="6.140625" style="1" customWidth="1"/>
    <col min="7696" max="7696" width="0.85546875" style="1" customWidth="1"/>
    <col min="7697" max="7697" width="8.7109375" style="1" customWidth="1"/>
    <col min="7698" max="7699" width="0.85546875" style="1" customWidth="1"/>
    <col min="7700" max="7700" width="8.28515625" style="1" customWidth="1"/>
    <col min="7701" max="7701" width="1.7109375" style="1" customWidth="1"/>
    <col min="7702" max="7702" width="0.85546875" style="1" customWidth="1"/>
    <col min="7703" max="7703" width="8.7109375" style="1" customWidth="1"/>
    <col min="7704" max="7705" width="0.85546875" style="1" customWidth="1"/>
    <col min="7706" max="7706" width="8.7109375" style="1" customWidth="1"/>
    <col min="7707" max="7707" width="0.85546875" style="1" customWidth="1"/>
    <col min="7708" max="7708" width="2.7109375" style="1" customWidth="1"/>
    <col min="7709" max="7715" width="11.42578125" style="1"/>
    <col min="7716" max="7716" width="18.5703125" style="1" customWidth="1"/>
    <col min="7717" max="7721" width="11.42578125" style="1"/>
    <col min="7722" max="7722" width="13.5703125" style="1" bestFit="1" customWidth="1"/>
    <col min="7723" max="7723" width="11.42578125" style="1"/>
    <col min="7724" max="7724" width="12.28515625" style="1" bestFit="1" customWidth="1"/>
    <col min="7725" max="7936" width="11.42578125" style="1"/>
    <col min="7937" max="7937" width="3.7109375" style="1" customWidth="1"/>
    <col min="7938" max="7938" width="2.7109375" style="1" customWidth="1"/>
    <col min="7939" max="7939" width="12.7109375" style="1" customWidth="1"/>
    <col min="7940" max="7940" width="0.85546875" style="1" customWidth="1"/>
    <col min="7941" max="7941" width="6.140625" style="1" customWidth="1"/>
    <col min="7942" max="7942" width="0.85546875" style="1" customWidth="1"/>
    <col min="7943" max="7943" width="6.140625" style="1" customWidth="1"/>
    <col min="7944" max="7944" width="0.85546875" style="1" customWidth="1"/>
    <col min="7945" max="7945" width="6.140625" style="1" customWidth="1"/>
    <col min="7946" max="7946" width="0.85546875" style="1" customWidth="1"/>
    <col min="7947" max="7947" width="6.140625" style="1" customWidth="1"/>
    <col min="7948" max="7948" width="0.85546875" style="1" customWidth="1"/>
    <col min="7949" max="7949" width="6.140625" style="1" customWidth="1"/>
    <col min="7950" max="7950" width="0.85546875" style="1" customWidth="1"/>
    <col min="7951" max="7951" width="6.140625" style="1" customWidth="1"/>
    <col min="7952" max="7952" width="0.85546875" style="1" customWidth="1"/>
    <col min="7953" max="7953" width="8.7109375" style="1" customWidth="1"/>
    <col min="7954" max="7955" width="0.85546875" style="1" customWidth="1"/>
    <col min="7956" max="7956" width="8.28515625" style="1" customWidth="1"/>
    <col min="7957" max="7957" width="1.7109375" style="1" customWidth="1"/>
    <col min="7958" max="7958" width="0.85546875" style="1" customWidth="1"/>
    <col min="7959" max="7959" width="8.7109375" style="1" customWidth="1"/>
    <col min="7960" max="7961" width="0.85546875" style="1" customWidth="1"/>
    <col min="7962" max="7962" width="8.7109375" style="1" customWidth="1"/>
    <col min="7963" max="7963" width="0.85546875" style="1" customWidth="1"/>
    <col min="7964" max="7964" width="2.7109375" style="1" customWidth="1"/>
    <col min="7965" max="7971" width="11.42578125" style="1"/>
    <col min="7972" max="7972" width="18.5703125" style="1" customWidth="1"/>
    <col min="7973" max="7977" width="11.42578125" style="1"/>
    <col min="7978" max="7978" width="13.5703125" style="1" bestFit="1" customWidth="1"/>
    <col min="7979" max="7979" width="11.42578125" style="1"/>
    <col min="7980" max="7980" width="12.28515625" style="1" bestFit="1" customWidth="1"/>
    <col min="7981" max="8192" width="11.42578125" style="1"/>
    <col min="8193" max="8193" width="3.7109375" style="1" customWidth="1"/>
    <col min="8194" max="8194" width="2.7109375" style="1" customWidth="1"/>
    <col min="8195" max="8195" width="12.7109375" style="1" customWidth="1"/>
    <col min="8196" max="8196" width="0.85546875" style="1" customWidth="1"/>
    <col min="8197" max="8197" width="6.140625" style="1" customWidth="1"/>
    <col min="8198" max="8198" width="0.85546875" style="1" customWidth="1"/>
    <col min="8199" max="8199" width="6.140625" style="1" customWidth="1"/>
    <col min="8200" max="8200" width="0.85546875" style="1" customWidth="1"/>
    <col min="8201" max="8201" width="6.140625" style="1" customWidth="1"/>
    <col min="8202" max="8202" width="0.85546875" style="1" customWidth="1"/>
    <col min="8203" max="8203" width="6.140625" style="1" customWidth="1"/>
    <col min="8204" max="8204" width="0.85546875" style="1" customWidth="1"/>
    <col min="8205" max="8205" width="6.140625" style="1" customWidth="1"/>
    <col min="8206" max="8206" width="0.85546875" style="1" customWidth="1"/>
    <col min="8207" max="8207" width="6.140625" style="1" customWidth="1"/>
    <col min="8208" max="8208" width="0.85546875" style="1" customWidth="1"/>
    <col min="8209" max="8209" width="8.7109375" style="1" customWidth="1"/>
    <col min="8210" max="8211" width="0.85546875" style="1" customWidth="1"/>
    <col min="8212" max="8212" width="8.28515625" style="1" customWidth="1"/>
    <col min="8213" max="8213" width="1.7109375" style="1" customWidth="1"/>
    <col min="8214" max="8214" width="0.85546875" style="1" customWidth="1"/>
    <col min="8215" max="8215" width="8.7109375" style="1" customWidth="1"/>
    <col min="8216" max="8217" width="0.85546875" style="1" customWidth="1"/>
    <col min="8218" max="8218" width="8.7109375" style="1" customWidth="1"/>
    <col min="8219" max="8219" width="0.85546875" style="1" customWidth="1"/>
    <col min="8220" max="8220" width="2.7109375" style="1" customWidth="1"/>
    <col min="8221" max="8227" width="11.42578125" style="1"/>
    <col min="8228" max="8228" width="18.5703125" style="1" customWidth="1"/>
    <col min="8229" max="8233" width="11.42578125" style="1"/>
    <col min="8234" max="8234" width="13.5703125" style="1" bestFit="1" customWidth="1"/>
    <col min="8235" max="8235" width="11.42578125" style="1"/>
    <col min="8236" max="8236" width="12.28515625" style="1" bestFit="1" customWidth="1"/>
    <col min="8237" max="8448" width="11.42578125" style="1"/>
    <col min="8449" max="8449" width="3.7109375" style="1" customWidth="1"/>
    <col min="8450" max="8450" width="2.7109375" style="1" customWidth="1"/>
    <col min="8451" max="8451" width="12.7109375" style="1" customWidth="1"/>
    <col min="8452" max="8452" width="0.85546875" style="1" customWidth="1"/>
    <col min="8453" max="8453" width="6.140625" style="1" customWidth="1"/>
    <col min="8454" max="8454" width="0.85546875" style="1" customWidth="1"/>
    <col min="8455" max="8455" width="6.140625" style="1" customWidth="1"/>
    <col min="8456" max="8456" width="0.85546875" style="1" customWidth="1"/>
    <col min="8457" max="8457" width="6.140625" style="1" customWidth="1"/>
    <col min="8458" max="8458" width="0.85546875" style="1" customWidth="1"/>
    <col min="8459" max="8459" width="6.140625" style="1" customWidth="1"/>
    <col min="8460" max="8460" width="0.85546875" style="1" customWidth="1"/>
    <col min="8461" max="8461" width="6.140625" style="1" customWidth="1"/>
    <col min="8462" max="8462" width="0.85546875" style="1" customWidth="1"/>
    <col min="8463" max="8463" width="6.140625" style="1" customWidth="1"/>
    <col min="8464" max="8464" width="0.85546875" style="1" customWidth="1"/>
    <col min="8465" max="8465" width="8.7109375" style="1" customWidth="1"/>
    <col min="8466" max="8467" width="0.85546875" style="1" customWidth="1"/>
    <col min="8468" max="8468" width="8.28515625" style="1" customWidth="1"/>
    <col min="8469" max="8469" width="1.7109375" style="1" customWidth="1"/>
    <col min="8470" max="8470" width="0.85546875" style="1" customWidth="1"/>
    <col min="8471" max="8471" width="8.7109375" style="1" customWidth="1"/>
    <col min="8472" max="8473" width="0.85546875" style="1" customWidth="1"/>
    <col min="8474" max="8474" width="8.7109375" style="1" customWidth="1"/>
    <col min="8475" max="8475" width="0.85546875" style="1" customWidth="1"/>
    <col min="8476" max="8476" width="2.7109375" style="1" customWidth="1"/>
    <col min="8477" max="8483" width="11.42578125" style="1"/>
    <col min="8484" max="8484" width="18.5703125" style="1" customWidth="1"/>
    <col min="8485" max="8489" width="11.42578125" style="1"/>
    <col min="8490" max="8490" width="13.5703125" style="1" bestFit="1" customWidth="1"/>
    <col min="8491" max="8491" width="11.42578125" style="1"/>
    <col min="8492" max="8492" width="12.28515625" style="1" bestFit="1" customWidth="1"/>
    <col min="8493" max="8704" width="11.42578125" style="1"/>
    <col min="8705" max="8705" width="3.7109375" style="1" customWidth="1"/>
    <col min="8706" max="8706" width="2.7109375" style="1" customWidth="1"/>
    <col min="8707" max="8707" width="12.7109375" style="1" customWidth="1"/>
    <col min="8708" max="8708" width="0.85546875" style="1" customWidth="1"/>
    <col min="8709" max="8709" width="6.140625" style="1" customWidth="1"/>
    <col min="8710" max="8710" width="0.85546875" style="1" customWidth="1"/>
    <col min="8711" max="8711" width="6.140625" style="1" customWidth="1"/>
    <col min="8712" max="8712" width="0.85546875" style="1" customWidth="1"/>
    <col min="8713" max="8713" width="6.140625" style="1" customWidth="1"/>
    <col min="8714" max="8714" width="0.85546875" style="1" customWidth="1"/>
    <col min="8715" max="8715" width="6.140625" style="1" customWidth="1"/>
    <col min="8716" max="8716" width="0.85546875" style="1" customWidth="1"/>
    <col min="8717" max="8717" width="6.140625" style="1" customWidth="1"/>
    <col min="8718" max="8718" width="0.85546875" style="1" customWidth="1"/>
    <col min="8719" max="8719" width="6.140625" style="1" customWidth="1"/>
    <col min="8720" max="8720" width="0.85546875" style="1" customWidth="1"/>
    <col min="8721" max="8721" width="8.7109375" style="1" customWidth="1"/>
    <col min="8722" max="8723" width="0.85546875" style="1" customWidth="1"/>
    <col min="8724" max="8724" width="8.28515625" style="1" customWidth="1"/>
    <col min="8725" max="8725" width="1.7109375" style="1" customWidth="1"/>
    <col min="8726" max="8726" width="0.85546875" style="1" customWidth="1"/>
    <col min="8727" max="8727" width="8.7109375" style="1" customWidth="1"/>
    <col min="8728" max="8729" width="0.85546875" style="1" customWidth="1"/>
    <col min="8730" max="8730" width="8.7109375" style="1" customWidth="1"/>
    <col min="8731" max="8731" width="0.85546875" style="1" customWidth="1"/>
    <col min="8732" max="8732" width="2.7109375" style="1" customWidth="1"/>
    <col min="8733" max="8739" width="11.42578125" style="1"/>
    <col min="8740" max="8740" width="18.5703125" style="1" customWidth="1"/>
    <col min="8741" max="8745" width="11.42578125" style="1"/>
    <col min="8746" max="8746" width="13.5703125" style="1" bestFit="1" customWidth="1"/>
    <col min="8747" max="8747" width="11.42578125" style="1"/>
    <col min="8748" max="8748" width="12.28515625" style="1" bestFit="1" customWidth="1"/>
    <col min="8749" max="8960" width="11.42578125" style="1"/>
    <col min="8961" max="8961" width="3.7109375" style="1" customWidth="1"/>
    <col min="8962" max="8962" width="2.7109375" style="1" customWidth="1"/>
    <col min="8963" max="8963" width="12.7109375" style="1" customWidth="1"/>
    <col min="8964" max="8964" width="0.85546875" style="1" customWidth="1"/>
    <col min="8965" max="8965" width="6.140625" style="1" customWidth="1"/>
    <col min="8966" max="8966" width="0.85546875" style="1" customWidth="1"/>
    <col min="8967" max="8967" width="6.140625" style="1" customWidth="1"/>
    <col min="8968" max="8968" width="0.85546875" style="1" customWidth="1"/>
    <col min="8969" max="8969" width="6.140625" style="1" customWidth="1"/>
    <col min="8970" max="8970" width="0.85546875" style="1" customWidth="1"/>
    <col min="8971" max="8971" width="6.140625" style="1" customWidth="1"/>
    <col min="8972" max="8972" width="0.85546875" style="1" customWidth="1"/>
    <col min="8973" max="8973" width="6.140625" style="1" customWidth="1"/>
    <col min="8974" max="8974" width="0.85546875" style="1" customWidth="1"/>
    <col min="8975" max="8975" width="6.140625" style="1" customWidth="1"/>
    <col min="8976" max="8976" width="0.85546875" style="1" customWidth="1"/>
    <col min="8977" max="8977" width="8.7109375" style="1" customWidth="1"/>
    <col min="8978" max="8979" width="0.85546875" style="1" customWidth="1"/>
    <col min="8980" max="8980" width="8.28515625" style="1" customWidth="1"/>
    <col min="8981" max="8981" width="1.7109375" style="1" customWidth="1"/>
    <col min="8982" max="8982" width="0.85546875" style="1" customWidth="1"/>
    <col min="8983" max="8983" width="8.7109375" style="1" customWidth="1"/>
    <col min="8984" max="8985" width="0.85546875" style="1" customWidth="1"/>
    <col min="8986" max="8986" width="8.7109375" style="1" customWidth="1"/>
    <col min="8987" max="8987" width="0.85546875" style="1" customWidth="1"/>
    <col min="8988" max="8988" width="2.7109375" style="1" customWidth="1"/>
    <col min="8989" max="8995" width="11.42578125" style="1"/>
    <col min="8996" max="8996" width="18.5703125" style="1" customWidth="1"/>
    <col min="8997" max="9001" width="11.42578125" style="1"/>
    <col min="9002" max="9002" width="13.5703125" style="1" bestFit="1" customWidth="1"/>
    <col min="9003" max="9003" width="11.42578125" style="1"/>
    <col min="9004" max="9004" width="12.28515625" style="1" bestFit="1" customWidth="1"/>
    <col min="9005" max="9216" width="11.42578125" style="1"/>
    <col min="9217" max="9217" width="3.7109375" style="1" customWidth="1"/>
    <col min="9218" max="9218" width="2.7109375" style="1" customWidth="1"/>
    <col min="9219" max="9219" width="12.7109375" style="1" customWidth="1"/>
    <col min="9220" max="9220" width="0.85546875" style="1" customWidth="1"/>
    <col min="9221" max="9221" width="6.140625" style="1" customWidth="1"/>
    <col min="9222" max="9222" width="0.85546875" style="1" customWidth="1"/>
    <col min="9223" max="9223" width="6.140625" style="1" customWidth="1"/>
    <col min="9224" max="9224" width="0.85546875" style="1" customWidth="1"/>
    <col min="9225" max="9225" width="6.140625" style="1" customWidth="1"/>
    <col min="9226" max="9226" width="0.85546875" style="1" customWidth="1"/>
    <col min="9227" max="9227" width="6.140625" style="1" customWidth="1"/>
    <col min="9228" max="9228" width="0.85546875" style="1" customWidth="1"/>
    <col min="9229" max="9229" width="6.140625" style="1" customWidth="1"/>
    <col min="9230" max="9230" width="0.85546875" style="1" customWidth="1"/>
    <col min="9231" max="9231" width="6.140625" style="1" customWidth="1"/>
    <col min="9232" max="9232" width="0.85546875" style="1" customWidth="1"/>
    <col min="9233" max="9233" width="8.7109375" style="1" customWidth="1"/>
    <col min="9234" max="9235" width="0.85546875" style="1" customWidth="1"/>
    <col min="9236" max="9236" width="8.28515625" style="1" customWidth="1"/>
    <col min="9237" max="9237" width="1.7109375" style="1" customWidth="1"/>
    <col min="9238" max="9238" width="0.85546875" style="1" customWidth="1"/>
    <col min="9239" max="9239" width="8.7109375" style="1" customWidth="1"/>
    <col min="9240" max="9241" width="0.85546875" style="1" customWidth="1"/>
    <col min="9242" max="9242" width="8.7109375" style="1" customWidth="1"/>
    <col min="9243" max="9243" width="0.85546875" style="1" customWidth="1"/>
    <col min="9244" max="9244" width="2.7109375" style="1" customWidth="1"/>
    <col min="9245" max="9251" width="11.42578125" style="1"/>
    <col min="9252" max="9252" width="18.5703125" style="1" customWidth="1"/>
    <col min="9253" max="9257" width="11.42578125" style="1"/>
    <col min="9258" max="9258" width="13.5703125" style="1" bestFit="1" customWidth="1"/>
    <col min="9259" max="9259" width="11.42578125" style="1"/>
    <col min="9260" max="9260" width="12.28515625" style="1" bestFit="1" customWidth="1"/>
    <col min="9261" max="9472" width="11.42578125" style="1"/>
    <col min="9473" max="9473" width="3.7109375" style="1" customWidth="1"/>
    <col min="9474" max="9474" width="2.7109375" style="1" customWidth="1"/>
    <col min="9475" max="9475" width="12.7109375" style="1" customWidth="1"/>
    <col min="9476" max="9476" width="0.85546875" style="1" customWidth="1"/>
    <col min="9477" max="9477" width="6.140625" style="1" customWidth="1"/>
    <col min="9478" max="9478" width="0.85546875" style="1" customWidth="1"/>
    <col min="9479" max="9479" width="6.140625" style="1" customWidth="1"/>
    <col min="9480" max="9480" width="0.85546875" style="1" customWidth="1"/>
    <col min="9481" max="9481" width="6.140625" style="1" customWidth="1"/>
    <col min="9482" max="9482" width="0.85546875" style="1" customWidth="1"/>
    <col min="9483" max="9483" width="6.140625" style="1" customWidth="1"/>
    <col min="9484" max="9484" width="0.85546875" style="1" customWidth="1"/>
    <col min="9485" max="9485" width="6.140625" style="1" customWidth="1"/>
    <col min="9486" max="9486" width="0.85546875" style="1" customWidth="1"/>
    <col min="9487" max="9487" width="6.140625" style="1" customWidth="1"/>
    <col min="9488" max="9488" width="0.85546875" style="1" customWidth="1"/>
    <col min="9489" max="9489" width="8.7109375" style="1" customWidth="1"/>
    <col min="9490" max="9491" width="0.85546875" style="1" customWidth="1"/>
    <col min="9492" max="9492" width="8.28515625" style="1" customWidth="1"/>
    <col min="9493" max="9493" width="1.7109375" style="1" customWidth="1"/>
    <col min="9494" max="9494" width="0.85546875" style="1" customWidth="1"/>
    <col min="9495" max="9495" width="8.7109375" style="1" customWidth="1"/>
    <col min="9496" max="9497" width="0.85546875" style="1" customWidth="1"/>
    <col min="9498" max="9498" width="8.7109375" style="1" customWidth="1"/>
    <col min="9499" max="9499" width="0.85546875" style="1" customWidth="1"/>
    <col min="9500" max="9500" width="2.7109375" style="1" customWidth="1"/>
    <col min="9501" max="9507" width="11.42578125" style="1"/>
    <col min="9508" max="9508" width="18.5703125" style="1" customWidth="1"/>
    <col min="9509" max="9513" width="11.42578125" style="1"/>
    <col min="9514" max="9514" width="13.5703125" style="1" bestFit="1" customWidth="1"/>
    <col min="9515" max="9515" width="11.42578125" style="1"/>
    <col min="9516" max="9516" width="12.28515625" style="1" bestFit="1" customWidth="1"/>
    <col min="9517" max="9728" width="11.42578125" style="1"/>
    <col min="9729" max="9729" width="3.7109375" style="1" customWidth="1"/>
    <col min="9730" max="9730" width="2.7109375" style="1" customWidth="1"/>
    <col min="9731" max="9731" width="12.7109375" style="1" customWidth="1"/>
    <col min="9732" max="9732" width="0.85546875" style="1" customWidth="1"/>
    <col min="9733" max="9733" width="6.140625" style="1" customWidth="1"/>
    <col min="9734" max="9734" width="0.85546875" style="1" customWidth="1"/>
    <col min="9735" max="9735" width="6.140625" style="1" customWidth="1"/>
    <col min="9736" max="9736" width="0.85546875" style="1" customWidth="1"/>
    <col min="9737" max="9737" width="6.140625" style="1" customWidth="1"/>
    <col min="9738" max="9738" width="0.85546875" style="1" customWidth="1"/>
    <col min="9739" max="9739" width="6.140625" style="1" customWidth="1"/>
    <col min="9740" max="9740" width="0.85546875" style="1" customWidth="1"/>
    <col min="9741" max="9741" width="6.140625" style="1" customWidth="1"/>
    <col min="9742" max="9742" width="0.85546875" style="1" customWidth="1"/>
    <col min="9743" max="9743" width="6.140625" style="1" customWidth="1"/>
    <col min="9744" max="9744" width="0.85546875" style="1" customWidth="1"/>
    <col min="9745" max="9745" width="8.7109375" style="1" customWidth="1"/>
    <col min="9746" max="9747" width="0.85546875" style="1" customWidth="1"/>
    <col min="9748" max="9748" width="8.28515625" style="1" customWidth="1"/>
    <col min="9749" max="9749" width="1.7109375" style="1" customWidth="1"/>
    <col min="9750" max="9750" width="0.85546875" style="1" customWidth="1"/>
    <col min="9751" max="9751" width="8.7109375" style="1" customWidth="1"/>
    <col min="9752" max="9753" width="0.85546875" style="1" customWidth="1"/>
    <col min="9754" max="9754" width="8.7109375" style="1" customWidth="1"/>
    <col min="9755" max="9755" width="0.85546875" style="1" customWidth="1"/>
    <col min="9756" max="9756" width="2.7109375" style="1" customWidth="1"/>
    <col min="9757" max="9763" width="11.42578125" style="1"/>
    <col min="9764" max="9764" width="18.5703125" style="1" customWidth="1"/>
    <col min="9765" max="9769" width="11.42578125" style="1"/>
    <col min="9770" max="9770" width="13.5703125" style="1" bestFit="1" customWidth="1"/>
    <col min="9771" max="9771" width="11.42578125" style="1"/>
    <col min="9772" max="9772" width="12.28515625" style="1" bestFit="1" customWidth="1"/>
    <col min="9773" max="9984" width="11.42578125" style="1"/>
    <col min="9985" max="9985" width="3.7109375" style="1" customWidth="1"/>
    <col min="9986" max="9986" width="2.7109375" style="1" customWidth="1"/>
    <col min="9987" max="9987" width="12.7109375" style="1" customWidth="1"/>
    <col min="9988" max="9988" width="0.85546875" style="1" customWidth="1"/>
    <col min="9989" max="9989" width="6.140625" style="1" customWidth="1"/>
    <col min="9990" max="9990" width="0.85546875" style="1" customWidth="1"/>
    <col min="9991" max="9991" width="6.140625" style="1" customWidth="1"/>
    <col min="9992" max="9992" width="0.85546875" style="1" customWidth="1"/>
    <col min="9993" max="9993" width="6.140625" style="1" customWidth="1"/>
    <col min="9994" max="9994" width="0.85546875" style="1" customWidth="1"/>
    <col min="9995" max="9995" width="6.140625" style="1" customWidth="1"/>
    <col min="9996" max="9996" width="0.85546875" style="1" customWidth="1"/>
    <col min="9997" max="9997" width="6.140625" style="1" customWidth="1"/>
    <col min="9998" max="9998" width="0.85546875" style="1" customWidth="1"/>
    <col min="9999" max="9999" width="6.140625" style="1" customWidth="1"/>
    <col min="10000" max="10000" width="0.85546875" style="1" customWidth="1"/>
    <col min="10001" max="10001" width="8.7109375" style="1" customWidth="1"/>
    <col min="10002" max="10003" width="0.85546875" style="1" customWidth="1"/>
    <col min="10004" max="10004" width="8.28515625" style="1" customWidth="1"/>
    <col min="10005" max="10005" width="1.7109375" style="1" customWidth="1"/>
    <col min="10006" max="10006" width="0.85546875" style="1" customWidth="1"/>
    <col min="10007" max="10007" width="8.7109375" style="1" customWidth="1"/>
    <col min="10008" max="10009" width="0.85546875" style="1" customWidth="1"/>
    <col min="10010" max="10010" width="8.7109375" style="1" customWidth="1"/>
    <col min="10011" max="10011" width="0.85546875" style="1" customWidth="1"/>
    <col min="10012" max="10012" width="2.7109375" style="1" customWidth="1"/>
    <col min="10013" max="10019" width="11.42578125" style="1"/>
    <col min="10020" max="10020" width="18.5703125" style="1" customWidth="1"/>
    <col min="10021" max="10025" width="11.42578125" style="1"/>
    <col min="10026" max="10026" width="13.5703125" style="1" bestFit="1" customWidth="1"/>
    <col min="10027" max="10027" width="11.42578125" style="1"/>
    <col min="10028" max="10028" width="12.28515625" style="1" bestFit="1" customWidth="1"/>
    <col min="10029" max="10240" width="11.42578125" style="1"/>
    <col min="10241" max="10241" width="3.7109375" style="1" customWidth="1"/>
    <col min="10242" max="10242" width="2.7109375" style="1" customWidth="1"/>
    <col min="10243" max="10243" width="12.7109375" style="1" customWidth="1"/>
    <col min="10244" max="10244" width="0.85546875" style="1" customWidth="1"/>
    <col min="10245" max="10245" width="6.140625" style="1" customWidth="1"/>
    <col min="10246" max="10246" width="0.85546875" style="1" customWidth="1"/>
    <col min="10247" max="10247" width="6.140625" style="1" customWidth="1"/>
    <col min="10248" max="10248" width="0.85546875" style="1" customWidth="1"/>
    <col min="10249" max="10249" width="6.140625" style="1" customWidth="1"/>
    <col min="10250" max="10250" width="0.85546875" style="1" customWidth="1"/>
    <col min="10251" max="10251" width="6.140625" style="1" customWidth="1"/>
    <col min="10252" max="10252" width="0.85546875" style="1" customWidth="1"/>
    <col min="10253" max="10253" width="6.140625" style="1" customWidth="1"/>
    <col min="10254" max="10254" width="0.85546875" style="1" customWidth="1"/>
    <col min="10255" max="10255" width="6.140625" style="1" customWidth="1"/>
    <col min="10256" max="10256" width="0.85546875" style="1" customWidth="1"/>
    <col min="10257" max="10257" width="8.7109375" style="1" customWidth="1"/>
    <col min="10258" max="10259" width="0.85546875" style="1" customWidth="1"/>
    <col min="10260" max="10260" width="8.28515625" style="1" customWidth="1"/>
    <col min="10261" max="10261" width="1.7109375" style="1" customWidth="1"/>
    <col min="10262" max="10262" width="0.85546875" style="1" customWidth="1"/>
    <col min="10263" max="10263" width="8.7109375" style="1" customWidth="1"/>
    <col min="10264" max="10265" width="0.85546875" style="1" customWidth="1"/>
    <col min="10266" max="10266" width="8.7109375" style="1" customWidth="1"/>
    <col min="10267" max="10267" width="0.85546875" style="1" customWidth="1"/>
    <col min="10268" max="10268" width="2.7109375" style="1" customWidth="1"/>
    <col min="10269" max="10275" width="11.42578125" style="1"/>
    <col min="10276" max="10276" width="18.5703125" style="1" customWidth="1"/>
    <col min="10277" max="10281" width="11.42578125" style="1"/>
    <col min="10282" max="10282" width="13.5703125" style="1" bestFit="1" customWidth="1"/>
    <col min="10283" max="10283" width="11.42578125" style="1"/>
    <col min="10284" max="10284" width="12.28515625" style="1" bestFit="1" customWidth="1"/>
    <col min="10285" max="10496" width="11.42578125" style="1"/>
    <col min="10497" max="10497" width="3.7109375" style="1" customWidth="1"/>
    <col min="10498" max="10498" width="2.7109375" style="1" customWidth="1"/>
    <col min="10499" max="10499" width="12.7109375" style="1" customWidth="1"/>
    <col min="10500" max="10500" width="0.85546875" style="1" customWidth="1"/>
    <col min="10501" max="10501" width="6.140625" style="1" customWidth="1"/>
    <col min="10502" max="10502" width="0.85546875" style="1" customWidth="1"/>
    <col min="10503" max="10503" width="6.140625" style="1" customWidth="1"/>
    <col min="10504" max="10504" width="0.85546875" style="1" customWidth="1"/>
    <col min="10505" max="10505" width="6.140625" style="1" customWidth="1"/>
    <col min="10506" max="10506" width="0.85546875" style="1" customWidth="1"/>
    <col min="10507" max="10507" width="6.140625" style="1" customWidth="1"/>
    <col min="10508" max="10508" width="0.85546875" style="1" customWidth="1"/>
    <col min="10509" max="10509" width="6.140625" style="1" customWidth="1"/>
    <col min="10510" max="10510" width="0.85546875" style="1" customWidth="1"/>
    <col min="10511" max="10511" width="6.140625" style="1" customWidth="1"/>
    <col min="10512" max="10512" width="0.85546875" style="1" customWidth="1"/>
    <col min="10513" max="10513" width="8.7109375" style="1" customWidth="1"/>
    <col min="10514" max="10515" width="0.85546875" style="1" customWidth="1"/>
    <col min="10516" max="10516" width="8.28515625" style="1" customWidth="1"/>
    <col min="10517" max="10517" width="1.7109375" style="1" customWidth="1"/>
    <col min="10518" max="10518" width="0.85546875" style="1" customWidth="1"/>
    <col min="10519" max="10519" width="8.7109375" style="1" customWidth="1"/>
    <col min="10520" max="10521" width="0.85546875" style="1" customWidth="1"/>
    <col min="10522" max="10522" width="8.7109375" style="1" customWidth="1"/>
    <col min="10523" max="10523" width="0.85546875" style="1" customWidth="1"/>
    <col min="10524" max="10524" width="2.7109375" style="1" customWidth="1"/>
    <col min="10525" max="10531" width="11.42578125" style="1"/>
    <col min="10532" max="10532" width="18.5703125" style="1" customWidth="1"/>
    <col min="10533" max="10537" width="11.42578125" style="1"/>
    <col min="10538" max="10538" width="13.5703125" style="1" bestFit="1" customWidth="1"/>
    <col min="10539" max="10539" width="11.42578125" style="1"/>
    <col min="10540" max="10540" width="12.28515625" style="1" bestFit="1" customWidth="1"/>
    <col min="10541" max="10752" width="11.42578125" style="1"/>
    <col min="10753" max="10753" width="3.7109375" style="1" customWidth="1"/>
    <col min="10754" max="10754" width="2.7109375" style="1" customWidth="1"/>
    <col min="10755" max="10755" width="12.7109375" style="1" customWidth="1"/>
    <col min="10756" max="10756" width="0.85546875" style="1" customWidth="1"/>
    <col min="10757" max="10757" width="6.140625" style="1" customWidth="1"/>
    <col min="10758" max="10758" width="0.85546875" style="1" customWidth="1"/>
    <col min="10759" max="10759" width="6.140625" style="1" customWidth="1"/>
    <col min="10760" max="10760" width="0.85546875" style="1" customWidth="1"/>
    <col min="10761" max="10761" width="6.140625" style="1" customWidth="1"/>
    <col min="10762" max="10762" width="0.85546875" style="1" customWidth="1"/>
    <col min="10763" max="10763" width="6.140625" style="1" customWidth="1"/>
    <col min="10764" max="10764" width="0.85546875" style="1" customWidth="1"/>
    <col min="10765" max="10765" width="6.140625" style="1" customWidth="1"/>
    <col min="10766" max="10766" width="0.85546875" style="1" customWidth="1"/>
    <col min="10767" max="10767" width="6.140625" style="1" customWidth="1"/>
    <col min="10768" max="10768" width="0.85546875" style="1" customWidth="1"/>
    <col min="10769" max="10769" width="8.7109375" style="1" customWidth="1"/>
    <col min="10770" max="10771" width="0.85546875" style="1" customWidth="1"/>
    <col min="10772" max="10772" width="8.28515625" style="1" customWidth="1"/>
    <col min="10773" max="10773" width="1.7109375" style="1" customWidth="1"/>
    <col min="10774" max="10774" width="0.85546875" style="1" customWidth="1"/>
    <col min="10775" max="10775" width="8.7109375" style="1" customWidth="1"/>
    <col min="10776" max="10777" width="0.85546875" style="1" customWidth="1"/>
    <col min="10778" max="10778" width="8.7109375" style="1" customWidth="1"/>
    <col min="10779" max="10779" width="0.85546875" style="1" customWidth="1"/>
    <col min="10780" max="10780" width="2.7109375" style="1" customWidth="1"/>
    <col min="10781" max="10787" width="11.42578125" style="1"/>
    <col min="10788" max="10788" width="18.5703125" style="1" customWidth="1"/>
    <col min="10789" max="10793" width="11.42578125" style="1"/>
    <col min="10794" max="10794" width="13.5703125" style="1" bestFit="1" customWidth="1"/>
    <col min="10795" max="10795" width="11.42578125" style="1"/>
    <col min="10796" max="10796" width="12.28515625" style="1" bestFit="1" customWidth="1"/>
    <col min="10797" max="11008" width="11.42578125" style="1"/>
    <col min="11009" max="11009" width="3.7109375" style="1" customWidth="1"/>
    <col min="11010" max="11010" width="2.7109375" style="1" customWidth="1"/>
    <col min="11011" max="11011" width="12.7109375" style="1" customWidth="1"/>
    <col min="11012" max="11012" width="0.85546875" style="1" customWidth="1"/>
    <col min="11013" max="11013" width="6.140625" style="1" customWidth="1"/>
    <col min="11014" max="11014" width="0.85546875" style="1" customWidth="1"/>
    <col min="11015" max="11015" width="6.140625" style="1" customWidth="1"/>
    <col min="11016" max="11016" width="0.85546875" style="1" customWidth="1"/>
    <col min="11017" max="11017" width="6.140625" style="1" customWidth="1"/>
    <col min="11018" max="11018" width="0.85546875" style="1" customWidth="1"/>
    <col min="11019" max="11019" width="6.140625" style="1" customWidth="1"/>
    <col min="11020" max="11020" width="0.85546875" style="1" customWidth="1"/>
    <col min="11021" max="11021" width="6.140625" style="1" customWidth="1"/>
    <col min="11022" max="11022" width="0.85546875" style="1" customWidth="1"/>
    <col min="11023" max="11023" width="6.140625" style="1" customWidth="1"/>
    <col min="11024" max="11024" width="0.85546875" style="1" customWidth="1"/>
    <col min="11025" max="11025" width="8.7109375" style="1" customWidth="1"/>
    <col min="11026" max="11027" width="0.85546875" style="1" customWidth="1"/>
    <col min="11028" max="11028" width="8.28515625" style="1" customWidth="1"/>
    <col min="11029" max="11029" width="1.7109375" style="1" customWidth="1"/>
    <col min="11030" max="11030" width="0.85546875" style="1" customWidth="1"/>
    <col min="11031" max="11031" width="8.7109375" style="1" customWidth="1"/>
    <col min="11032" max="11033" width="0.85546875" style="1" customWidth="1"/>
    <col min="11034" max="11034" width="8.7109375" style="1" customWidth="1"/>
    <col min="11035" max="11035" width="0.85546875" style="1" customWidth="1"/>
    <col min="11036" max="11036" width="2.7109375" style="1" customWidth="1"/>
    <col min="11037" max="11043" width="11.42578125" style="1"/>
    <col min="11044" max="11044" width="18.5703125" style="1" customWidth="1"/>
    <col min="11045" max="11049" width="11.42578125" style="1"/>
    <col min="11050" max="11050" width="13.5703125" style="1" bestFit="1" customWidth="1"/>
    <col min="11051" max="11051" width="11.42578125" style="1"/>
    <col min="11052" max="11052" width="12.28515625" style="1" bestFit="1" customWidth="1"/>
    <col min="11053" max="11264" width="11.42578125" style="1"/>
    <col min="11265" max="11265" width="3.7109375" style="1" customWidth="1"/>
    <col min="11266" max="11266" width="2.7109375" style="1" customWidth="1"/>
    <col min="11267" max="11267" width="12.7109375" style="1" customWidth="1"/>
    <col min="11268" max="11268" width="0.85546875" style="1" customWidth="1"/>
    <col min="11269" max="11269" width="6.140625" style="1" customWidth="1"/>
    <col min="11270" max="11270" width="0.85546875" style="1" customWidth="1"/>
    <col min="11271" max="11271" width="6.140625" style="1" customWidth="1"/>
    <col min="11272" max="11272" width="0.85546875" style="1" customWidth="1"/>
    <col min="11273" max="11273" width="6.140625" style="1" customWidth="1"/>
    <col min="11274" max="11274" width="0.85546875" style="1" customWidth="1"/>
    <col min="11275" max="11275" width="6.140625" style="1" customWidth="1"/>
    <col min="11276" max="11276" width="0.85546875" style="1" customWidth="1"/>
    <col min="11277" max="11277" width="6.140625" style="1" customWidth="1"/>
    <col min="11278" max="11278" width="0.85546875" style="1" customWidth="1"/>
    <col min="11279" max="11279" width="6.140625" style="1" customWidth="1"/>
    <col min="11280" max="11280" width="0.85546875" style="1" customWidth="1"/>
    <col min="11281" max="11281" width="8.7109375" style="1" customWidth="1"/>
    <col min="11282" max="11283" width="0.85546875" style="1" customWidth="1"/>
    <col min="11284" max="11284" width="8.28515625" style="1" customWidth="1"/>
    <col min="11285" max="11285" width="1.7109375" style="1" customWidth="1"/>
    <col min="11286" max="11286" width="0.85546875" style="1" customWidth="1"/>
    <col min="11287" max="11287" width="8.7109375" style="1" customWidth="1"/>
    <col min="11288" max="11289" width="0.85546875" style="1" customWidth="1"/>
    <col min="11290" max="11290" width="8.7109375" style="1" customWidth="1"/>
    <col min="11291" max="11291" width="0.85546875" style="1" customWidth="1"/>
    <col min="11292" max="11292" width="2.7109375" style="1" customWidth="1"/>
    <col min="11293" max="11299" width="11.42578125" style="1"/>
    <col min="11300" max="11300" width="18.5703125" style="1" customWidth="1"/>
    <col min="11301" max="11305" width="11.42578125" style="1"/>
    <col min="11306" max="11306" width="13.5703125" style="1" bestFit="1" customWidth="1"/>
    <col min="11307" max="11307" width="11.42578125" style="1"/>
    <col min="11308" max="11308" width="12.28515625" style="1" bestFit="1" customWidth="1"/>
    <col min="11309" max="11520" width="11.42578125" style="1"/>
    <col min="11521" max="11521" width="3.7109375" style="1" customWidth="1"/>
    <col min="11522" max="11522" width="2.7109375" style="1" customWidth="1"/>
    <col min="11523" max="11523" width="12.7109375" style="1" customWidth="1"/>
    <col min="11524" max="11524" width="0.85546875" style="1" customWidth="1"/>
    <col min="11525" max="11525" width="6.140625" style="1" customWidth="1"/>
    <col min="11526" max="11526" width="0.85546875" style="1" customWidth="1"/>
    <col min="11527" max="11527" width="6.140625" style="1" customWidth="1"/>
    <col min="11528" max="11528" width="0.85546875" style="1" customWidth="1"/>
    <col min="11529" max="11529" width="6.140625" style="1" customWidth="1"/>
    <col min="11530" max="11530" width="0.85546875" style="1" customWidth="1"/>
    <col min="11531" max="11531" width="6.140625" style="1" customWidth="1"/>
    <col min="11532" max="11532" width="0.85546875" style="1" customWidth="1"/>
    <col min="11533" max="11533" width="6.140625" style="1" customWidth="1"/>
    <col min="11534" max="11534" width="0.85546875" style="1" customWidth="1"/>
    <col min="11535" max="11535" width="6.140625" style="1" customWidth="1"/>
    <col min="11536" max="11536" width="0.85546875" style="1" customWidth="1"/>
    <col min="11537" max="11537" width="8.7109375" style="1" customWidth="1"/>
    <col min="11538" max="11539" width="0.85546875" style="1" customWidth="1"/>
    <col min="11540" max="11540" width="8.28515625" style="1" customWidth="1"/>
    <col min="11541" max="11541" width="1.7109375" style="1" customWidth="1"/>
    <col min="11542" max="11542" width="0.85546875" style="1" customWidth="1"/>
    <col min="11543" max="11543" width="8.7109375" style="1" customWidth="1"/>
    <col min="11544" max="11545" width="0.85546875" style="1" customWidth="1"/>
    <col min="11546" max="11546" width="8.7109375" style="1" customWidth="1"/>
    <col min="11547" max="11547" width="0.85546875" style="1" customWidth="1"/>
    <col min="11548" max="11548" width="2.7109375" style="1" customWidth="1"/>
    <col min="11549" max="11555" width="11.42578125" style="1"/>
    <col min="11556" max="11556" width="18.5703125" style="1" customWidth="1"/>
    <col min="11557" max="11561" width="11.42578125" style="1"/>
    <col min="11562" max="11562" width="13.5703125" style="1" bestFit="1" customWidth="1"/>
    <col min="11563" max="11563" width="11.42578125" style="1"/>
    <col min="11564" max="11564" width="12.28515625" style="1" bestFit="1" customWidth="1"/>
    <col min="11565" max="11776" width="11.42578125" style="1"/>
    <col min="11777" max="11777" width="3.7109375" style="1" customWidth="1"/>
    <col min="11778" max="11778" width="2.7109375" style="1" customWidth="1"/>
    <col min="11779" max="11779" width="12.7109375" style="1" customWidth="1"/>
    <col min="11780" max="11780" width="0.85546875" style="1" customWidth="1"/>
    <col min="11781" max="11781" width="6.140625" style="1" customWidth="1"/>
    <col min="11782" max="11782" width="0.85546875" style="1" customWidth="1"/>
    <col min="11783" max="11783" width="6.140625" style="1" customWidth="1"/>
    <col min="11784" max="11784" width="0.85546875" style="1" customWidth="1"/>
    <col min="11785" max="11785" width="6.140625" style="1" customWidth="1"/>
    <col min="11786" max="11786" width="0.85546875" style="1" customWidth="1"/>
    <col min="11787" max="11787" width="6.140625" style="1" customWidth="1"/>
    <col min="11788" max="11788" width="0.85546875" style="1" customWidth="1"/>
    <col min="11789" max="11789" width="6.140625" style="1" customWidth="1"/>
    <col min="11790" max="11790" width="0.85546875" style="1" customWidth="1"/>
    <col min="11791" max="11791" width="6.140625" style="1" customWidth="1"/>
    <col min="11792" max="11792" width="0.85546875" style="1" customWidth="1"/>
    <col min="11793" max="11793" width="8.7109375" style="1" customWidth="1"/>
    <col min="11794" max="11795" width="0.85546875" style="1" customWidth="1"/>
    <col min="11796" max="11796" width="8.28515625" style="1" customWidth="1"/>
    <col min="11797" max="11797" width="1.7109375" style="1" customWidth="1"/>
    <col min="11798" max="11798" width="0.85546875" style="1" customWidth="1"/>
    <col min="11799" max="11799" width="8.7109375" style="1" customWidth="1"/>
    <col min="11800" max="11801" width="0.85546875" style="1" customWidth="1"/>
    <col min="11802" max="11802" width="8.7109375" style="1" customWidth="1"/>
    <col min="11803" max="11803" width="0.85546875" style="1" customWidth="1"/>
    <col min="11804" max="11804" width="2.7109375" style="1" customWidth="1"/>
    <col min="11805" max="11811" width="11.42578125" style="1"/>
    <col min="11812" max="11812" width="18.5703125" style="1" customWidth="1"/>
    <col min="11813" max="11817" width="11.42578125" style="1"/>
    <col min="11818" max="11818" width="13.5703125" style="1" bestFit="1" customWidth="1"/>
    <col min="11819" max="11819" width="11.42578125" style="1"/>
    <col min="11820" max="11820" width="12.28515625" style="1" bestFit="1" customWidth="1"/>
    <col min="11821" max="12032" width="11.42578125" style="1"/>
    <col min="12033" max="12033" width="3.7109375" style="1" customWidth="1"/>
    <col min="12034" max="12034" width="2.7109375" style="1" customWidth="1"/>
    <col min="12035" max="12035" width="12.7109375" style="1" customWidth="1"/>
    <col min="12036" max="12036" width="0.85546875" style="1" customWidth="1"/>
    <col min="12037" max="12037" width="6.140625" style="1" customWidth="1"/>
    <col min="12038" max="12038" width="0.85546875" style="1" customWidth="1"/>
    <col min="12039" max="12039" width="6.140625" style="1" customWidth="1"/>
    <col min="12040" max="12040" width="0.85546875" style="1" customWidth="1"/>
    <col min="12041" max="12041" width="6.140625" style="1" customWidth="1"/>
    <col min="12042" max="12042" width="0.85546875" style="1" customWidth="1"/>
    <col min="12043" max="12043" width="6.140625" style="1" customWidth="1"/>
    <col min="12044" max="12044" width="0.85546875" style="1" customWidth="1"/>
    <col min="12045" max="12045" width="6.140625" style="1" customWidth="1"/>
    <col min="12046" max="12046" width="0.85546875" style="1" customWidth="1"/>
    <col min="12047" max="12047" width="6.140625" style="1" customWidth="1"/>
    <col min="12048" max="12048" width="0.85546875" style="1" customWidth="1"/>
    <col min="12049" max="12049" width="8.7109375" style="1" customWidth="1"/>
    <col min="12050" max="12051" width="0.85546875" style="1" customWidth="1"/>
    <col min="12052" max="12052" width="8.28515625" style="1" customWidth="1"/>
    <col min="12053" max="12053" width="1.7109375" style="1" customWidth="1"/>
    <col min="12054" max="12054" width="0.85546875" style="1" customWidth="1"/>
    <col min="12055" max="12055" width="8.7109375" style="1" customWidth="1"/>
    <col min="12056" max="12057" width="0.85546875" style="1" customWidth="1"/>
    <col min="12058" max="12058" width="8.7109375" style="1" customWidth="1"/>
    <col min="12059" max="12059" width="0.85546875" style="1" customWidth="1"/>
    <col min="12060" max="12060" width="2.7109375" style="1" customWidth="1"/>
    <col min="12061" max="12067" width="11.42578125" style="1"/>
    <col min="12068" max="12068" width="18.5703125" style="1" customWidth="1"/>
    <col min="12069" max="12073" width="11.42578125" style="1"/>
    <col min="12074" max="12074" width="13.5703125" style="1" bestFit="1" customWidth="1"/>
    <col min="12075" max="12075" width="11.42578125" style="1"/>
    <col min="12076" max="12076" width="12.28515625" style="1" bestFit="1" customWidth="1"/>
    <col min="12077" max="12288" width="11.42578125" style="1"/>
    <col min="12289" max="12289" width="3.7109375" style="1" customWidth="1"/>
    <col min="12290" max="12290" width="2.7109375" style="1" customWidth="1"/>
    <col min="12291" max="12291" width="12.7109375" style="1" customWidth="1"/>
    <col min="12292" max="12292" width="0.85546875" style="1" customWidth="1"/>
    <col min="12293" max="12293" width="6.140625" style="1" customWidth="1"/>
    <col min="12294" max="12294" width="0.85546875" style="1" customWidth="1"/>
    <col min="12295" max="12295" width="6.140625" style="1" customWidth="1"/>
    <col min="12296" max="12296" width="0.85546875" style="1" customWidth="1"/>
    <col min="12297" max="12297" width="6.140625" style="1" customWidth="1"/>
    <col min="12298" max="12298" width="0.85546875" style="1" customWidth="1"/>
    <col min="12299" max="12299" width="6.140625" style="1" customWidth="1"/>
    <col min="12300" max="12300" width="0.85546875" style="1" customWidth="1"/>
    <col min="12301" max="12301" width="6.140625" style="1" customWidth="1"/>
    <col min="12302" max="12302" width="0.85546875" style="1" customWidth="1"/>
    <col min="12303" max="12303" width="6.140625" style="1" customWidth="1"/>
    <col min="12304" max="12304" width="0.85546875" style="1" customWidth="1"/>
    <col min="12305" max="12305" width="8.7109375" style="1" customWidth="1"/>
    <col min="12306" max="12307" width="0.85546875" style="1" customWidth="1"/>
    <col min="12308" max="12308" width="8.28515625" style="1" customWidth="1"/>
    <col min="12309" max="12309" width="1.7109375" style="1" customWidth="1"/>
    <col min="12310" max="12310" width="0.85546875" style="1" customWidth="1"/>
    <col min="12311" max="12311" width="8.7109375" style="1" customWidth="1"/>
    <col min="12312" max="12313" width="0.85546875" style="1" customWidth="1"/>
    <col min="12314" max="12314" width="8.7109375" style="1" customWidth="1"/>
    <col min="12315" max="12315" width="0.85546875" style="1" customWidth="1"/>
    <col min="12316" max="12316" width="2.7109375" style="1" customWidth="1"/>
    <col min="12317" max="12323" width="11.42578125" style="1"/>
    <col min="12324" max="12324" width="18.5703125" style="1" customWidth="1"/>
    <col min="12325" max="12329" width="11.42578125" style="1"/>
    <col min="12330" max="12330" width="13.5703125" style="1" bestFit="1" customWidth="1"/>
    <col min="12331" max="12331" width="11.42578125" style="1"/>
    <col min="12332" max="12332" width="12.28515625" style="1" bestFit="1" customWidth="1"/>
    <col min="12333" max="12544" width="11.42578125" style="1"/>
    <col min="12545" max="12545" width="3.7109375" style="1" customWidth="1"/>
    <col min="12546" max="12546" width="2.7109375" style="1" customWidth="1"/>
    <col min="12547" max="12547" width="12.7109375" style="1" customWidth="1"/>
    <col min="12548" max="12548" width="0.85546875" style="1" customWidth="1"/>
    <col min="12549" max="12549" width="6.140625" style="1" customWidth="1"/>
    <col min="12550" max="12550" width="0.85546875" style="1" customWidth="1"/>
    <col min="12551" max="12551" width="6.140625" style="1" customWidth="1"/>
    <col min="12552" max="12552" width="0.85546875" style="1" customWidth="1"/>
    <col min="12553" max="12553" width="6.140625" style="1" customWidth="1"/>
    <col min="12554" max="12554" width="0.85546875" style="1" customWidth="1"/>
    <col min="12555" max="12555" width="6.140625" style="1" customWidth="1"/>
    <col min="12556" max="12556" width="0.85546875" style="1" customWidth="1"/>
    <col min="12557" max="12557" width="6.140625" style="1" customWidth="1"/>
    <col min="12558" max="12558" width="0.85546875" style="1" customWidth="1"/>
    <col min="12559" max="12559" width="6.140625" style="1" customWidth="1"/>
    <col min="12560" max="12560" width="0.85546875" style="1" customWidth="1"/>
    <col min="12561" max="12561" width="8.7109375" style="1" customWidth="1"/>
    <col min="12562" max="12563" width="0.85546875" style="1" customWidth="1"/>
    <col min="12564" max="12564" width="8.28515625" style="1" customWidth="1"/>
    <col min="12565" max="12565" width="1.7109375" style="1" customWidth="1"/>
    <col min="12566" max="12566" width="0.85546875" style="1" customWidth="1"/>
    <col min="12567" max="12567" width="8.7109375" style="1" customWidth="1"/>
    <col min="12568" max="12569" width="0.85546875" style="1" customWidth="1"/>
    <col min="12570" max="12570" width="8.7109375" style="1" customWidth="1"/>
    <col min="12571" max="12571" width="0.85546875" style="1" customWidth="1"/>
    <col min="12572" max="12572" width="2.7109375" style="1" customWidth="1"/>
    <col min="12573" max="12579" width="11.42578125" style="1"/>
    <col min="12580" max="12580" width="18.5703125" style="1" customWidth="1"/>
    <col min="12581" max="12585" width="11.42578125" style="1"/>
    <col min="12586" max="12586" width="13.5703125" style="1" bestFit="1" customWidth="1"/>
    <col min="12587" max="12587" width="11.42578125" style="1"/>
    <col min="12588" max="12588" width="12.28515625" style="1" bestFit="1" customWidth="1"/>
    <col min="12589" max="12800" width="11.42578125" style="1"/>
    <col min="12801" max="12801" width="3.7109375" style="1" customWidth="1"/>
    <col min="12802" max="12802" width="2.7109375" style="1" customWidth="1"/>
    <col min="12803" max="12803" width="12.7109375" style="1" customWidth="1"/>
    <col min="12804" max="12804" width="0.85546875" style="1" customWidth="1"/>
    <col min="12805" max="12805" width="6.140625" style="1" customWidth="1"/>
    <col min="12806" max="12806" width="0.85546875" style="1" customWidth="1"/>
    <col min="12807" max="12807" width="6.140625" style="1" customWidth="1"/>
    <col min="12808" max="12808" width="0.85546875" style="1" customWidth="1"/>
    <col min="12809" max="12809" width="6.140625" style="1" customWidth="1"/>
    <col min="12810" max="12810" width="0.85546875" style="1" customWidth="1"/>
    <col min="12811" max="12811" width="6.140625" style="1" customWidth="1"/>
    <col min="12812" max="12812" width="0.85546875" style="1" customWidth="1"/>
    <col min="12813" max="12813" width="6.140625" style="1" customWidth="1"/>
    <col min="12814" max="12814" width="0.85546875" style="1" customWidth="1"/>
    <col min="12815" max="12815" width="6.140625" style="1" customWidth="1"/>
    <col min="12816" max="12816" width="0.85546875" style="1" customWidth="1"/>
    <col min="12817" max="12817" width="8.7109375" style="1" customWidth="1"/>
    <col min="12818" max="12819" width="0.85546875" style="1" customWidth="1"/>
    <col min="12820" max="12820" width="8.28515625" style="1" customWidth="1"/>
    <col min="12821" max="12821" width="1.7109375" style="1" customWidth="1"/>
    <col min="12822" max="12822" width="0.85546875" style="1" customWidth="1"/>
    <col min="12823" max="12823" width="8.7109375" style="1" customWidth="1"/>
    <col min="12824" max="12825" width="0.85546875" style="1" customWidth="1"/>
    <col min="12826" max="12826" width="8.7109375" style="1" customWidth="1"/>
    <col min="12827" max="12827" width="0.85546875" style="1" customWidth="1"/>
    <col min="12828" max="12828" width="2.7109375" style="1" customWidth="1"/>
    <col min="12829" max="12835" width="11.42578125" style="1"/>
    <col min="12836" max="12836" width="18.5703125" style="1" customWidth="1"/>
    <col min="12837" max="12841" width="11.42578125" style="1"/>
    <col min="12842" max="12842" width="13.5703125" style="1" bestFit="1" customWidth="1"/>
    <col min="12843" max="12843" width="11.42578125" style="1"/>
    <col min="12844" max="12844" width="12.28515625" style="1" bestFit="1" customWidth="1"/>
    <col min="12845" max="13056" width="11.42578125" style="1"/>
    <col min="13057" max="13057" width="3.7109375" style="1" customWidth="1"/>
    <col min="13058" max="13058" width="2.7109375" style="1" customWidth="1"/>
    <col min="13059" max="13059" width="12.7109375" style="1" customWidth="1"/>
    <col min="13060" max="13060" width="0.85546875" style="1" customWidth="1"/>
    <col min="13061" max="13061" width="6.140625" style="1" customWidth="1"/>
    <col min="13062" max="13062" width="0.85546875" style="1" customWidth="1"/>
    <col min="13063" max="13063" width="6.140625" style="1" customWidth="1"/>
    <col min="13064" max="13064" width="0.85546875" style="1" customWidth="1"/>
    <col min="13065" max="13065" width="6.140625" style="1" customWidth="1"/>
    <col min="13066" max="13066" width="0.85546875" style="1" customWidth="1"/>
    <col min="13067" max="13067" width="6.140625" style="1" customWidth="1"/>
    <col min="13068" max="13068" width="0.85546875" style="1" customWidth="1"/>
    <col min="13069" max="13069" width="6.140625" style="1" customWidth="1"/>
    <col min="13070" max="13070" width="0.85546875" style="1" customWidth="1"/>
    <col min="13071" max="13071" width="6.140625" style="1" customWidth="1"/>
    <col min="13072" max="13072" width="0.85546875" style="1" customWidth="1"/>
    <col min="13073" max="13073" width="8.7109375" style="1" customWidth="1"/>
    <col min="13074" max="13075" width="0.85546875" style="1" customWidth="1"/>
    <col min="13076" max="13076" width="8.28515625" style="1" customWidth="1"/>
    <col min="13077" max="13077" width="1.7109375" style="1" customWidth="1"/>
    <col min="13078" max="13078" width="0.85546875" style="1" customWidth="1"/>
    <col min="13079" max="13079" width="8.7109375" style="1" customWidth="1"/>
    <col min="13080" max="13081" width="0.85546875" style="1" customWidth="1"/>
    <col min="13082" max="13082" width="8.7109375" style="1" customWidth="1"/>
    <col min="13083" max="13083" width="0.85546875" style="1" customWidth="1"/>
    <col min="13084" max="13084" width="2.7109375" style="1" customWidth="1"/>
    <col min="13085" max="13091" width="11.42578125" style="1"/>
    <col min="13092" max="13092" width="18.5703125" style="1" customWidth="1"/>
    <col min="13093" max="13097" width="11.42578125" style="1"/>
    <col min="13098" max="13098" width="13.5703125" style="1" bestFit="1" customWidth="1"/>
    <col min="13099" max="13099" width="11.42578125" style="1"/>
    <col min="13100" max="13100" width="12.28515625" style="1" bestFit="1" customWidth="1"/>
    <col min="13101" max="13312" width="11.42578125" style="1"/>
    <col min="13313" max="13313" width="3.7109375" style="1" customWidth="1"/>
    <col min="13314" max="13314" width="2.7109375" style="1" customWidth="1"/>
    <col min="13315" max="13315" width="12.7109375" style="1" customWidth="1"/>
    <col min="13316" max="13316" width="0.85546875" style="1" customWidth="1"/>
    <col min="13317" max="13317" width="6.140625" style="1" customWidth="1"/>
    <col min="13318" max="13318" width="0.85546875" style="1" customWidth="1"/>
    <col min="13319" max="13319" width="6.140625" style="1" customWidth="1"/>
    <col min="13320" max="13320" width="0.85546875" style="1" customWidth="1"/>
    <col min="13321" max="13321" width="6.140625" style="1" customWidth="1"/>
    <col min="13322" max="13322" width="0.85546875" style="1" customWidth="1"/>
    <col min="13323" max="13323" width="6.140625" style="1" customWidth="1"/>
    <col min="13324" max="13324" width="0.85546875" style="1" customWidth="1"/>
    <col min="13325" max="13325" width="6.140625" style="1" customWidth="1"/>
    <col min="13326" max="13326" width="0.85546875" style="1" customWidth="1"/>
    <col min="13327" max="13327" width="6.140625" style="1" customWidth="1"/>
    <col min="13328" max="13328" width="0.85546875" style="1" customWidth="1"/>
    <col min="13329" max="13329" width="8.7109375" style="1" customWidth="1"/>
    <col min="13330" max="13331" width="0.85546875" style="1" customWidth="1"/>
    <col min="13332" max="13332" width="8.28515625" style="1" customWidth="1"/>
    <col min="13333" max="13333" width="1.7109375" style="1" customWidth="1"/>
    <col min="13334" max="13334" width="0.85546875" style="1" customWidth="1"/>
    <col min="13335" max="13335" width="8.7109375" style="1" customWidth="1"/>
    <col min="13336" max="13337" width="0.85546875" style="1" customWidth="1"/>
    <col min="13338" max="13338" width="8.7109375" style="1" customWidth="1"/>
    <col min="13339" max="13339" width="0.85546875" style="1" customWidth="1"/>
    <col min="13340" max="13340" width="2.7109375" style="1" customWidth="1"/>
    <col min="13341" max="13347" width="11.42578125" style="1"/>
    <col min="13348" max="13348" width="18.5703125" style="1" customWidth="1"/>
    <col min="13349" max="13353" width="11.42578125" style="1"/>
    <col min="13354" max="13354" width="13.5703125" style="1" bestFit="1" customWidth="1"/>
    <col min="13355" max="13355" width="11.42578125" style="1"/>
    <col min="13356" max="13356" width="12.28515625" style="1" bestFit="1" customWidth="1"/>
    <col min="13357" max="13568" width="11.42578125" style="1"/>
    <col min="13569" max="13569" width="3.7109375" style="1" customWidth="1"/>
    <col min="13570" max="13570" width="2.7109375" style="1" customWidth="1"/>
    <col min="13571" max="13571" width="12.7109375" style="1" customWidth="1"/>
    <col min="13572" max="13572" width="0.85546875" style="1" customWidth="1"/>
    <col min="13573" max="13573" width="6.140625" style="1" customWidth="1"/>
    <col min="13574" max="13574" width="0.85546875" style="1" customWidth="1"/>
    <col min="13575" max="13575" width="6.140625" style="1" customWidth="1"/>
    <col min="13576" max="13576" width="0.85546875" style="1" customWidth="1"/>
    <col min="13577" max="13577" width="6.140625" style="1" customWidth="1"/>
    <col min="13578" max="13578" width="0.85546875" style="1" customWidth="1"/>
    <col min="13579" max="13579" width="6.140625" style="1" customWidth="1"/>
    <col min="13580" max="13580" width="0.85546875" style="1" customWidth="1"/>
    <col min="13581" max="13581" width="6.140625" style="1" customWidth="1"/>
    <col min="13582" max="13582" width="0.85546875" style="1" customWidth="1"/>
    <col min="13583" max="13583" width="6.140625" style="1" customWidth="1"/>
    <col min="13584" max="13584" width="0.85546875" style="1" customWidth="1"/>
    <col min="13585" max="13585" width="8.7109375" style="1" customWidth="1"/>
    <col min="13586" max="13587" width="0.85546875" style="1" customWidth="1"/>
    <col min="13588" max="13588" width="8.28515625" style="1" customWidth="1"/>
    <col min="13589" max="13589" width="1.7109375" style="1" customWidth="1"/>
    <col min="13590" max="13590" width="0.85546875" style="1" customWidth="1"/>
    <col min="13591" max="13591" width="8.7109375" style="1" customWidth="1"/>
    <col min="13592" max="13593" width="0.85546875" style="1" customWidth="1"/>
    <col min="13594" max="13594" width="8.7109375" style="1" customWidth="1"/>
    <col min="13595" max="13595" width="0.85546875" style="1" customWidth="1"/>
    <col min="13596" max="13596" width="2.7109375" style="1" customWidth="1"/>
    <col min="13597" max="13603" width="11.42578125" style="1"/>
    <col min="13604" max="13604" width="18.5703125" style="1" customWidth="1"/>
    <col min="13605" max="13609" width="11.42578125" style="1"/>
    <col min="13610" max="13610" width="13.5703125" style="1" bestFit="1" customWidth="1"/>
    <col min="13611" max="13611" width="11.42578125" style="1"/>
    <col min="13612" max="13612" width="12.28515625" style="1" bestFit="1" customWidth="1"/>
    <col min="13613" max="13824" width="11.42578125" style="1"/>
    <col min="13825" max="13825" width="3.7109375" style="1" customWidth="1"/>
    <col min="13826" max="13826" width="2.7109375" style="1" customWidth="1"/>
    <col min="13827" max="13827" width="12.7109375" style="1" customWidth="1"/>
    <col min="13828" max="13828" width="0.85546875" style="1" customWidth="1"/>
    <col min="13829" max="13829" width="6.140625" style="1" customWidth="1"/>
    <col min="13830" max="13830" width="0.85546875" style="1" customWidth="1"/>
    <col min="13831" max="13831" width="6.140625" style="1" customWidth="1"/>
    <col min="13832" max="13832" width="0.85546875" style="1" customWidth="1"/>
    <col min="13833" max="13833" width="6.140625" style="1" customWidth="1"/>
    <col min="13834" max="13834" width="0.85546875" style="1" customWidth="1"/>
    <col min="13835" max="13835" width="6.140625" style="1" customWidth="1"/>
    <col min="13836" max="13836" width="0.85546875" style="1" customWidth="1"/>
    <col min="13837" max="13837" width="6.140625" style="1" customWidth="1"/>
    <col min="13838" max="13838" width="0.85546875" style="1" customWidth="1"/>
    <col min="13839" max="13839" width="6.140625" style="1" customWidth="1"/>
    <col min="13840" max="13840" width="0.85546875" style="1" customWidth="1"/>
    <col min="13841" max="13841" width="8.7109375" style="1" customWidth="1"/>
    <col min="13842" max="13843" width="0.85546875" style="1" customWidth="1"/>
    <col min="13844" max="13844" width="8.28515625" style="1" customWidth="1"/>
    <col min="13845" max="13845" width="1.7109375" style="1" customWidth="1"/>
    <col min="13846" max="13846" width="0.85546875" style="1" customWidth="1"/>
    <col min="13847" max="13847" width="8.7109375" style="1" customWidth="1"/>
    <col min="13848" max="13849" width="0.85546875" style="1" customWidth="1"/>
    <col min="13850" max="13850" width="8.7109375" style="1" customWidth="1"/>
    <col min="13851" max="13851" width="0.85546875" style="1" customWidth="1"/>
    <col min="13852" max="13852" width="2.7109375" style="1" customWidth="1"/>
    <col min="13853" max="13859" width="11.42578125" style="1"/>
    <col min="13860" max="13860" width="18.5703125" style="1" customWidth="1"/>
    <col min="13861" max="13865" width="11.42578125" style="1"/>
    <col min="13866" max="13866" width="13.5703125" style="1" bestFit="1" customWidth="1"/>
    <col min="13867" max="13867" width="11.42578125" style="1"/>
    <col min="13868" max="13868" width="12.28515625" style="1" bestFit="1" customWidth="1"/>
    <col min="13869" max="14080" width="11.42578125" style="1"/>
    <col min="14081" max="14081" width="3.7109375" style="1" customWidth="1"/>
    <col min="14082" max="14082" width="2.7109375" style="1" customWidth="1"/>
    <col min="14083" max="14083" width="12.7109375" style="1" customWidth="1"/>
    <col min="14084" max="14084" width="0.85546875" style="1" customWidth="1"/>
    <col min="14085" max="14085" width="6.140625" style="1" customWidth="1"/>
    <col min="14086" max="14086" width="0.85546875" style="1" customWidth="1"/>
    <col min="14087" max="14087" width="6.140625" style="1" customWidth="1"/>
    <col min="14088" max="14088" width="0.85546875" style="1" customWidth="1"/>
    <col min="14089" max="14089" width="6.140625" style="1" customWidth="1"/>
    <col min="14090" max="14090" width="0.85546875" style="1" customWidth="1"/>
    <col min="14091" max="14091" width="6.140625" style="1" customWidth="1"/>
    <col min="14092" max="14092" width="0.85546875" style="1" customWidth="1"/>
    <col min="14093" max="14093" width="6.140625" style="1" customWidth="1"/>
    <col min="14094" max="14094" width="0.85546875" style="1" customWidth="1"/>
    <col min="14095" max="14095" width="6.140625" style="1" customWidth="1"/>
    <col min="14096" max="14096" width="0.85546875" style="1" customWidth="1"/>
    <col min="14097" max="14097" width="8.7109375" style="1" customWidth="1"/>
    <col min="14098" max="14099" width="0.85546875" style="1" customWidth="1"/>
    <col min="14100" max="14100" width="8.28515625" style="1" customWidth="1"/>
    <col min="14101" max="14101" width="1.7109375" style="1" customWidth="1"/>
    <col min="14102" max="14102" width="0.85546875" style="1" customWidth="1"/>
    <col min="14103" max="14103" width="8.7109375" style="1" customWidth="1"/>
    <col min="14104" max="14105" width="0.85546875" style="1" customWidth="1"/>
    <col min="14106" max="14106" width="8.7109375" style="1" customWidth="1"/>
    <col min="14107" max="14107" width="0.85546875" style="1" customWidth="1"/>
    <col min="14108" max="14108" width="2.7109375" style="1" customWidth="1"/>
    <col min="14109" max="14115" width="11.42578125" style="1"/>
    <col min="14116" max="14116" width="18.5703125" style="1" customWidth="1"/>
    <col min="14117" max="14121" width="11.42578125" style="1"/>
    <col min="14122" max="14122" width="13.5703125" style="1" bestFit="1" customWidth="1"/>
    <col min="14123" max="14123" width="11.42578125" style="1"/>
    <col min="14124" max="14124" width="12.28515625" style="1" bestFit="1" customWidth="1"/>
    <col min="14125" max="14336" width="11.42578125" style="1"/>
    <col min="14337" max="14337" width="3.7109375" style="1" customWidth="1"/>
    <col min="14338" max="14338" width="2.7109375" style="1" customWidth="1"/>
    <col min="14339" max="14339" width="12.7109375" style="1" customWidth="1"/>
    <col min="14340" max="14340" width="0.85546875" style="1" customWidth="1"/>
    <col min="14341" max="14341" width="6.140625" style="1" customWidth="1"/>
    <col min="14342" max="14342" width="0.85546875" style="1" customWidth="1"/>
    <col min="14343" max="14343" width="6.140625" style="1" customWidth="1"/>
    <col min="14344" max="14344" width="0.85546875" style="1" customWidth="1"/>
    <col min="14345" max="14345" width="6.140625" style="1" customWidth="1"/>
    <col min="14346" max="14346" width="0.85546875" style="1" customWidth="1"/>
    <col min="14347" max="14347" width="6.140625" style="1" customWidth="1"/>
    <col min="14348" max="14348" width="0.85546875" style="1" customWidth="1"/>
    <col min="14349" max="14349" width="6.140625" style="1" customWidth="1"/>
    <col min="14350" max="14350" width="0.85546875" style="1" customWidth="1"/>
    <col min="14351" max="14351" width="6.140625" style="1" customWidth="1"/>
    <col min="14352" max="14352" width="0.85546875" style="1" customWidth="1"/>
    <col min="14353" max="14353" width="8.7109375" style="1" customWidth="1"/>
    <col min="14354" max="14355" width="0.85546875" style="1" customWidth="1"/>
    <col min="14356" max="14356" width="8.28515625" style="1" customWidth="1"/>
    <col min="14357" max="14357" width="1.7109375" style="1" customWidth="1"/>
    <col min="14358" max="14358" width="0.85546875" style="1" customWidth="1"/>
    <col min="14359" max="14359" width="8.7109375" style="1" customWidth="1"/>
    <col min="14360" max="14361" width="0.85546875" style="1" customWidth="1"/>
    <col min="14362" max="14362" width="8.7109375" style="1" customWidth="1"/>
    <col min="14363" max="14363" width="0.85546875" style="1" customWidth="1"/>
    <col min="14364" max="14364" width="2.7109375" style="1" customWidth="1"/>
    <col min="14365" max="14371" width="11.42578125" style="1"/>
    <col min="14372" max="14372" width="18.5703125" style="1" customWidth="1"/>
    <col min="14373" max="14377" width="11.42578125" style="1"/>
    <col min="14378" max="14378" width="13.5703125" style="1" bestFit="1" customWidth="1"/>
    <col min="14379" max="14379" width="11.42578125" style="1"/>
    <col min="14380" max="14380" width="12.28515625" style="1" bestFit="1" customWidth="1"/>
    <col min="14381" max="14592" width="11.42578125" style="1"/>
    <col min="14593" max="14593" width="3.7109375" style="1" customWidth="1"/>
    <col min="14594" max="14594" width="2.7109375" style="1" customWidth="1"/>
    <col min="14595" max="14595" width="12.7109375" style="1" customWidth="1"/>
    <col min="14596" max="14596" width="0.85546875" style="1" customWidth="1"/>
    <col min="14597" max="14597" width="6.140625" style="1" customWidth="1"/>
    <col min="14598" max="14598" width="0.85546875" style="1" customWidth="1"/>
    <col min="14599" max="14599" width="6.140625" style="1" customWidth="1"/>
    <col min="14600" max="14600" width="0.85546875" style="1" customWidth="1"/>
    <col min="14601" max="14601" width="6.140625" style="1" customWidth="1"/>
    <col min="14602" max="14602" width="0.85546875" style="1" customWidth="1"/>
    <col min="14603" max="14603" width="6.140625" style="1" customWidth="1"/>
    <col min="14604" max="14604" width="0.85546875" style="1" customWidth="1"/>
    <col min="14605" max="14605" width="6.140625" style="1" customWidth="1"/>
    <col min="14606" max="14606" width="0.85546875" style="1" customWidth="1"/>
    <col min="14607" max="14607" width="6.140625" style="1" customWidth="1"/>
    <col min="14608" max="14608" width="0.85546875" style="1" customWidth="1"/>
    <col min="14609" max="14609" width="8.7109375" style="1" customWidth="1"/>
    <col min="14610" max="14611" width="0.85546875" style="1" customWidth="1"/>
    <col min="14612" max="14612" width="8.28515625" style="1" customWidth="1"/>
    <col min="14613" max="14613" width="1.7109375" style="1" customWidth="1"/>
    <col min="14614" max="14614" width="0.85546875" style="1" customWidth="1"/>
    <col min="14615" max="14615" width="8.7109375" style="1" customWidth="1"/>
    <col min="14616" max="14617" width="0.85546875" style="1" customWidth="1"/>
    <col min="14618" max="14618" width="8.7109375" style="1" customWidth="1"/>
    <col min="14619" max="14619" width="0.85546875" style="1" customWidth="1"/>
    <col min="14620" max="14620" width="2.7109375" style="1" customWidth="1"/>
    <col min="14621" max="14627" width="11.42578125" style="1"/>
    <col min="14628" max="14628" width="18.5703125" style="1" customWidth="1"/>
    <col min="14629" max="14633" width="11.42578125" style="1"/>
    <col min="14634" max="14634" width="13.5703125" style="1" bestFit="1" customWidth="1"/>
    <col min="14635" max="14635" width="11.42578125" style="1"/>
    <col min="14636" max="14636" width="12.28515625" style="1" bestFit="1" customWidth="1"/>
    <col min="14637" max="14848" width="11.42578125" style="1"/>
    <col min="14849" max="14849" width="3.7109375" style="1" customWidth="1"/>
    <col min="14850" max="14850" width="2.7109375" style="1" customWidth="1"/>
    <col min="14851" max="14851" width="12.7109375" style="1" customWidth="1"/>
    <col min="14852" max="14852" width="0.85546875" style="1" customWidth="1"/>
    <col min="14853" max="14853" width="6.140625" style="1" customWidth="1"/>
    <col min="14854" max="14854" width="0.85546875" style="1" customWidth="1"/>
    <col min="14855" max="14855" width="6.140625" style="1" customWidth="1"/>
    <col min="14856" max="14856" width="0.85546875" style="1" customWidth="1"/>
    <col min="14857" max="14857" width="6.140625" style="1" customWidth="1"/>
    <col min="14858" max="14858" width="0.85546875" style="1" customWidth="1"/>
    <col min="14859" max="14859" width="6.140625" style="1" customWidth="1"/>
    <col min="14860" max="14860" width="0.85546875" style="1" customWidth="1"/>
    <col min="14861" max="14861" width="6.140625" style="1" customWidth="1"/>
    <col min="14862" max="14862" width="0.85546875" style="1" customWidth="1"/>
    <col min="14863" max="14863" width="6.140625" style="1" customWidth="1"/>
    <col min="14864" max="14864" width="0.85546875" style="1" customWidth="1"/>
    <col min="14865" max="14865" width="8.7109375" style="1" customWidth="1"/>
    <col min="14866" max="14867" width="0.85546875" style="1" customWidth="1"/>
    <col min="14868" max="14868" width="8.28515625" style="1" customWidth="1"/>
    <col min="14869" max="14869" width="1.7109375" style="1" customWidth="1"/>
    <col min="14870" max="14870" width="0.85546875" style="1" customWidth="1"/>
    <col min="14871" max="14871" width="8.7109375" style="1" customWidth="1"/>
    <col min="14872" max="14873" width="0.85546875" style="1" customWidth="1"/>
    <col min="14874" max="14874" width="8.7109375" style="1" customWidth="1"/>
    <col min="14875" max="14875" width="0.85546875" style="1" customWidth="1"/>
    <col min="14876" max="14876" width="2.7109375" style="1" customWidth="1"/>
    <col min="14877" max="14883" width="11.42578125" style="1"/>
    <col min="14884" max="14884" width="18.5703125" style="1" customWidth="1"/>
    <col min="14885" max="14889" width="11.42578125" style="1"/>
    <col min="14890" max="14890" width="13.5703125" style="1" bestFit="1" customWidth="1"/>
    <col min="14891" max="14891" width="11.42578125" style="1"/>
    <col min="14892" max="14892" width="12.28515625" style="1" bestFit="1" customWidth="1"/>
    <col min="14893" max="15104" width="11.42578125" style="1"/>
    <col min="15105" max="15105" width="3.7109375" style="1" customWidth="1"/>
    <col min="15106" max="15106" width="2.7109375" style="1" customWidth="1"/>
    <col min="15107" max="15107" width="12.7109375" style="1" customWidth="1"/>
    <col min="15108" max="15108" width="0.85546875" style="1" customWidth="1"/>
    <col min="15109" max="15109" width="6.140625" style="1" customWidth="1"/>
    <col min="15110" max="15110" width="0.85546875" style="1" customWidth="1"/>
    <col min="15111" max="15111" width="6.140625" style="1" customWidth="1"/>
    <col min="15112" max="15112" width="0.85546875" style="1" customWidth="1"/>
    <col min="15113" max="15113" width="6.140625" style="1" customWidth="1"/>
    <col min="15114" max="15114" width="0.85546875" style="1" customWidth="1"/>
    <col min="15115" max="15115" width="6.140625" style="1" customWidth="1"/>
    <col min="15116" max="15116" width="0.85546875" style="1" customWidth="1"/>
    <col min="15117" max="15117" width="6.140625" style="1" customWidth="1"/>
    <col min="15118" max="15118" width="0.85546875" style="1" customWidth="1"/>
    <col min="15119" max="15119" width="6.140625" style="1" customWidth="1"/>
    <col min="15120" max="15120" width="0.85546875" style="1" customWidth="1"/>
    <col min="15121" max="15121" width="8.7109375" style="1" customWidth="1"/>
    <col min="15122" max="15123" width="0.85546875" style="1" customWidth="1"/>
    <col min="15124" max="15124" width="8.28515625" style="1" customWidth="1"/>
    <col min="15125" max="15125" width="1.7109375" style="1" customWidth="1"/>
    <col min="15126" max="15126" width="0.85546875" style="1" customWidth="1"/>
    <col min="15127" max="15127" width="8.7109375" style="1" customWidth="1"/>
    <col min="15128" max="15129" width="0.85546875" style="1" customWidth="1"/>
    <col min="15130" max="15130" width="8.7109375" style="1" customWidth="1"/>
    <col min="15131" max="15131" width="0.85546875" style="1" customWidth="1"/>
    <col min="15132" max="15132" width="2.7109375" style="1" customWidth="1"/>
    <col min="15133" max="15139" width="11.42578125" style="1"/>
    <col min="15140" max="15140" width="18.5703125" style="1" customWidth="1"/>
    <col min="15141" max="15145" width="11.42578125" style="1"/>
    <col min="15146" max="15146" width="13.5703125" style="1" bestFit="1" customWidth="1"/>
    <col min="15147" max="15147" width="11.42578125" style="1"/>
    <col min="15148" max="15148" width="12.28515625" style="1" bestFit="1" customWidth="1"/>
    <col min="15149" max="15360" width="11.42578125" style="1"/>
    <col min="15361" max="15361" width="3.7109375" style="1" customWidth="1"/>
    <col min="15362" max="15362" width="2.7109375" style="1" customWidth="1"/>
    <col min="15363" max="15363" width="12.7109375" style="1" customWidth="1"/>
    <col min="15364" max="15364" width="0.85546875" style="1" customWidth="1"/>
    <col min="15365" max="15365" width="6.140625" style="1" customWidth="1"/>
    <col min="15366" max="15366" width="0.85546875" style="1" customWidth="1"/>
    <col min="15367" max="15367" width="6.140625" style="1" customWidth="1"/>
    <col min="15368" max="15368" width="0.85546875" style="1" customWidth="1"/>
    <col min="15369" max="15369" width="6.140625" style="1" customWidth="1"/>
    <col min="15370" max="15370" width="0.85546875" style="1" customWidth="1"/>
    <col min="15371" max="15371" width="6.140625" style="1" customWidth="1"/>
    <col min="15372" max="15372" width="0.85546875" style="1" customWidth="1"/>
    <col min="15373" max="15373" width="6.140625" style="1" customWidth="1"/>
    <col min="15374" max="15374" width="0.85546875" style="1" customWidth="1"/>
    <col min="15375" max="15375" width="6.140625" style="1" customWidth="1"/>
    <col min="15376" max="15376" width="0.85546875" style="1" customWidth="1"/>
    <col min="15377" max="15377" width="8.7109375" style="1" customWidth="1"/>
    <col min="15378" max="15379" width="0.85546875" style="1" customWidth="1"/>
    <col min="15380" max="15380" width="8.28515625" style="1" customWidth="1"/>
    <col min="15381" max="15381" width="1.7109375" style="1" customWidth="1"/>
    <col min="15382" max="15382" width="0.85546875" style="1" customWidth="1"/>
    <col min="15383" max="15383" width="8.7109375" style="1" customWidth="1"/>
    <col min="15384" max="15385" width="0.85546875" style="1" customWidth="1"/>
    <col min="15386" max="15386" width="8.7109375" style="1" customWidth="1"/>
    <col min="15387" max="15387" width="0.85546875" style="1" customWidth="1"/>
    <col min="15388" max="15388" width="2.7109375" style="1" customWidth="1"/>
    <col min="15389" max="15395" width="11.42578125" style="1"/>
    <col min="15396" max="15396" width="18.5703125" style="1" customWidth="1"/>
    <col min="15397" max="15401" width="11.42578125" style="1"/>
    <col min="15402" max="15402" width="13.5703125" style="1" bestFit="1" customWidth="1"/>
    <col min="15403" max="15403" width="11.42578125" style="1"/>
    <col min="15404" max="15404" width="12.28515625" style="1" bestFit="1" customWidth="1"/>
    <col min="15405" max="15616" width="11.42578125" style="1"/>
    <col min="15617" max="15617" width="3.7109375" style="1" customWidth="1"/>
    <col min="15618" max="15618" width="2.7109375" style="1" customWidth="1"/>
    <col min="15619" max="15619" width="12.7109375" style="1" customWidth="1"/>
    <col min="15620" max="15620" width="0.85546875" style="1" customWidth="1"/>
    <col min="15621" max="15621" width="6.140625" style="1" customWidth="1"/>
    <col min="15622" max="15622" width="0.85546875" style="1" customWidth="1"/>
    <col min="15623" max="15623" width="6.140625" style="1" customWidth="1"/>
    <col min="15624" max="15624" width="0.85546875" style="1" customWidth="1"/>
    <col min="15625" max="15625" width="6.140625" style="1" customWidth="1"/>
    <col min="15626" max="15626" width="0.85546875" style="1" customWidth="1"/>
    <col min="15627" max="15627" width="6.140625" style="1" customWidth="1"/>
    <col min="15628" max="15628" width="0.85546875" style="1" customWidth="1"/>
    <col min="15629" max="15629" width="6.140625" style="1" customWidth="1"/>
    <col min="15630" max="15630" width="0.85546875" style="1" customWidth="1"/>
    <col min="15631" max="15631" width="6.140625" style="1" customWidth="1"/>
    <col min="15632" max="15632" width="0.85546875" style="1" customWidth="1"/>
    <col min="15633" max="15633" width="8.7109375" style="1" customWidth="1"/>
    <col min="15634" max="15635" width="0.85546875" style="1" customWidth="1"/>
    <col min="15636" max="15636" width="8.28515625" style="1" customWidth="1"/>
    <col min="15637" max="15637" width="1.7109375" style="1" customWidth="1"/>
    <col min="15638" max="15638" width="0.85546875" style="1" customWidth="1"/>
    <col min="15639" max="15639" width="8.7109375" style="1" customWidth="1"/>
    <col min="15640" max="15641" width="0.85546875" style="1" customWidth="1"/>
    <col min="15642" max="15642" width="8.7109375" style="1" customWidth="1"/>
    <col min="15643" max="15643" width="0.85546875" style="1" customWidth="1"/>
    <col min="15644" max="15644" width="2.7109375" style="1" customWidth="1"/>
    <col min="15645" max="15651" width="11.42578125" style="1"/>
    <col min="15652" max="15652" width="18.5703125" style="1" customWidth="1"/>
    <col min="15653" max="15657" width="11.42578125" style="1"/>
    <col min="15658" max="15658" width="13.5703125" style="1" bestFit="1" customWidth="1"/>
    <col min="15659" max="15659" width="11.42578125" style="1"/>
    <col min="15660" max="15660" width="12.28515625" style="1" bestFit="1" customWidth="1"/>
    <col min="15661" max="15872" width="11.42578125" style="1"/>
    <col min="15873" max="15873" width="3.7109375" style="1" customWidth="1"/>
    <col min="15874" max="15874" width="2.7109375" style="1" customWidth="1"/>
    <col min="15875" max="15875" width="12.7109375" style="1" customWidth="1"/>
    <col min="15876" max="15876" width="0.85546875" style="1" customWidth="1"/>
    <col min="15877" max="15877" width="6.140625" style="1" customWidth="1"/>
    <col min="15878" max="15878" width="0.85546875" style="1" customWidth="1"/>
    <col min="15879" max="15879" width="6.140625" style="1" customWidth="1"/>
    <col min="15880" max="15880" width="0.85546875" style="1" customWidth="1"/>
    <col min="15881" max="15881" width="6.140625" style="1" customWidth="1"/>
    <col min="15882" max="15882" width="0.85546875" style="1" customWidth="1"/>
    <col min="15883" max="15883" width="6.140625" style="1" customWidth="1"/>
    <col min="15884" max="15884" width="0.85546875" style="1" customWidth="1"/>
    <col min="15885" max="15885" width="6.140625" style="1" customWidth="1"/>
    <col min="15886" max="15886" width="0.85546875" style="1" customWidth="1"/>
    <col min="15887" max="15887" width="6.140625" style="1" customWidth="1"/>
    <col min="15888" max="15888" width="0.85546875" style="1" customWidth="1"/>
    <col min="15889" max="15889" width="8.7109375" style="1" customWidth="1"/>
    <col min="15890" max="15891" width="0.85546875" style="1" customWidth="1"/>
    <col min="15892" max="15892" width="8.28515625" style="1" customWidth="1"/>
    <col min="15893" max="15893" width="1.7109375" style="1" customWidth="1"/>
    <col min="15894" max="15894" width="0.85546875" style="1" customWidth="1"/>
    <col min="15895" max="15895" width="8.7109375" style="1" customWidth="1"/>
    <col min="15896" max="15897" width="0.85546875" style="1" customWidth="1"/>
    <col min="15898" max="15898" width="8.7109375" style="1" customWidth="1"/>
    <col min="15899" max="15899" width="0.85546875" style="1" customWidth="1"/>
    <col min="15900" max="15900" width="2.7109375" style="1" customWidth="1"/>
    <col min="15901" max="15907" width="11.42578125" style="1"/>
    <col min="15908" max="15908" width="18.5703125" style="1" customWidth="1"/>
    <col min="15909" max="15913" width="11.42578125" style="1"/>
    <col min="15914" max="15914" width="13.5703125" style="1" bestFit="1" customWidth="1"/>
    <col min="15915" max="15915" width="11.42578125" style="1"/>
    <col min="15916" max="15916" width="12.28515625" style="1" bestFit="1" customWidth="1"/>
    <col min="15917" max="16128" width="11.42578125" style="1"/>
    <col min="16129" max="16129" width="3.7109375" style="1" customWidth="1"/>
    <col min="16130" max="16130" width="2.7109375" style="1" customWidth="1"/>
    <col min="16131" max="16131" width="12.7109375" style="1" customWidth="1"/>
    <col min="16132" max="16132" width="0.85546875" style="1" customWidth="1"/>
    <col min="16133" max="16133" width="6.140625" style="1" customWidth="1"/>
    <col min="16134" max="16134" width="0.85546875" style="1" customWidth="1"/>
    <col min="16135" max="16135" width="6.140625" style="1" customWidth="1"/>
    <col min="16136" max="16136" width="0.85546875" style="1" customWidth="1"/>
    <col min="16137" max="16137" width="6.140625" style="1" customWidth="1"/>
    <col min="16138" max="16138" width="0.85546875" style="1" customWidth="1"/>
    <col min="16139" max="16139" width="6.140625" style="1" customWidth="1"/>
    <col min="16140" max="16140" width="0.85546875" style="1" customWidth="1"/>
    <col min="16141" max="16141" width="6.140625" style="1" customWidth="1"/>
    <col min="16142" max="16142" width="0.85546875" style="1" customWidth="1"/>
    <col min="16143" max="16143" width="6.140625" style="1" customWidth="1"/>
    <col min="16144" max="16144" width="0.85546875" style="1" customWidth="1"/>
    <col min="16145" max="16145" width="8.7109375" style="1" customWidth="1"/>
    <col min="16146" max="16147" width="0.85546875" style="1" customWidth="1"/>
    <col min="16148" max="16148" width="8.28515625" style="1" customWidth="1"/>
    <col min="16149" max="16149" width="1.7109375" style="1" customWidth="1"/>
    <col min="16150" max="16150" width="0.85546875" style="1" customWidth="1"/>
    <col min="16151" max="16151" width="8.7109375" style="1" customWidth="1"/>
    <col min="16152" max="16153" width="0.85546875" style="1" customWidth="1"/>
    <col min="16154" max="16154" width="8.7109375" style="1" customWidth="1"/>
    <col min="16155" max="16155" width="0.85546875" style="1" customWidth="1"/>
    <col min="16156" max="16156" width="2.7109375" style="1" customWidth="1"/>
    <col min="16157" max="16163" width="11.42578125" style="1"/>
    <col min="16164" max="16164" width="18.5703125" style="1" customWidth="1"/>
    <col min="16165" max="16169" width="11.42578125" style="1"/>
    <col min="16170" max="16170" width="13.5703125" style="1" bestFit="1" customWidth="1"/>
    <col min="16171" max="16171" width="11.42578125" style="1"/>
    <col min="16172" max="16172" width="12.28515625" style="1" bestFit="1" customWidth="1"/>
    <col min="16173" max="16384" width="11.42578125" style="1"/>
  </cols>
  <sheetData>
    <row r="1" spans="1:36" ht="31.5" customHeight="1">
      <c r="A1" s="1982" t="s">
        <v>0</v>
      </c>
      <c r="B1" s="1982"/>
      <c r="C1" s="1982"/>
      <c r="D1" s="1982"/>
      <c r="E1" s="1982"/>
      <c r="F1" s="1982"/>
      <c r="G1" s="1982"/>
      <c r="H1" s="1982"/>
      <c r="I1" s="1982"/>
      <c r="J1" s="1982"/>
      <c r="K1" s="1982"/>
      <c r="L1" s="1982"/>
      <c r="M1" s="1982"/>
      <c r="N1" s="1982"/>
      <c r="O1" s="1982"/>
      <c r="P1" s="1982"/>
      <c r="Q1" s="1982"/>
      <c r="R1" s="1982"/>
      <c r="S1" s="1982"/>
      <c r="T1" s="1982"/>
      <c r="U1" s="1982"/>
      <c r="V1" s="1982"/>
      <c r="W1" s="1982"/>
      <c r="X1" s="1982"/>
      <c r="Y1" s="1982"/>
      <c r="Z1" s="1982"/>
      <c r="AA1" s="1982"/>
      <c r="AB1" s="1982"/>
      <c r="AC1" s="1982"/>
      <c r="AD1" s="1982"/>
      <c r="AE1" s="1982"/>
      <c r="AF1" s="1982"/>
      <c r="AG1" s="1982"/>
      <c r="AH1" s="1982"/>
      <c r="AI1" s="1982"/>
      <c r="AJ1" s="1982"/>
    </row>
    <row r="2" spans="1:36" ht="10.5" customHeight="1" thickBot="1">
      <c r="A2" s="2"/>
      <c r="B2" s="2"/>
      <c r="C2" s="144"/>
      <c r="D2" s="144"/>
      <c r="E2" s="4"/>
      <c r="F2" s="4"/>
      <c r="G2" s="145"/>
      <c r="H2" s="145"/>
      <c r="I2" s="146"/>
      <c r="J2" s="4"/>
      <c r="K2" s="4"/>
      <c r="L2" s="147"/>
      <c r="M2" s="4"/>
      <c r="N2" s="4"/>
      <c r="O2" s="4"/>
      <c r="P2" s="4"/>
      <c r="Q2" s="4"/>
      <c r="R2" s="4"/>
      <c r="S2" s="4"/>
      <c r="T2" s="4"/>
      <c r="U2" s="4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6.5" customHeight="1" thickTop="1">
      <c r="A3" s="7"/>
      <c r="B3" s="7"/>
      <c r="C3" s="148"/>
      <c r="D3" s="148"/>
      <c r="E3" s="10"/>
      <c r="F3" s="10"/>
      <c r="G3" s="149"/>
      <c r="H3" s="149"/>
      <c r="I3" s="150"/>
      <c r="J3" s="10"/>
      <c r="K3" s="10"/>
      <c r="L3" s="151"/>
      <c r="M3" s="10"/>
      <c r="N3" s="10"/>
      <c r="O3" s="10"/>
      <c r="P3" s="10"/>
      <c r="Q3" s="10"/>
      <c r="R3" s="10"/>
      <c r="S3" s="10"/>
      <c r="T3" s="10"/>
      <c r="U3" s="10"/>
    </row>
    <row r="4" spans="1:36" ht="21" customHeight="1">
      <c r="A4" s="1983" t="s">
        <v>744</v>
      </c>
      <c r="B4" s="1983"/>
      <c r="C4" s="1983"/>
      <c r="D4" s="1983"/>
      <c r="E4" s="1983"/>
      <c r="F4" s="1983"/>
      <c r="G4" s="1983"/>
      <c r="H4" s="1983"/>
      <c r="I4" s="1983"/>
      <c r="J4" s="1983"/>
      <c r="K4" s="1983"/>
      <c r="L4" s="1983"/>
      <c r="M4" s="1983"/>
      <c r="N4" s="1983"/>
      <c r="O4" s="1983"/>
      <c r="P4" s="1983"/>
      <c r="Q4" s="1983"/>
      <c r="R4" s="1983"/>
      <c r="S4" s="1983"/>
      <c r="T4" s="1983"/>
      <c r="U4" s="1983"/>
      <c r="V4" s="1983"/>
      <c r="W4" s="1983"/>
      <c r="X4" s="1983"/>
      <c r="Y4" s="1983"/>
      <c r="Z4" s="1983"/>
      <c r="AA4" s="1983"/>
      <c r="AB4" s="1983"/>
      <c r="AC4" s="1983"/>
      <c r="AD4" s="1983"/>
      <c r="AE4" s="1983"/>
      <c r="AF4" s="1983"/>
      <c r="AG4" s="1983"/>
      <c r="AH4" s="1983"/>
      <c r="AI4" s="1983"/>
      <c r="AJ4" s="1983"/>
    </row>
    <row r="5" spans="1:36" ht="12.75" customHeight="1">
      <c r="A5" s="7"/>
      <c r="B5" s="7"/>
      <c r="C5" s="8"/>
      <c r="D5" s="8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</row>
    <row r="6" spans="1:36" ht="12.75" customHeight="1">
      <c r="A6" s="7"/>
      <c r="B6" s="7"/>
      <c r="C6" s="8"/>
      <c r="D6" s="8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</row>
    <row r="7" spans="1:36" ht="12.75" customHeight="1">
      <c r="A7" s="7"/>
      <c r="B7" s="7"/>
      <c r="C7" s="8"/>
      <c r="D7" s="8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</row>
    <row r="8" spans="1:36" ht="12.75" customHeight="1">
      <c r="A8" s="7"/>
      <c r="B8" s="7"/>
      <c r="C8" s="8"/>
      <c r="D8" s="8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</row>
    <row r="9" spans="1:36" ht="12.75" customHeight="1">
      <c r="A9" s="7"/>
      <c r="B9" s="7"/>
      <c r="C9" s="8"/>
      <c r="D9" s="8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</row>
    <row r="10" spans="1:36" ht="12.75" customHeight="1">
      <c r="A10" s="7"/>
      <c r="B10" s="7"/>
      <c r="C10" s="8"/>
      <c r="D10" s="8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</row>
    <row r="11" spans="1:36" ht="12.75" customHeight="1">
      <c r="A11" s="7"/>
      <c r="B11" s="7"/>
      <c r="C11" s="8"/>
      <c r="D11" s="8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</row>
    <row r="12" spans="1:36" ht="6" customHeight="1">
      <c r="C12" s="8"/>
      <c r="D12" s="8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</row>
    <row r="13" spans="1:36" ht="16.5" customHeight="1">
      <c r="B13" s="2061" t="s">
        <v>269</v>
      </c>
      <c r="C13" s="2061"/>
      <c r="D13" s="2061"/>
      <c r="E13" s="2061"/>
      <c r="F13" s="2061"/>
      <c r="G13" s="2061"/>
      <c r="H13" s="2061"/>
      <c r="I13" s="2061"/>
      <c r="J13" s="2061"/>
      <c r="K13" s="2061"/>
      <c r="L13" s="2061"/>
      <c r="M13" s="2061"/>
      <c r="N13" s="2061"/>
      <c r="O13" s="2061"/>
      <c r="P13" s="2061"/>
      <c r="Q13" s="2061"/>
      <c r="R13" s="2061"/>
      <c r="S13" s="2061"/>
      <c r="T13" s="2061"/>
      <c r="U13" s="2061"/>
      <c r="V13" s="2061"/>
      <c r="W13" s="2061"/>
      <c r="X13" s="2061"/>
      <c r="Y13" s="2061"/>
      <c r="Z13" s="2061"/>
      <c r="AA13" s="2061"/>
      <c r="AB13" s="2061"/>
      <c r="AC13" s="179" t="s">
        <v>270</v>
      </c>
      <c r="AD13" s="6"/>
      <c r="AE13" s="6"/>
      <c r="AF13" s="6"/>
      <c r="AG13" s="6"/>
      <c r="AH13" s="6"/>
      <c r="AI13" s="6"/>
      <c r="AJ13" s="6"/>
    </row>
    <row r="14" spans="1:36" ht="18.75" customHeight="1">
      <c r="B14" s="2061" t="s">
        <v>745</v>
      </c>
      <c r="C14" s="2061"/>
      <c r="D14" s="2061"/>
      <c r="E14" s="2061"/>
      <c r="F14" s="2061"/>
      <c r="G14" s="2061"/>
      <c r="H14" s="2061"/>
      <c r="I14" s="2061"/>
      <c r="J14" s="2061"/>
      <c r="K14" s="2061"/>
      <c r="L14" s="2061"/>
      <c r="M14" s="2061"/>
      <c r="N14" s="2061"/>
      <c r="O14" s="2061"/>
      <c r="P14" s="2061"/>
      <c r="Q14" s="2061"/>
      <c r="R14" s="2061"/>
      <c r="S14" s="2061"/>
      <c r="T14" s="2061"/>
      <c r="U14" s="2061"/>
      <c r="V14" s="2061"/>
      <c r="W14" s="2061"/>
      <c r="X14" s="2061"/>
      <c r="Y14" s="2061"/>
      <c r="Z14" s="2061"/>
      <c r="AA14" s="2061"/>
      <c r="AB14" s="2061"/>
      <c r="AD14" s="6"/>
      <c r="AE14" s="6"/>
      <c r="AF14" s="6"/>
      <c r="AG14" s="6"/>
      <c r="AH14" s="6"/>
      <c r="AI14" s="6"/>
      <c r="AJ14" s="6"/>
    </row>
    <row r="15" spans="1:36" ht="12.75" customHeight="1">
      <c r="C15" s="12"/>
      <c r="D15" s="12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12"/>
      <c r="AD15" s="6"/>
      <c r="AE15" s="6"/>
      <c r="AF15" s="6"/>
      <c r="AG15" s="6"/>
      <c r="AH15" s="6"/>
      <c r="AI15" s="6"/>
      <c r="AJ15" s="6"/>
    </row>
    <row r="16" spans="1:36" ht="12.75" customHeight="1">
      <c r="C16" s="152"/>
      <c r="D16" s="152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2"/>
      <c r="AD16" s="6"/>
      <c r="AE16" s="6"/>
      <c r="AF16" s="6"/>
      <c r="AG16" s="6"/>
      <c r="AH16" s="6"/>
      <c r="AI16" s="6"/>
      <c r="AJ16" s="6"/>
    </row>
    <row r="17" spans="2:44" ht="4.5" customHeight="1">
      <c r="B17" s="13"/>
      <c r="C17" s="154"/>
      <c r="D17" s="154"/>
      <c r="E17" s="180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38"/>
      <c r="AC17" s="12"/>
      <c r="AD17" s="6"/>
      <c r="AE17" s="6"/>
      <c r="AF17" s="6"/>
      <c r="AG17" s="6"/>
      <c r="AH17" s="6"/>
      <c r="AI17" s="6"/>
      <c r="AJ17" s="6"/>
    </row>
    <row r="18" spans="2:44" ht="14.25" customHeight="1">
      <c r="B18" s="18"/>
      <c r="C18" s="2062" t="s">
        <v>271</v>
      </c>
      <c r="D18" s="181"/>
      <c r="E18" s="182" t="s">
        <v>272</v>
      </c>
      <c r="F18" s="183"/>
      <c r="G18" s="184"/>
      <c r="H18" s="183"/>
      <c r="I18" s="185"/>
      <c r="J18" s="185"/>
      <c r="K18" s="185"/>
      <c r="L18" s="185"/>
      <c r="M18" s="185"/>
      <c r="N18" s="185"/>
      <c r="O18" s="186"/>
      <c r="P18" s="187"/>
      <c r="Q18" s="2065" t="s">
        <v>273</v>
      </c>
      <c r="R18" s="2066"/>
      <c r="S18" s="2066"/>
      <c r="T18" s="2066"/>
      <c r="U18" s="2066"/>
      <c r="V18" s="2066"/>
      <c r="W18" s="2066"/>
      <c r="X18" s="2066"/>
      <c r="Y18" s="2066"/>
      <c r="Z18" s="2066"/>
      <c r="AA18" s="2067"/>
      <c r="AB18" s="188"/>
    </row>
    <row r="19" spans="2:44" ht="14.25">
      <c r="B19" s="18"/>
      <c r="C19" s="2063"/>
      <c r="D19" s="160"/>
      <c r="E19" s="189"/>
      <c r="F19" s="190"/>
      <c r="G19" s="190"/>
      <c r="H19" s="190"/>
      <c r="I19" s="191"/>
      <c r="J19" s="191"/>
      <c r="K19" s="191"/>
      <c r="L19" s="191"/>
      <c r="M19" s="192" t="s">
        <v>4</v>
      </c>
      <c r="N19" s="191"/>
      <c r="O19" s="193"/>
      <c r="P19" s="194"/>
      <c r="Q19" s="2068" t="s">
        <v>274</v>
      </c>
      <c r="R19" s="2069"/>
      <c r="S19" s="2069"/>
      <c r="T19" s="2069"/>
      <c r="U19" s="2069"/>
      <c r="V19" s="2069"/>
      <c r="W19" s="2069"/>
      <c r="X19" s="2069"/>
      <c r="Y19" s="2069"/>
      <c r="Z19" s="2069"/>
      <c r="AA19" s="2070"/>
      <c r="AB19" s="195"/>
    </row>
    <row r="20" spans="2:44" ht="4.5" customHeight="1">
      <c r="B20" s="18"/>
      <c r="C20" s="2063"/>
      <c r="D20" s="160"/>
      <c r="E20" s="187"/>
      <c r="F20" s="187"/>
      <c r="G20" s="187"/>
      <c r="H20" s="187"/>
      <c r="I20" s="194"/>
      <c r="J20" s="194"/>
      <c r="K20" s="194"/>
      <c r="L20" s="194"/>
      <c r="M20" s="194"/>
      <c r="N20" s="194"/>
      <c r="O20" s="194"/>
      <c r="P20" s="194"/>
      <c r="Q20" s="196"/>
      <c r="R20" s="196"/>
      <c r="S20" s="196"/>
      <c r="T20" s="196"/>
      <c r="U20" s="196"/>
      <c r="V20" s="196"/>
      <c r="W20" s="196"/>
      <c r="X20" s="196"/>
      <c r="Y20" s="196"/>
      <c r="Z20" s="196"/>
      <c r="AA20" s="196"/>
      <c r="AB20" s="197"/>
    </row>
    <row r="21" spans="2:44" ht="14.25">
      <c r="B21" s="18"/>
      <c r="C21" s="2064"/>
      <c r="D21" s="160"/>
      <c r="E21" s="198" t="s">
        <v>275</v>
      </c>
      <c r="F21" s="273"/>
      <c r="G21" s="198" t="s">
        <v>276</v>
      </c>
      <c r="H21" s="273"/>
      <c r="I21" s="198" t="s">
        <v>277</v>
      </c>
      <c r="J21" s="273"/>
      <c r="K21" s="198" t="s">
        <v>278</v>
      </c>
      <c r="L21" s="273"/>
      <c r="M21" s="198" t="s">
        <v>742</v>
      </c>
      <c r="N21" s="107"/>
      <c r="O21" s="198" t="s">
        <v>743</v>
      </c>
      <c r="P21" s="107"/>
      <c r="Q21" s="2026" t="s">
        <v>279</v>
      </c>
      <c r="R21" s="2027"/>
      <c r="S21" s="160"/>
      <c r="T21" s="2026" t="s">
        <v>280</v>
      </c>
      <c r="U21" s="2027"/>
      <c r="V21" s="160"/>
      <c r="W21" s="2026" t="s">
        <v>5</v>
      </c>
      <c r="X21" s="2027"/>
      <c r="Y21" s="160"/>
      <c r="Z21" s="2026" t="s">
        <v>281</v>
      </c>
      <c r="AA21" s="2027"/>
      <c r="AB21" s="199"/>
      <c r="AM21" s="1320" t="s">
        <v>282</v>
      </c>
      <c r="AO21" s="1352">
        <v>2010</v>
      </c>
      <c r="AP21" s="1352">
        <v>2011</v>
      </c>
      <c r="AQ21" s="1353" t="s">
        <v>762</v>
      </c>
      <c r="AR21" s="1353" t="s">
        <v>283</v>
      </c>
    </row>
    <row r="22" spans="2:44" ht="4.5" customHeight="1">
      <c r="B22" s="18"/>
      <c r="C22" s="200"/>
      <c r="D22" s="160"/>
      <c r="E22" s="160"/>
      <c r="F22" s="160"/>
      <c r="G22" s="160"/>
      <c r="H22" s="160"/>
      <c r="I22" s="160"/>
      <c r="J22" s="160"/>
      <c r="K22" s="160"/>
      <c r="L22" s="38"/>
      <c r="M22" s="160"/>
      <c r="N22" s="38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  <c r="AA22" s="160"/>
      <c r="AB22" s="199"/>
    </row>
    <row r="23" spans="2:44" ht="36" customHeight="1">
      <c r="B23" s="18"/>
      <c r="C23" s="201" t="s">
        <v>284</v>
      </c>
      <c r="D23" s="202"/>
      <c r="E23" s="203">
        <v>97</v>
      </c>
      <c r="F23" s="113"/>
      <c r="G23" s="203">
        <v>97</v>
      </c>
      <c r="H23" s="113"/>
      <c r="I23" s="203">
        <v>94</v>
      </c>
      <c r="J23" s="113"/>
      <c r="K23" s="203">
        <v>88</v>
      </c>
      <c r="L23" s="113"/>
      <c r="M23" s="203">
        <v>91</v>
      </c>
      <c r="N23" s="113"/>
      <c r="O23" s="203">
        <v>44</v>
      </c>
      <c r="P23" s="202"/>
      <c r="Q23" s="25">
        <f>SUM(E23:O23)</f>
        <v>511</v>
      </c>
      <c r="R23" s="165"/>
      <c r="S23" s="204"/>
      <c r="T23" s="205">
        <f t="shared" ref="T23:T29" si="0">Q23/6</f>
        <v>85.166666666666671</v>
      </c>
      <c r="U23" s="165"/>
      <c r="V23" s="206"/>
      <c r="W23" s="28">
        <f t="shared" ref="W23:W29" si="1">Q23*100/$Q$31</f>
        <v>1.0129041209934786</v>
      </c>
      <c r="X23" s="166"/>
      <c r="Y23" s="202"/>
      <c r="Z23" s="28">
        <f t="shared" ref="Z23:Z28" si="2">T23*100000/AR23</f>
        <v>13.693204686881161</v>
      </c>
      <c r="AA23" s="166"/>
      <c r="AB23" s="207"/>
      <c r="AL23" s="1316" t="s">
        <v>285</v>
      </c>
      <c r="AM23" s="1354">
        <f t="shared" ref="AM23:AM28" si="3">T23*100000/AR23</f>
        <v>13.693204686881161</v>
      </c>
      <c r="AO23" s="1355">
        <v>624921</v>
      </c>
      <c r="AP23" s="1355">
        <v>619005</v>
      </c>
      <c r="AQ23" s="1356">
        <f t="shared" ref="AQ23:AQ29" si="4">SUM(AO23:AP23)</f>
        <v>1243926</v>
      </c>
      <c r="AR23" s="1356">
        <f t="shared" ref="AR23:AR29" si="5">AQ23/2</f>
        <v>621963</v>
      </c>
    </row>
    <row r="24" spans="2:44" ht="36" customHeight="1">
      <c r="B24" s="18"/>
      <c r="C24" s="208" t="s">
        <v>286</v>
      </c>
      <c r="D24" s="202"/>
      <c r="E24" s="203">
        <v>148</v>
      </c>
      <c r="F24" s="113"/>
      <c r="G24" s="203">
        <v>136</v>
      </c>
      <c r="H24" s="113"/>
      <c r="I24" s="203">
        <v>99</v>
      </c>
      <c r="J24" s="113"/>
      <c r="K24" s="203">
        <v>135</v>
      </c>
      <c r="L24" s="113"/>
      <c r="M24" s="203">
        <v>152</v>
      </c>
      <c r="N24" s="113"/>
      <c r="O24" s="203">
        <v>88</v>
      </c>
      <c r="P24" s="202"/>
      <c r="Q24" s="25">
        <f t="shared" ref="Q24:Q29" si="6">SUM(E24:O24)</f>
        <v>758</v>
      </c>
      <c r="R24" s="165"/>
      <c r="S24" s="204"/>
      <c r="T24" s="205">
        <f t="shared" si="0"/>
        <v>126.33333333333333</v>
      </c>
      <c r="U24" s="165"/>
      <c r="V24" s="206"/>
      <c r="W24" s="28">
        <f t="shared" si="1"/>
        <v>1.5025074828044163</v>
      </c>
      <c r="X24" s="166"/>
      <c r="Y24" s="202"/>
      <c r="Z24" s="28">
        <f t="shared" si="2"/>
        <v>20.312033566841325</v>
      </c>
      <c r="AA24" s="166"/>
      <c r="AB24" s="207"/>
      <c r="AL24" s="1357" t="s">
        <v>287</v>
      </c>
      <c r="AM24" s="1354">
        <f t="shared" si="3"/>
        <v>20.312033566841325</v>
      </c>
      <c r="AO24" s="1355">
        <f>SUM(AO22:AO23)</f>
        <v>624921</v>
      </c>
      <c r="AP24" s="1355">
        <f>SUM(AP22:AP23)</f>
        <v>619005</v>
      </c>
      <c r="AQ24" s="1356">
        <f t="shared" si="4"/>
        <v>1243926</v>
      </c>
      <c r="AR24" s="1356">
        <f t="shared" si="5"/>
        <v>621963</v>
      </c>
    </row>
    <row r="25" spans="2:44" ht="36" customHeight="1">
      <c r="B25" s="18"/>
      <c r="C25" s="208" t="s">
        <v>288</v>
      </c>
      <c r="D25" s="202"/>
      <c r="E25" s="203">
        <v>237</v>
      </c>
      <c r="F25" s="113"/>
      <c r="G25" s="203">
        <v>241</v>
      </c>
      <c r="H25" s="113"/>
      <c r="I25" s="203">
        <v>227</v>
      </c>
      <c r="J25" s="113"/>
      <c r="K25" s="203">
        <v>250</v>
      </c>
      <c r="L25" s="113"/>
      <c r="M25" s="203">
        <v>230</v>
      </c>
      <c r="N25" s="113"/>
      <c r="O25" s="203">
        <v>183</v>
      </c>
      <c r="P25" s="202"/>
      <c r="Q25" s="25">
        <f t="shared" si="6"/>
        <v>1368</v>
      </c>
      <c r="R25" s="165"/>
      <c r="S25" s="204"/>
      <c r="T25" s="205">
        <f t="shared" si="0"/>
        <v>228</v>
      </c>
      <c r="U25" s="165"/>
      <c r="V25" s="206"/>
      <c r="W25" s="28">
        <f t="shared" si="1"/>
        <v>2.7116493884913475</v>
      </c>
      <c r="X25" s="166"/>
      <c r="Y25" s="202"/>
      <c r="Z25" s="28">
        <f t="shared" si="2"/>
        <v>18.32906459065893</v>
      </c>
      <c r="AA25" s="165"/>
      <c r="AB25" s="207"/>
      <c r="AL25" s="1316" t="s">
        <v>289</v>
      </c>
      <c r="AM25" s="1354">
        <f t="shared" si="3"/>
        <v>18.32906459065893</v>
      </c>
      <c r="AO25" s="1355">
        <f>SUM(AO23:AO24)</f>
        <v>1249842</v>
      </c>
      <c r="AP25" s="1355">
        <f>SUM(AP23:AP24)</f>
        <v>1238010</v>
      </c>
      <c r="AQ25" s="1356">
        <f t="shared" si="4"/>
        <v>2487852</v>
      </c>
      <c r="AR25" s="1356">
        <f t="shared" si="5"/>
        <v>1243926</v>
      </c>
    </row>
    <row r="26" spans="2:44" ht="36" customHeight="1">
      <c r="B26" s="18"/>
      <c r="C26" s="208" t="s">
        <v>290</v>
      </c>
      <c r="D26" s="202"/>
      <c r="E26" s="203">
        <v>1490</v>
      </c>
      <c r="F26" s="113"/>
      <c r="G26" s="203">
        <v>1334</v>
      </c>
      <c r="H26" s="113"/>
      <c r="I26" s="203">
        <v>1397</v>
      </c>
      <c r="J26" s="113"/>
      <c r="K26" s="203">
        <v>1477</v>
      </c>
      <c r="L26" s="113"/>
      <c r="M26" s="203">
        <v>1543</v>
      </c>
      <c r="N26" s="113"/>
      <c r="O26" s="203">
        <v>1321</v>
      </c>
      <c r="P26" s="202"/>
      <c r="Q26" s="25">
        <f t="shared" si="6"/>
        <v>8562</v>
      </c>
      <c r="R26" s="165"/>
      <c r="S26" s="204"/>
      <c r="T26" s="205">
        <f t="shared" si="0"/>
        <v>1427</v>
      </c>
      <c r="U26" s="165"/>
      <c r="V26" s="206"/>
      <c r="W26" s="28">
        <f t="shared" si="1"/>
        <v>16.971595076215586</v>
      </c>
      <c r="X26" s="166"/>
      <c r="Y26" s="202"/>
      <c r="Z26" s="28">
        <f t="shared" si="2"/>
        <v>57.358717479978715</v>
      </c>
      <c r="AA26" s="166"/>
      <c r="AB26" s="207"/>
      <c r="AL26" s="1316" t="s">
        <v>291</v>
      </c>
      <c r="AM26" s="1354">
        <f t="shared" si="3"/>
        <v>57.358717479978715</v>
      </c>
      <c r="AO26" s="1355">
        <f>SUM(AO22:AO25)</f>
        <v>2499684</v>
      </c>
      <c r="AP26" s="1355">
        <f>SUM(AP22:AP25)</f>
        <v>2476020</v>
      </c>
      <c r="AQ26" s="1356">
        <f t="shared" si="4"/>
        <v>4975704</v>
      </c>
      <c r="AR26" s="1356">
        <f t="shared" si="5"/>
        <v>2487852</v>
      </c>
    </row>
    <row r="27" spans="2:44" ht="36" customHeight="1">
      <c r="B27" s="18"/>
      <c r="C27" s="208" t="s">
        <v>292</v>
      </c>
      <c r="D27" s="202"/>
      <c r="E27" s="203">
        <v>2889</v>
      </c>
      <c r="F27" s="113"/>
      <c r="G27" s="203">
        <v>2746</v>
      </c>
      <c r="H27" s="113"/>
      <c r="I27" s="203">
        <v>2725</v>
      </c>
      <c r="J27" s="113"/>
      <c r="K27" s="203">
        <v>3011</v>
      </c>
      <c r="L27" s="113"/>
      <c r="M27" s="203">
        <v>2783</v>
      </c>
      <c r="N27" s="113"/>
      <c r="O27" s="203">
        <v>2826</v>
      </c>
      <c r="P27" s="202"/>
      <c r="Q27" s="25">
        <f t="shared" si="6"/>
        <v>16980</v>
      </c>
      <c r="R27" s="165"/>
      <c r="S27" s="204"/>
      <c r="T27" s="205">
        <f t="shared" si="0"/>
        <v>2830</v>
      </c>
      <c r="U27" s="165"/>
      <c r="V27" s="206"/>
      <c r="W27" s="28">
        <f t="shared" si="1"/>
        <v>33.65775337469524</v>
      </c>
      <c r="X27" s="166"/>
      <c r="Y27" s="202"/>
      <c r="Z27" s="28">
        <f t="shared" si="2"/>
        <v>56.876373674961371</v>
      </c>
      <c r="AA27" s="163"/>
      <c r="AB27" s="207"/>
      <c r="AL27" s="1316" t="s">
        <v>293</v>
      </c>
      <c r="AM27" s="1354">
        <f t="shared" si="3"/>
        <v>56.876373674961371</v>
      </c>
      <c r="AO27" s="1355">
        <f>SUM(AO23:AO26)</f>
        <v>4999368</v>
      </c>
      <c r="AP27" s="1355">
        <f>SUM(AP23:AP26)</f>
        <v>4952040</v>
      </c>
      <c r="AQ27" s="1356">
        <f t="shared" si="4"/>
        <v>9951408</v>
      </c>
      <c r="AR27" s="1356">
        <f t="shared" si="5"/>
        <v>4975704</v>
      </c>
    </row>
    <row r="28" spans="2:44" ht="36" customHeight="1">
      <c r="B28" s="18"/>
      <c r="C28" s="208" t="s">
        <v>294</v>
      </c>
      <c r="D28" s="202"/>
      <c r="E28" s="203">
        <v>2923</v>
      </c>
      <c r="F28" s="113"/>
      <c r="G28" s="203">
        <v>3099</v>
      </c>
      <c r="H28" s="113"/>
      <c r="I28" s="203">
        <v>3038</v>
      </c>
      <c r="J28" s="113"/>
      <c r="K28" s="203">
        <v>3294</v>
      </c>
      <c r="L28" s="113"/>
      <c r="M28" s="203">
        <v>2911</v>
      </c>
      <c r="N28" s="113"/>
      <c r="O28" s="203">
        <v>3065</v>
      </c>
      <c r="P28" s="202"/>
      <c r="Q28" s="25">
        <f t="shared" si="6"/>
        <v>18330</v>
      </c>
      <c r="R28" s="165"/>
      <c r="S28" s="204"/>
      <c r="T28" s="205">
        <f t="shared" si="0"/>
        <v>3055</v>
      </c>
      <c r="U28" s="165"/>
      <c r="V28" s="206"/>
      <c r="W28" s="28">
        <f t="shared" si="1"/>
        <v>36.333723165969595</v>
      </c>
      <c r="X28" s="166"/>
      <c r="Y28" s="202"/>
      <c r="Z28" s="28">
        <f t="shared" si="2"/>
        <v>68.491185150842028</v>
      </c>
      <c r="AA28" s="166"/>
      <c r="AB28" s="207"/>
      <c r="AL28" s="1316" t="s">
        <v>295</v>
      </c>
      <c r="AM28" s="1354">
        <f t="shared" si="3"/>
        <v>68.491185150842028</v>
      </c>
      <c r="AO28" s="1355">
        <f>SUM(AO25:AO27)</f>
        <v>8748894</v>
      </c>
      <c r="AP28" s="1355">
        <v>171962</v>
      </c>
      <c r="AQ28" s="1356">
        <f t="shared" si="4"/>
        <v>8920856</v>
      </c>
      <c r="AR28" s="1356">
        <f t="shared" si="5"/>
        <v>4460428</v>
      </c>
    </row>
    <row r="29" spans="2:44" ht="36" customHeight="1">
      <c r="B29" s="18"/>
      <c r="C29" s="210" t="s">
        <v>296</v>
      </c>
      <c r="D29" s="202"/>
      <c r="E29" s="203">
        <v>668</v>
      </c>
      <c r="F29" s="113"/>
      <c r="G29" s="203">
        <v>754</v>
      </c>
      <c r="H29" s="113"/>
      <c r="I29" s="203">
        <v>671</v>
      </c>
      <c r="J29" s="113"/>
      <c r="K29" s="203">
        <v>727</v>
      </c>
      <c r="L29" s="113"/>
      <c r="M29" s="203">
        <v>479</v>
      </c>
      <c r="N29" s="113"/>
      <c r="O29" s="203">
        <v>641</v>
      </c>
      <c r="P29" s="202"/>
      <c r="Q29" s="25">
        <f t="shared" si="6"/>
        <v>3940</v>
      </c>
      <c r="R29" s="165"/>
      <c r="S29" s="204"/>
      <c r="T29" s="205">
        <f t="shared" si="0"/>
        <v>656.66666666666663</v>
      </c>
      <c r="U29" s="165"/>
      <c r="V29" s="206"/>
      <c r="W29" s="28">
        <f t="shared" si="1"/>
        <v>7.8098673908303438</v>
      </c>
      <c r="X29" s="166"/>
      <c r="Y29" s="202"/>
      <c r="Z29" s="2057" t="s">
        <v>297</v>
      </c>
      <c r="AA29" s="2058"/>
      <c r="AB29" s="79"/>
      <c r="AN29" s="1316" t="s">
        <v>279</v>
      </c>
      <c r="AO29" s="1358">
        <f>SUM(AO23:AO28)</f>
        <v>18747630</v>
      </c>
      <c r="AP29" s="1358">
        <f>SUM(AP23:AP28)</f>
        <v>10076042</v>
      </c>
      <c r="AQ29" s="1359">
        <f t="shared" si="4"/>
        <v>28823672</v>
      </c>
      <c r="AR29" s="1359">
        <f t="shared" si="5"/>
        <v>14411836</v>
      </c>
    </row>
    <row r="30" spans="2:44" ht="4.5" customHeight="1">
      <c r="B30" s="18"/>
      <c r="C30" s="202"/>
      <c r="D30" s="202"/>
      <c r="E30" s="202"/>
      <c r="F30" s="202"/>
      <c r="G30" s="202"/>
      <c r="H30" s="113"/>
      <c r="I30" s="202"/>
      <c r="J30" s="113"/>
      <c r="K30" s="202"/>
      <c r="L30" s="113"/>
      <c r="M30" s="202"/>
      <c r="N30" s="113"/>
      <c r="O30" s="202"/>
      <c r="P30" s="202"/>
      <c r="Q30" s="211"/>
      <c r="R30" s="202"/>
      <c r="S30" s="202"/>
      <c r="T30" s="211"/>
      <c r="U30" s="202"/>
      <c r="V30" s="202"/>
      <c r="W30" s="212"/>
      <c r="X30" s="213"/>
      <c r="Y30" s="202"/>
      <c r="Z30" s="214"/>
      <c r="AA30" s="202"/>
      <c r="AB30" s="207"/>
    </row>
    <row r="31" spans="2:44" ht="18" customHeight="1">
      <c r="B31" s="18"/>
      <c r="C31" s="109" t="s">
        <v>298</v>
      </c>
      <c r="D31" s="202"/>
      <c r="E31" s="215">
        <f>SUM(E23:E30)</f>
        <v>8452</v>
      </c>
      <c r="F31" s="202"/>
      <c r="G31" s="215">
        <f>SUM(G23:G30)</f>
        <v>8407</v>
      </c>
      <c r="H31" s="113"/>
      <c r="I31" s="215">
        <f>SUM(I23:I30)</f>
        <v>8251</v>
      </c>
      <c r="J31" s="113"/>
      <c r="K31" s="215">
        <f>SUM(K23:K30)</f>
        <v>8982</v>
      </c>
      <c r="L31" s="113"/>
      <c r="M31" s="215">
        <f>SUM(M23:M30)</f>
        <v>8189</v>
      </c>
      <c r="N31" s="113"/>
      <c r="O31" s="215">
        <f>SUM(O23:O30)</f>
        <v>8168</v>
      </c>
      <c r="P31" s="202"/>
      <c r="Q31" s="43">
        <f>SUM(E31:P31)</f>
        <v>50449</v>
      </c>
      <c r="R31" s="171"/>
      <c r="S31" s="202"/>
      <c r="T31" s="216">
        <f>Q31/6</f>
        <v>8408.1666666666661</v>
      </c>
      <c r="U31" s="171"/>
      <c r="V31" s="202"/>
      <c r="W31" s="44">
        <f>Q31*100/$Q$31</f>
        <v>100</v>
      </c>
      <c r="X31" s="173"/>
      <c r="Y31" s="202"/>
      <c r="Z31" s="44">
        <f>T31*100000/AR29</f>
        <v>58.34209233762212</v>
      </c>
      <c r="AA31" s="171"/>
      <c r="AB31" s="217"/>
    </row>
    <row r="32" spans="2:44" ht="4.5" customHeight="1">
      <c r="B32" s="46"/>
      <c r="C32" s="218"/>
      <c r="D32" s="218"/>
      <c r="E32" s="47"/>
      <c r="F32" s="219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220"/>
      <c r="X32" s="220"/>
      <c r="Y32" s="220"/>
      <c r="Z32" s="47"/>
      <c r="AA32" s="47"/>
      <c r="AB32" s="221"/>
    </row>
    <row r="33" spans="2:44">
      <c r="W33" s="222"/>
      <c r="X33" s="222"/>
    </row>
    <row r="34" spans="2:44" ht="15" customHeight="1">
      <c r="B34" s="175" t="s">
        <v>299</v>
      </c>
      <c r="D34" s="176"/>
    </row>
    <row r="35" spans="2:44" ht="15" customHeight="1">
      <c r="B35" s="175" t="s">
        <v>300</v>
      </c>
      <c r="D35" s="176"/>
    </row>
    <row r="36" spans="2:44" ht="15" customHeight="1">
      <c r="B36" s="175" t="s">
        <v>301</v>
      </c>
    </row>
    <row r="37" spans="2:44" ht="15" customHeight="1">
      <c r="B37" s="175" t="s">
        <v>302</v>
      </c>
    </row>
    <row r="41" spans="2:44" ht="16.5" customHeight="1"/>
    <row r="42" spans="2:44" ht="15">
      <c r="AG42" s="57" t="s">
        <v>265</v>
      </c>
    </row>
    <row r="43" spans="2:44" ht="15">
      <c r="B43" s="57" t="s">
        <v>17</v>
      </c>
      <c r="AG43" s="57" t="s">
        <v>266</v>
      </c>
    </row>
    <row r="44" spans="2:44" ht="16.5">
      <c r="B44" s="57" t="s">
        <v>20</v>
      </c>
      <c r="C44" s="175"/>
      <c r="E44" s="52"/>
      <c r="F44" s="52"/>
      <c r="G44" s="52"/>
      <c r="H44" s="52"/>
      <c r="I44" s="52"/>
      <c r="J44" s="52"/>
      <c r="K44" s="52"/>
      <c r="L44" s="52"/>
      <c r="M44" s="52"/>
      <c r="Z44" s="2059" t="s">
        <v>303</v>
      </c>
      <c r="AA44" s="2059"/>
      <c r="AB44" s="2059"/>
      <c r="AG44" s="57" t="s">
        <v>268</v>
      </c>
    </row>
    <row r="45" spans="2:44" ht="13.5"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H45" s="52"/>
      <c r="AI45" s="52"/>
      <c r="AJ45" s="52"/>
    </row>
    <row r="46" spans="2:44">
      <c r="AM46" s="2060">
        <v>2008</v>
      </c>
      <c r="AN46" s="2060"/>
      <c r="AO46" s="2060"/>
      <c r="AP46" s="2060"/>
    </row>
    <row r="48" spans="2:44" ht="15">
      <c r="AM48" s="1360" t="s">
        <v>304</v>
      </c>
      <c r="AN48" s="1355">
        <v>327606</v>
      </c>
      <c r="AO48" s="1355">
        <v>311939</v>
      </c>
      <c r="AP48" s="1358">
        <v>639545</v>
      </c>
      <c r="AQ48" s="982"/>
      <c r="AR48" s="1355">
        <v>639545</v>
      </c>
    </row>
    <row r="49" spans="39:44" ht="15">
      <c r="AM49" s="1360"/>
      <c r="AN49" s="1355"/>
      <c r="AO49" s="1355"/>
      <c r="AP49" s="1355"/>
      <c r="AQ49" s="982"/>
      <c r="AR49" s="1355">
        <v>1409457</v>
      </c>
    </row>
    <row r="50" spans="39:44" ht="15">
      <c r="AM50" s="1360" t="s">
        <v>305</v>
      </c>
      <c r="AN50" s="1355">
        <v>363373</v>
      </c>
      <c r="AO50" s="1355">
        <v>345078</v>
      </c>
      <c r="AP50" s="1355">
        <v>708451</v>
      </c>
      <c r="AQ50" s="982"/>
      <c r="AR50" s="1355">
        <v>1325818</v>
      </c>
    </row>
    <row r="51" spans="39:44" ht="15">
      <c r="AM51" s="1360" t="s">
        <v>306</v>
      </c>
      <c r="AN51" s="1355">
        <v>357373</v>
      </c>
      <c r="AO51" s="1355">
        <v>343633</v>
      </c>
      <c r="AP51" s="1355">
        <v>701006</v>
      </c>
      <c r="AQ51" s="982"/>
      <c r="AR51" s="1355">
        <v>2083114</v>
      </c>
    </row>
    <row r="52" spans="39:44" ht="15">
      <c r="AM52" s="1360"/>
      <c r="AN52" s="1355"/>
      <c r="AO52" s="1355"/>
      <c r="AP52" s="1358">
        <f>SUM(AP50:AP51)</f>
        <v>1409457</v>
      </c>
      <c r="AQ52" s="982"/>
      <c r="AR52" s="1355">
        <v>1100504</v>
      </c>
    </row>
    <row r="53" spans="39:44" ht="15">
      <c r="AM53" s="1360"/>
      <c r="AN53" s="1355"/>
      <c r="AO53" s="1355"/>
      <c r="AP53" s="1355"/>
      <c r="AQ53" s="982"/>
      <c r="AR53" s="1355">
        <v>402361</v>
      </c>
    </row>
    <row r="54" spans="39:44" ht="15">
      <c r="AM54" s="1361" t="s">
        <v>307</v>
      </c>
      <c r="AN54" s="1355">
        <v>344317</v>
      </c>
      <c r="AO54" s="1355">
        <v>338181</v>
      </c>
      <c r="AP54" s="1355">
        <v>682498</v>
      </c>
      <c r="AQ54" s="982"/>
    </row>
    <row r="55" spans="39:44" ht="15">
      <c r="AM55" s="1361" t="s">
        <v>308</v>
      </c>
      <c r="AN55" s="1355">
        <v>318695</v>
      </c>
      <c r="AO55" s="1355">
        <v>324625</v>
      </c>
      <c r="AP55" s="1355">
        <v>643320</v>
      </c>
      <c r="AQ55" s="982"/>
      <c r="AR55" s="1358">
        <f>SUM(AR48:AR54)</f>
        <v>6960799</v>
      </c>
    </row>
    <row r="56" spans="39:44" ht="15">
      <c r="AM56" s="1361"/>
      <c r="AN56" s="1355"/>
      <c r="AO56" s="1355"/>
      <c r="AP56" s="1358">
        <f>SUM(AP54:AP55)</f>
        <v>1325818</v>
      </c>
      <c r="AQ56" s="982"/>
    </row>
    <row r="57" spans="39:44" ht="15">
      <c r="AM57" s="1361"/>
      <c r="AN57" s="1355"/>
      <c r="AO57" s="1355"/>
      <c r="AP57" s="1355"/>
      <c r="AQ57" s="982"/>
    </row>
    <row r="58" spans="39:44" ht="15">
      <c r="AM58" s="1361" t="s">
        <v>309</v>
      </c>
      <c r="AN58" s="1355">
        <v>288596</v>
      </c>
      <c r="AO58" s="1355">
        <v>303688</v>
      </c>
      <c r="AP58" s="1355">
        <v>592284</v>
      </c>
      <c r="AQ58" s="982"/>
    </row>
    <row r="59" spans="39:44" ht="15">
      <c r="AM59" s="1361" t="s">
        <v>310</v>
      </c>
      <c r="AN59" s="1355">
        <v>267103</v>
      </c>
      <c r="AO59" s="1355">
        <v>281950</v>
      </c>
      <c r="AP59" s="1355">
        <v>549053</v>
      </c>
      <c r="AQ59" s="982"/>
    </row>
    <row r="60" spans="39:44" ht="15">
      <c r="AM60" s="1361" t="s">
        <v>311</v>
      </c>
      <c r="AN60" s="1355">
        <v>244070</v>
      </c>
      <c r="AO60" s="1355">
        <v>257682</v>
      </c>
      <c r="AP60" s="1355">
        <v>501752</v>
      </c>
      <c r="AQ60" s="982"/>
    </row>
    <row r="61" spans="39:44" ht="15">
      <c r="AM61" s="1361" t="s">
        <v>312</v>
      </c>
      <c r="AN61" s="1355">
        <v>212861</v>
      </c>
      <c r="AO61" s="1355">
        <v>227164</v>
      </c>
      <c r="AP61" s="1355">
        <v>440025</v>
      </c>
      <c r="AQ61" s="982"/>
    </row>
    <row r="62" spans="39:44" ht="15">
      <c r="AM62" s="1361"/>
      <c r="AN62" s="1355"/>
      <c r="AO62" s="1355"/>
      <c r="AP62" s="1358">
        <f>SUM(AP58:AP61)</f>
        <v>2083114</v>
      </c>
      <c r="AQ62" s="982"/>
    </row>
    <row r="63" spans="39:44" ht="15">
      <c r="AM63" s="1361"/>
      <c r="AN63" s="1355"/>
      <c r="AO63" s="1355"/>
      <c r="AP63" s="1355"/>
      <c r="AQ63" s="982"/>
    </row>
    <row r="64" spans="39:44" ht="15">
      <c r="AM64" s="1361" t="s">
        <v>313</v>
      </c>
      <c r="AN64" s="1355">
        <v>178830</v>
      </c>
      <c r="AO64" s="1355">
        <v>194311</v>
      </c>
      <c r="AP64" s="1355">
        <v>373141</v>
      </c>
      <c r="AQ64" s="982"/>
    </row>
    <row r="65" spans="39:43" ht="15">
      <c r="AM65" s="1361" t="s">
        <v>314</v>
      </c>
      <c r="AN65" s="1355">
        <v>143788</v>
      </c>
      <c r="AO65" s="1355">
        <v>159215</v>
      </c>
      <c r="AP65" s="1355">
        <v>303003</v>
      </c>
      <c r="AQ65" s="982"/>
    </row>
    <row r="66" spans="39:43" ht="15">
      <c r="AM66" s="1361" t="s">
        <v>315</v>
      </c>
      <c r="AN66" s="1355">
        <v>112361</v>
      </c>
      <c r="AO66" s="1355">
        <v>125893</v>
      </c>
      <c r="AP66" s="1355">
        <v>238254</v>
      </c>
      <c r="AQ66" s="982"/>
    </row>
    <row r="67" spans="39:43" ht="15">
      <c r="AM67" s="1361" t="s">
        <v>316</v>
      </c>
      <c r="AN67" s="1355">
        <v>87449</v>
      </c>
      <c r="AO67" s="1355">
        <v>98657</v>
      </c>
      <c r="AP67" s="1355">
        <v>186106</v>
      </c>
      <c r="AQ67" s="982"/>
    </row>
    <row r="68" spans="39:43" ht="15">
      <c r="AM68" s="1361"/>
      <c r="AN68" s="1355"/>
      <c r="AO68" s="1355"/>
      <c r="AP68" s="1358">
        <f>SUM(AP64:AP67)</f>
        <v>1100504</v>
      </c>
      <c r="AQ68" s="982"/>
    </row>
    <row r="69" spans="39:43" ht="15">
      <c r="AM69" s="1361"/>
      <c r="AN69" s="1355"/>
      <c r="AO69" s="1355"/>
      <c r="AP69" s="1355"/>
      <c r="AQ69" s="982"/>
    </row>
    <row r="70" spans="39:43" ht="15">
      <c r="AM70" s="1361" t="s">
        <v>317</v>
      </c>
      <c r="AN70" s="1355">
        <v>65524</v>
      </c>
      <c r="AO70" s="1355">
        <v>75146</v>
      </c>
      <c r="AP70" s="1355">
        <v>140670</v>
      </c>
      <c r="AQ70" s="982"/>
    </row>
    <row r="71" spans="39:43" ht="15">
      <c r="AM71" s="1361" t="s">
        <v>318</v>
      </c>
      <c r="AN71" s="1355">
        <v>46314</v>
      </c>
      <c r="AO71" s="1355">
        <v>55101</v>
      </c>
      <c r="AP71" s="1355">
        <v>101415</v>
      </c>
      <c r="AQ71" s="982"/>
    </row>
    <row r="72" spans="39:43" ht="15">
      <c r="AM72" s="1361" t="s">
        <v>319</v>
      </c>
      <c r="AN72" s="1355">
        <v>68983</v>
      </c>
      <c r="AO72" s="1355">
        <v>91293</v>
      </c>
      <c r="AP72" s="1355">
        <v>160276</v>
      </c>
      <c r="AQ72" s="982"/>
    </row>
    <row r="73" spans="39:43" ht="15">
      <c r="AP73" s="1358">
        <f>SUM(AP70:AP72)</f>
        <v>402361</v>
      </c>
    </row>
    <row r="74" spans="39:43">
      <c r="AN74" s="1362"/>
      <c r="AO74" s="1362"/>
      <c r="AP74" s="1362"/>
    </row>
    <row r="75" spans="39:43">
      <c r="AP75" s="1362"/>
    </row>
  </sheetData>
  <mergeCells count="14">
    <mergeCell ref="Z21:AA21"/>
    <mergeCell ref="Z29:AA29"/>
    <mergeCell ref="Z44:AB44"/>
    <mergeCell ref="AM46:AP46"/>
    <mergeCell ref="A1:AJ1"/>
    <mergeCell ref="A4:AJ4"/>
    <mergeCell ref="B13:AB13"/>
    <mergeCell ref="B14:AB14"/>
    <mergeCell ref="C18:C21"/>
    <mergeCell ref="Q18:AA18"/>
    <mergeCell ref="Q19:AA19"/>
    <mergeCell ref="Q21:R21"/>
    <mergeCell ref="T21:U21"/>
    <mergeCell ref="W21:X21"/>
  </mergeCells>
  <printOptions horizontalCentered="1" verticalCentered="1"/>
  <pageMargins left="0.39370078740157483" right="0.39370078740157483" top="0.98425196850393704" bottom="0.98425196850393704" header="0" footer="0"/>
  <pageSetup scale="65" orientation="landscape" horizontalDpi="240" verticalDpi="14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AC45"/>
  <sheetViews>
    <sheetView zoomScaleNormal="100" workbookViewId="0"/>
  </sheetViews>
  <sheetFormatPr baseColWidth="10" defaultRowHeight="12.75"/>
  <cols>
    <col min="1" max="1" width="2.5703125" style="424" customWidth="1"/>
    <col min="2" max="2" width="2.7109375" style="424" customWidth="1"/>
    <col min="3" max="3" width="30.7109375" style="424" customWidth="1"/>
    <col min="4" max="4" width="0.85546875" style="424" customWidth="1"/>
    <col min="5" max="5" width="7.28515625" style="424" customWidth="1"/>
    <col min="6" max="6" width="1.42578125" style="424" customWidth="1"/>
    <col min="7" max="7" width="0.85546875" style="424" customWidth="1"/>
    <col min="8" max="8" width="7.28515625" style="424" customWidth="1"/>
    <col min="9" max="9" width="1.42578125" style="424" customWidth="1"/>
    <col min="10" max="10" width="0.85546875" style="424" customWidth="1"/>
    <col min="11" max="11" width="7.28515625" style="424" customWidth="1"/>
    <col min="12" max="12" width="1.42578125" style="424" customWidth="1"/>
    <col min="13" max="13" width="0.85546875" style="424" customWidth="1"/>
    <col min="14" max="14" width="7.28515625" style="424" customWidth="1"/>
    <col min="15" max="15" width="1.42578125" style="424" customWidth="1"/>
    <col min="16" max="16" width="0.85546875" style="424" customWidth="1"/>
    <col min="17" max="17" width="7.28515625" style="424" customWidth="1"/>
    <col min="18" max="18" width="1.42578125" style="424" customWidth="1"/>
    <col min="19" max="19" width="0.85546875" style="424" customWidth="1"/>
    <col min="20" max="20" width="7.28515625" style="424" customWidth="1"/>
    <col min="21" max="21" width="1.42578125" style="424" customWidth="1"/>
    <col min="22" max="22" width="0.85546875" style="424" customWidth="1"/>
    <col min="23" max="23" width="7.28515625" style="424" customWidth="1"/>
    <col min="24" max="24" width="1.42578125" style="424" customWidth="1"/>
    <col min="25" max="25" width="0.85546875" style="424" customWidth="1"/>
    <col min="26" max="26" width="7.7109375" style="424" customWidth="1"/>
    <col min="27" max="27" width="1.140625" style="424" customWidth="1"/>
    <col min="28" max="28" width="2.7109375" style="424" customWidth="1"/>
    <col min="29" max="29" width="2.5703125" style="424" customWidth="1"/>
    <col min="30" max="256" width="11.42578125" style="424"/>
    <col min="257" max="257" width="2.5703125" style="424" customWidth="1"/>
    <col min="258" max="258" width="2.7109375" style="424" customWidth="1"/>
    <col min="259" max="259" width="30.7109375" style="424" customWidth="1"/>
    <col min="260" max="260" width="0.85546875" style="424" customWidth="1"/>
    <col min="261" max="261" width="7.28515625" style="424" customWidth="1"/>
    <col min="262" max="262" width="1.42578125" style="424" customWidth="1"/>
    <col min="263" max="263" width="0.85546875" style="424" customWidth="1"/>
    <col min="264" max="264" width="7.28515625" style="424" customWidth="1"/>
    <col min="265" max="265" width="1.42578125" style="424" customWidth="1"/>
    <col min="266" max="266" width="0.85546875" style="424" customWidth="1"/>
    <col min="267" max="267" width="7.28515625" style="424" customWidth="1"/>
    <col min="268" max="268" width="1.42578125" style="424" customWidth="1"/>
    <col min="269" max="269" width="0.85546875" style="424" customWidth="1"/>
    <col min="270" max="270" width="7.28515625" style="424" customWidth="1"/>
    <col min="271" max="271" width="1.42578125" style="424" customWidth="1"/>
    <col min="272" max="272" width="0.85546875" style="424" customWidth="1"/>
    <col min="273" max="273" width="7.28515625" style="424" customWidth="1"/>
    <col min="274" max="274" width="1.42578125" style="424" customWidth="1"/>
    <col min="275" max="275" width="0.85546875" style="424" customWidth="1"/>
    <col min="276" max="276" width="7.28515625" style="424" customWidth="1"/>
    <col min="277" max="277" width="1.42578125" style="424" customWidth="1"/>
    <col min="278" max="278" width="0.85546875" style="424" customWidth="1"/>
    <col min="279" max="279" width="7.28515625" style="424" customWidth="1"/>
    <col min="280" max="280" width="1.42578125" style="424" customWidth="1"/>
    <col min="281" max="281" width="0.85546875" style="424" customWidth="1"/>
    <col min="282" max="282" width="7.7109375" style="424" customWidth="1"/>
    <col min="283" max="283" width="1.140625" style="424" customWidth="1"/>
    <col min="284" max="284" width="2.7109375" style="424" customWidth="1"/>
    <col min="285" max="285" width="2.5703125" style="424" customWidth="1"/>
    <col min="286" max="512" width="11.42578125" style="424"/>
    <col min="513" max="513" width="2.5703125" style="424" customWidth="1"/>
    <col min="514" max="514" width="2.7109375" style="424" customWidth="1"/>
    <col min="515" max="515" width="30.7109375" style="424" customWidth="1"/>
    <col min="516" max="516" width="0.85546875" style="424" customWidth="1"/>
    <col min="517" max="517" width="7.28515625" style="424" customWidth="1"/>
    <col min="518" max="518" width="1.42578125" style="424" customWidth="1"/>
    <col min="519" max="519" width="0.85546875" style="424" customWidth="1"/>
    <col min="520" max="520" width="7.28515625" style="424" customWidth="1"/>
    <col min="521" max="521" width="1.42578125" style="424" customWidth="1"/>
    <col min="522" max="522" width="0.85546875" style="424" customWidth="1"/>
    <col min="523" max="523" width="7.28515625" style="424" customWidth="1"/>
    <col min="524" max="524" width="1.42578125" style="424" customWidth="1"/>
    <col min="525" max="525" width="0.85546875" style="424" customWidth="1"/>
    <col min="526" max="526" width="7.28515625" style="424" customWidth="1"/>
    <col min="527" max="527" width="1.42578125" style="424" customWidth="1"/>
    <col min="528" max="528" width="0.85546875" style="424" customWidth="1"/>
    <col min="529" max="529" width="7.28515625" style="424" customWidth="1"/>
    <col min="530" max="530" width="1.42578125" style="424" customWidth="1"/>
    <col min="531" max="531" width="0.85546875" style="424" customWidth="1"/>
    <col min="532" max="532" width="7.28515625" style="424" customWidth="1"/>
    <col min="533" max="533" width="1.42578125" style="424" customWidth="1"/>
    <col min="534" max="534" width="0.85546875" style="424" customWidth="1"/>
    <col min="535" max="535" width="7.28515625" style="424" customWidth="1"/>
    <col min="536" max="536" width="1.42578125" style="424" customWidth="1"/>
    <col min="537" max="537" width="0.85546875" style="424" customWidth="1"/>
    <col min="538" max="538" width="7.7109375" style="424" customWidth="1"/>
    <col min="539" max="539" width="1.140625" style="424" customWidth="1"/>
    <col min="540" max="540" width="2.7109375" style="424" customWidth="1"/>
    <col min="541" max="541" width="2.5703125" style="424" customWidth="1"/>
    <col min="542" max="768" width="11.42578125" style="424"/>
    <col min="769" max="769" width="2.5703125" style="424" customWidth="1"/>
    <col min="770" max="770" width="2.7109375" style="424" customWidth="1"/>
    <col min="771" max="771" width="30.7109375" style="424" customWidth="1"/>
    <col min="772" max="772" width="0.85546875" style="424" customWidth="1"/>
    <col min="773" max="773" width="7.28515625" style="424" customWidth="1"/>
    <col min="774" max="774" width="1.42578125" style="424" customWidth="1"/>
    <col min="775" max="775" width="0.85546875" style="424" customWidth="1"/>
    <col min="776" max="776" width="7.28515625" style="424" customWidth="1"/>
    <col min="777" max="777" width="1.42578125" style="424" customWidth="1"/>
    <col min="778" max="778" width="0.85546875" style="424" customWidth="1"/>
    <col min="779" max="779" width="7.28515625" style="424" customWidth="1"/>
    <col min="780" max="780" width="1.42578125" style="424" customWidth="1"/>
    <col min="781" max="781" width="0.85546875" style="424" customWidth="1"/>
    <col min="782" max="782" width="7.28515625" style="424" customWidth="1"/>
    <col min="783" max="783" width="1.42578125" style="424" customWidth="1"/>
    <col min="784" max="784" width="0.85546875" style="424" customWidth="1"/>
    <col min="785" max="785" width="7.28515625" style="424" customWidth="1"/>
    <col min="786" max="786" width="1.42578125" style="424" customWidth="1"/>
    <col min="787" max="787" width="0.85546875" style="424" customWidth="1"/>
    <col min="788" max="788" width="7.28515625" style="424" customWidth="1"/>
    <col min="789" max="789" width="1.42578125" style="424" customWidth="1"/>
    <col min="790" max="790" width="0.85546875" style="424" customWidth="1"/>
    <col min="791" max="791" width="7.28515625" style="424" customWidth="1"/>
    <col min="792" max="792" width="1.42578125" style="424" customWidth="1"/>
    <col min="793" max="793" width="0.85546875" style="424" customWidth="1"/>
    <col min="794" max="794" width="7.7109375" style="424" customWidth="1"/>
    <col min="795" max="795" width="1.140625" style="424" customWidth="1"/>
    <col min="796" max="796" width="2.7109375" style="424" customWidth="1"/>
    <col min="797" max="797" width="2.5703125" style="424" customWidth="1"/>
    <col min="798" max="1024" width="11.42578125" style="424"/>
    <col min="1025" max="1025" width="2.5703125" style="424" customWidth="1"/>
    <col min="1026" max="1026" width="2.7109375" style="424" customWidth="1"/>
    <col min="1027" max="1027" width="30.7109375" style="424" customWidth="1"/>
    <col min="1028" max="1028" width="0.85546875" style="424" customWidth="1"/>
    <col min="1029" max="1029" width="7.28515625" style="424" customWidth="1"/>
    <col min="1030" max="1030" width="1.42578125" style="424" customWidth="1"/>
    <col min="1031" max="1031" width="0.85546875" style="424" customWidth="1"/>
    <col min="1032" max="1032" width="7.28515625" style="424" customWidth="1"/>
    <col min="1033" max="1033" width="1.42578125" style="424" customWidth="1"/>
    <col min="1034" max="1034" width="0.85546875" style="424" customWidth="1"/>
    <col min="1035" max="1035" width="7.28515625" style="424" customWidth="1"/>
    <col min="1036" max="1036" width="1.42578125" style="424" customWidth="1"/>
    <col min="1037" max="1037" width="0.85546875" style="424" customWidth="1"/>
    <col min="1038" max="1038" width="7.28515625" style="424" customWidth="1"/>
    <col min="1039" max="1039" width="1.42578125" style="424" customWidth="1"/>
    <col min="1040" max="1040" width="0.85546875" style="424" customWidth="1"/>
    <col min="1041" max="1041" width="7.28515625" style="424" customWidth="1"/>
    <col min="1042" max="1042" width="1.42578125" style="424" customWidth="1"/>
    <col min="1043" max="1043" width="0.85546875" style="424" customWidth="1"/>
    <col min="1044" max="1044" width="7.28515625" style="424" customWidth="1"/>
    <col min="1045" max="1045" width="1.42578125" style="424" customWidth="1"/>
    <col min="1046" max="1046" width="0.85546875" style="424" customWidth="1"/>
    <col min="1047" max="1047" width="7.28515625" style="424" customWidth="1"/>
    <col min="1048" max="1048" width="1.42578125" style="424" customWidth="1"/>
    <col min="1049" max="1049" width="0.85546875" style="424" customWidth="1"/>
    <col min="1050" max="1050" width="7.7109375" style="424" customWidth="1"/>
    <col min="1051" max="1051" width="1.140625" style="424" customWidth="1"/>
    <col min="1052" max="1052" width="2.7109375" style="424" customWidth="1"/>
    <col min="1053" max="1053" width="2.5703125" style="424" customWidth="1"/>
    <col min="1054" max="1280" width="11.42578125" style="424"/>
    <col min="1281" max="1281" width="2.5703125" style="424" customWidth="1"/>
    <col min="1282" max="1282" width="2.7109375" style="424" customWidth="1"/>
    <col min="1283" max="1283" width="30.7109375" style="424" customWidth="1"/>
    <col min="1284" max="1284" width="0.85546875" style="424" customWidth="1"/>
    <col min="1285" max="1285" width="7.28515625" style="424" customWidth="1"/>
    <col min="1286" max="1286" width="1.42578125" style="424" customWidth="1"/>
    <col min="1287" max="1287" width="0.85546875" style="424" customWidth="1"/>
    <col min="1288" max="1288" width="7.28515625" style="424" customWidth="1"/>
    <col min="1289" max="1289" width="1.42578125" style="424" customWidth="1"/>
    <col min="1290" max="1290" width="0.85546875" style="424" customWidth="1"/>
    <col min="1291" max="1291" width="7.28515625" style="424" customWidth="1"/>
    <col min="1292" max="1292" width="1.42578125" style="424" customWidth="1"/>
    <col min="1293" max="1293" width="0.85546875" style="424" customWidth="1"/>
    <col min="1294" max="1294" width="7.28515625" style="424" customWidth="1"/>
    <col min="1295" max="1295" width="1.42578125" style="424" customWidth="1"/>
    <col min="1296" max="1296" width="0.85546875" style="424" customWidth="1"/>
    <col min="1297" max="1297" width="7.28515625" style="424" customWidth="1"/>
    <col min="1298" max="1298" width="1.42578125" style="424" customWidth="1"/>
    <col min="1299" max="1299" width="0.85546875" style="424" customWidth="1"/>
    <col min="1300" max="1300" width="7.28515625" style="424" customWidth="1"/>
    <col min="1301" max="1301" width="1.42578125" style="424" customWidth="1"/>
    <col min="1302" max="1302" width="0.85546875" style="424" customWidth="1"/>
    <col min="1303" max="1303" width="7.28515625" style="424" customWidth="1"/>
    <col min="1304" max="1304" width="1.42578125" style="424" customWidth="1"/>
    <col min="1305" max="1305" width="0.85546875" style="424" customWidth="1"/>
    <col min="1306" max="1306" width="7.7109375" style="424" customWidth="1"/>
    <col min="1307" max="1307" width="1.140625" style="424" customWidth="1"/>
    <col min="1308" max="1308" width="2.7109375" style="424" customWidth="1"/>
    <col min="1309" max="1309" width="2.5703125" style="424" customWidth="1"/>
    <col min="1310" max="1536" width="11.42578125" style="424"/>
    <col min="1537" max="1537" width="2.5703125" style="424" customWidth="1"/>
    <col min="1538" max="1538" width="2.7109375" style="424" customWidth="1"/>
    <col min="1539" max="1539" width="30.7109375" style="424" customWidth="1"/>
    <col min="1540" max="1540" width="0.85546875" style="424" customWidth="1"/>
    <col min="1541" max="1541" width="7.28515625" style="424" customWidth="1"/>
    <col min="1542" max="1542" width="1.42578125" style="424" customWidth="1"/>
    <col min="1543" max="1543" width="0.85546875" style="424" customWidth="1"/>
    <col min="1544" max="1544" width="7.28515625" style="424" customWidth="1"/>
    <col min="1545" max="1545" width="1.42578125" style="424" customWidth="1"/>
    <col min="1546" max="1546" width="0.85546875" style="424" customWidth="1"/>
    <col min="1547" max="1547" width="7.28515625" style="424" customWidth="1"/>
    <col min="1548" max="1548" width="1.42578125" style="424" customWidth="1"/>
    <col min="1549" max="1549" width="0.85546875" style="424" customWidth="1"/>
    <col min="1550" max="1550" width="7.28515625" style="424" customWidth="1"/>
    <col min="1551" max="1551" width="1.42578125" style="424" customWidth="1"/>
    <col min="1552" max="1552" width="0.85546875" style="424" customWidth="1"/>
    <col min="1553" max="1553" width="7.28515625" style="424" customWidth="1"/>
    <col min="1554" max="1554" width="1.42578125" style="424" customWidth="1"/>
    <col min="1555" max="1555" width="0.85546875" style="424" customWidth="1"/>
    <col min="1556" max="1556" width="7.28515625" style="424" customWidth="1"/>
    <col min="1557" max="1557" width="1.42578125" style="424" customWidth="1"/>
    <col min="1558" max="1558" width="0.85546875" style="424" customWidth="1"/>
    <col min="1559" max="1559" width="7.28515625" style="424" customWidth="1"/>
    <col min="1560" max="1560" width="1.42578125" style="424" customWidth="1"/>
    <col min="1561" max="1561" width="0.85546875" style="424" customWidth="1"/>
    <col min="1562" max="1562" width="7.7109375" style="424" customWidth="1"/>
    <col min="1563" max="1563" width="1.140625" style="424" customWidth="1"/>
    <col min="1564" max="1564" width="2.7109375" style="424" customWidth="1"/>
    <col min="1565" max="1565" width="2.5703125" style="424" customWidth="1"/>
    <col min="1566" max="1792" width="11.42578125" style="424"/>
    <col min="1793" max="1793" width="2.5703125" style="424" customWidth="1"/>
    <col min="1794" max="1794" width="2.7109375" style="424" customWidth="1"/>
    <col min="1795" max="1795" width="30.7109375" style="424" customWidth="1"/>
    <col min="1796" max="1796" width="0.85546875" style="424" customWidth="1"/>
    <col min="1797" max="1797" width="7.28515625" style="424" customWidth="1"/>
    <col min="1798" max="1798" width="1.42578125" style="424" customWidth="1"/>
    <col min="1799" max="1799" width="0.85546875" style="424" customWidth="1"/>
    <col min="1800" max="1800" width="7.28515625" style="424" customWidth="1"/>
    <col min="1801" max="1801" width="1.42578125" style="424" customWidth="1"/>
    <col min="1802" max="1802" width="0.85546875" style="424" customWidth="1"/>
    <col min="1803" max="1803" width="7.28515625" style="424" customWidth="1"/>
    <col min="1804" max="1804" width="1.42578125" style="424" customWidth="1"/>
    <col min="1805" max="1805" width="0.85546875" style="424" customWidth="1"/>
    <col min="1806" max="1806" width="7.28515625" style="424" customWidth="1"/>
    <col min="1807" max="1807" width="1.42578125" style="424" customWidth="1"/>
    <col min="1808" max="1808" width="0.85546875" style="424" customWidth="1"/>
    <col min="1809" max="1809" width="7.28515625" style="424" customWidth="1"/>
    <col min="1810" max="1810" width="1.42578125" style="424" customWidth="1"/>
    <col min="1811" max="1811" width="0.85546875" style="424" customWidth="1"/>
    <col min="1812" max="1812" width="7.28515625" style="424" customWidth="1"/>
    <col min="1813" max="1813" width="1.42578125" style="424" customWidth="1"/>
    <col min="1814" max="1814" width="0.85546875" style="424" customWidth="1"/>
    <col min="1815" max="1815" width="7.28515625" style="424" customWidth="1"/>
    <col min="1816" max="1816" width="1.42578125" style="424" customWidth="1"/>
    <col min="1817" max="1817" width="0.85546875" style="424" customWidth="1"/>
    <col min="1818" max="1818" width="7.7109375" style="424" customWidth="1"/>
    <col min="1819" max="1819" width="1.140625" style="424" customWidth="1"/>
    <col min="1820" max="1820" width="2.7109375" style="424" customWidth="1"/>
    <col min="1821" max="1821" width="2.5703125" style="424" customWidth="1"/>
    <col min="1822" max="2048" width="11.42578125" style="424"/>
    <col min="2049" max="2049" width="2.5703125" style="424" customWidth="1"/>
    <col min="2050" max="2050" width="2.7109375" style="424" customWidth="1"/>
    <col min="2051" max="2051" width="30.7109375" style="424" customWidth="1"/>
    <col min="2052" max="2052" width="0.85546875" style="424" customWidth="1"/>
    <col min="2053" max="2053" width="7.28515625" style="424" customWidth="1"/>
    <col min="2054" max="2054" width="1.42578125" style="424" customWidth="1"/>
    <col min="2055" max="2055" width="0.85546875" style="424" customWidth="1"/>
    <col min="2056" max="2056" width="7.28515625" style="424" customWidth="1"/>
    <col min="2057" max="2057" width="1.42578125" style="424" customWidth="1"/>
    <col min="2058" max="2058" width="0.85546875" style="424" customWidth="1"/>
    <col min="2059" max="2059" width="7.28515625" style="424" customWidth="1"/>
    <col min="2060" max="2060" width="1.42578125" style="424" customWidth="1"/>
    <col min="2061" max="2061" width="0.85546875" style="424" customWidth="1"/>
    <col min="2062" max="2062" width="7.28515625" style="424" customWidth="1"/>
    <col min="2063" max="2063" width="1.42578125" style="424" customWidth="1"/>
    <col min="2064" max="2064" width="0.85546875" style="424" customWidth="1"/>
    <col min="2065" max="2065" width="7.28515625" style="424" customWidth="1"/>
    <col min="2066" max="2066" width="1.42578125" style="424" customWidth="1"/>
    <col min="2067" max="2067" width="0.85546875" style="424" customWidth="1"/>
    <col min="2068" max="2068" width="7.28515625" style="424" customWidth="1"/>
    <col min="2069" max="2069" width="1.42578125" style="424" customWidth="1"/>
    <col min="2070" max="2070" width="0.85546875" style="424" customWidth="1"/>
    <col min="2071" max="2071" width="7.28515625" style="424" customWidth="1"/>
    <col min="2072" max="2072" width="1.42578125" style="424" customWidth="1"/>
    <col min="2073" max="2073" width="0.85546875" style="424" customWidth="1"/>
    <col min="2074" max="2074" width="7.7109375" style="424" customWidth="1"/>
    <col min="2075" max="2075" width="1.140625" style="424" customWidth="1"/>
    <col min="2076" max="2076" width="2.7109375" style="424" customWidth="1"/>
    <col min="2077" max="2077" width="2.5703125" style="424" customWidth="1"/>
    <col min="2078" max="2304" width="11.42578125" style="424"/>
    <col min="2305" max="2305" width="2.5703125" style="424" customWidth="1"/>
    <col min="2306" max="2306" width="2.7109375" style="424" customWidth="1"/>
    <col min="2307" max="2307" width="30.7109375" style="424" customWidth="1"/>
    <col min="2308" max="2308" width="0.85546875" style="424" customWidth="1"/>
    <col min="2309" max="2309" width="7.28515625" style="424" customWidth="1"/>
    <col min="2310" max="2310" width="1.42578125" style="424" customWidth="1"/>
    <col min="2311" max="2311" width="0.85546875" style="424" customWidth="1"/>
    <col min="2312" max="2312" width="7.28515625" style="424" customWidth="1"/>
    <col min="2313" max="2313" width="1.42578125" style="424" customWidth="1"/>
    <col min="2314" max="2314" width="0.85546875" style="424" customWidth="1"/>
    <col min="2315" max="2315" width="7.28515625" style="424" customWidth="1"/>
    <col min="2316" max="2316" width="1.42578125" style="424" customWidth="1"/>
    <col min="2317" max="2317" width="0.85546875" style="424" customWidth="1"/>
    <col min="2318" max="2318" width="7.28515625" style="424" customWidth="1"/>
    <col min="2319" max="2319" width="1.42578125" style="424" customWidth="1"/>
    <col min="2320" max="2320" width="0.85546875" style="424" customWidth="1"/>
    <col min="2321" max="2321" width="7.28515625" style="424" customWidth="1"/>
    <col min="2322" max="2322" width="1.42578125" style="424" customWidth="1"/>
    <col min="2323" max="2323" width="0.85546875" style="424" customWidth="1"/>
    <col min="2324" max="2324" width="7.28515625" style="424" customWidth="1"/>
    <col min="2325" max="2325" width="1.42578125" style="424" customWidth="1"/>
    <col min="2326" max="2326" width="0.85546875" style="424" customWidth="1"/>
    <col min="2327" max="2327" width="7.28515625" style="424" customWidth="1"/>
    <col min="2328" max="2328" width="1.42578125" style="424" customWidth="1"/>
    <col min="2329" max="2329" width="0.85546875" style="424" customWidth="1"/>
    <col min="2330" max="2330" width="7.7109375" style="424" customWidth="1"/>
    <col min="2331" max="2331" width="1.140625" style="424" customWidth="1"/>
    <col min="2332" max="2332" width="2.7109375" style="424" customWidth="1"/>
    <col min="2333" max="2333" width="2.5703125" style="424" customWidth="1"/>
    <col min="2334" max="2560" width="11.42578125" style="424"/>
    <col min="2561" max="2561" width="2.5703125" style="424" customWidth="1"/>
    <col min="2562" max="2562" width="2.7109375" style="424" customWidth="1"/>
    <col min="2563" max="2563" width="30.7109375" style="424" customWidth="1"/>
    <col min="2564" max="2564" width="0.85546875" style="424" customWidth="1"/>
    <col min="2565" max="2565" width="7.28515625" style="424" customWidth="1"/>
    <col min="2566" max="2566" width="1.42578125" style="424" customWidth="1"/>
    <col min="2567" max="2567" width="0.85546875" style="424" customWidth="1"/>
    <col min="2568" max="2568" width="7.28515625" style="424" customWidth="1"/>
    <col min="2569" max="2569" width="1.42578125" style="424" customWidth="1"/>
    <col min="2570" max="2570" width="0.85546875" style="424" customWidth="1"/>
    <col min="2571" max="2571" width="7.28515625" style="424" customWidth="1"/>
    <col min="2572" max="2572" width="1.42578125" style="424" customWidth="1"/>
    <col min="2573" max="2573" width="0.85546875" style="424" customWidth="1"/>
    <col min="2574" max="2574" width="7.28515625" style="424" customWidth="1"/>
    <col min="2575" max="2575" width="1.42578125" style="424" customWidth="1"/>
    <col min="2576" max="2576" width="0.85546875" style="424" customWidth="1"/>
    <col min="2577" max="2577" width="7.28515625" style="424" customWidth="1"/>
    <col min="2578" max="2578" width="1.42578125" style="424" customWidth="1"/>
    <col min="2579" max="2579" width="0.85546875" style="424" customWidth="1"/>
    <col min="2580" max="2580" width="7.28515625" style="424" customWidth="1"/>
    <col min="2581" max="2581" width="1.42578125" style="424" customWidth="1"/>
    <col min="2582" max="2582" width="0.85546875" style="424" customWidth="1"/>
    <col min="2583" max="2583" width="7.28515625" style="424" customWidth="1"/>
    <col min="2584" max="2584" width="1.42578125" style="424" customWidth="1"/>
    <col min="2585" max="2585" width="0.85546875" style="424" customWidth="1"/>
    <col min="2586" max="2586" width="7.7109375" style="424" customWidth="1"/>
    <col min="2587" max="2587" width="1.140625" style="424" customWidth="1"/>
    <col min="2588" max="2588" width="2.7109375" style="424" customWidth="1"/>
    <col min="2589" max="2589" width="2.5703125" style="424" customWidth="1"/>
    <col min="2590" max="2816" width="11.42578125" style="424"/>
    <col min="2817" max="2817" width="2.5703125" style="424" customWidth="1"/>
    <col min="2818" max="2818" width="2.7109375" style="424" customWidth="1"/>
    <col min="2819" max="2819" width="30.7109375" style="424" customWidth="1"/>
    <col min="2820" max="2820" width="0.85546875" style="424" customWidth="1"/>
    <col min="2821" max="2821" width="7.28515625" style="424" customWidth="1"/>
    <col min="2822" max="2822" width="1.42578125" style="424" customWidth="1"/>
    <col min="2823" max="2823" width="0.85546875" style="424" customWidth="1"/>
    <col min="2824" max="2824" width="7.28515625" style="424" customWidth="1"/>
    <col min="2825" max="2825" width="1.42578125" style="424" customWidth="1"/>
    <col min="2826" max="2826" width="0.85546875" style="424" customWidth="1"/>
    <col min="2827" max="2827" width="7.28515625" style="424" customWidth="1"/>
    <col min="2828" max="2828" width="1.42578125" style="424" customWidth="1"/>
    <col min="2829" max="2829" width="0.85546875" style="424" customWidth="1"/>
    <col min="2830" max="2830" width="7.28515625" style="424" customWidth="1"/>
    <col min="2831" max="2831" width="1.42578125" style="424" customWidth="1"/>
    <col min="2832" max="2832" width="0.85546875" style="424" customWidth="1"/>
    <col min="2833" max="2833" width="7.28515625" style="424" customWidth="1"/>
    <col min="2834" max="2834" width="1.42578125" style="424" customWidth="1"/>
    <col min="2835" max="2835" width="0.85546875" style="424" customWidth="1"/>
    <col min="2836" max="2836" width="7.28515625" style="424" customWidth="1"/>
    <col min="2837" max="2837" width="1.42578125" style="424" customWidth="1"/>
    <col min="2838" max="2838" width="0.85546875" style="424" customWidth="1"/>
    <col min="2839" max="2839" width="7.28515625" style="424" customWidth="1"/>
    <col min="2840" max="2840" width="1.42578125" style="424" customWidth="1"/>
    <col min="2841" max="2841" width="0.85546875" style="424" customWidth="1"/>
    <col min="2842" max="2842" width="7.7109375" style="424" customWidth="1"/>
    <col min="2843" max="2843" width="1.140625" style="424" customWidth="1"/>
    <col min="2844" max="2844" width="2.7109375" style="424" customWidth="1"/>
    <col min="2845" max="2845" width="2.5703125" style="424" customWidth="1"/>
    <col min="2846" max="3072" width="11.42578125" style="424"/>
    <col min="3073" max="3073" width="2.5703125" style="424" customWidth="1"/>
    <col min="3074" max="3074" width="2.7109375" style="424" customWidth="1"/>
    <col min="3075" max="3075" width="30.7109375" style="424" customWidth="1"/>
    <col min="3076" max="3076" width="0.85546875" style="424" customWidth="1"/>
    <col min="3077" max="3077" width="7.28515625" style="424" customWidth="1"/>
    <col min="3078" max="3078" width="1.42578125" style="424" customWidth="1"/>
    <col min="3079" max="3079" width="0.85546875" style="424" customWidth="1"/>
    <col min="3080" max="3080" width="7.28515625" style="424" customWidth="1"/>
    <col min="3081" max="3081" width="1.42578125" style="424" customWidth="1"/>
    <col min="3082" max="3082" width="0.85546875" style="424" customWidth="1"/>
    <col min="3083" max="3083" width="7.28515625" style="424" customWidth="1"/>
    <col min="3084" max="3084" width="1.42578125" style="424" customWidth="1"/>
    <col min="3085" max="3085" width="0.85546875" style="424" customWidth="1"/>
    <col min="3086" max="3086" width="7.28515625" style="424" customWidth="1"/>
    <col min="3087" max="3087" width="1.42578125" style="424" customWidth="1"/>
    <col min="3088" max="3088" width="0.85546875" style="424" customWidth="1"/>
    <col min="3089" max="3089" width="7.28515625" style="424" customWidth="1"/>
    <col min="3090" max="3090" width="1.42578125" style="424" customWidth="1"/>
    <col min="3091" max="3091" width="0.85546875" style="424" customWidth="1"/>
    <col min="3092" max="3092" width="7.28515625" style="424" customWidth="1"/>
    <col min="3093" max="3093" width="1.42578125" style="424" customWidth="1"/>
    <col min="3094" max="3094" width="0.85546875" style="424" customWidth="1"/>
    <col min="3095" max="3095" width="7.28515625" style="424" customWidth="1"/>
    <col min="3096" max="3096" width="1.42578125" style="424" customWidth="1"/>
    <col min="3097" max="3097" width="0.85546875" style="424" customWidth="1"/>
    <col min="3098" max="3098" width="7.7109375" style="424" customWidth="1"/>
    <col min="3099" max="3099" width="1.140625" style="424" customWidth="1"/>
    <col min="3100" max="3100" width="2.7109375" style="424" customWidth="1"/>
    <col min="3101" max="3101" width="2.5703125" style="424" customWidth="1"/>
    <col min="3102" max="3328" width="11.42578125" style="424"/>
    <col min="3329" max="3329" width="2.5703125" style="424" customWidth="1"/>
    <col min="3330" max="3330" width="2.7109375" style="424" customWidth="1"/>
    <col min="3331" max="3331" width="30.7109375" style="424" customWidth="1"/>
    <col min="3332" max="3332" width="0.85546875" style="424" customWidth="1"/>
    <col min="3333" max="3333" width="7.28515625" style="424" customWidth="1"/>
    <col min="3334" max="3334" width="1.42578125" style="424" customWidth="1"/>
    <col min="3335" max="3335" width="0.85546875" style="424" customWidth="1"/>
    <col min="3336" max="3336" width="7.28515625" style="424" customWidth="1"/>
    <col min="3337" max="3337" width="1.42578125" style="424" customWidth="1"/>
    <col min="3338" max="3338" width="0.85546875" style="424" customWidth="1"/>
    <col min="3339" max="3339" width="7.28515625" style="424" customWidth="1"/>
    <col min="3340" max="3340" width="1.42578125" style="424" customWidth="1"/>
    <col min="3341" max="3341" width="0.85546875" style="424" customWidth="1"/>
    <col min="3342" max="3342" width="7.28515625" style="424" customWidth="1"/>
    <col min="3343" max="3343" width="1.42578125" style="424" customWidth="1"/>
    <col min="3344" max="3344" width="0.85546875" style="424" customWidth="1"/>
    <col min="3345" max="3345" width="7.28515625" style="424" customWidth="1"/>
    <col min="3346" max="3346" width="1.42578125" style="424" customWidth="1"/>
    <col min="3347" max="3347" width="0.85546875" style="424" customWidth="1"/>
    <col min="3348" max="3348" width="7.28515625" style="424" customWidth="1"/>
    <col min="3349" max="3349" width="1.42578125" style="424" customWidth="1"/>
    <col min="3350" max="3350" width="0.85546875" style="424" customWidth="1"/>
    <col min="3351" max="3351" width="7.28515625" style="424" customWidth="1"/>
    <col min="3352" max="3352" width="1.42578125" style="424" customWidth="1"/>
    <col min="3353" max="3353" width="0.85546875" style="424" customWidth="1"/>
    <col min="3354" max="3354" width="7.7109375" style="424" customWidth="1"/>
    <col min="3355" max="3355" width="1.140625" style="424" customWidth="1"/>
    <col min="3356" max="3356" width="2.7109375" style="424" customWidth="1"/>
    <col min="3357" max="3357" width="2.5703125" style="424" customWidth="1"/>
    <col min="3358" max="3584" width="11.42578125" style="424"/>
    <col min="3585" max="3585" width="2.5703125" style="424" customWidth="1"/>
    <col min="3586" max="3586" width="2.7109375" style="424" customWidth="1"/>
    <col min="3587" max="3587" width="30.7109375" style="424" customWidth="1"/>
    <col min="3588" max="3588" width="0.85546875" style="424" customWidth="1"/>
    <col min="3589" max="3589" width="7.28515625" style="424" customWidth="1"/>
    <col min="3590" max="3590" width="1.42578125" style="424" customWidth="1"/>
    <col min="3591" max="3591" width="0.85546875" style="424" customWidth="1"/>
    <col min="3592" max="3592" width="7.28515625" style="424" customWidth="1"/>
    <col min="3593" max="3593" width="1.42578125" style="424" customWidth="1"/>
    <col min="3594" max="3594" width="0.85546875" style="424" customWidth="1"/>
    <col min="3595" max="3595" width="7.28515625" style="424" customWidth="1"/>
    <col min="3596" max="3596" width="1.42578125" style="424" customWidth="1"/>
    <col min="3597" max="3597" width="0.85546875" style="424" customWidth="1"/>
    <col min="3598" max="3598" width="7.28515625" style="424" customWidth="1"/>
    <col min="3599" max="3599" width="1.42578125" style="424" customWidth="1"/>
    <col min="3600" max="3600" width="0.85546875" style="424" customWidth="1"/>
    <col min="3601" max="3601" width="7.28515625" style="424" customWidth="1"/>
    <col min="3602" max="3602" width="1.42578125" style="424" customWidth="1"/>
    <col min="3603" max="3603" width="0.85546875" style="424" customWidth="1"/>
    <col min="3604" max="3604" width="7.28515625" style="424" customWidth="1"/>
    <col min="3605" max="3605" width="1.42578125" style="424" customWidth="1"/>
    <col min="3606" max="3606" width="0.85546875" style="424" customWidth="1"/>
    <col min="3607" max="3607" width="7.28515625" style="424" customWidth="1"/>
    <col min="3608" max="3608" width="1.42578125" style="424" customWidth="1"/>
    <col min="3609" max="3609" width="0.85546875" style="424" customWidth="1"/>
    <col min="3610" max="3610" width="7.7109375" style="424" customWidth="1"/>
    <col min="3611" max="3611" width="1.140625" style="424" customWidth="1"/>
    <col min="3612" max="3612" width="2.7109375" style="424" customWidth="1"/>
    <col min="3613" max="3613" width="2.5703125" style="424" customWidth="1"/>
    <col min="3614" max="3840" width="11.42578125" style="424"/>
    <col min="3841" max="3841" width="2.5703125" style="424" customWidth="1"/>
    <col min="3842" max="3842" width="2.7109375" style="424" customWidth="1"/>
    <col min="3843" max="3843" width="30.7109375" style="424" customWidth="1"/>
    <col min="3844" max="3844" width="0.85546875" style="424" customWidth="1"/>
    <col min="3845" max="3845" width="7.28515625" style="424" customWidth="1"/>
    <col min="3846" max="3846" width="1.42578125" style="424" customWidth="1"/>
    <col min="3847" max="3847" width="0.85546875" style="424" customWidth="1"/>
    <col min="3848" max="3848" width="7.28515625" style="424" customWidth="1"/>
    <col min="3849" max="3849" width="1.42578125" style="424" customWidth="1"/>
    <col min="3850" max="3850" width="0.85546875" style="424" customWidth="1"/>
    <col min="3851" max="3851" width="7.28515625" style="424" customWidth="1"/>
    <col min="3852" max="3852" width="1.42578125" style="424" customWidth="1"/>
    <col min="3853" max="3853" width="0.85546875" style="424" customWidth="1"/>
    <col min="3854" max="3854" width="7.28515625" style="424" customWidth="1"/>
    <col min="3855" max="3855" width="1.42578125" style="424" customWidth="1"/>
    <col min="3856" max="3856" width="0.85546875" style="424" customWidth="1"/>
    <col min="3857" max="3857" width="7.28515625" style="424" customWidth="1"/>
    <col min="3858" max="3858" width="1.42578125" style="424" customWidth="1"/>
    <col min="3859" max="3859" width="0.85546875" style="424" customWidth="1"/>
    <col min="3860" max="3860" width="7.28515625" style="424" customWidth="1"/>
    <col min="3861" max="3861" width="1.42578125" style="424" customWidth="1"/>
    <col min="3862" max="3862" width="0.85546875" style="424" customWidth="1"/>
    <col min="3863" max="3863" width="7.28515625" style="424" customWidth="1"/>
    <col min="3864" max="3864" width="1.42578125" style="424" customWidth="1"/>
    <col min="3865" max="3865" width="0.85546875" style="424" customWidth="1"/>
    <col min="3866" max="3866" width="7.7109375" style="424" customWidth="1"/>
    <col min="3867" max="3867" width="1.140625" style="424" customWidth="1"/>
    <col min="3868" max="3868" width="2.7109375" style="424" customWidth="1"/>
    <col min="3869" max="3869" width="2.5703125" style="424" customWidth="1"/>
    <col min="3870" max="4096" width="11.42578125" style="424"/>
    <col min="4097" max="4097" width="2.5703125" style="424" customWidth="1"/>
    <col min="4098" max="4098" width="2.7109375" style="424" customWidth="1"/>
    <col min="4099" max="4099" width="30.7109375" style="424" customWidth="1"/>
    <col min="4100" max="4100" width="0.85546875" style="424" customWidth="1"/>
    <col min="4101" max="4101" width="7.28515625" style="424" customWidth="1"/>
    <col min="4102" max="4102" width="1.42578125" style="424" customWidth="1"/>
    <col min="4103" max="4103" width="0.85546875" style="424" customWidth="1"/>
    <col min="4104" max="4104" width="7.28515625" style="424" customWidth="1"/>
    <col min="4105" max="4105" width="1.42578125" style="424" customWidth="1"/>
    <col min="4106" max="4106" width="0.85546875" style="424" customWidth="1"/>
    <col min="4107" max="4107" width="7.28515625" style="424" customWidth="1"/>
    <col min="4108" max="4108" width="1.42578125" style="424" customWidth="1"/>
    <col min="4109" max="4109" width="0.85546875" style="424" customWidth="1"/>
    <col min="4110" max="4110" width="7.28515625" style="424" customWidth="1"/>
    <col min="4111" max="4111" width="1.42578125" style="424" customWidth="1"/>
    <col min="4112" max="4112" width="0.85546875" style="424" customWidth="1"/>
    <col min="4113" max="4113" width="7.28515625" style="424" customWidth="1"/>
    <col min="4114" max="4114" width="1.42578125" style="424" customWidth="1"/>
    <col min="4115" max="4115" width="0.85546875" style="424" customWidth="1"/>
    <col min="4116" max="4116" width="7.28515625" style="424" customWidth="1"/>
    <col min="4117" max="4117" width="1.42578125" style="424" customWidth="1"/>
    <col min="4118" max="4118" width="0.85546875" style="424" customWidth="1"/>
    <col min="4119" max="4119" width="7.28515625" style="424" customWidth="1"/>
    <col min="4120" max="4120" width="1.42578125" style="424" customWidth="1"/>
    <col min="4121" max="4121" width="0.85546875" style="424" customWidth="1"/>
    <col min="4122" max="4122" width="7.7109375" style="424" customWidth="1"/>
    <col min="4123" max="4123" width="1.140625" style="424" customWidth="1"/>
    <col min="4124" max="4124" width="2.7109375" style="424" customWidth="1"/>
    <col min="4125" max="4125" width="2.5703125" style="424" customWidth="1"/>
    <col min="4126" max="4352" width="11.42578125" style="424"/>
    <col min="4353" max="4353" width="2.5703125" style="424" customWidth="1"/>
    <col min="4354" max="4354" width="2.7109375" style="424" customWidth="1"/>
    <col min="4355" max="4355" width="30.7109375" style="424" customWidth="1"/>
    <col min="4356" max="4356" width="0.85546875" style="424" customWidth="1"/>
    <col min="4357" max="4357" width="7.28515625" style="424" customWidth="1"/>
    <col min="4358" max="4358" width="1.42578125" style="424" customWidth="1"/>
    <col min="4359" max="4359" width="0.85546875" style="424" customWidth="1"/>
    <col min="4360" max="4360" width="7.28515625" style="424" customWidth="1"/>
    <col min="4361" max="4361" width="1.42578125" style="424" customWidth="1"/>
    <col min="4362" max="4362" width="0.85546875" style="424" customWidth="1"/>
    <col min="4363" max="4363" width="7.28515625" style="424" customWidth="1"/>
    <col min="4364" max="4364" width="1.42578125" style="424" customWidth="1"/>
    <col min="4365" max="4365" width="0.85546875" style="424" customWidth="1"/>
    <col min="4366" max="4366" width="7.28515625" style="424" customWidth="1"/>
    <col min="4367" max="4367" width="1.42578125" style="424" customWidth="1"/>
    <col min="4368" max="4368" width="0.85546875" style="424" customWidth="1"/>
    <col min="4369" max="4369" width="7.28515625" style="424" customWidth="1"/>
    <col min="4370" max="4370" width="1.42578125" style="424" customWidth="1"/>
    <col min="4371" max="4371" width="0.85546875" style="424" customWidth="1"/>
    <col min="4372" max="4372" width="7.28515625" style="424" customWidth="1"/>
    <col min="4373" max="4373" width="1.42578125" style="424" customWidth="1"/>
    <col min="4374" max="4374" width="0.85546875" style="424" customWidth="1"/>
    <col min="4375" max="4375" width="7.28515625" style="424" customWidth="1"/>
    <col min="4376" max="4376" width="1.42578125" style="424" customWidth="1"/>
    <col min="4377" max="4377" width="0.85546875" style="424" customWidth="1"/>
    <col min="4378" max="4378" width="7.7109375" style="424" customWidth="1"/>
    <col min="4379" max="4379" width="1.140625" style="424" customWidth="1"/>
    <col min="4380" max="4380" width="2.7109375" style="424" customWidth="1"/>
    <col min="4381" max="4381" width="2.5703125" style="424" customWidth="1"/>
    <col min="4382" max="4608" width="11.42578125" style="424"/>
    <col min="4609" max="4609" width="2.5703125" style="424" customWidth="1"/>
    <col min="4610" max="4610" width="2.7109375" style="424" customWidth="1"/>
    <col min="4611" max="4611" width="30.7109375" style="424" customWidth="1"/>
    <col min="4612" max="4612" width="0.85546875" style="424" customWidth="1"/>
    <col min="4613" max="4613" width="7.28515625" style="424" customWidth="1"/>
    <col min="4614" max="4614" width="1.42578125" style="424" customWidth="1"/>
    <col min="4615" max="4615" width="0.85546875" style="424" customWidth="1"/>
    <col min="4616" max="4616" width="7.28515625" style="424" customWidth="1"/>
    <col min="4617" max="4617" width="1.42578125" style="424" customWidth="1"/>
    <col min="4618" max="4618" width="0.85546875" style="424" customWidth="1"/>
    <col min="4619" max="4619" width="7.28515625" style="424" customWidth="1"/>
    <col min="4620" max="4620" width="1.42578125" style="424" customWidth="1"/>
    <col min="4621" max="4621" width="0.85546875" style="424" customWidth="1"/>
    <col min="4622" max="4622" width="7.28515625" style="424" customWidth="1"/>
    <col min="4623" max="4623" width="1.42578125" style="424" customWidth="1"/>
    <col min="4624" max="4624" width="0.85546875" style="424" customWidth="1"/>
    <col min="4625" max="4625" width="7.28515625" style="424" customWidth="1"/>
    <col min="4626" max="4626" width="1.42578125" style="424" customWidth="1"/>
    <col min="4627" max="4627" width="0.85546875" style="424" customWidth="1"/>
    <col min="4628" max="4628" width="7.28515625" style="424" customWidth="1"/>
    <col min="4629" max="4629" width="1.42578125" style="424" customWidth="1"/>
    <col min="4630" max="4630" width="0.85546875" style="424" customWidth="1"/>
    <col min="4631" max="4631" width="7.28515625" style="424" customWidth="1"/>
    <col min="4632" max="4632" width="1.42578125" style="424" customWidth="1"/>
    <col min="4633" max="4633" width="0.85546875" style="424" customWidth="1"/>
    <col min="4634" max="4634" width="7.7109375" style="424" customWidth="1"/>
    <col min="4635" max="4635" width="1.140625" style="424" customWidth="1"/>
    <col min="4636" max="4636" width="2.7109375" style="424" customWidth="1"/>
    <col min="4637" max="4637" width="2.5703125" style="424" customWidth="1"/>
    <col min="4638" max="4864" width="11.42578125" style="424"/>
    <col min="4865" max="4865" width="2.5703125" style="424" customWidth="1"/>
    <col min="4866" max="4866" width="2.7109375" style="424" customWidth="1"/>
    <col min="4867" max="4867" width="30.7109375" style="424" customWidth="1"/>
    <col min="4868" max="4868" width="0.85546875" style="424" customWidth="1"/>
    <col min="4869" max="4869" width="7.28515625" style="424" customWidth="1"/>
    <col min="4870" max="4870" width="1.42578125" style="424" customWidth="1"/>
    <col min="4871" max="4871" width="0.85546875" style="424" customWidth="1"/>
    <col min="4872" max="4872" width="7.28515625" style="424" customWidth="1"/>
    <col min="4873" max="4873" width="1.42578125" style="424" customWidth="1"/>
    <col min="4874" max="4874" width="0.85546875" style="424" customWidth="1"/>
    <col min="4875" max="4875" width="7.28515625" style="424" customWidth="1"/>
    <col min="4876" max="4876" width="1.42578125" style="424" customWidth="1"/>
    <col min="4877" max="4877" width="0.85546875" style="424" customWidth="1"/>
    <col min="4878" max="4878" width="7.28515625" style="424" customWidth="1"/>
    <col min="4879" max="4879" width="1.42578125" style="424" customWidth="1"/>
    <col min="4880" max="4880" width="0.85546875" style="424" customWidth="1"/>
    <col min="4881" max="4881" width="7.28515625" style="424" customWidth="1"/>
    <col min="4882" max="4882" width="1.42578125" style="424" customWidth="1"/>
    <col min="4883" max="4883" width="0.85546875" style="424" customWidth="1"/>
    <col min="4884" max="4884" width="7.28515625" style="424" customWidth="1"/>
    <col min="4885" max="4885" width="1.42578125" style="424" customWidth="1"/>
    <col min="4886" max="4886" width="0.85546875" style="424" customWidth="1"/>
    <col min="4887" max="4887" width="7.28515625" style="424" customWidth="1"/>
    <col min="4888" max="4888" width="1.42578125" style="424" customWidth="1"/>
    <col min="4889" max="4889" width="0.85546875" style="424" customWidth="1"/>
    <col min="4890" max="4890" width="7.7109375" style="424" customWidth="1"/>
    <col min="4891" max="4891" width="1.140625" style="424" customWidth="1"/>
    <col min="4892" max="4892" width="2.7109375" style="424" customWidth="1"/>
    <col min="4893" max="4893" width="2.5703125" style="424" customWidth="1"/>
    <col min="4894" max="5120" width="11.42578125" style="424"/>
    <col min="5121" max="5121" width="2.5703125" style="424" customWidth="1"/>
    <col min="5122" max="5122" width="2.7109375" style="424" customWidth="1"/>
    <col min="5123" max="5123" width="30.7109375" style="424" customWidth="1"/>
    <col min="5124" max="5124" width="0.85546875" style="424" customWidth="1"/>
    <col min="5125" max="5125" width="7.28515625" style="424" customWidth="1"/>
    <col min="5126" max="5126" width="1.42578125" style="424" customWidth="1"/>
    <col min="5127" max="5127" width="0.85546875" style="424" customWidth="1"/>
    <col min="5128" max="5128" width="7.28515625" style="424" customWidth="1"/>
    <col min="5129" max="5129" width="1.42578125" style="424" customWidth="1"/>
    <col min="5130" max="5130" width="0.85546875" style="424" customWidth="1"/>
    <col min="5131" max="5131" width="7.28515625" style="424" customWidth="1"/>
    <col min="5132" max="5132" width="1.42578125" style="424" customWidth="1"/>
    <col min="5133" max="5133" width="0.85546875" style="424" customWidth="1"/>
    <col min="5134" max="5134" width="7.28515625" style="424" customWidth="1"/>
    <col min="5135" max="5135" width="1.42578125" style="424" customWidth="1"/>
    <col min="5136" max="5136" width="0.85546875" style="424" customWidth="1"/>
    <col min="5137" max="5137" width="7.28515625" style="424" customWidth="1"/>
    <col min="5138" max="5138" width="1.42578125" style="424" customWidth="1"/>
    <col min="5139" max="5139" width="0.85546875" style="424" customWidth="1"/>
    <col min="5140" max="5140" width="7.28515625" style="424" customWidth="1"/>
    <col min="5141" max="5141" width="1.42578125" style="424" customWidth="1"/>
    <col min="5142" max="5142" width="0.85546875" style="424" customWidth="1"/>
    <col min="5143" max="5143" width="7.28515625" style="424" customWidth="1"/>
    <col min="5144" max="5144" width="1.42578125" style="424" customWidth="1"/>
    <col min="5145" max="5145" width="0.85546875" style="424" customWidth="1"/>
    <col min="5146" max="5146" width="7.7109375" style="424" customWidth="1"/>
    <col min="5147" max="5147" width="1.140625" style="424" customWidth="1"/>
    <col min="5148" max="5148" width="2.7109375" style="424" customWidth="1"/>
    <col min="5149" max="5149" width="2.5703125" style="424" customWidth="1"/>
    <col min="5150" max="5376" width="11.42578125" style="424"/>
    <col min="5377" max="5377" width="2.5703125" style="424" customWidth="1"/>
    <col min="5378" max="5378" width="2.7109375" style="424" customWidth="1"/>
    <col min="5379" max="5379" width="30.7109375" style="424" customWidth="1"/>
    <col min="5380" max="5380" width="0.85546875" style="424" customWidth="1"/>
    <col min="5381" max="5381" width="7.28515625" style="424" customWidth="1"/>
    <col min="5382" max="5382" width="1.42578125" style="424" customWidth="1"/>
    <col min="5383" max="5383" width="0.85546875" style="424" customWidth="1"/>
    <col min="5384" max="5384" width="7.28515625" style="424" customWidth="1"/>
    <col min="5385" max="5385" width="1.42578125" style="424" customWidth="1"/>
    <col min="5386" max="5386" width="0.85546875" style="424" customWidth="1"/>
    <col min="5387" max="5387" width="7.28515625" style="424" customWidth="1"/>
    <col min="5388" max="5388" width="1.42578125" style="424" customWidth="1"/>
    <col min="5389" max="5389" width="0.85546875" style="424" customWidth="1"/>
    <col min="5390" max="5390" width="7.28515625" style="424" customWidth="1"/>
    <col min="5391" max="5391" width="1.42578125" style="424" customWidth="1"/>
    <col min="5392" max="5392" width="0.85546875" style="424" customWidth="1"/>
    <col min="5393" max="5393" width="7.28515625" style="424" customWidth="1"/>
    <col min="5394" max="5394" width="1.42578125" style="424" customWidth="1"/>
    <col min="5395" max="5395" width="0.85546875" style="424" customWidth="1"/>
    <col min="5396" max="5396" width="7.28515625" style="424" customWidth="1"/>
    <col min="5397" max="5397" width="1.42578125" style="424" customWidth="1"/>
    <col min="5398" max="5398" width="0.85546875" style="424" customWidth="1"/>
    <col min="5399" max="5399" width="7.28515625" style="424" customWidth="1"/>
    <col min="5400" max="5400" width="1.42578125" style="424" customWidth="1"/>
    <col min="5401" max="5401" width="0.85546875" style="424" customWidth="1"/>
    <col min="5402" max="5402" width="7.7109375" style="424" customWidth="1"/>
    <col min="5403" max="5403" width="1.140625" style="424" customWidth="1"/>
    <col min="5404" max="5404" width="2.7109375" style="424" customWidth="1"/>
    <col min="5405" max="5405" width="2.5703125" style="424" customWidth="1"/>
    <col min="5406" max="5632" width="11.42578125" style="424"/>
    <col min="5633" max="5633" width="2.5703125" style="424" customWidth="1"/>
    <col min="5634" max="5634" width="2.7109375" style="424" customWidth="1"/>
    <col min="5635" max="5635" width="30.7109375" style="424" customWidth="1"/>
    <col min="5636" max="5636" width="0.85546875" style="424" customWidth="1"/>
    <col min="5637" max="5637" width="7.28515625" style="424" customWidth="1"/>
    <col min="5638" max="5638" width="1.42578125" style="424" customWidth="1"/>
    <col min="5639" max="5639" width="0.85546875" style="424" customWidth="1"/>
    <col min="5640" max="5640" width="7.28515625" style="424" customWidth="1"/>
    <col min="5641" max="5641" width="1.42578125" style="424" customWidth="1"/>
    <col min="5642" max="5642" width="0.85546875" style="424" customWidth="1"/>
    <col min="5643" max="5643" width="7.28515625" style="424" customWidth="1"/>
    <col min="5644" max="5644" width="1.42578125" style="424" customWidth="1"/>
    <col min="5645" max="5645" width="0.85546875" style="424" customWidth="1"/>
    <col min="5646" max="5646" width="7.28515625" style="424" customWidth="1"/>
    <col min="5647" max="5647" width="1.42578125" style="424" customWidth="1"/>
    <col min="5648" max="5648" width="0.85546875" style="424" customWidth="1"/>
    <col min="5649" max="5649" width="7.28515625" style="424" customWidth="1"/>
    <col min="5650" max="5650" width="1.42578125" style="424" customWidth="1"/>
    <col min="5651" max="5651" width="0.85546875" style="424" customWidth="1"/>
    <col min="5652" max="5652" width="7.28515625" style="424" customWidth="1"/>
    <col min="5653" max="5653" width="1.42578125" style="424" customWidth="1"/>
    <col min="5654" max="5654" width="0.85546875" style="424" customWidth="1"/>
    <col min="5655" max="5655" width="7.28515625" style="424" customWidth="1"/>
    <col min="5656" max="5656" width="1.42578125" style="424" customWidth="1"/>
    <col min="5657" max="5657" width="0.85546875" style="424" customWidth="1"/>
    <col min="5658" max="5658" width="7.7109375" style="424" customWidth="1"/>
    <col min="5659" max="5659" width="1.140625" style="424" customWidth="1"/>
    <col min="5660" max="5660" width="2.7109375" style="424" customWidth="1"/>
    <col min="5661" max="5661" width="2.5703125" style="424" customWidth="1"/>
    <col min="5662" max="5888" width="11.42578125" style="424"/>
    <col min="5889" max="5889" width="2.5703125" style="424" customWidth="1"/>
    <col min="5890" max="5890" width="2.7109375" style="424" customWidth="1"/>
    <col min="5891" max="5891" width="30.7109375" style="424" customWidth="1"/>
    <col min="5892" max="5892" width="0.85546875" style="424" customWidth="1"/>
    <col min="5893" max="5893" width="7.28515625" style="424" customWidth="1"/>
    <col min="5894" max="5894" width="1.42578125" style="424" customWidth="1"/>
    <col min="5895" max="5895" width="0.85546875" style="424" customWidth="1"/>
    <col min="5896" max="5896" width="7.28515625" style="424" customWidth="1"/>
    <col min="5897" max="5897" width="1.42578125" style="424" customWidth="1"/>
    <col min="5898" max="5898" width="0.85546875" style="424" customWidth="1"/>
    <col min="5899" max="5899" width="7.28515625" style="424" customWidth="1"/>
    <col min="5900" max="5900" width="1.42578125" style="424" customWidth="1"/>
    <col min="5901" max="5901" width="0.85546875" style="424" customWidth="1"/>
    <col min="5902" max="5902" width="7.28515625" style="424" customWidth="1"/>
    <col min="5903" max="5903" width="1.42578125" style="424" customWidth="1"/>
    <col min="5904" max="5904" width="0.85546875" style="424" customWidth="1"/>
    <col min="5905" max="5905" width="7.28515625" style="424" customWidth="1"/>
    <col min="5906" max="5906" width="1.42578125" style="424" customWidth="1"/>
    <col min="5907" max="5907" width="0.85546875" style="424" customWidth="1"/>
    <col min="5908" max="5908" width="7.28515625" style="424" customWidth="1"/>
    <col min="5909" max="5909" width="1.42578125" style="424" customWidth="1"/>
    <col min="5910" max="5910" width="0.85546875" style="424" customWidth="1"/>
    <col min="5911" max="5911" width="7.28515625" style="424" customWidth="1"/>
    <col min="5912" max="5912" width="1.42578125" style="424" customWidth="1"/>
    <col min="5913" max="5913" width="0.85546875" style="424" customWidth="1"/>
    <col min="5914" max="5914" width="7.7109375" style="424" customWidth="1"/>
    <col min="5915" max="5915" width="1.140625" style="424" customWidth="1"/>
    <col min="5916" max="5916" width="2.7109375" style="424" customWidth="1"/>
    <col min="5917" max="5917" width="2.5703125" style="424" customWidth="1"/>
    <col min="5918" max="6144" width="11.42578125" style="424"/>
    <col min="6145" max="6145" width="2.5703125" style="424" customWidth="1"/>
    <col min="6146" max="6146" width="2.7109375" style="424" customWidth="1"/>
    <col min="6147" max="6147" width="30.7109375" style="424" customWidth="1"/>
    <col min="6148" max="6148" width="0.85546875" style="424" customWidth="1"/>
    <col min="6149" max="6149" width="7.28515625" style="424" customWidth="1"/>
    <col min="6150" max="6150" width="1.42578125" style="424" customWidth="1"/>
    <col min="6151" max="6151" width="0.85546875" style="424" customWidth="1"/>
    <col min="6152" max="6152" width="7.28515625" style="424" customWidth="1"/>
    <col min="6153" max="6153" width="1.42578125" style="424" customWidth="1"/>
    <col min="6154" max="6154" width="0.85546875" style="424" customWidth="1"/>
    <col min="6155" max="6155" width="7.28515625" style="424" customWidth="1"/>
    <col min="6156" max="6156" width="1.42578125" style="424" customWidth="1"/>
    <col min="6157" max="6157" width="0.85546875" style="424" customWidth="1"/>
    <col min="6158" max="6158" width="7.28515625" style="424" customWidth="1"/>
    <col min="6159" max="6159" width="1.42578125" style="424" customWidth="1"/>
    <col min="6160" max="6160" width="0.85546875" style="424" customWidth="1"/>
    <col min="6161" max="6161" width="7.28515625" style="424" customWidth="1"/>
    <col min="6162" max="6162" width="1.42578125" style="424" customWidth="1"/>
    <col min="6163" max="6163" width="0.85546875" style="424" customWidth="1"/>
    <col min="6164" max="6164" width="7.28515625" style="424" customWidth="1"/>
    <col min="6165" max="6165" width="1.42578125" style="424" customWidth="1"/>
    <col min="6166" max="6166" width="0.85546875" style="424" customWidth="1"/>
    <col min="6167" max="6167" width="7.28515625" style="424" customWidth="1"/>
    <col min="6168" max="6168" width="1.42578125" style="424" customWidth="1"/>
    <col min="6169" max="6169" width="0.85546875" style="424" customWidth="1"/>
    <col min="6170" max="6170" width="7.7109375" style="424" customWidth="1"/>
    <col min="6171" max="6171" width="1.140625" style="424" customWidth="1"/>
    <col min="6172" max="6172" width="2.7109375" style="424" customWidth="1"/>
    <col min="6173" max="6173" width="2.5703125" style="424" customWidth="1"/>
    <col min="6174" max="6400" width="11.42578125" style="424"/>
    <col min="6401" max="6401" width="2.5703125" style="424" customWidth="1"/>
    <col min="6402" max="6402" width="2.7109375" style="424" customWidth="1"/>
    <col min="6403" max="6403" width="30.7109375" style="424" customWidth="1"/>
    <col min="6404" max="6404" width="0.85546875" style="424" customWidth="1"/>
    <col min="6405" max="6405" width="7.28515625" style="424" customWidth="1"/>
    <col min="6406" max="6406" width="1.42578125" style="424" customWidth="1"/>
    <col min="6407" max="6407" width="0.85546875" style="424" customWidth="1"/>
    <col min="6408" max="6408" width="7.28515625" style="424" customWidth="1"/>
    <col min="6409" max="6409" width="1.42578125" style="424" customWidth="1"/>
    <col min="6410" max="6410" width="0.85546875" style="424" customWidth="1"/>
    <col min="6411" max="6411" width="7.28515625" style="424" customWidth="1"/>
    <col min="6412" max="6412" width="1.42578125" style="424" customWidth="1"/>
    <col min="6413" max="6413" width="0.85546875" style="424" customWidth="1"/>
    <col min="6414" max="6414" width="7.28515625" style="424" customWidth="1"/>
    <col min="6415" max="6415" width="1.42578125" style="424" customWidth="1"/>
    <col min="6416" max="6416" width="0.85546875" style="424" customWidth="1"/>
    <col min="6417" max="6417" width="7.28515625" style="424" customWidth="1"/>
    <col min="6418" max="6418" width="1.42578125" style="424" customWidth="1"/>
    <col min="6419" max="6419" width="0.85546875" style="424" customWidth="1"/>
    <col min="6420" max="6420" width="7.28515625" style="424" customWidth="1"/>
    <col min="6421" max="6421" width="1.42578125" style="424" customWidth="1"/>
    <col min="6422" max="6422" width="0.85546875" style="424" customWidth="1"/>
    <col min="6423" max="6423" width="7.28515625" style="424" customWidth="1"/>
    <col min="6424" max="6424" width="1.42578125" style="424" customWidth="1"/>
    <col min="6425" max="6425" width="0.85546875" style="424" customWidth="1"/>
    <col min="6426" max="6426" width="7.7109375" style="424" customWidth="1"/>
    <col min="6427" max="6427" width="1.140625" style="424" customWidth="1"/>
    <col min="6428" max="6428" width="2.7109375" style="424" customWidth="1"/>
    <col min="6429" max="6429" width="2.5703125" style="424" customWidth="1"/>
    <col min="6430" max="6656" width="11.42578125" style="424"/>
    <col min="6657" max="6657" width="2.5703125" style="424" customWidth="1"/>
    <col min="6658" max="6658" width="2.7109375" style="424" customWidth="1"/>
    <col min="6659" max="6659" width="30.7109375" style="424" customWidth="1"/>
    <col min="6660" max="6660" width="0.85546875" style="424" customWidth="1"/>
    <col min="6661" max="6661" width="7.28515625" style="424" customWidth="1"/>
    <col min="6662" max="6662" width="1.42578125" style="424" customWidth="1"/>
    <col min="6663" max="6663" width="0.85546875" style="424" customWidth="1"/>
    <col min="6664" max="6664" width="7.28515625" style="424" customWidth="1"/>
    <col min="6665" max="6665" width="1.42578125" style="424" customWidth="1"/>
    <col min="6666" max="6666" width="0.85546875" style="424" customWidth="1"/>
    <col min="6667" max="6667" width="7.28515625" style="424" customWidth="1"/>
    <col min="6668" max="6668" width="1.42578125" style="424" customWidth="1"/>
    <col min="6669" max="6669" width="0.85546875" style="424" customWidth="1"/>
    <col min="6670" max="6670" width="7.28515625" style="424" customWidth="1"/>
    <col min="6671" max="6671" width="1.42578125" style="424" customWidth="1"/>
    <col min="6672" max="6672" width="0.85546875" style="424" customWidth="1"/>
    <col min="6673" max="6673" width="7.28515625" style="424" customWidth="1"/>
    <col min="6674" max="6674" width="1.42578125" style="424" customWidth="1"/>
    <col min="6675" max="6675" width="0.85546875" style="424" customWidth="1"/>
    <col min="6676" max="6676" width="7.28515625" style="424" customWidth="1"/>
    <col min="6677" max="6677" width="1.42578125" style="424" customWidth="1"/>
    <col min="6678" max="6678" width="0.85546875" style="424" customWidth="1"/>
    <col min="6679" max="6679" width="7.28515625" style="424" customWidth="1"/>
    <col min="6680" max="6680" width="1.42578125" style="424" customWidth="1"/>
    <col min="6681" max="6681" width="0.85546875" style="424" customWidth="1"/>
    <col min="6682" max="6682" width="7.7109375" style="424" customWidth="1"/>
    <col min="6683" max="6683" width="1.140625" style="424" customWidth="1"/>
    <col min="6684" max="6684" width="2.7109375" style="424" customWidth="1"/>
    <col min="6685" max="6685" width="2.5703125" style="424" customWidth="1"/>
    <col min="6686" max="6912" width="11.42578125" style="424"/>
    <col min="6913" max="6913" width="2.5703125" style="424" customWidth="1"/>
    <col min="6914" max="6914" width="2.7109375" style="424" customWidth="1"/>
    <col min="6915" max="6915" width="30.7109375" style="424" customWidth="1"/>
    <col min="6916" max="6916" width="0.85546875" style="424" customWidth="1"/>
    <col min="6917" max="6917" width="7.28515625" style="424" customWidth="1"/>
    <col min="6918" max="6918" width="1.42578125" style="424" customWidth="1"/>
    <col min="6919" max="6919" width="0.85546875" style="424" customWidth="1"/>
    <col min="6920" max="6920" width="7.28515625" style="424" customWidth="1"/>
    <col min="6921" max="6921" width="1.42578125" style="424" customWidth="1"/>
    <col min="6922" max="6922" width="0.85546875" style="424" customWidth="1"/>
    <col min="6923" max="6923" width="7.28515625" style="424" customWidth="1"/>
    <col min="6924" max="6924" width="1.42578125" style="424" customWidth="1"/>
    <col min="6925" max="6925" width="0.85546875" style="424" customWidth="1"/>
    <col min="6926" max="6926" width="7.28515625" style="424" customWidth="1"/>
    <col min="6927" max="6927" width="1.42578125" style="424" customWidth="1"/>
    <col min="6928" max="6928" width="0.85546875" style="424" customWidth="1"/>
    <col min="6929" max="6929" width="7.28515625" style="424" customWidth="1"/>
    <col min="6930" max="6930" width="1.42578125" style="424" customWidth="1"/>
    <col min="6931" max="6931" width="0.85546875" style="424" customWidth="1"/>
    <col min="6932" max="6932" width="7.28515625" style="424" customWidth="1"/>
    <col min="6933" max="6933" width="1.42578125" style="424" customWidth="1"/>
    <col min="6934" max="6934" width="0.85546875" style="424" customWidth="1"/>
    <col min="6935" max="6935" width="7.28515625" style="424" customWidth="1"/>
    <col min="6936" max="6936" width="1.42578125" style="424" customWidth="1"/>
    <col min="6937" max="6937" width="0.85546875" style="424" customWidth="1"/>
    <col min="6938" max="6938" width="7.7109375" style="424" customWidth="1"/>
    <col min="6939" max="6939" width="1.140625" style="424" customWidth="1"/>
    <col min="6940" max="6940" width="2.7109375" style="424" customWidth="1"/>
    <col min="6941" max="6941" width="2.5703125" style="424" customWidth="1"/>
    <col min="6942" max="7168" width="11.42578125" style="424"/>
    <col min="7169" max="7169" width="2.5703125" style="424" customWidth="1"/>
    <col min="7170" max="7170" width="2.7109375" style="424" customWidth="1"/>
    <col min="7171" max="7171" width="30.7109375" style="424" customWidth="1"/>
    <col min="7172" max="7172" width="0.85546875" style="424" customWidth="1"/>
    <col min="7173" max="7173" width="7.28515625" style="424" customWidth="1"/>
    <col min="7174" max="7174" width="1.42578125" style="424" customWidth="1"/>
    <col min="7175" max="7175" width="0.85546875" style="424" customWidth="1"/>
    <col min="7176" max="7176" width="7.28515625" style="424" customWidth="1"/>
    <col min="7177" max="7177" width="1.42578125" style="424" customWidth="1"/>
    <col min="7178" max="7178" width="0.85546875" style="424" customWidth="1"/>
    <col min="7179" max="7179" width="7.28515625" style="424" customWidth="1"/>
    <col min="7180" max="7180" width="1.42578125" style="424" customWidth="1"/>
    <col min="7181" max="7181" width="0.85546875" style="424" customWidth="1"/>
    <col min="7182" max="7182" width="7.28515625" style="424" customWidth="1"/>
    <col min="7183" max="7183" width="1.42578125" style="424" customWidth="1"/>
    <col min="7184" max="7184" width="0.85546875" style="424" customWidth="1"/>
    <col min="7185" max="7185" width="7.28515625" style="424" customWidth="1"/>
    <col min="7186" max="7186" width="1.42578125" style="424" customWidth="1"/>
    <col min="7187" max="7187" width="0.85546875" style="424" customWidth="1"/>
    <col min="7188" max="7188" width="7.28515625" style="424" customWidth="1"/>
    <col min="7189" max="7189" width="1.42578125" style="424" customWidth="1"/>
    <col min="7190" max="7190" width="0.85546875" style="424" customWidth="1"/>
    <col min="7191" max="7191" width="7.28515625" style="424" customWidth="1"/>
    <col min="7192" max="7192" width="1.42578125" style="424" customWidth="1"/>
    <col min="7193" max="7193" width="0.85546875" style="424" customWidth="1"/>
    <col min="7194" max="7194" width="7.7109375" style="424" customWidth="1"/>
    <col min="7195" max="7195" width="1.140625" style="424" customWidth="1"/>
    <col min="7196" max="7196" width="2.7109375" style="424" customWidth="1"/>
    <col min="7197" max="7197" width="2.5703125" style="424" customWidth="1"/>
    <col min="7198" max="7424" width="11.42578125" style="424"/>
    <col min="7425" max="7425" width="2.5703125" style="424" customWidth="1"/>
    <col min="7426" max="7426" width="2.7109375" style="424" customWidth="1"/>
    <col min="7427" max="7427" width="30.7109375" style="424" customWidth="1"/>
    <col min="7428" max="7428" width="0.85546875" style="424" customWidth="1"/>
    <col min="7429" max="7429" width="7.28515625" style="424" customWidth="1"/>
    <col min="7430" max="7430" width="1.42578125" style="424" customWidth="1"/>
    <col min="7431" max="7431" width="0.85546875" style="424" customWidth="1"/>
    <col min="7432" max="7432" width="7.28515625" style="424" customWidth="1"/>
    <col min="7433" max="7433" width="1.42578125" style="424" customWidth="1"/>
    <col min="7434" max="7434" width="0.85546875" style="424" customWidth="1"/>
    <col min="7435" max="7435" width="7.28515625" style="424" customWidth="1"/>
    <col min="7436" max="7436" width="1.42578125" style="424" customWidth="1"/>
    <col min="7437" max="7437" width="0.85546875" style="424" customWidth="1"/>
    <col min="7438" max="7438" width="7.28515625" style="424" customWidth="1"/>
    <col min="7439" max="7439" width="1.42578125" style="424" customWidth="1"/>
    <col min="7440" max="7440" width="0.85546875" style="424" customWidth="1"/>
    <col min="7441" max="7441" width="7.28515625" style="424" customWidth="1"/>
    <col min="7442" max="7442" width="1.42578125" style="424" customWidth="1"/>
    <col min="7443" max="7443" width="0.85546875" style="424" customWidth="1"/>
    <col min="7444" max="7444" width="7.28515625" style="424" customWidth="1"/>
    <col min="7445" max="7445" width="1.42578125" style="424" customWidth="1"/>
    <col min="7446" max="7446" width="0.85546875" style="424" customWidth="1"/>
    <col min="7447" max="7447" width="7.28515625" style="424" customWidth="1"/>
    <col min="7448" max="7448" width="1.42578125" style="424" customWidth="1"/>
    <col min="7449" max="7449" width="0.85546875" style="424" customWidth="1"/>
    <col min="7450" max="7450" width="7.7109375" style="424" customWidth="1"/>
    <col min="7451" max="7451" width="1.140625" style="424" customWidth="1"/>
    <col min="7452" max="7452" width="2.7109375" style="424" customWidth="1"/>
    <col min="7453" max="7453" width="2.5703125" style="424" customWidth="1"/>
    <col min="7454" max="7680" width="11.42578125" style="424"/>
    <col min="7681" max="7681" width="2.5703125" style="424" customWidth="1"/>
    <col min="7682" max="7682" width="2.7109375" style="424" customWidth="1"/>
    <col min="7683" max="7683" width="30.7109375" style="424" customWidth="1"/>
    <col min="7684" max="7684" width="0.85546875" style="424" customWidth="1"/>
    <col min="7685" max="7685" width="7.28515625" style="424" customWidth="1"/>
    <col min="7686" max="7686" width="1.42578125" style="424" customWidth="1"/>
    <col min="7687" max="7687" width="0.85546875" style="424" customWidth="1"/>
    <col min="7688" max="7688" width="7.28515625" style="424" customWidth="1"/>
    <col min="7689" max="7689" width="1.42578125" style="424" customWidth="1"/>
    <col min="7690" max="7690" width="0.85546875" style="424" customWidth="1"/>
    <col min="7691" max="7691" width="7.28515625" style="424" customWidth="1"/>
    <col min="7692" max="7692" width="1.42578125" style="424" customWidth="1"/>
    <col min="7693" max="7693" width="0.85546875" style="424" customWidth="1"/>
    <col min="7694" max="7694" width="7.28515625" style="424" customWidth="1"/>
    <col min="7695" max="7695" width="1.42578125" style="424" customWidth="1"/>
    <col min="7696" max="7696" width="0.85546875" style="424" customWidth="1"/>
    <col min="7697" max="7697" width="7.28515625" style="424" customWidth="1"/>
    <col min="7698" max="7698" width="1.42578125" style="424" customWidth="1"/>
    <col min="7699" max="7699" width="0.85546875" style="424" customWidth="1"/>
    <col min="7700" max="7700" width="7.28515625" style="424" customWidth="1"/>
    <col min="7701" max="7701" width="1.42578125" style="424" customWidth="1"/>
    <col min="7702" max="7702" width="0.85546875" style="424" customWidth="1"/>
    <col min="7703" max="7703" width="7.28515625" style="424" customWidth="1"/>
    <col min="7704" max="7704" width="1.42578125" style="424" customWidth="1"/>
    <col min="7705" max="7705" width="0.85546875" style="424" customWidth="1"/>
    <col min="7706" max="7706" width="7.7109375" style="424" customWidth="1"/>
    <col min="7707" max="7707" width="1.140625" style="424" customWidth="1"/>
    <col min="7708" max="7708" width="2.7109375" style="424" customWidth="1"/>
    <col min="7709" max="7709" width="2.5703125" style="424" customWidth="1"/>
    <col min="7710" max="7936" width="11.42578125" style="424"/>
    <col min="7937" max="7937" width="2.5703125" style="424" customWidth="1"/>
    <col min="7938" max="7938" width="2.7109375" style="424" customWidth="1"/>
    <col min="7939" max="7939" width="30.7109375" style="424" customWidth="1"/>
    <col min="7940" max="7940" width="0.85546875" style="424" customWidth="1"/>
    <col min="7941" max="7941" width="7.28515625" style="424" customWidth="1"/>
    <col min="7942" max="7942" width="1.42578125" style="424" customWidth="1"/>
    <col min="7943" max="7943" width="0.85546875" style="424" customWidth="1"/>
    <col min="7944" max="7944" width="7.28515625" style="424" customWidth="1"/>
    <col min="7945" max="7945" width="1.42578125" style="424" customWidth="1"/>
    <col min="7946" max="7946" width="0.85546875" style="424" customWidth="1"/>
    <col min="7947" max="7947" width="7.28515625" style="424" customWidth="1"/>
    <col min="7948" max="7948" width="1.42578125" style="424" customWidth="1"/>
    <col min="7949" max="7949" width="0.85546875" style="424" customWidth="1"/>
    <col min="7950" max="7950" width="7.28515625" style="424" customWidth="1"/>
    <col min="7951" max="7951" width="1.42578125" style="424" customWidth="1"/>
    <col min="7952" max="7952" width="0.85546875" style="424" customWidth="1"/>
    <col min="7953" max="7953" width="7.28515625" style="424" customWidth="1"/>
    <col min="7954" max="7954" width="1.42578125" style="424" customWidth="1"/>
    <col min="7955" max="7955" width="0.85546875" style="424" customWidth="1"/>
    <col min="7956" max="7956" width="7.28515625" style="424" customWidth="1"/>
    <col min="7957" max="7957" width="1.42578125" style="424" customWidth="1"/>
    <col min="7958" max="7958" width="0.85546875" style="424" customWidth="1"/>
    <col min="7959" max="7959" width="7.28515625" style="424" customWidth="1"/>
    <col min="7960" max="7960" width="1.42578125" style="424" customWidth="1"/>
    <col min="7961" max="7961" width="0.85546875" style="424" customWidth="1"/>
    <col min="7962" max="7962" width="7.7109375" style="424" customWidth="1"/>
    <col min="7963" max="7963" width="1.140625" style="424" customWidth="1"/>
    <col min="7964" max="7964" width="2.7109375" style="424" customWidth="1"/>
    <col min="7965" max="7965" width="2.5703125" style="424" customWidth="1"/>
    <col min="7966" max="8192" width="11.42578125" style="424"/>
    <col min="8193" max="8193" width="2.5703125" style="424" customWidth="1"/>
    <col min="8194" max="8194" width="2.7109375" style="424" customWidth="1"/>
    <col min="8195" max="8195" width="30.7109375" style="424" customWidth="1"/>
    <col min="8196" max="8196" width="0.85546875" style="424" customWidth="1"/>
    <col min="8197" max="8197" width="7.28515625" style="424" customWidth="1"/>
    <col min="8198" max="8198" width="1.42578125" style="424" customWidth="1"/>
    <col min="8199" max="8199" width="0.85546875" style="424" customWidth="1"/>
    <col min="8200" max="8200" width="7.28515625" style="424" customWidth="1"/>
    <col min="8201" max="8201" width="1.42578125" style="424" customWidth="1"/>
    <col min="8202" max="8202" width="0.85546875" style="424" customWidth="1"/>
    <col min="8203" max="8203" width="7.28515625" style="424" customWidth="1"/>
    <col min="8204" max="8204" width="1.42578125" style="424" customWidth="1"/>
    <col min="8205" max="8205" width="0.85546875" style="424" customWidth="1"/>
    <col min="8206" max="8206" width="7.28515625" style="424" customWidth="1"/>
    <col min="8207" max="8207" width="1.42578125" style="424" customWidth="1"/>
    <col min="8208" max="8208" width="0.85546875" style="424" customWidth="1"/>
    <col min="8209" max="8209" width="7.28515625" style="424" customWidth="1"/>
    <col min="8210" max="8210" width="1.42578125" style="424" customWidth="1"/>
    <col min="8211" max="8211" width="0.85546875" style="424" customWidth="1"/>
    <col min="8212" max="8212" width="7.28515625" style="424" customWidth="1"/>
    <col min="8213" max="8213" width="1.42578125" style="424" customWidth="1"/>
    <col min="8214" max="8214" width="0.85546875" style="424" customWidth="1"/>
    <col min="8215" max="8215" width="7.28515625" style="424" customWidth="1"/>
    <col min="8216" max="8216" width="1.42578125" style="424" customWidth="1"/>
    <col min="8217" max="8217" width="0.85546875" style="424" customWidth="1"/>
    <col min="8218" max="8218" width="7.7109375" style="424" customWidth="1"/>
    <col min="8219" max="8219" width="1.140625" style="424" customWidth="1"/>
    <col min="8220" max="8220" width="2.7109375" style="424" customWidth="1"/>
    <col min="8221" max="8221" width="2.5703125" style="424" customWidth="1"/>
    <col min="8222" max="8448" width="11.42578125" style="424"/>
    <col min="8449" max="8449" width="2.5703125" style="424" customWidth="1"/>
    <col min="8450" max="8450" width="2.7109375" style="424" customWidth="1"/>
    <col min="8451" max="8451" width="30.7109375" style="424" customWidth="1"/>
    <col min="8452" max="8452" width="0.85546875" style="424" customWidth="1"/>
    <col min="8453" max="8453" width="7.28515625" style="424" customWidth="1"/>
    <col min="8454" max="8454" width="1.42578125" style="424" customWidth="1"/>
    <col min="8455" max="8455" width="0.85546875" style="424" customWidth="1"/>
    <col min="8456" max="8456" width="7.28515625" style="424" customWidth="1"/>
    <col min="8457" max="8457" width="1.42578125" style="424" customWidth="1"/>
    <col min="8458" max="8458" width="0.85546875" style="424" customWidth="1"/>
    <col min="8459" max="8459" width="7.28515625" style="424" customWidth="1"/>
    <col min="8460" max="8460" width="1.42578125" style="424" customWidth="1"/>
    <col min="8461" max="8461" width="0.85546875" style="424" customWidth="1"/>
    <col min="8462" max="8462" width="7.28515625" style="424" customWidth="1"/>
    <col min="8463" max="8463" width="1.42578125" style="424" customWidth="1"/>
    <col min="8464" max="8464" width="0.85546875" style="424" customWidth="1"/>
    <col min="8465" max="8465" width="7.28515625" style="424" customWidth="1"/>
    <col min="8466" max="8466" width="1.42578125" style="424" customWidth="1"/>
    <col min="8467" max="8467" width="0.85546875" style="424" customWidth="1"/>
    <col min="8468" max="8468" width="7.28515625" style="424" customWidth="1"/>
    <col min="8469" max="8469" width="1.42578125" style="424" customWidth="1"/>
    <col min="8470" max="8470" width="0.85546875" style="424" customWidth="1"/>
    <col min="8471" max="8471" width="7.28515625" style="424" customWidth="1"/>
    <col min="8472" max="8472" width="1.42578125" style="424" customWidth="1"/>
    <col min="8473" max="8473" width="0.85546875" style="424" customWidth="1"/>
    <col min="8474" max="8474" width="7.7109375" style="424" customWidth="1"/>
    <col min="8475" max="8475" width="1.140625" style="424" customWidth="1"/>
    <col min="8476" max="8476" width="2.7109375" style="424" customWidth="1"/>
    <col min="8477" max="8477" width="2.5703125" style="424" customWidth="1"/>
    <col min="8478" max="8704" width="11.42578125" style="424"/>
    <col min="8705" max="8705" width="2.5703125" style="424" customWidth="1"/>
    <col min="8706" max="8706" width="2.7109375" style="424" customWidth="1"/>
    <col min="8707" max="8707" width="30.7109375" style="424" customWidth="1"/>
    <col min="8708" max="8708" width="0.85546875" style="424" customWidth="1"/>
    <col min="8709" max="8709" width="7.28515625" style="424" customWidth="1"/>
    <col min="8710" max="8710" width="1.42578125" style="424" customWidth="1"/>
    <col min="8711" max="8711" width="0.85546875" style="424" customWidth="1"/>
    <col min="8712" max="8712" width="7.28515625" style="424" customWidth="1"/>
    <col min="8713" max="8713" width="1.42578125" style="424" customWidth="1"/>
    <col min="8714" max="8714" width="0.85546875" style="424" customWidth="1"/>
    <col min="8715" max="8715" width="7.28515625" style="424" customWidth="1"/>
    <col min="8716" max="8716" width="1.42578125" style="424" customWidth="1"/>
    <col min="8717" max="8717" width="0.85546875" style="424" customWidth="1"/>
    <col min="8718" max="8718" width="7.28515625" style="424" customWidth="1"/>
    <col min="8719" max="8719" width="1.42578125" style="424" customWidth="1"/>
    <col min="8720" max="8720" width="0.85546875" style="424" customWidth="1"/>
    <col min="8721" max="8721" width="7.28515625" style="424" customWidth="1"/>
    <col min="8722" max="8722" width="1.42578125" style="424" customWidth="1"/>
    <col min="8723" max="8723" width="0.85546875" style="424" customWidth="1"/>
    <col min="8724" max="8724" width="7.28515625" style="424" customWidth="1"/>
    <col min="8725" max="8725" width="1.42578125" style="424" customWidth="1"/>
    <col min="8726" max="8726" width="0.85546875" style="424" customWidth="1"/>
    <col min="8727" max="8727" width="7.28515625" style="424" customWidth="1"/>
    <col min="8728" max="8728" width="1.42578125" style="424" customWidth="1"/>
    <col min="8729" max="8729" width="0.85546875" style="424" customWidth="1"/>
    <col min="8730" max="8730" width="7.7109375" style="424" customWidth="1"/>
    <col min="8731" max="8731" width="1.140625" style="424" customWidth="1"/>
    <col min="8732" max="8732" width="2.7109375" style="424" customWidth="1"/>
    <col min="8733" max="8733" width="2.5703125" style="424" customWidth="1"/>
    <col min="8734" max="8960" width="11.42578125" style="424"/>
    <col min="8961" max="8961" width="2.5703125" style="424" customWidth="1"/>
    <col min="8962" max="8962" width="2.7109375" style="424" customWidth="1"/>
    <col min="8963" max="8963" width="30.7109375" style="424" customWidth="1"/>
    <col min="8964" max="8964" width="0.85546875" style="424" customWidth="1"/>
    <col min="8965" max="8965" width="7.28515625" style="424" customWidth="1"/>
    <col min="8966" max="8966" width="1.42578125" style="424" customWidth="1"/>
    <col min="8967" max="8967" width="0.85546875" style="424" customWidth="1"/>
    <col min="8968" max="8968" width="7.28515625" style="424" customWidth="1"/>
    <col min="8969" max="8969" width="1.42578125" style="424" customWidth="1"/>
    <col min="8970" max="8970" width="0.85546875" style="424" customWidth="1"/>
    <col min="8971" max="8971" width="7.28515625" style="424" customWidth="1"/>
    <col min="8972" max="8972" width="1.42578125" style="424" customWidth="1"/>
    <col min="8973" max="8973" width="0.85546875" style="424" customWidth="1"/>
    <col min="8974" max="8974" width="7.28515625" style="424" customWidth="1"/>
    <col min="8975" max="8975" width="1.42578125" style="424" customWidth="1"/>
    <col min="8976" max="8976" width="0.85546875" style="424" customWidth="1"/>
    <col min="8977" max="8977" width="7.28515625" style="424" customWidth="1"/>
    <col min="8978" max="8978" width="1.42578125" style="424" customWidth="1"/>
    <col min="8979" max="8979" width="0.85546875" style="424" customWidth="1"/>
    <col min="8980" max="8980" width="7.28515625" style="424" customWidth="1"/>
    <col min="8981" max="8981" width="1.42578125" style="424" customWidth="1"/>
    <col min="8982" max="8982" width="0.85546875" style="424" customWidth="1"/>
    <col min="8983" max="8983" width="7.28515625" style="424" customWidth="1"/>
    <col min="8984" max="8984" width="1.42578125" style="424" customWidth="1"/>
    <col min="8985" max="8985" width="0.85546875" style="424" customWidth="1"/>
    <col min="8986" max="8986" width="7.7109375" style="424" customWidth="1"/>
    <col min="8987" max="8987" width="1.140625" style="424" customWidth="1"/>
    <col min="8988" max="8988" width="2.7109375" style="424" customWidth="1"/>
    <col min="8989" max="8989" width="2.5703125" style="424" customWidth="1"/>
    <col min="8990" max="9216" width="11.42578125" style="424"/>
    <col min="9217" max="9217" width="2.5703125" style="424" customWidth="1"/>
    <col min="9218" max="9218" width="2.7109375" style="424" customWidth="1"/>
    <col min="9219" max="9219" width="30.7109375" style="424" customWidth="1"/>
    <col min="9220" max="9220" width="0.85546875" style="424" customWidth="1"/>
    <col min="9221" max="9221" width="7.28515625" style="424" customWidth="1"/>
    <col min="9222" max="9222" width="1.42578125" style="424" customWidth="1"/>
    <col min="9223" max="9223" width="0.85546875" style="424" customWidth="1"/>
    <col min="9224" max="9224" width="7.28515625" style="424" customWidth="1"/>
    <col min="9225" max="9225" width="1.42578125" style="424" customWidth="1"/>
    <col min="9226" max="9226" width="0.85546875" style="424" customWidth="1"/>
    <col min="9227" max="9227" width="7.28515625" style="424" customWidth="1"/>
    <col min="9228" max="9228" width="1.42578125" style="424" customWidth="1"/>
    <col min="9229" max="9229" width="0.85546875" style="424" customWidth="1"/>
    <col min="9230" max="9230" width="7.28515625" style="424" customWidth="1"/>
    <col min="9231" max="9231" width="1.42578125" style="424" customWidth="1"/>
    <col min="9232" max="9232" width="0.85546875" style="424" customWidth="1"/>
    <col min="9233" max="9233" width="7.28515625" style="424" customWidth="1"/>
    <col min="9234" max="9234" width="1.42578125" style="424" customWidth="1"/>
    <col min="9235" max="9235" width="0.85546875" style="424" customWidth="1"/>
    <col min="9236" max="9236" width="7.28515625" style="424" customWidth="1"/>
    <col min="9237" max="9237" width="1.42578125" style="424" customWidth="1"/>
    <col min="9238" max="9238" width="0.85546875" style="424" customWidth="1"/>
    <col min="9239" max="9239" width="7.28515625" style="424" customWidth="1"/>
    <col min="9240" max="9240" width="1.42578125" style="424" customWidth="1"/>
    <col min="9241" max="9241" width="0.85546875" style="424" customWidth="1"/>
    <col min="9242" max="9242" width="7.7109375" style="424" customWidth="1"/>
    <col min="9243" max="9243" width="1.140625" style="424" customWidth="1"/>
    <col min="9244" max="9244" width="2.7109375" style="424" customWidth="1"/>
    <col min="9245" max="9245" width="2.5703125" style="424" customWidth="1"/>
    <col min="9246" max="9472" width="11.42578125" style="424"/>
    <col min="9473" max="9473" width="2.5703125" style="424" customWidth="1"/>
    <col min="9474" max="9474" width="2.7109375" style="424" customWidth="1"/>
    <col min="9475" max="9475" width="30.7109375" style="424" customWidth="1"/>
    <col min="9476" max="9476" width="0.85546875" style="424" customWidth="1"/>
    <col min="9477" max="9477" width="7.28515625" style="424" customWidth="1"/>
    <col min="9478" max="9478" width="1.42578125" style="424" customWidth="1"/>
    <col min="9479" max="9479" width="0.85546875" style="424" customWidth="1"/>
    <col min="9480" max="9480" width="7.28515625" style="424" customWidth="1"/>
    <col min="9481" max="9481" width="1.42578125" style="424" customWidth="1"/>
    <col min="9482" max="9482" width="0.85546875" style="424" customWidth="1"/>
    <col min="9483" max="9483" width="7.28515625" style="424" customWidth="1"/>
    <col min="9484" max="9484" width="1.42578125" style="424" customWidth="1"/>
    <col min="9485" max="9485" width="0.85546875" style="424" customWidth="1"/>
    <col min="9486" max="9486" width="7.28515625" style="424" customWidth="1"/>
    <col min="9487" max="9487" width="1.42578125" style="424" customWidth="1"/>
    <col min="9488" max="9488" width="0.85546875" style="424" customWidth="1"/>
    <col min="9489" max="9489" width="7.28515625" style="424" customWidth="1"/>
    <col min="9490" max="9490" width="1.42578125" style="424" customWidth="1"/>
    <col min="9491" max="9491" width="0.85546875" style="424" customWidth="1"/>
    <col min="9492" max="9492" width="7.28515625" style="424" customWidth="1"/>
    <col min="9493" max="9493" width="1.42578125" style="424" customWidth="1"/>
    <col min="9494" max="9494" width="0.85546875" style="424" customWidth="1"/>
    <col min="9495" max="9495" width="7.28515625" style="424" customWidth="1"/>
    <col min="9496" max="9496" width="1.42578125" style="424" customWidth="1"/>
    <col min="9497" max="9497" width="0.85546875" style="424" customWidth="1"/>
    <col min="9498" max="9498" width="7.7109375" style="424" customWidth="1"/>
    <col min="9499" max="9499" width="1.140625" style="424" customWidth="1"/>
    <col min="9500" max="9500" width="2.7109375" style="424" customWidth="1"/>
    <col min="9501" max="9501" width="2.5703125" style="424" customWidth="1"/>
    <col min="9502" max="9728" width="11.42578125" style="424"/>
    <col min="9729" max="9729" width="2.5703125" style="424" customWidth="1"/>
    <col min="9730" max="9730" width="2.7109375" style="424" customWidth="1"/>
    <col min="9731" max="9731" width="30.7109375" style="424" customWidth="1"/>
    <col min="9732" max="9732" width="0.85546875" style="424" customWidth="1"/>
    <col min="9733" max="9733" width="7.28515625" style="424" customWidth="1"/>
    <col min="9734" max="9734" width="1.42578125" style="424" customWidth="1"/>
    <col min="9735" max="9735" width="0.85546875" style="424" customWidth="1"/>
    <col min="9736" max="9736" width="7.28515625" style="424" customWidth="1"/>
    <col min="9737" max="9737" width="1.42578125" style="424" customWidth="1"/>
    <col min="9738" max="9738" width="0.85546875" style="424" customWidth="1"/>
    <col min="9739" max="9739" width="7.28515625" style="424" customWidth="1"/>
    <col min="9740" max="9740" width="1.42578125" style="424" customWidth="1"/>
    <col min="9741" max="9741" width="0.85546875" style="424" customWidth="1"/>
    <col min="9742" max="9742" width="7.28515625" style="424" customWidth="1"/>
    <col min="9743" max="9743" width="1.42578125" style="424" customWidth="1"/>
    <col min="9744" max="9744" width="0.85546875" style="424" customWidth="1"/>
    <col min="9745" max="9745" width="7.28515625" style="424" customWidth="1"/>
    <col min="9746" max="9746" width="1.42578125" style="424" customWidth="1"/>
    <col min="9747" max="9747" width="0.85546875" style="424" customWidth="1"/>
    <col min="9748" max="9748" width="7.28515625" style="424" customWidth="1"/>
    <col min="9749" max="9749" width="1.42578125" style="424" customWidth="1"/>
    <col min="9750" max="9750" width="0.85546875" style="424" customWidth="1"/>
    <col min="9751" max="9751" width="7.28515625" style="424" customWidth="1"/>
    <col min="9752" max="9752" width="1.42578125" style="424" customWidth="1"/>
    <col min="9753" max="9753" width="0.85546875" style="424" customWidth="1"/>
    <col min="9754" max="9754" width="7.7109375" style="424" customWidth="1"/>
    <col min="9755" max="9755" width="1.140625" style="424" customWidth="1"/>
    <col min="9756" max="9756" width="2.7109375" style="424" customWidth="1"/>
    <col min="9757" max="9757" width="2.5703125" style="424" customWidth="1"/>
    <col min="9758" max="9984" width="11.42578125" style="424"/>
    <col min="9985" max="9985" width="2.5703125" style="424" customWidth="1"/>
    <col min="9986" max="9986" width="2.7109375" style="424" customWidth="1"/>
    <col min="9987" max="9987" width="30.7109375" style="424" customWidth="1"/>
    <col min="9988" max="9988" width="0.85546875" style="424" customWidth="1"/>
    <col min="9989" max="9989" width="7.28515625" style="424" customWidth="1"/>
    <col min="9990" max="9990" width="1.42578125" style="424" customWidth="1"/>
    <col min="9991" max="9991" width="0.85546875" style="424" customWidth="1"/>
    <col min="9992" max="9992" width="7.28515625" style="424" customWidth="1"/>
    <col min="9993" max="9993" width="1.42578125" style="424" customWidth="1"/>
    <col min="9994" max="9994" width="0.85546875" style="424" customWidth="1"/>
    <col min="9995" max="9995" width="7.28515625" style="424" customWidth="1"/>
    <col min="9996" max="9996" width="1.42578125" style="424" customWidth="1"/>
    <col min="9997" max="9997" width="0.85546875" style="424" customWidth="1"/>
    <col min="9998" max="9998" width="7.28515625" style="424" customWidth="1"/>
    <col min="9999" max="9999" width="1.42578125" style="424" customWidth="1"/>
    <col min="10000" max="10000" width="0.85546875" style="424" customWidth="1"/>
    <col min="10001" max="10001" width="7.28515625" style="424" customWidth="1"/>
    <col min="10002" max="10002" width="1.42578125" style="424" customWidth="1"/>
    <col min="10003" max="10003" width="0.85546875" style="424" customWidth="1"/>
    <col min="10004" max="10004" width="7.28515625" style="424" customWidth="1"/>
    <col min="10005" max="10005" width="1.42578125" style="424" customWidth="1"/>
    <col min="10006" max="10006" width="0.85546875" style="424" customWidth="1"/>
    <col min="10007" max="10007" width="7.28515625" style="424" customWidth="1"/>
    <col min="10008" max="10008" width="1.42578125" style="424" customWidth="1"/>
    <col min="10009" max="10009" width="0.85546875" style="424" customWidth="1"/>
    <col min="10010" max="10010" width="7.7109375" style="424" customWidth="1"/>
    <col min="10011" max="10011" width="1.140625" style="424" customWidth="1"/>
    <col min="10012" max="10012" width="2.7109375" style="424" customWidth="1"/>
    <col min="10013" max="10013" width="2.5703125" style="424" customWidth="1"/>
    <col min="10014" max="10240" width="11.42578125" style="424"/>
    <col min="10241" max="10241" width="2.5703125" style="424" customWidth="1"/>
    <col min="10242" max="10242" width="2.7109375" style="424" customWidth="1"/>
    <col min="10243" max="10243" width="30.7109375" style="424" customWidth="1"/>
    <col min="10244" max="10244" width="0.85546875" style="424" customWidth="1"/>
    <col min="10245" max="10245" width="7.28515625" style="424" customWidth="1"/>
    <col min="10246" max="10246" width="1.42578125" style="424" customWidth="1"/>
    <col min="10247" max="10247" width="0.85546875" style="424" customWidth="1"/>
    <col min="10248" max="10248" width="7.28515625" style="424" customWidth="1"/>
    <col min="10249" max="10249" width="1.42578125" style="424" customWidth="1"/>
    <col min="10250" max="10250" width="0.85546875" style="424" customWidth="1"/>
    <col min="10251" max="10251" width="7.28515625" style="424" customWidth="1"/>
    <col min="10252" max="10252" width="1.42578125" style="424" customWidth="1"/>
    <col min="10253" max="10253" width="0.85546875" style="424" customWidth="1"/>
    <col min="10254" max="10254" width="7.28515625" style="424" customWidth="1"/>
    <col min="10255" max="10255" width="1.42578125" style="424" customWidth="1"/>
    <col min="10256" max="10256" width="0.85546875" style="424" customWidth="1"/>
    <col min="10257" max="10257" width="7.28515625" style="424" customWidth="1"/>
    <col min="10258" max="10258" width="1.42578125" style="424" customWidth="1"/>
    <col min="10259" max="10259" width="0.85546875" style="424" customWidth="1"/>
    <col min="10260" max="10260" width="7.28515625" style="424" customWidth="1"/>
    <col min="10261" max="10261" width="1.42578125" style="424" customWidth="1"/>
    <col min="10262" max="10262" width="0.85546875" style="424" customWidth="1"/>
    <col min="10263" max="10263" width="7.28515625" style="424" customWidth="1"/>
    <col min="10264" max="10264" width="1.42578125" style="424" customWidth="1"/>
    <col min="10265" max="10265" width="0.85546875" style="424" customWidth="1"/>
    <col min="10266" max="10266" width="7.7109375" style="424" customWidth="1"/>
    <col min="10267" max="10267" width="1.140625" style="424" customWidth="1"/>
    <col min="10268" max="10268" width="2.7109375" style="424" customWidth="1"/>
    <col min="10269" max="10269" width="2.5703125" style="424" customWidth="1"/>
    <col min="10270" max="10496" width="11.42578125" style="424"/>
    <col min="10497" max="10497" width="2.5703125" style="424" customWidth="1"/>
    <col min="10498" max="10498" width="2.7109375" style="424" customWidth="1"/>
    <col min="10499" max="10499" width="30.7109375" style="424" customWidth="1"/>
    <col min="10500" max="10500" width="0.85546875" style="424" customWidth="1"/>
    <col min="10501" max="10501" width="7.28515625" style="424" customWidth="1"/>
    <col min="10502" max="10502" width="1.42578125" style="424" customWidth="1"/>
    <col min="10503" max="10503" width="0.85546875" style="424" customWidth="1"/>
    <col min="10504" max="10504" width="7.28515625" style="424" customWidth="1"/>
    <col min="10505" max="10505" width="1.42578125" style="424" customWidth="1"/>
    <col min="10506" max="10506" width="0.85546875" style="424" customWidth="1"/>
    <col min="10507" max="10507" width="7.28515625" style="424" customWidth="1"/>
    <col min="10508" max="10508" width="1.42578125" style="424" customWidth="1"/>
    <col min="10509" max="10509" width="0.85546875" style="424" customWidth="1"/>
    <col min="10510" max="10510" width="7.28515625" style="424" customWidth="1"/>
    <col min="10511" max="10511" width="1.42578125" style="424" customWidth="1"/>
    <col min="10512" max="10512" width="0.85546875" style="424" customWidth="1"/>
    <col min="10513" max="10513" width="7.28515625" style="424" customWidth="1"/>
    <col min="10514" max="10514" width="1.42578125" style="424" customWidth="1"/>
    <col min="10515" max="10515" width="0.85546875" style="424" customWidth="1"/>
    <col min="10516" max="10516" width="7.28515625" style="424" customWidth="1"/>
    <col min="10517" max="10517" width="1.42578125" style="424" customWidth="1"/>
    <col min="10518" max="10518" width="0.85546875" style="424" customWidth="1"/>
    <col min="10519" max="10519" width="7.28515625" style="424" customWidth="1"/>
    <col min="10520" max="10520" width="1.42578125" style="424" customWidth="1"/>
    <col min="10521" max="10521" width="0.85546875" style="424" customWidth="1"/>
    <col min="10522" max="10522" width="7.7109375" style="424" customWidth="1"/>
    <col min="10523" max="10523" width="1.140625" style="424" customWidth="1"/>
    <col min="10524" max="10524" width="2.7109375" style="424" customWidth="1"/>
    <col min="10525" max="10525" width="2.5703125" style="424" customWidth="1"/>
    <col min="10526" max="10752" width="11.42578125" style="424"/>
    <col min="10753" max="10753" width="2.5703125" style="424" customWidth="1"/>
    <col min="10754" max="10754" width="2.7109375" style="424" customWidth="1"/>
    <col min="10755" max="10755" width="30.7109375" style="424" customWidth="1"/>
    <col min="10756" max="10756" width="0.85546875" style="424" customWidth="1"/>
    <col min="10757" max="10757" width="7.28515625" style="424" customWidth="1"/>
    <col min="10758" max="10758" width="1.42578125" style="424" customWidth="1"/>
    <col min="10759" max="10759" width="0.85546875" style="424" customWidth="1"/>
    <col min="10760" max="10760" width="7.28515625" style="424" customWidth="1"/>
    <col min="10761" max="10761" width="1.42578125" style="424" customWidth="1"/>
    <col min="10762" max="10762" width="0.85546875" style="424" customWidth="1"/>
    <col min="10763" max="10763" width="7.28515625" style="424" customWidth="1"/>
    <col min="10764" max="10764" width="1.42578125" style="424" customWidth="1"/>
    <col min="10765" max="10765" width="0.85546875" style="424" customWidth="1"/>
    <col min="10766" max="10766" width="7.28515625" style="424" customWidth="1"/>
    <col min="10767" max="10767" width="1.42578125" style="424" customWidth="1"/>
    <col min="10768" max="10768" width="0.85546875" style="424" customWidth="1"/>
    <col min="10769" max="10769" width="7.28515625" style="424" customWidth="1"/>
    <col min="10770" max="10770" width="1.42578125" style="424" customWidth="1"/>
    <col min="10771" max="10771" width="0.85546875" style="424" customWidth="1"/>
    <col min="10772" max="10772" width="7.28515625" style="424" customWidth="1"/>
    <col min="10773" max="10773" width="1.42578125" style="424" customWidth="1"/>
    <col min="10774" max="10774" width="0.85546875" style="424" customWidth="1"/>
    <col min="10775" max="10775" width="7.28515625" style="424" customWidth="1"/>
    <col min="10776" max="10776" width="1.42578125" style="424" customWidth="1"/>
    <col min="10777" max="10777" width="0.85546875" style="424" customWidth="1"/>
    <col min="10778" max="10778" width="7.7109375" style="424" customWidth="1"/>
    <col min="10779" max="10779" width="1.140625" style="424" customWidth="1"/>
    <col min="10780" max="10780" width="2.7109375" style="424" customWidth="1"/>
    <col min="10781" max="10781" width="2.5703125" style="424" customWidth="1"/>
    <col min="10782" max="11008" width="11.42578125" style="424"/>
    <col min="11009" max="11009" width="2.5703125" style="424" customWidth="1"/>
    <col min="11010" max="11010" width="2.7109375" style="424" customWidth="1"/>
    <col min="11011" max="11011" width="30.7109375" style="424" customWidth="1"/>
    <col min="11012" max="11012" width="0.85546875" style="424" customWidth="1"/>
    <col min="11013" max="11013" width="7.28515625" style="424" customWidth="1"/>
    <col min="11014" max="11014" width="1.42578125" style="424" customWidth="1"/>
    <col min="11015" max="11015" width="0.85546875" style="424" customWidth="1"/>
    <col min="11016" max="11016" width="7.28515625" style="424" customWidth="1"/>
    <col min="11017" max="11017" width="1.42578125" style="424" customWidth="1"/>
    <col min="11018" max="11018" width="0.85546875" style="424" customWidth="1"/>
    <col min="11019" max="11019" width="7.28515625" style="424" customWidth="1"/>
    <col min="11020" max="11020" width="1.42578125" style="424" customWidth="1"/>
    <col min="11021" max="11021" width="0.85546875" style="424" customWidth="1"/>
    <col min="11022" max="11022" width="7.28515625" style="424" customWidth="1"/>
    <col min="11023" max="11023" width="1.42578125" style="424" customWidth="1"/>
    <col min="11024" max="11024" width="0.85546875" style="424" customWidth="1"/>
    <col min="11025" max="11025" width="7.28515625" style="424" customWidth="1"/>
    <col min="11026" max="11026" width="1.42578125" style="424" customWidth="1"/>
    <col min="11027" max="11027" width="0.85546875" style="424" customWidth="1"/>
    <col min="11028" max="11028" width="7.28515625" style="424" customWidth="1"/>
    <col min="11029" max="11029" width="1.42578125" style="424" customWidth="1"/>
    <col min="11030" max="11030" width="0.85546875" style="424" customWidth="1"/>
    <col min="11031" max="11031" width="7.28515625" style="424" customWidth="1"/>
    <col min="11032" max="11032" width="1.42578125" style="424" customWidth="1"/>
    <col min="11033" max="11033" width="0.85546875" style="424" customWidth="1"/>
    <col min="11034" max="11034" width="7.7109375" style="424" customWidth="1"/>
    <col min="11035" max="11035" width="1.140625" style="424" customWidth="1"/>
    <col min="11036" max="11036" width="2.7109375" style="424" customWidth="1"/>
    <col min="11037" max="11037" width="2.5703125" style="424" customWidth="1"/>
    <col min="11038" max="11264" width="11.42578125" style="424"/>
    <col min="11265" max="11265" width="2.5703125" style="424" customWidth="1"/>
    <col min="11266" max="11266" width="2.7109375" style="424" customWidth="1"/>
    <col min="11267" max="11267" width="30.7109375" style="424" customWidth="1"/>
    <col min="11268" max="11268" width="0.85546875" style="424" customWidth="1"/>
    <col min="11269" max="11269" width="7.28515625" style="424" customWidth="1"/>
    <col min="11270" max="11270" width="1.42578125" style="424" customWidth="1"/>
    <col min="11271" max="11271" width="0.85546875" style="424" customWidth="1"/>
    <col min="11272" max="11272" width="7.28515625" style="424" customWidth="1"/>
    <col min="11273" max="11273" width="1.42578125" style="424" customWidth="1"/>
    <col min="11274" max="11274" width="0.85546875" style="424" customWidth="1"/>
    <col min="11275" max="11275" width="7.28515625" style="424" customWidth="1"/>
    <col min="11276" max="11276" width="1.42578125" style="424" customWidth="1"/>
    <col min="11277" max="11277" width="0.85546875" style="424" customWidth="1"/>
    <col min="11278" max="11278" width="7.28515625" style="424" customWidth="1"/>
    <col min="11279" max="11279" width="1.42578125" style="424" customWidth="1"/>
    <col min="11280" max="11280" width="0.85546875" style="424" customWidth="1"/>
    <col min="11281" max="11281" width="7.28515625" style="424" customWidth="1"/>
    <col min="11282" max="11282" width="1.42578125" style="424" customWidth="1"/>
    <col min="11283" max="11283" width="0.85546875" style="424" customWidth="1"/>
    <col min="11284" max="11284" width="7.28515625" style="424" customWidth="1"/>
    <col min="11285" max="11285" width="1.42578125" style="424" customWidth="1"/>
    <col min="11286" max="11286" width="0.85546875" style="424" customWidth="1"/>
    <col min="11287" max="11287" width="7.28515625" style="424" customWidth="1"/>
    <col min="11288" max="11288" width="1.42578125" style="424" customWidth="1"/>
    <col min="11289" max="11289" width="0.85546875" style="424" customWidth="1"/>
    <col min="11290" max="11290" width="7.7109375" style="424" customWidth="1"/>
    <col min="11291" max="11291" width="1.140625" style="424" customWidth="1"/>
    <col min="11292" max="11292" width="2.7109375" style="424" customWidth="1"/>
    <col min="11293" max="11293" width="2.5703125" style="424" customWidth="1"/>
    <col min="11294" max="11520" width="11.42578125" style="424"/>
    <col min="11521" max="11521" width="2.5703125" style="424" customWidth="1"/>
    <col min="11522" max="11522" width="2.7109375" style="424" customWidth="1"/>
    <col min="11523" max="11523" width="30.7109375" style="424" customWidth="1"/>
    <col min="11524" max="11524" width="0.85546875" style="424" customWidth="1"/>
    <col min="11525" max="11525" width="7.28515625" style="424" customWidth="1"/>
    <col min="11526" max="11526" width="1.42578125" style="424" customWidth="1"/>
    <col min="11527" max="11527" width="0.85546875" style="424" customWidth="1"/>
    <col min="11528" max="11528" width="7.28515625" style="424" customWidth="1"/>
    <col min="11529" max="11529" width="1.42578125" style="424" customWidth="1"/>
    <col min="11530" max="11530" width="0.85546875" style="424" customWidth="1"/>
    <col min="11531" max="11531" width="7.28515625" style="424" customWidth="1"/>
    <col min="11532" max="11532" width="1.42578125" style="424" customWidth="1"/>
    <col min="11533" max="11533" width="0.85546875" style="424" customWidth="1"/>
    <col min="11534" max="11534" width="7.28515625" style="424" customWidth="1"/>
    <col min="11535" max="11535" width="1.42578125" style="424" customWidth="1"/>
    <col min="11536" max="11536" width="0.85546875" style="424" customWidth="1"/>
    <col min="11537" max="11537" width="7.28515625" style="424" customWidth="1"/>
    <col min="11538" max="11538" width="1.42578125" style="424" customWidth="1"/>
    <col min="11539" max="11539" width="0.85546875" style="424" customWidth="1"/>
    <col min="11540" max="11540" width="7.28515625" style="424" customWidth="1"/>
    <col min="11541" max="11541" width="1.42578125" style="424" customWidth="1"/>
    <col min="11542" max="11542" width="0.85546875" style="424" customWidth="1"/>
    <col min="11543" max="11543" width="7.28515625" style="424" customWidth="1"/>
    <col min="11544" max="11544" width="1.42578125" style="424" customWidth="1"/>
    <col min="11545" max="11545" width="0.85546875" style="424" customWidth="1"/>
    <col min="11546" max="11546" width="7.7109375" style="424" customWidth="1"/>
    <col min="11547" max="11547" width="1.140625" style="424" customWidth="1"/>
    <col min="11548" max="11548" width="2.7109375" style="424" customWidth="1"/>
    <col min="11549" max="11549" width="2.5703125" style="424" customWidth="1"/>
    <col min="11550" max="11776" width="11.42578125" style="424"/>
    <col min="11777" max="11777" width="2.5703125" style="424" customWidth="1"/>
    <col min="11778" max="11778" width="2.7109375" style="424" customWidth="1"/>
    <col min="11779" max="11779" width="30.7109375" style="424" customWidth="1"/>
    <col min="11780" max="11780" width="0.85546875" style="424" customWidth="1"/>
    <col min="11781" max="11781" width="7.28515625" style="424" customWidth="1"/>
    <col min="11782" max="11782" width="1.42578125" style="424" customWidth="1"/>
    <col min="11783" max="11783" width="0.85546875" style="424" customWidth="1"/>
    <col min="11784" max="11784" width="7.28515625" style="424" customWidth="1"/>
    <col min="11785" max="11785" width="1.42578125" style="424" customWidth="1"/>
    <col min="11786" max="11786" width="0.85546875" style="424" customWidth="1"/>
    <col min="11787" max="11787" width="7.28515625" style="424" customWidth="1"/>
    <col min="11788" max="11788" width="1.42578125" style="424" customWidth="1"/>
    <col min="11789" max="11789" width="0.85546875" style="424" customWidth="1"/>
    <col min="11790" max="11790" width="7.28515625" style="424" customWidth="1"/>
    <col min="11791" max="11791" width="1.42578125" style="424" customWidth="1"/>
    <col min="11792" max="11792" width="0.85546875" style="424" customWidth="1"/>
    <col min="11793" max="11793" width="7.28515625" style="424" customWidth="1"/>
    <col min="11794" max="11794" width="1.42578125" style="424" customWidth="1"/>
    <col min="11795" max="11795" width="0.85546875" style="424" customWidth="1"/>
    <col min="11796" max="11796" width="7.28515625" style="424" customWidth="1"/>
    <col min="11797" max="11797" width="1.42578125" style="424" customWidth="1"/>
    <col min="11798" max="11798" width="0.85546875" style="424" customWidth="1"/>
    <col min="11799" max="11799" width="7.28515625" style="424" customWidth="1"/>
    <col min="11800" max="11800" width="1.42578125" style="424" customWidth="1"/>
    <col min="11801" max="11801" width="0.85546875" style="424" customWidth="1"/>
    <col min="11802" max="11802" width="7.7109375" style="424" customWidth="1"/>
    <col min="11803" max="11803" width="1.140625" style="424" customWidth="1"/>
    <col min="11804" max="11804" width="2.7109375" style="424" customWidth="1"/>
    <col min="11805" max="11805" width="2.5703125" style="424" customWidth="1"/>
    <col min="11806" max="12032" width="11.42578125" style="424"/>
    <col min="12033" max="12033" width="2.5703125" style="424" customWidth="1"/>
    <col min="12034" max="12034" width="2.7109375" style="424" customWidth="1"/>
    <col min="12035" max="12035" width="30.7109375" style="424" customWidth="1"/>
    <col min="12036" max="12036" width="0.85546875" style="424" customWidth="1"/>
    <col min="12037" max="12037" width="7.28515625" style="424" customWidth="1"/>
    <col min="12038" max="12038" width="1.42578125" style="424" customWidth="1"/>
    <col min="12039" max="12039" width="0.85546875" style="424" customWidth="1"/>
    <col min="12040" max="12040" width="7.28515625" style="424" customWidth="1"/>
    <col min="12041" max="12041" width="1.42578125" style="424" customWidth="1"/>
    <col min="12042" max="12042" width="0.85546875" style="424" customWidth="1"/>
    <col min="12043" max="12043" width="7.28515625" style="424" customWidth="1"/>
    <col min="12044" max="12044" width="1.42578125" style="424" customWidth="1"/>
    <col min="12045" max="12045" width="0.85546875" style="424" customWidth="1"/>
    <col min="12046" max="12046" width="7.28515625" style="424" customWidth="1"/>
    <col min="12047" max="12047" width="1.42578125" style="424" customWidth="1"/>
    <col min="12048" max="12048" width="0.85546875" style="424" customWidth="1"/>
    <col min="12049" max="12049" width="7.28515625" style="424" customWidth="1"/>
    <col min="12050" max="12050" width="1.42578125" style="424" customWidth="1"/>
    <col min="12051" max="12051" width="0.85546875" style="424" customWidth="1"/>
    <col min="12052" max="12052" width="7.28515625" style="424" customWidth="1"/>
    <col min="12053" max="12053" width="1.42578125" style="424" customWidth="1"/>
    <col min="12054" max="12054" width="0.85546875" style="424" customWidth="1"/>
    <col min="12055" max="12055" width="7.28515625" style="424" customWidth="1"/>
    <col min="12056" max="12056" width="1.42578125" style="424" customWidth="1"/>
    <col min="12057" max="12057" width="0.85546875" style="424" customWidth="1"/>
    <col min="12058" max="12058" width="7.7109375" style="424" customWidth="1"/>
    <col min="12059" max="12059" width="1.140625" style="424" customWidth="1"/>
    <col min="12060" max="12060" width="2.7109375" style="424" customWidth="1"/>
    <col min="12061" max="12061" width="2.5703125" style="424" customWidth="1"/>
    <col min="12062" max="12288" width="11.42578125" style="424"/>
    <col min="12289" max="12289" width="2.5703125" style="424" customWidth="1"/>
    <col min="12290" max="12290" width="2.7109375" style="424" customWidth="1"/>
    <col min="12291" max="12291" width="30.7109375" style="424" customWidth="1"/>
    <col min="12292" max="12292" width="0.85546875" style="424" customWidth="1"/>
    <col min="12293" max="12293" width="7.28515625" style="424" customWidth="1"/>
    <col min="12294" max="12294" width="1.42578125" style="424" customWidth="1"/>
    <col min="12295" max="12295" width="0.85546875" style="424" customWidth="1"/>
    <col min="12296" max="12296" width="7.28515625" style="424" customWidth="1"/>
    <col min="12297" max="12297" width="1.42578125" style="424" customWidth="1"/>
    <col min="12298" max="12298" width="0.85546875" style="424" customWidth="1"/>
    <col min="12299" max="12299" width="7.28515625" style="424" customWidth="1"/>
    <col min="12300" max="12300" width="1.42578125" style="424" customWidth="1"/>
    <col min="12301" max="12301" width="0.85546875" style="424" customWidth="1"/>
    <col min="12302" max="12302" width="7.28515625" style="424" customWidth="1"/>
    <col min="12303" max="12303" width="1.42578125" style="424" customWidth="1"/>
    <col min="12304" max="12304" width="0.85546875" style="424" customWidth="1"/>
    <col min="12305" max="12305" width="7.28515625" style="424" customWidth="1"/>
    <col min="12306" max="12306" width="1.42578125" style="424" customWidth="1"/>
    <col min="12307" max="12307" width="0.85546875" style="424" customWidth="1"/>
    <col min="12308" max="12308" width="7.28515625" style="424" customWidth="1"/>
    <col min="12309" max="12309" width="1.42578125" style="424" customWidth="1"/>
    <col min="12310" max="12310" width="0.85546875" style="424" customWidth="1"/>
    <col min="12311" max="12311" width="7.28515625" style="424" customWidth="1"/>
    <col min="12312" max="12312" width="1.42578125" style="424" customWidth="1"/>
    <col min="12313" max="12313" width="0.85546875" style="424" customWidth="1"/>
    <col min="12314" max="12314" width="7.7109375" style="424" customWidth="1"/>
    <col min="12315" max="12315" width="1.140625" style="424" customWidth="1"/>
    <col min="12316" max="12316" width="2.7109375" style="424" customWidth="1"/>
    <col min="12317" max="12317" width="2.5703125" style="424" customWidth="1"/>
    <col min="12318" max="12544" width="11.42578125" style="424"/>
    <col min="12545" max="12545" width="2.5703125" style="424" customWidth="1"/>
    <col min="12546" max="12546" width="2.7109375" style="424" customWidth="1"/>
    <col min="12547" max="12547" width="30.7109375" style="424" customWidth="1"/>
    <col min="12548" max="12548" width="0.85546875" style="424" customWidth="1"/>
    <col min="12549" max="12549" width="7.28515625" style="424" customWidth="1"/>
    <col min="12550" max="12550" width="1.42578125" style="424" customWidth="1"/>
    <col min="12551" max="12551" width="0.85546875" style="424" customWidth="1"/>
    <col min="12552" max="12552" width="7.28515625" style="424" customWidth="1"/>
    <col min="12553" max="12553" width="1.42578125" style="424" customWidth="1"/>
    <col min="12554" max="12554" width="0.85546875" style="424" customWidth="1"/>
    <col min="12555" max="12555" width="7.28515625" style="424" customWidth="1"/>
    <col min="12556" max="12556" width="1.42578125" style="424" customWidth="1"/>
    <col min="12557" max="12557" width="0.85546875" style="424" customWidth="1"/>
    <col min="12558" max="12558" width="7.28515625" style="424" customWidth="1"/>
    <col min="12559" max="12559" width="1.42578125" style="424" customWidth="1"/>
    <col min="12560" max="12560" width="0.85546875" style="424" customWidth="1"/>
    <col min="12561" max="12561" width="7.28515625" style="424" customWidth="1"/>
    <col min="12562" max="12562" width="1.42578125" style="424" customWidth="1"/>
    <col min="12563" max="12563" width="0.85546875" style="424" customWidth="1"/>
    <col min="12564" max="12564" width="7.28515625" style="424" customWidth="1"/>
    <col min="12565" max="12565" width="1.42578125" style="424" customWidth="1"/>
    <col min="12566" max="12566" width="0.85546875" style="424" customWidth="1"/>
    <col min="12567" max="12567" width="7.28515625" style="424" customWidth="1"/>
    <col min="12568" max="12568" width="1.42578125" style="424" customWidth="1"/>
    <col min="12569" max="12569" width="0.85546875" style="424" customWidth="1"/>
    <col min="12570" max="12570" width="7.7109375" style="424" customWidth="1"/>
    <col min="12571" max="12571" width="1.140625" style="424" customWidth="1"/>
    <col min="12572" max="12572" width="2.7109375" style="424" customWidth="1"/>
    <col min="12573" max="12573" width="2.5703125" style="424" customWidth="1"/>
    <col min="12574" max="12800" width="11.42578125" style="424"/>
    <col min="12801" max="12801" width="2.5703125" style="424" customWidth="1"/>
    <col min="12802" max="12802" width="2.7109375" style="424" customWidth="1"/>
    <col min="12803" max="12803" width="30.7109375" style="424" customWidth="1"/>
    <col min="12804" max="12804" width="0.85546875" style="424" customWidth="1"/>
    <col min="12805" max="12805" width="7.28515625" style="424" customWidth="1"/>
    <col min="12806" max="12806" width="1.42578125" style="424" customWidth="1"/>
    <col min="12807" max="12807" width="0.85546875" style="424" customWidth="1"/>
    <col min="12808" max="12808" width="7.28515625" style="424" customWidth="1"/>
    <col min="12809" max="12809" width="1.42578125" style="424" customWidth="1"/>
    <col min="12810" max="12810" width="0.85546875" style="424" customWidth="1"/>
    <col min="12811" max="12811" width="7.28515625" style="424" customWidth="1"/>
    <col min="12812" max="12812" width="1.42578125" style="424" customWidth="1"/>
    <col min="12813" max="12813" width="0.85546875" style="424" customWidth="1"/>
    <col min="12814" max="12814" width="7.28515625" style="424" customWidth="1"/>
    <col min="12815" max="12815" width="1.42578125" style="424" customWidth="1"/>
    <col min="12816" max="12816" width="0.85546875" style="424" customWidth="1"/>
    <col min="12817" max="12817" width="7.28515625" style="424" customWidth="1"/>
    <col min="12818" max="12818" width="1.42578125" style="424" customWidth="1"/>
    <col min="12819" max="12819" width="0.85546875" style="424" customWidth="1"/>
    <col min="12820" max="12820" width="7.28515625" style="424" customWidth="1"/>
    <col min="12821" max="12821" width="1.42578125" style="424" customWidth="1"/>
    <col min="12822" max="12822" width="0.85546875" style="424" customWidth="1"/>
    <col min="12823" max="12823" width="7.28515625" style="424" customWidth="1"/>
    <col min="12824" max="12824" width="1.42578125" style="424" customWidth="1"/>
    <col min="12825" max="12825" width="0.85546875" style="424" customWidth="1"/>
    <col min="12826" max="12826" width="7.7109375" style="424" customWidth="1"/>
    <col min="12827" max="12827" width="1.140625" style="424" customWidth="1"/>
    <col min="12828" max="12828" width="2.7109375" style="424" customWidth="1"/>
    <col min="12829" max="12829" width="2.5703125" style="424" customWidth="1"/>
    <col min="12830" max="13056" width="11.42578125" style="424"/>
    <col min="13057" max="13057" width="2.5703125" style="424" customWidth="1"/>
    <col min="13058" max="13058" width="2.7109375" style="424" customWidth="1"/>
    <col min="13059" max="13059" width="30.7109375" style="424" customWidth="1"/>
    <col min="13060" max="13060" width="0.85546875" style="424" customWidth="1"/>
    <col min="13061" max="13061" width="7.28515625" style="424" customWidth="1"/>
    <col min="13062" max="13062" width="1.42578125" style="424" customWidth="1"/>
    <col min="13063" max="13063" width="0.85546875" style="424" customWidth="1"/>
    <col min="13064" max="13064" width="7.28515625" style="424" customWidth="1"/>
    <col min="13065" max="13065" width="1.42578125" style="424" customWidth="1"/>
    <col min="13066" max="13066" width="0.85546875" style="424" customWidth="1"/>
    <col min="13067" max="13067" width="7.28515625" style="424" customWidth="1"/>
    <col min="13068" max="13068" width="1.42578125" style="424" customWidth="1"/>
    <col min="13069" max="13069" width="0.85546875" style="424" customWidth="1"/>
    <col min="13070" max="13070" width="7.28515625" style="424" customWidth="1"/>
    <col min="13071" max="13071" width="1.42578125" style="424" customWidth="1"/>
    <col min="13072" max="13072" width="0.85546875" style="424" customWidth="1"/>
    <col min="13073" max="13073" width="7.28515625" style="424" customWidth="1"/>
    <col min="13074" max="13074" width="1.42578125" style="424" customWidth="1"/>
    <col min="13075" max="13075" width="0.85546875" style="424" customWidth="1"/>
    <col min="13076" max="13076" width="7.28515625" style="424" customWidth="1"/>
    <col min="13077" max="13077" width="1.42578125" style="424" customWidth="1"/>
    <col min="13078" max="13078" width="0.85546875" style="424" customWidth="1"/>
    <col min="13079" max="13079" width="7.28515625" style="424" customWidth="1"/>
    <col min="13080" max="13080" width="1.42578125" style="424" customWidth="1"/>
    <col min="13081" max="13081" width="0.85546875" style="424" customWidth="1"/>
    <col min="13082" max="13082" width="7.7109375" style="424" customWidth="1"/>
    <col min="13083" max="13083" width="1.140625" style="424" customWidth="1"/>
    <col min="13084" max="13084" width="2.7109375" style="424" customWidth="1"/>
    <col min="13085" max="13085" width="2.5703125" style="424" customWidth="1"/>
    <col min="13086" max="13312" width="11.42578125" style="424"/>
    <col min="13313" max="13313" width="2.5703125" style="424" customWidth="1"/>
    <col min="13314" max="13314" width="2.7109375" style="424" customWidth="1"/>
    <col min="13315" max="13315" width="30.7109375" style="424" customWidth="1"/>
    <col min="13316" max="13316" width="0.85546875" style="424" customWidth="1"/>
    <col min="13317" max="13317" width="7.28515625" style="424" customWidth="1"/>
    <col min="13318" max="13318" width="1.42578125" style="424" customWidth="1"/>
    <col min="13319" max="13319" width="0.85546875" style="424" customWidth="1"/>
    <col min="13320" max="13320" width="7.28515625" style="424" customWidth="1"/>
    <col min="13321" max="13321" width="1.42578125" style="424" customWidth="1"/>
    <col min="13322" max="13322" width="0.85546875" style="424" customWidth="1"/>
    <col min="13323" max="13323" width="7.28515625" style="424" customWidth="1"/>
    <col min="13324" max="13324" width="1.42578125" style="424" customWidth="1"/>
    <col min="13325" max="13325" width="0.85546875" style="424" customWidth="1"/>
    <col min="13326" max="13326" width="7.28515625" style="424" customWidth="1"/>
    <col min="13327" max="13327" width="1.42578125" style="424" customWidth="1"/>
    <col min="13328" max="13328" width="0.85546875" style="424" customWidth="1"/>
    <col min="13329" max="13329" width="7.28515625" style="424" customWidth="1"/>
    <col min="13330" max="13330" width="1.42578125" style="424" customWidth="1"/>
    <col min="13331" max="13331" width="0.85546875" style="424" customWidth="1"/>
    <col min="13332" max="13332" width="7.28515625" style="424" customWidth="1"/>
    <col min="13333" max="13333" width="1.42578125" style="424" customWidth="1"/>
    <col min="13334" max="13334" width="0.85546875" style="424" customWidth="1"/>
    <col min="13335" max="13335" width="7.28515625" style="424" customWidth="1"/>
    <col min="13336" max="13336" width="1.42578125" style="424" customWidth="1"/>
    <col min="13337" max="13337" width="0.85546875" style="424" customWidth="1"/>
    <col min="13338" max="13338" width="7.7109375" style="424" customWidth="1"/>
    <col min="13339" max="13339" width="1.140625" style="424" customWidth="1"/>
    <col min="13340" max="13340" width="2.7109375" style="424" customWidth="1"/>
    <col min="13341" max="13341" width="2.5703125" style="424" customWidth="1"/>
    <col min="13342" max="13568" width="11.42578125" style="424"/>
    <col min="13569" max="13569" width="2.5703125" style="424" customWidth="1"/>
    <col min="13570" max="13570" width="2.7109375" style="424" customWidth="1"/>
    <col min="13571" max="13571" width="30.7109375" style="424" customWidth="1"/>
    <col min="13572" max="13572" width="0.85546875" style="424" customWidth="1"/>
    <col min="13573" max="13573" width="7.28515625" style="424" customWidth="1"/>
    <col min="13574" max="13574" width="1.42578125" style="424" customWidth="1"/>
    <col min="13575" max="13575" width="0.85546875" style="424" customWidth="1"/>
    <col min="13576" max="13576" width="7.28515625" style="424" customWidth="1"/>
    <col min="13577" max="13577" width="1.42578125" style="424" customWidth="1"/>
    <col min="13578" max="13578" width="0.85546875" style="424" customWidth="1"/>
    <col min="13579" max="13579" width="7.28515625" style="424" customWidth="1"/>
    <col min="13580" max="13580" width="1.42578125" style="424" customWidth="1"/>
    <col min="13581" max="13581" width="0.85546875" style="424" customWidth="1"/>
    <col min="13582" max="13582" width="7.28515625" style="424" customWidth="1"/>
    <col min="13583" max="13583" width="1.42578125" style="424" customWidth="1"/>
    <col min="13584" max="13584" width="0.85546875" style="424" customWidth="1"/>
    <col min="13585" max="13585" width="7.28515625" style="424" customWidth="1"/>
    <col min="13586" max="13586" width="1.42578125" style="424" customWidth="1"/>
    <col min="13587" max="13587" width="0.85546875" style="424" customWidth="1"/>
    <col min="13588" max="13588" width="7.28515625" style="424" customWidth="1"/>
    <col min="13589" max="13589" width="1.42578125" style="424" customWidth="1"/>
    <col min="13590" max="13590" width="0.85546875" style="424" customWidth="1"/>
    <col min="13591" max="13591" width="7.28515625" style="424" customWidth="1"/>
    <col min="13592" max="13592" width="1.42578125" style="424" customWidth="1"/>
    <col min="13593" max="13593" width="0.85546875" style="424" customWidth="1"/>
    <col min="13594" max="13594" width="7.7109375" style="424" customWidth="1"/>
    <col min="13595" max="13595" width="1.140625" style="424" customWidth="1"/>
    <col min="13596" max="13596" width="2.7109375" style="424" customWidth="1"/>
    <col min="13597" max="13597" width="2.5703125" style="424" customWidth="1"/>
    <col min="13598" max="13824" width="11.42578125" style="424"/>
    <col min="13825" max="13825" width="2.5703125" style="424" customWidth="1"/>
    <col min="13826" max="13826" width="2.7109375" style="424" customWidth="1"/>
    <col min="13827" max="13827" width="30.7109375" style="424" customWidth="1"/>
    <col min="13828" max="13828" width="0.85546875" style="424" customWidth="1"/>
    <col min="13829" max="13829" width="7.28515625" style="424" customWidth="1"/>
    <col min="13830" max="13830" width="1.42578125" style="424" customWidth="1"/>
    <col min="13831" max="13831" width="0.85546875" style="424" customWidth="1"/>
    <col min="13832" max="13832" width="7.28515625" style="424" customWidth="1"/>
    <col min="13833" max="13833" width="1.42578125" style="424" customWidth="1"/>
    <col min="13834" max="13834" width="0.85546875" style="424" customWidth="1"/>
    <col min="13835" max="13835" width="7.28515625" style="424" customWidth="1"/>
    <col min="13836" max="13836" width="1.42578125" style="424" customWidth="1"/>
    <col min="13837" max="13837" width="0.85546875" style="424" customWidth="1"/>
    <col min="13838" max="13838" width="7.28515625" style="424" customWidth="1"/>
    <col min="13839" max="13839" width="1.42578125" style="424" customWidth="1"/>
    <col min="13840" max="13840" width="0.85546875" style="424" customWidth="1"/>
    <col min="13841" max="13841" width="7.28515625" style="424" customWidth="1"/>
    <col min="13842" max="13842" width="1.42578125" style="424" customWidth="1"/>
    <col min="13843" max="13843" width="0.85546875" style="424" customWidth="1"/>
    <col min="13844" max="13844" width="7.28515625" style="424" customWidth="1"/>
    <col min="13845" max="13845" width="1.42578125" style="424" customWidth="1"/>
    <col min="13846" max="13846" width="0.85546875" style="424" customWidth="1"/>
    <col min="13847" max="13847" width="7.28515625" style="424" customWidth="1"/>
    <col min="13848" max="13848" width="1.42578125" style="424" customWidth="1"/>
    <col min="13849" max="13849" width="0.85546875" style="424" customWidth="1"/>
    <col min="13850" max="13850" width="7.7109375" style="424" customWidth="1"/>
    <col min="13851" max="13851" width="1.140625" style="424" customWidth="1"/>
    <col min="13852" max="13852" width="2.7109375" style="424" customWidth="1"/>
    <col min="13853" max="13853" width="2.5703125" style="424" customWidth="1"/>
    <col min="13854" max="14080" width="11.42578125" style="424"/>
    <col min="14081" max="14081" width="2.5703125" style="424" customWidth="1"/>
    <col min="14082" max="14082" width="2.7109375" style="424" customWidth="1"/>
    <col min="14083" max="14083" width="30.7109375" style="424" customWidth="1"/>
    <col min="14084" max="14084" width="0.85546875" style="424" customWidth="1"/>
    <col min="14085" max="14085" width="7.28515625" style="424" customWidth="1"/>
    <col min="14086" max="14086" width="1.42578125" style="424" customWidth="1"/>
    <col min="14087" max="14087" width="0.85546875" style="424" customWidth="1"/>
    <col min="14088" max="14088" width="7.28515625" style="424" customWidth="1"/>
    <col min="14089" max="14089" width="1.42578125" style="424" customWidth="1"/>
    <col min="14090" max="14090" width="0.85546875" style="424" customWidth="1"/>
    <col min="14091" max="14091" width="7.28515625" style="424" customWidth="1"/>
    <col min="14092" max="14092" width="1.42578125" style="424" customWidth="1"/>
    <col min="14093" max="14093" width="0.85546875" style="424" customWidth="1"/>
    <col min="14094" max="14094" width="7.28515625" style="424" customWidth="1"/>
    <col min="14095" max="14095" width="1.42578125" style="424" customWidth="1"/>
    <col min="14096" max="14096" width="0.85546875" style="424" customWidth="1"/>
    <col min="14097" max="14097" width="7.28515625" style="424" customWidth="1"/>
    <col min="14098" max="14098" width="1.42578125" style="424" customWidth="1"/>
    <col min="14099" max="14099" width="0.85546875" style="424" customWidth="1"/>
    <col min="14100" max="14100" width="7.28515625" style="424" customWidth="1"/>
    <col min="14101" max="14101" width="1.42578125" style="424" customWidth="1"/>
    <col min="14102" max="14102" width="0.85546875" style="424" customWidth="1"/>
    <col min="14103" max="14103" width="7.28515625" style="424" customWidth="1"/>
    <col min="14104" max="14104" width="1.42578125" style="424" customWidth="1"/>
    <col min="14105" max="14105" width="0.85546875" style="424" customWidth="1"/>
    <col min="14106" max="14106" width="7.7109375" style="424" customWidth="1"/>
    <col min="14107" max="14107" width="1.140625" style="424" customWidth="1"/>
    <col min="14108" max="14108" width="2.7109375" style="424" customWidth="1"/>
    <col min="14109" max="14109" width="2.5703125" style="424" customWidth="1"/>
    <col min="14110" max="14336" width="11.42578125" style="424"/>
    <col min="14337" max="14337" width="2.5703125" style="424" customWidth="1"/>
    <col min="14338" max="14338" width="2.7109375" style="424" customWidth="1"/>
    <col min="14339" max="14339" width="30.7109375" style="424" customWidth="1"/>
    <col min="14340" max="14340" width="0.85546875" style="424" customWidth="1"/>
    <col min="14341" max="14341" width="7.28515625" style="424" customWidth="1"/>
    <col min="14342" max="14342" width="1.42578125" style="424" customWidth="1"/>
    <col min="14343" max="14343" width="0.85546875" style="424" customWidth="1"/>
    <col min="14344" max="14344" width="7.28515625" style="424" customWidth="1"/>
    <col min="14345" max="14345" width="1.42578125" style="424" customWidth="1"/>
    <col min="14346" max="14346" width="0.85546875" style="424" customWidth="1"/>
    <col min="14347" max="14347" width="7.28515625" style="424" customWidth="1"/>
    <col min="14348" max="14348" width="1.42578125" style="424" customWidth="1"/>
    <col min="14349" max="14349" width="0.85546875" style="424" customWidth="1"/>
    <col min="14350" max="14350" width="7.28515625" style="424" customWidth="1"/>
    <col min="14351" max="14351" width="1.42578125" style="424" customWidth="1"/>
    <col min="14352" max="14352" width="0.85546875" style="424" customWidth="1"/>
    <col min="14353" max="14353" width="7.28515625" style="424" customWidth="1"/>
    <col min="14354" max="14354" width="1.42578125" style="424" customWidth="1"/>
    <col min="14355" max="14355" width="0.85546875" style="424" customWidth="1"/>
    <col min="14356" max="14356" width="7.28515625" style="424" customWidth="1"/>
    <col min="14357" max="14357" width="1.42578125" style="424" customWidth="1"/>
    <col min="14358" max="14358" width="0.85546875" style="424" customWidth="1"/>
    <col min="14359" max="14359" width="7.28515625" style="424" customWidth="1"/>
    <col min="14360" max="14360" width="1.42578125" style="424" customWidth="1"/>
    <col min="14361" max="14361" width="0.85546875" style="424" customWidth="1"/>
    <col min="14362" max="14362" width="7.7109375" style="424" customWidth="1"/>
    <col min="14363" max="14363" width="1.140625" style="424" customWidth="1"/>
    <col min="14364" max="14364" width="2.7109375" style="424" customWidth="1"/>
    <col min="14365" max="14365" width="2.5703125" style="424" customWidth="1"/>
    <col min="14366" max="14592" width="11.42578125" style="424"/>
    <col min="14593" max="14593" width="2.5703125" style="424" customWidth="1"/>
    <col min="14594" max="14594" width="2.7109375" style="424" customWidth="1"/>
    <col min="14595" max="14595" width="30.7109375" style="424" customWidth="1"/>
    <col min="14596" max="14596" width="0.85546875" style="424" customWidth="1"/>
    <col min="14597" max="14597" width="7.28515625" style="424" customWidth="1"/>
    <col min="14598" max="14598" width="1.42578125" style="424" customWidth="1"/>
    <col min="14599" max="14599" width="0.85546875" style="424" customWidth="1"/>
    <col min="14600" max="14600" width="7.28515625" style="424" customWidth="1"/>
    <col min="14601" max="14601" width="1.42578125" style="424" customWidth="1"/>
    <col min="14602" max="14602" width="0.85546875" style="424" customWidth="1"/>
    <col min="14603" max="14603" width="7.28515625" style="424" customWidth="1"/>
    <col min="14604" max="14604" width="1.42578125" style="424" customWidth="1"/>
    <col min="14605" max="14605" width="0.85546875" style="424" customWidth="1"/>
    <col min="14606" max="14606" width="7.28515625" style="424" customWidth="1"/>
    <col min="14607" max="14607" width="1.42578125" style="424" customWidth="1"/>
    <col min="14608" max="14608" width="0.85546875" style="424" customWidth="1"/>
    <col min="14609" max="14609" width="7.28515625" style="424" customWidth="1"/>
    <col min="14610" max="14610" width="1.42578125" style="424" customWidth="1"/>
    <col min="14611" max="14611" width="0.85546875" style="424" customWidth="1"/>
    <col min="14612" max="14612" width="7.28515625" style="424" customWidth="1"/>
    <col min="14613" max="14613" width="1.42578125" style="424" customWidth="1"/>
    <col min="14614" max="14614" width="0.85546875" style="424" customWidth="1"/>
    <col min="14615" max="14615" width="7.28515625" style="424" customWidth="1"/>
    <col min="14616" max="14616" width="1.42578125" style="424" customWidth="1"/>
    <col min="14617" max="14617" width="0.85546875" style="424" customWidth="1"/>
    <col min="14618" max="14618" width="7.7109375" style="424" customWidth="1"/>
    <col min="14619" max="14619" width="1.140625" style="424" customWidth="1"/>
    <col min="14620" max="14620" width="2.7109375" style="424" customWidth="1"/>
    <col min="14621" max="14621" width="2.5703125" style="424" customWidth="1"/>
    <col min="14622" max="14848" width="11.42578125" style="424"/>
    <col min="14849" max="14849" width="2.5703125" style="424" customWidth="1"/>
    <col min="14850" max="14850" width="2.7109375" style="424" customWidth="1"/>
    <col min="14851" max="14851" width="30.7109375" style="424" customWidth="1"/>
    <col min="14852" max="14852" width="0.85546875" style="424" customWidth="1"/>
    <col min="14853" max="14853" width="7.28515625" style="424" customWidth="1"/>
    <col min="14854" max="14854" width="1.42578125" style="424" customWidth="1"/>
    <col min="14855" max="14855" width="0.85546875" style="424" customWidth="1"/>
    <col min="14856" max="14856" width="7.28515625" style="424" customWidth="1"/>
    <col min="14857" max="14857" width="1.42578125" style="424" customWidth="1"/>
    <col min="14858" max="14858" width="0.85546875" style="424" customWidth="1"/>
    <col min="14859" max="14859" width="7.28515625" style="424" customWidth="1"/>
    <col min="14860" max="14860" width="1.42578125" style="424" customWidth="1"/>
    <col min="14861" max="14861" width="0.85546875" style="424" customWidth="1"/>
    <col min="14862" max="14862" width="7.28515625" style="424" customWidth="1"/>
    <col min="14863" max="14863" width="1.42578125" style="424" customWidth="1"/>
    <col min="14864" max="14864" width="0.85546875" style="424" customWidth="1"/>
    <col min="14865" max="14865" width="7.28515625" style="424" customWidth="1"/>
    <col min="14866" max="14866" width="1.42578125" style="424" customWidth="1"/>
    <col min="14867" max="14867" width="0.85546875" style="424" customWidth="1"/>
    <col min="14868" max="14868" width="7.28515625" style="424" customWidth="1"/>
    <col min="14869" max="14869" width="1.42578125" style="424" customWidth="1"/>
    <col min="14870" max="14870" width="0.85546875" style="424" customWidth="1"/>
    <col min="14871" max="14871" width="7.28515625" style="424" customWidth="1"/>
    <col min="14872" max="14872" width="1.42578125" style="424" customWidth="1"/>
    <col min="14873" max="14873" width="0.85546875" style="424" customWidth="1"/>
    <col min="14874" max="14874" width="7.7109375" style="424" customWidth="1"/>
    <col min="14875" max="14875" width="1.140625" style="424" customWidth="1"/>
    <col min="14876" max="14876" width="2.7109375" style="424" customWidth="1"/>
    <col min="14877" max="14877" width="2.5703125" style="424" customWidth="1"/>
    <col min="14878" max="15104" width="11.42578125" style="424"/>
    <col min="15105" max="15105" width="2.5703125" style="424" customWidth="1"/>
    <col min="15106" max="15106" width="2.7109375" style="424" customWidth="1"/>
    <col min="15107" max="15107" width="30.7109375" style="424" customWidth="1"/>
    <col min="15108" max="15108" width="0.85546875" style="424" customWidth="1"/>
    <col min="15109" max="15109" width="7.28515625" style="424" customWidth="1"/>
    <col min="15110" max="15110" width="1.42578125" style="424" customWidth="1"/>
    <col min="15111" max="15111" width="0.85546875" style="424" customWidth="1"/>
    <col min="15112" max="15112" width="7.28515625" style="424" customWidth="1"/>
    <col min="15113" max="15113" width="1.42578125" style="424" customWidth="1"/>
    <col min="15114" max="15114" width="0.85546875" style="424" customWidth="1"/>
    <col min="15115" max="15115" width="7.28515625" style="424" customWidth="1"/>
    <col min="15116" max="15116" width="1.42578125" style="424" customWidth="1"/>
    <col min="15117" max="15117" width="0.85546875" style="424" customWidth="1"/>
    <col min="15118" max="15118" width="7.28515625" style="424" customWidth="1"/>
    <col min="15119" max="15119" width="1.42578125" style="424" customWidth="1"/>
    <col min="15120" max="15120" width="0.85546875" style="424" customWidth="1"/>
    <col min="15121" max="15121" width="7.28515625" style="424" customWidth="1"/>
    <col min="15122" max="15122" width="1.42578125" style="424" customWidth="1"/>
    <col min="15123" max="15123" width="0.85546875" style="424" customWidth="1"/>
    <col min="15124" max="15124" width="7.28515625" style="424" customWidth="1"/>
    <col min="15125" max="15125" width="1.42578125" style="424" customWidth="1"/>
    <col min="15126" max="15126" width="0.85546875" style="424" customWidth="1"/>
    <col min="15127" max="15127" width="7.28515625" style="424" customWidth="1"/>
    <col min="15128" max="15128" width="1.42578125" style="424" customWidth="1"/>
    <col min="15129" max="15129" width="0.85546875" style="424" customWidth="1"/>
    <col min="15130" max="15130" width="7.7109375" style="424" customWidth="1"/>
    <col min="15131" max="15131" width="1.140625" style="424" customWidth="1"/>
    <col min="15132" max="15132" width="2.7109375" style="424" customWidth="1"/>
    <col min="15133" max="15133" width="2.5703125" style="424" customWidth="1"/>
    <col min="15134" max="15360" width="11.42578125" style="424"/>
    <col min="15361" max="15361" width="2.5703125" style="424" customWidth="1"/>
    <col min="15362" max="15362" width="2.7109375" style="424" customWidth="1"/>
    <col min="15363" max="15363" width="30.7109375" style="424" customWidth="1"/>
    <col min="15364" max="15364" width="0.85546875" style="424" customWidth="1"/>
    <col min="15365" max="15365" width="7.28515625" style="424" customWidth="1"/>
    <col min="15366" max="15366" width="1.42578125" style="424" customWidth="1"/>
    <col min="15367" max="15367" width="0.85546875" style="424" customWidth="1"/>
    <col min="15368" max="15368" width="7.28515625" style="424" customWidth="1"/>
    <col min="15369" max="15369" width="1.42578125" style="424" customWidth="1"/>
    <col min="15370" max="15370" width="0.85546875" style="424" customWidth="1"/>
    <col min="15371" max="15371" width="7.28515625" style="424" customWidth="1"/>
    <col min="15372" max="15372" width="1.42578125" style="424" customWidth="1"/>
    <col min="15373" max="15373" width="0.85546875" style="424" customWidth="1"/>
    <col min="15374" max="15374" width="7.28515625" style="424" customWidth="1"/>
    <col min="15375" max="15375" width="1.42578125" style="424" customWidth="1"/>
    <col min="15376" max="15376" width="0.85546875" style="424" customWidth="1"/>
    <col min="15377" max="15377" width="7.28515625" style="424" customWidth="1"/>
    <col min="15378" max="15378" width="1.42578125" style="424" customWidth="1"/>
    <col min="15379" max="15379" width="0.85546875" style="424" customWidth="1"/>
    <col min="15380" max="15380" width="7.28515625" style="424" customWidth="1"/>
    <col min="15381" max="15381" width="1.42578125" style="424" customWidth="1"/>
    <col min="15382" max="15382" width="0.85546875" style="424" customWidth="1"/>
    <col min="15383" max="15383" width="7.28515625" style="424" customWidth="1"/>
    <col min="15384" max="15384" width="1.42578125" style="424" customWidth="1"/>
    <col min="15385" max="15385" width="0.85546875" style="424" customWidth="1"/>
    <col min="15386" max="15386" width="7.7109375" style="424" customWidth="1"/>
    <col min="15387" max="15387" width="1.140625" style="424" customWidth="1"/>
    <col min="15388" max="15388" width="2.7109375" style="424" customWidth="1"/>
    <col min="15389" max="15389" width="2.5703125" style="424" customWidth="1"/>
    <col min="15390" max="15616" width="11.42578125" style="424"/>
    <col min="15617" max="15617" width="2.5703125" style="424" customWidth="1"/>
    <col min="15618" max="15618" width="2.7109375" style="424" customWidth="1"/>
    <col min="15619" max="15619" width="30.7109375" style="424" customWidth="1"/>
    <col min="15620" max="15620" width="0.85546875" style="424" customWidth="1"/>
    <col min="15621" max="15621" width="7.28515625" style="424" customWidth="1"/>
    <col min="15622" max="15622" width="1.42578125" style="424" customWidth="1"/>
    <col min="15623" max="15623" width="0.85546875" style="424" customWidth="1"/>
    <col min="15624" max="15624" width="7.28515625" style="424" customWidth="1"/>
    <col min="15625" max="15625" width="1.42578125" style="424" customWidth="1"/>
    <col min="15626" max="15626" width="0.85546875" style="424" customWidth="1"/>
    <col min="15627" max="15627" width="7.28515625" style="424" customWidth="1"/>
    <col min="15628" max="15628" width="1.42578125" style="424" customWidth="1"/>
    <col min="15629" max="15629" width="0.85546875" style="424" customWidth="1"/>
    <col min="15630" max="15630" width="7.28515625" style="424" customWidth="1"/>
    <col min="15631" max="15631" width="1.42578125" style="424" customWidth="1"/>
    <col min="15632" max="15632" width="0.85546875" style="424" customWidth="1"/>
    <col min="15633" max="15633" width="7.28515625" style="424" customWidth="1"/>
    <col min="15634" max="15634" width="1.42578125" style="424" customWidth="1"/>
    <col min="15635" max="15635" width="0.85546875" style="424" customWidth="1"/>
    <col min="15636" max="15636" width="7.28515625" style="424" customWidth="1"/>
    <col min="15637" max="15637" width="1.42578125" style="424" customWidth="1"/>
    <col min="15638" max="15638" width="0.85546875" style="424" customWidth="1"/>
    <col min="15639" max="15639" width="7.28515625" style="424" customWidth="1"/>
    <col min="15640" max="15640" width="1.42578125" style="424" customWidth="1"/>
    <col min="15641" max="15641" width="0.85546875" style="424" customWidth="1"/>
    <col min="15642" max="15642" width="7.7109375" style="424" customWidth="1"/>
    <col min="15643" max="15643" width="1.140625" style="424" customWidth="1"/>
    <col min="15644" max="15644" width="2.7109375" style="424" customWidth="1"/>
    <col min="15645" max="15645" width="2.5703125" style="424" customWidth="1"/>
    <col min="15646" max="15872" width="11.42578125" style="424"/>
    <col min="15873" max="15873" width="2.5703125" style="424" customWidth="1"/>
    <col min="15874" max="15874" width="2.7109375" style="424" customWidth="1"/>
    <col min="15875" max="15875" width="30.7109375" style="424" customWidth="1"/>
    <col min="15876" max="15876" width="0.85546875" style="424" customWidth="1"/>
    <col min="15877" max="15877" width="7.28515625" style="424" customWidth="1"/>
    <col min="15878" max="15878" width="1.42578125" style="424" customWidth="1"/>
    <col min="15879" max="15879" width="0.85546875" style="424" customWidth="1"/>
    <col min="15880" max="15880" width="7.28515625" style="424" customWidth="1"/>
    <col min="15881" max="15881" width="1.42578125" style="424" customWidth="1"/>
    <col min="15882" max="15882" width="0.85546875" style="424" customWidth="1"/>
    <col min="15883" max="15883" width="7.28515625" style="424" customWidth="1"/>
    <col min="15884" max="15884" width="1.42578125" style="424" customWidth="1"/>
    <col min="15885" max="15885" width="0.85546875" style="424" customWidth="1"/>
    <col min="15886" max="15886" width="7.28515625" style="424" customWidth="1"/>
    <col min="15887" max="15887" width="1.42578125" style="424" customWidth="1"/>
    <col min="15888" max="15888" width="0.85546875" style="424" customWidth="1"/>
    <col min="15889" max="15889" width="7.28515625" style="424" customWidth="1"/>
    <col min="15890" max="15890" width="1.42578125" style="424" customWidth="1"/>
    <col min="15891" max="15891" width="0.85546875" style="424" customWidth="1"/>
    <col min="15892" max="15892" width="7.28515625" style="424" customWidth="1"/>
    <col min="15893" max="15893" width="1.42578125" style="424" customWidth="1"/>
    <col min="15894" max="15894" width="0.85546875" style="424" customWidth="1"/>
    <col min="15895" max="15895" width="7.28515625" style="424" customWidth="1"/>
    <col min="15896" max="15896" width="1.42578125" style="424" customWidth="1"/>
    <col min="15897" max="15897" width="0.85546875" style="424" customWidth="1"/>
    <col min="15898" max="15898" width="7.7109375" style="424" customWidth="1"/>
    <col min="15899" max="15899" width="1.140625" style="424" customWidth="1"/>
    <col min="15900" max="15900" width="2.7109375" style="424" customWidth="1"/>
    <col min="15901" max="15901" width="2.5703125" style="424" customWidth="1"/>
    <col min="15902" max="16128" width="11.42578125" style="424"/>
    <col min="16129" max="16129" width="2.5703125" style="424" customWidth="1"/>
    <col min="16130" max="16130" width="2.7109375" style="424" customWidth="1"/>
    <col min="16131" max="16131" width="30.7109375" style="424" customWidth="1"/>
    <col min="16132" max="16132" width="0.85546875" style="424" customWidth="1"/>
    <col min="16133" max="16133" width="7.28515625" style="424" customWidth="1"/>
    <col min="16134" max="16134" width="1.42578125" style="424" customWidth="1"/>
    <col min="16135" max="16135" width="0.85546875" style="424" customWidth="1"/>
    <col min="16136" max="16136" width="7.28515625" style="424" customWidth="1"/>
    <col min="16137" max="16137" width="1.42578125" style="424" customWidth="1"/>
    <col min="16138" max="16138" width="0.85546875" style="424" customWidth="1"/>
    <col min="16139" max="16139" width="7.28515625" style="424" customWidth="1"/>
    <col min="16140" max="16140" width="1.42578125" style="424" customWidth="1"/>
    <col min="16141" max="16141" width="0.85546875" style="424" customWidth="1"/>
    <col min="16142" max="16142" width="7.28515625" style="424" customWidth="1"/>
    <col min="16143" max="16143" width="1.42578125" style="424" customWidth="1"/>
    <col min="16144" max="16144" width="0.85546875" style="424" customWidth="1"/>
    <col min="16145" max="16145" width="7.28515625" style="424" customWidth="1"/>
    <col min="16146" max="16146" width="1.42578125" style="424" customWidth="1"/>
    <col min="16147" max="16147" width="0.85546875" style="424" customWidth="1"/>
    <col min="16148" max="16148" width="7.28515625" style="424" customWidth="1"/>
    <col min="16149" max="16149" width="1.42578125" style="424" customWidth="1"/>
    <col min="16150" max="16150" width="0.85546875" style="424" customWidth="1"/>
    <col min="16151" max="16151" width="7.28515625" style="424" customWidth="1"/>
    <col min="16152" max="16152" width="1.42578125" style="424" customWidth="1"/>
    <col min="16153" max="16153" width="0.85546875" style="424" customWidth="1"/>
    <col min="16154" max="16154" width="7.7109375" style="424" customWidth="1"/>
    <col min="16155" max="16155" width="1.140625" style="424" customWidth="1"/>
    <col min="16156" max="16156" width="2.7109375" style="424" customWidth="1"/>
    <col min="16157" max="16157" width="2.5703125" style="424" customWidth="1"/>
    <col min="16158" max="16384" width="11.42578125" style="424"/>
  </cols>
  <sheetData>
    <row r="1" spans="1:29" ht="27" customHeight="1">
      <c r="B1" s="2073" t="s">
        <v>0</v>
      </c>
      <c r="C1" s="2073"/>
      <c r="D1" s="2073"/>
      <c r="E1" s="2073"/>
      <c r="F1" s="2073"/>
      <c r="G1" s="2073"/>
      <c r="H1" s="2073"/>
      <c r="I1" s="2073"/>
      <c r="J1" s="2073"/>
      <c r="K1" s="2073"/>
      <c r="L1" s="2073"/>
      <c r="M1" s="2073"/>
      <c r="N1" s="2073"/>
      <c r="O1" s="2073"/>
      <c r="P1" s="2073"/>
      <c r="Q1" s="2073"/>
      <c r="R1" s="2073"/>
      <c r="S1" s="2073"/>
      <c r="T1" s="2073"/>
      <c r="U1" s="2073"/>
      <c r="V1" s="2073"/>
      <c r="W1" s="2073"/>
      <c r="X1" s="2073"/>
      <c r="Y1" s="2073"/>
      <c r="Z1" s="2073"/>
      <c r="AA1" s="2073"/>
      <c r="AB1" s="2073"/>
    </row>
    <row r="2" spans="1:29" ht="6" customHeight="1" thickBot="1">
      <c r="A2" s="433"/>
      <c r="B2" s="433"/>
      <c r="C2" s="433"/>
      <c r="D2" s="433"/>
      <c r="E2" s="434"/>
      <c r="F2" s="434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  <c r="S2" s="435"/>
      <c r="T2" s="433"/>
      <c r="U2" s="433"/>
      <c r="V2" s="433"/>
      <c r="W2" s="433"/>
      <c r="X2" s="433"/>
      <c r="Y2" s="433"/>
      <c r="Z2" s="436"/>
      <c r="AA2" s="436"/>
      <c r="AB2" s="436"/>
      <c r="AC2" s="436"/>
    </row>
    <row r="3" spans="1:29" ht="10.5" customHeight="1" thickTop="1">
      <c r="A3" s="350"/>
      <c r="B3" s="350"/>
      <c r="C3" s="350"/>
      <c r="D3" s="350"/>
      <c r="E3" s="437"/>
      <c r="F3" s="437"/>
      <c r="G3" s="438"/>
      <c r="H3" s="438"/>
      <c r="I3" s="438"/>
      <c r="J3" s="438"/>
      <c r="K3" s="438"/>
      <c r="L3" s="438"/>
      <c r="M3" s="438"/>
      <c r="N3" s="438"/>
      <c r="O3" s="438"/>
      <c r="P3" s="438"/>
      <c r="Q3" s="438"/>
      <c r="R3" s="438"/>
      <c r="S3" s="438"/>
      <c r="T3" s="350"/>
      <c r="U3" s="350"/>
      <c r="V3" s="350"/>
      <c r="W3" s="350"/>
      <c r="X3" s="350"/>
      <c r="Y3" s="350"/>
    </row>
    <row r="4" spans="1:29" ht="16.5" customHeight="1">
      <c r="B4" s="2074" t="s">
        <v>744</v>
      </c>
      <c r="C4" s="2074"/>
      <c r="D4" s="2074"/>
      <c r="E4" s="2074"/>
      <c r="F4" s="2074"/>
      <c r="G4" s="2074"/>
      <c r="H4" s="2074"/>
      <c r="I4" s="2074"/>
      <c r="J4" s="2074"/>
      <c r="K4" s="2074"/>
      <c r="L4" s="2074"/>
      <c r="M4" s="2074"/>
      <c r="N4" s="2074"/>
      <c r="O4" s="2074"/>
      <c r="P4" s="2074"/>
      <c r="Q4" s="2074"/>
      <c r="R4" s="2074"/>
      <c r="S4" s="2074"/>
      <c r="T4" s="2074"/>
      <c r="U4" s="2074"/>
      <c r="V4" s="2074"/>
      <c r="W4" s="2074"/>
      <c r="X4" s="2074"/>
      <c r="Y4" s="2074"/>
      <c r="Z4" s="2074"/>
      <c r="AA4" s="2074"/>
      <c r="AB4" s="2074"/>
    </row>
    <row r="8" spans="1:29" ht="15" customHeight="1"/>
    <row r="9" spans="1:29" ht="15" customHeight="1">
      <c r="B9" s="2075" t="s">
        <v>770</v>
      </c>
      <c r="C9" s="2075"/>
      <c r="D9" s="2075"/>
      <c r="E9" s="2075"/>
      <c r="F9" s="2075"/>
      <c r="G9" s="2075"/>
      <c r="H9" s="2075"/>
      <c r="I9" s="2075"/>
      <c r="J9" s="2075"/>
      <c r="K9" s="2075"/>
      <c r="L9" s="2075"/>
      <c r="M9" s="2075"/>
      <c r="N9" s="2075"/>
      <c r="O9" s="2075"/>
      <c r="P9" s="2075"/>
      <c r="Q9" s="2075"/>
      <c r="R9" s="2075"/>
      <c r="S9" s="2075"/>
      <c r="T9" s="2075"/>
      <c r="U9" s="2075"/>
      <c r="V9" s="2075"/>
      <c r="W9" s="2075"/>
      <c r="X9" s="2075"/>
      <c r="Y9" s="2075"/>
      <c r="Z9" s="2075"/>
      <c r="AA9" s="2075"/>
      <c r="AB9" s="2075"/>
    </row>
    <row r="10" spans="1:29" ht="15" customHeight="1">
      <c r="B10" s="2075" t="s">
        <v>1321</v>
      </c>
      <c r="C10" s="2075"/>
      <c r="D10" s="2075"/>
      <c r="E10" s="2075"/>
      <c r="F10" s="2075"/>
      <c r="G10" s="2075"/>
      <c r="H10" s="2075"/>
      <c r="I10" s="2075"/>
      <c r="J10" s="2075"/>
      <c r="K10" s="2075"/>
      <c r="L10" s="2075"/>
      <c r="M10" s="2075"/>
      <c r="N10" s="2075"/>
      <c r="O10" s="2075"/>
      <c r="P10" s="2075"/>
      <c r="Q10" s="2075"/>
      <c r="R10" s="2075"/>
      <c r="S10" s="2075"/>
      <c r="T10" s="2075"/>
      <c r="U10" s="2075"/>
      <c r="V10" s="2075"/>
      <c r="W10" s="2075"/>
      <c r="X10" s="2075"/>
      <c r="Y10" s="2075"/>
      <c r="Z10" s="2075"/>
      <c r="AA10" s="2075"/>
      <c r="AB10" s="2075"/>
    </row>
    <row r="13" spans="1:29" ht="4.5" customHeight="1">
      <c r="B13" s="439"/>
      <c r="C13" s="440"/>
      <c r="D13" s="440"/>
      <c r="E13" s="440"/>
      <c r="F13" s="440"/>
      <c r="G13" s="440"/>
      <c r="H13" s="440"/>
      <c r="I13" s="440"/>
      <c r="J13" s="440"/>
      <c r="K13" s="440"/>
      <c r="L13" s="440"/>
      <c r="M13" s="440"/>
      <c r="N13" s="440"/>
      <c r="O13" s="440"/>
      <c r="P13" s="440"/>
      <c r="Q13" s="440"/>
      <c r="R13" s="440"/>
      <c r="S13" s="440"/>
      <c r="T13" s="440"/>
      <c r="U13" s="440"/>
      <c r="V13" s="440"/>
      <c r="W13" s="440"/>
      <c r="X13" s="440"/>
      <c r="Y13" s="440"/>
      <c r="Z13" s="440"/>
      <c r="AA13" s="440"/>
      <c r="AB13" s="441"/>
    </row>
    <row r="14" spans="1:29" ht="27" customHeight="1">
      <c r="B14" s="442"/>
      <c r="C14" s="2076" t="s">
        <v>771</v>
      </c>
      <c r="D14" s="443"/>
      <c r="E14" s="2079" t="s">
        <v>772</v>
      </c>
      <c r="F14" s="2080"/>
      <c r="G14" s="2080"/>
      <c r="H14" s="2080"/>
      <c r="I14" s="2080"/>
      <c r="J14" s="2080"/>
      <c r="K14" s="2080"/>
      <c r="L14" s="2080"/>
      <c r="M14" s="2080"/>
      <c r="N14" s="2080"/>
      <c r="O14" s="2080"/>
      <c r="P14" s="2080"/>
      <c r="Q14" s="2080"/>
      <c r="R14" s="2080"/>
      <c r="S14" s="2080"/>
      <c r="T14" s="2080"/>
      <c r="U14" s="2080"/>
      <c r="V14" s="2080"/>
      <c r="W14" s="2080"/>
      <c r="X14" s="2081"/>
      <c r="Y14" s="443"/>
      <c r="Z14" s="2082" t="s">
        <v>279</v>
      </c>
      <c r="AA14" s="2083"/>
      <c r="AB14" s="444"/>
    </row>
    <row r="15" spans="1:29" ht="4.5" customHeight="1">
      <c r="B15" s="442"/>
      <c r="C15" s="2077"/>
      <c r="D15" s="443"/>
      <c r="E15" s="445"/>
      <c r="F15" s="445"/>
      <c r="G15" s="445"/>
      <c r="H15" s="445"/>
      <c r="I15" s="445"/>
      <c r="J15" s="445"/>
      <c r="K15" s="445"/>
      <c r="L15" s="445"/>
      <c r="M15" s="445"/>
      <c r="N15" s="445"/>
      <c r="O15" s="445"/>
      <c r="P15" s="445"/>
      <c r="Q15" s="445"/>
      <c r="R15" s="445"/>
      <c r="S15" s="445"/>
      <c r="T15" s="445"/>
      <c r="U15" s="443"/>
      <c r="V15" s="443"/>
      <c r="W15" s="443"/>
      <c r="X15" s="443"/>
      <c r="Y15" s="443"/>
      <c r="Z15" s="2084"/>
      <c r="AA15" s="2085"/>
      <c r="AB15" s="444"/>
    </row>
    <row r="16" spans="1:29" ht="24" customHeight="1">
      <c r="B16" s="442"/>
      <c r="C16" s="2078"/>
      <c r="D16" s="443"/>
      <c r="E16" s="2071">
        <v>2007</v>
      </c>
      <c r="F16" s="2072"/>
      <c r="G16" s="446"/>
      <c r="H16" s="2071">
        <v>2008</v>
      </c>
      <c r="I16" s="2072"/>
      <c r="J16" s="443"/>
      <c r="K16" s="2071">
        <v>2009</v>
      </c>
      <c r="L16" s="2072"/>
      <c r="M16" s="443"/>
      <c r="N16" s="2071">
        <v>2010</v>
      </c>
      <c r="O16" s="2072"/>
      <c r="P16" s="446"/>
      <c r="Q16" s="2071">
        <v>2011</v>
      </c>
      <c r="R16" s="2072"/>
      <c r="S16" s="443"/>
      <c r="T16" s="2071">
        <v>2012</v>
      </c>
      <c r="U16" s="2072"/>
      <c r="V16" s="443"/>
      <c r="W16" s="2071">
        <v>2013</v>
      </c>
      <c r="X16" s="2072"/>
      <c r="Y16" s="443"/>
      <c r="Z16" s="2086"/>
      <c r="AA16" s="2087"/>
      <c r="AB16" s="444"/>
    </row>
    <row r="17" spans="2:28" ht="4.5" customHeight="1">
      <c r="B17" s="442"/>
      <c r="C17" s="443"/>
      <c r="D17" s="443"/>
      <c r="E17" s="443"/>
      <c r="F17" s="443"/>
      <c r="G17" s="443"/>
      <c r="H17" s="443"/>
      <c r="I17" s="443"/>
      <c r="J17" s="443"/>
      <c r="K17" s="443"/>
      <c r="L17" s="443"/>
      <c r="M17" s="443"/>
      <c r="N17" s="443"/>
      <c r="O17" s="443"/>
      <c r="P17" s="443"/>
      <c r="Q17" s="443"/>
      <c r="R17" s="443"/>
      <c r="S17" s="443"/>
      <c r="T17" s="443"/>
      <c r="U17" s="443"/>
      <c r="V17" s="443"/>
      <c r="W17" s="443"/>
      <c r="X17" s="443"/>
      <c r="Y17" s="443"/>
      <c r="Z17" s="443"/>
      <c r="AA17" s="443"/>
      <c r="AB17" s="444"/>
    </row>
    <row r="18" spans="2:28" ht="18" customHeight="1">
      <c r="B18" s="442"/>
      <c r="C18" s="122" t="s">
        <v>713</v>
      </c>
      <c r="D18" s="443"/>
      <c r="E18" s="425">
        <v>1267</v>
      </c>
      <c r="F18" s="447"/>
      <c r="G18" s="448"/>
      <c r="H18" s="425">
        <v>1251</v>
      </c>
      <c r="I18" s="447"/>
      <c r="J18" s="448"/>
      <c r="K18" s="425">
        <v>1140</v>
      </c>
      <c r="L18" s="447"/>
      <c r="M18" s="448"/>
      <c r="N18" s="425">
        <v>1174</v>
      </c>
      <c r="O18" s="447"/>
      <c r="P18" s="448"/>
      <c r="Q18" s="425">
        <v>1170</v>
      </c>
      <c r="R18" s="447"/>
      <c r="S18" s="448"/>
      <c r="T18" s="425">
        <v>991</v>
      </c>
      <c r="U18" s="447"/>
      <c r="V18" s="448"/>
      <c r="W18" s="425">
        <v>1067</v>
      </c>
      <c r="X18" s="447"/>
      <c r="Y18" s="448"/>
      <c r="Z18" s="216">
        <f t="shared" ref="Z18:Z33" si="0">SUM(E18:W18)</f>
        <v>8060</v>
      </c>
      <c r="AA18" s="449"/>
      <c r="AB18" s="444"/>
    </row>
    <row r="19" spans="2:28" ht="18" customHeight="1">
      <c r="B19" s="442"/>
      <c r="C19" s="127" t="s">
        <v>773</v>
      </c>
      <c r="D19" s="443"/>
      <c r="E19" s="425">
        <v>859</v>
      </c>
      <c r="F19" s="447"/>
      <c r="G19" s="448"/>
      <c r="H19" s="425">
        <v>750</v>
      </c>
      <c r="I19" s="447"/>
      <c r="J19" s="448"/>
      <c r="K19" s="425">
        <v>630</v>
      </c>
      <c r="L19" s="447"/>
      <c r="M19" s="448"/>
      <c r="N19" s="425">
        <v>703</v>
      </c>
      <c r="O19" s="447"/>
      <c r="P19" s="448"/>
      <c r="Q19" s="425">
        <v>858</v>
      </c>
      <c r="R19" s="447"/>
      <c r="S19" s="448"/>
      <c r="T19" s="425">
        <v>659</v>
      </c>
      <c r="U19" s="447"/>
      <c r="V19" s="448"/>
      <c r="W19" s="425">
        <v>650</v>
      </c>
      <c r="X19" s="447"/>
      <c r="Y19" s="448"/>
      <c r="Z19" s="216">
        <f t="shared" si="0"/>
        <v>5109</v>
      </c>
      <c r="AA19" s="449"/>
      <c r="AB19" s="444"/>
    </row>
    <row r="20" spans="2:28" ht="18" customHeight="1">
      <c r="B20" s="442"/>
      <c r="C20" s="127" t="s">
        <v>774</v>
      </c>
      <c r="D20" s="443"/>
      <c r="E20" s="425">
        <v>1044</v>
      </c>
      <c r="F20" s="447"/>
      <c r="G20" s="448"/>
      <c r="H20" s="425">
        <v>921</v>
      </c>
      <c r="I20" s="447"/>
      <c r="J20" s="448"/>
      <c r="K20" s="425">
        <v>921</v>
      </c>
      <c r="L20" s="447"/>
      <c r="M20" s="448"/>
      <c r="N20" s="425">
        <v>1091</v>
      </c>
      <c r="O20" s="447"/>
      <c r="P20" s="448"/>
      <c r="Q20" s="425">
        <v>1084</v>
      </c>
      <c r="R20" s="447"/>
      <c r="S20" s="448"/>
      <c r="T20" s="425">
        <v>989</v>
      </c>
      <c r="U20" s="447"/>
      <c r="V20" s="448"/>
      <c r="W20" s="425">
        <v>1094</v>
      </c>
      <c r="X20" s="447"/>
      <c r="Y20" s="448"/>
      <c r="Z20" s="216">
        <f t="shared" si="0"/>
        <v>7144</v>
      </c>
      <c r="AA20" s="449"/>
      <c r="AB20" s="444"/>
    </row>
    <row r="21" spans="2:28" ht="34.5" customHeight="1">
      <c r="B21" s="442"/>
      <c r="C21" s="450" t="s">
        <v>775</v>
      </c>
      <c r="D21" s="443"/>
      <c r="E21" s="425">
        <v>928</v>
      </c>
      <c r="F21" s="447"/>
      <c r="G21" s="448"/>
      <c r="H21" s="425">
        <v>920</v>
      </c>
      <c r="I21" s="447"/>
      <c r="J21" s="448"/>
      <c r="K21" s="425">
        <v>971</v>
      </c>
      <c r="L21" s="447"/>
      <c r="M21" s="448"/>
      <c r="N21" s="425">
        <v>804</v>
      </c>
      <c r="O21" s="447"/>
      <c r="P21" s="448"/>
      <c r="Q21" s="425">
        <v>971</v>
      </c>
      <c r="R21" s="447"/>
      <c r="S21" s="448"/>
      <c r="T21" s="425">
        <v>816</v>
      </c>
      <c r="U21" s="447"/>
      <c r="V21" s="448"/>
      <c r="W21" s="425">
        <v>887</v>
      </c>
      <c r="X21" s="447"/>
      <c r="Y21" s="448"/>
      <c r="Z21" s="216">
        <f t="shared" si="0"/>
        <v>6297</v>
      </c>
      <c r="AA21" s="449"/>
      <c r="AB21" s="444"/>
    </row>
    <row r="22" spans="2:28" ht="18" customHeight="1">
      <c r="B22" s="442"/>
      <c r="C22" s="127" t="s">
        <v>776</v>
      </c>
      <c r="D22" s="443"/>
      <c r="E22" s="425">
        <v>532</v>
      </c>
      <c r="F22" s="447"/>
      <c r="G22" s="448"/>
      <c r="H22" s="425">
        <v>597</v>
      </c>
      <c r="I22" s="447"/>
      <c r="J22" s="448"/>
      <c r="K22" s="425">
        <v>600</v>
      </c>
      <c r="L22" s="447"/>
      <c r="M22" s="448"/>
      <c r="N22" s="425">
        <v>643</v>
      </c>
      <c r="O22" s="447"/>
      <c r="P22" s="448"/>
      <c r="Q22" s="425">
        <v>795</v>
      </c>
      <c r="R22" s="447"/>
      <c r="S22" s="448"/>
      <c r="T22" s="425">
        <v>711</v>
      </c>
      <c r="U22" s="447"/>
      <c r="V22" s="448"/>
      <c r="W22" s="425">
        <v>634</v>
      </c>
      <c r="X22" s="447"/>
      <c r="Y22" s="448"/>
      <c r="Z22" s="216">
        <f t="shared" si="0"/>
        <v>4512</v>
      </c>
      <c r="AA22" s="449"/>
      <c r="AB22" s="444"/>
    </row>
    <row r="23" spans="2:28" ht="18" customHeight="1">
      <c r="B23" s="442"/>
      <c r="C23" s="127" t="s">
        <v>777</v>
      </c>
      <c r="D23" s="443"/>
      <c r="E23" s="425">
        <v>445</v>
      </c>
      <c r="F23" s="447"/>
      <c r="G23" s="448"/>
      <c r="H23" s="425">
        <v>412</v>
      </c>
      <c r="I23" s="447"/>
      <c r="J23" s="448"/>
      <c r="K23" s="425">
        <v>419</v>
      </c>
      <c r="L23" s="447"/>
      <c r="M23" s="448"/>
      <c r="N23" s="425">
        <v>470</v>
      </c>
      <c r="O23" s="447"/>
      <c r="P23" s="448"/>
      <c r="Q23" s="425">
        <v>467</v>
      </c>
      <c r="R23" s="447"/>
      <c r="S23" s="448"/>
      <c r="T23" s="425">
        <v>466</v>
      </c>
      <c r="U23" s="447"/>
      <c r="V23" s="448"/>
      <c r="W23" s="425">
        <v>507</v>
      </c>
      <c r="X23" s="447"/>
      <c r="Y23" s="448"/>
      <c r="Z23" s="216">
        <f t="shared" si="0"/>
        <v>3186</v>
      </c>
      <c r="AA23" s="449"/>
      <c r="AB23" s="444"/>
    </row>
    <row r="24" spans="2:28" ht="18" customHeight="1">
      <c r="B24" s="442"/>
      <c r="C24" s="127" t="s">
        <v>750</v>
      </c>
      <c r="D24" s="443"/>
      <c r="E24" s="418">
        <v>332</v>
      </c>
      <c r="F24" s="451"/>
      <c r="G24" s="448"/>
      <c r="H24" s="418">
        <v>277</v>
      </c>
      <c r="I24" s="451"/>
      <c r="J24" s="448"/>
      <c r="K24" s="418">
        <v>310</v>
      </c>
      <c r="L24" s="451"/>
      <c r="M24" s="448"/>
      <c r="N24" s="418">
        <v>213</v>
      </c>
      <c r="O24" s="451"/>
      <c r="P24" s="448"/>
      <c r="Q24" s="418">
        <v>286</v>
      </c>
      <c r="R24" s="451"/>
      <c r="S24" s="448"/>
      <c r="T24" s="418">
        <v>274</v>
      </c>
      <c r="U24" s="451"/>
      <c r="V24" s="448"/>
      <c r="W24" s="418">
        <v>327</v>
      </c>
      <c r="X24" s="451"/>
      <c r="Y24" s="448"/>
      <c r="Z24" s="216">
        <f t="shared" si="0"/>
        <v>2019</v>
      </c>
      <c r="AA24" s="449"/>
      <c r="AB24" s="444"/>
    </row>
    <row r="25" spans="2:28" ht="51" customHeight="1">
      <c r="B25" s="442"/>
      <c r="C25" s="450" t="s">
        <v>778</v>
      </c>
      <c r="D25" s="443"/>
      <c r="E25" s="425">
        <v>311</v>
      </c>
      <c r="F25" s="447"/>
      <c r="G25" s="448"/>
      <c r="H25" s="425">
        <v>274</v>
      </c>
      <c r="I25" s="447"/>
      <c r="J25" s="448"/>
      <c r="K25" s="425">
        <v>321</v>
      </c>
      <c r="L25" s="447"/>
      <c r="M25" s="448"/>
      <c r="N25" s="425">
        <v>297</v>
      </c>
      <c r="O25" s="447"/>
      <c r="P25" s="448"/>
      <c r="Q25" s="425">
        <v>281</v>
      </c>
      <c r="R25" s="447"/>
      <c r="S25" s="448"/>
      <c r="T25" s="425">
        <v>213</v>
      </c>
      <c r="U25" s="447"/>
      <c r="V25" s="448"/>
      <c r="W25" s="425">
        <v>260</v>
      </c>
      <c r="X25" s="447"/>
      <c r="Y25" s="448"/>
      <c r="Z25" s="216">
        <f t="shared" si="0"/>
        <v>1957</v>
      </c>
      <c r="AA25" s="449"/>
      <c r="AB25" s="444"/>
    </row>
    <row r="26" spans="2:28" ht="34.5" customHeight="1">
      <c r="B26" s="442"/>
      <c r="C26" s="450" t="s">
        <v>779</v>
      </c>
      <c r="D26" s="452"/>
      <c r="E26" s="425">
        <v>256</v>
      </c>
      <c r="F26" s="447"/>
      <c r="G26" s="448"/>
      <c r="H26" s="425">
        <v>244</v>
      </c>
      <c r="I26" s="447"/>
      <c r="J26" s="448"/>
      <c r="K26" s="425">
        <v>318</v>
      </c>
      <c r="L26" s="447"/>
      <c r="M26" s="448"/>
      <c r="N26" s="425">
        <v>254</v>
      </c>
      <c r="O26" s="447"/>
      <c r="P26" s="448"/>
      <c r="Q26" s="425">
        <v>277</v>
      </c>
      <c r="R26" s="447"/>
      <c r="S26" s="448"/>
      <c r="T26" s="425">
        <v>274</v>
      </c>
      <c r="U26" s="447"/>
      <c r="V26" s="448"/>
      <c r="W26" s="425">
        <v>151</v>
      </c>
      <c r="X26" s="447"/>
      <c r="Y26" s="448"/>
      <c r="Z26" s="216">
        <f t="shared" si="0"/>
        <v>1774</v>
      </c>
      <c r="AA26" s="449"/>
      <c r="AB26" s="444"/>
    </row>
    <row r="27" spans="2:28" ht="18" customHeight="1">
      <c r="B27" s="442"/>
      <c r="C27" s="127" t="s">
        <v>780</v>
      </c>
      <c r="D27" s="452"/>
      <c r="E27" s="425">
        <v>345</v>
      </c>
      <c r="F27" s="447"/>
      <c r="G27" s="448"/>
      <c r="H27" s="425">
        <v>330</v>
      </c>
      <c r="I27" s="447"/>
      <c r="J27" s="448"/>
      <c r="K27" s="425">
        <v>318</v>
      </c>
      <c r="L27" s="447"/>
      <c r="M27" s="448"/>
      <c r="N27" s="425">
        <v>316</v>
      </c>
      <c r="O27" s="447"/>
      <c r="P27" s="448"/>
      <c r="Q27" s="425">
        <v>323</v>
      </c>
      <c r="R27" s="447"/>
      <c r="S27" s="448"/>
      <c r="T27" s="425">
        <v>323</v>
      </c>
      <c r="U27" s="447"/>
      <c r="V27" s="448"/>
      <c r="W27" s="425">
        <v>322</v>
      </c>
      <c r="X27" s="447"/>
      <c r="Y27" s="448"/>
      <c r="Z27" s="216">
        <f t="shared" si="0"/>
        <v>2277</v>
      </c>
      <c r="AA27" s="453"/>
      <c r="AB27" s="444"/>
    </row>
    <row r="28" spans="2:28" ht="18" customHeight="1">
      <c r="B28" s="442"/>
      <c r="C28" s="450" t="s">
        <v>781</v>
      </c>
      <c r="D28" s="443"/>
      <c r="E28" s="454">
        <v>268</v>
      </c>
      <c r="F28" s="455"/>
      <c r="G28" s="456"/>
      <c r="H28" s="454">
        <v>241</v>
      </c>
      <c r="I28" s="455"/>
      <c r="J28" s="456"/>
      <c r="K28" s="454">
        <v>293</v>
      </c>
      <c r="L28" s="455"/>
      <c r="M28" s="456"/>
      <c r="N28" s="454">
        <v>219</v>
      </c>
      <c r="O28" s="455"/>
      <c r="P28" s="456"/>
      <c r="Q28" s="454">
        <v>252</v>
      </c>
      <c r="R28" s="455"/>
      <c r="S28" s="456"/>
      <c r="T28" s="454">
        <v>236</v>
      </c>
      <c r="U28" s="455"/>
      <c r="V28" s="456"/>
      <c r="W28" s="454">
        <v>268</v>
      </c>
      <c r="X28" s="455"/>
      <c r="Y28" s="456"/>
      <c r="Z28" s="216">
        <f t="shared" si="0"/>
        <v>1777</v>
      </c>
      <c r="AA28" s="449"/>
      <c r="AB28" s="444"/>
    </row>
    <row r="29" spans="2:28" ht="34.5" customHeight="1">
      <c r="B29" s="442"/>
      <c r="C29" s="450" t="s">
        <v>782</v>
      </c>
      <c r="D29" s="452"/>
      <c r="E29" s="425">
        <v>175</v>
      </c>
      <c r="F29" s="447"/>
      <c r="G29" s="448"/>
      <c r="H29" s="425">
        <v>170</v>
      </c>
      <c r="I29" s="447"/>
      <c r="J29" s="448"/>
      <c r="K29" s="425">
        <v>207</v>
      </c>
      <c r="L29" s="447"/>
      <c r="M29" s="448"/>
      <c r="N29" s="425">
        <v>173</v>
      </c>
      <c r="O29" s="447"/>
      <c r="P29" s="448"/>
      <c r="Q29" s="425">
        <v>184</v>
      </c>
      <c r="R29" s="447"/>
      <c r="S29" s="448"/>
      <c r="T29" s="425">
        <v>172</v>
      </c>
      <c r="U29" s="447"/>
      <c r="V29" s="448"/>
      <c r="W29" s="425">
        <v>161</v>
      </c>
      <c r="X29" s="447"/>
      <c r="Y29" s="448"/>
      <c r="Z29" s="216">
        <f t="shared" si="0"/>
        <v>1242</v>
      </c>
      <c r="AA29" s="449"/>
      <c r="AB29" s="444"/>
    </row>
    <row r="30" spans="2:28" ht="18" customHeight="1">
      <c r="B30" s="442"/>
      <c r="C30" s="127" t="s">
        <v>783</v>
      </c>
      <c r="D30" s="443"/>
      <c r="E30" s="418">
        <v>27</v>
      </c>
      <c r="F30" s="451"/>
      <c r="G30" s="448"/>
      <c r="H30" s="418">
        <v>36</v>
      </c>
      <c r="I30" s="451"/>
      <c r="J30" s="448"/>
      <c r="K30" s="418">
        <v>18</v>
      </c>
      <c r="L30" s="451"/>
      <c r="M30" s="448"/>
      <c r="N30" s="418">
        <v>42</v>
      </c>
      <c r="O30" s="451"/>
      <c r="P30" s="448"/>
      <c r="Q30" s="418">
        <v>41</v>
      </c>
      <c r="R30" s="451"/>
      <c r="S30" s="448"/>
      <c r="T30" s="418">
        <v>25</v>
      </c>
      <c r="U30" s="451"/>
      <c r="V30" s="448"/>
      <c r="W30" s="418">
        <v>32</v>
      </c>
      <c r="X30" s="451"/>
      <c r="Y30" s="448"/>
      <c r="Z30" s="216">
        <f t="shared" si="0"/>
        <v>221</v>
      </c>
      <c r="AA30" s="449"/>
      <c r="AB30" s="444"/>
    </row>
    <row r="31" spans="2:28" ht="34.5" customHeight="1">
      <c r="B31" s="442"/>
      <c r="C31" s="450" t="s">
        <v>784</v>
      </c>
      <c r="D31" s="443"/>
      <c r="E31" s="425">
        <v>3</v>
      </c>
      <c r="F31" s="447"/>
      <c r="G31" s="448"/>
      <c r="H31" s="425">
        <v>13</v>
      </c>
      <c r="I31" s="447"/>
      <c r="J31" s="448"/>
      <c r="K31" s="425">
        <v>6</v>
      </c>
      <c r="L31" s="447"/>
      <c r="M31" s="448"/>
      <c r="N31" s="425">
        <v>13</v>
      </c>
      <c r="O31" s="447"/>
      <c r="P31" s="448"/>
      <c r="Q31" s="425">
        <v>2</v>
      </c>
      <c r="R31" s="447"/>
      <c r="S31" s="448"/>
      <c r="T31" s="425">
        <v>6</v>
      </c>
      <c r="U31" s="447"/>
      <c r="V31" s="448"/>
      <c r="W31" s="425">
        <v>8</v>
      </c>
      <c r="X31" s="447"/>
      <c r="Y31" s="448"/>
      <c r="Z31" s="216">
        <f t="shared" si="0"/>
        <v>51</v>
      </c>
      <c r="AA31" s="449"/>
      <c r="AB31" s="444"/>
    </row>
    <row r="32" spans="2:28" ht="18" customHeight="1">
      <c r="B32" s="442"/>
      <c r="C32" s="127" t="s">
        <v>785</v>
      </c>
      <c r="D32" s="452"/>
      <c r="E32" s="425">
        <v>8</v>
      </c>
      <c r="F32" s="447"/>
      <c r="G32" s="448"/>
      <c r="H32" s="425">
        <v>8</v>
      </c>
      <c r="I32" s="447"/>
      <c r="J32" s="448"/>
      <c r="K32" s="425">
        <v>13</v>
      </c>
      <c r="L32" s="447"/>
      <c r="M32" s="448"/>
      <c r="N32" s="425">
        <v>12</v>
      </c>
      <c r="O32" s="447"/>
      <c r="P32" s="448"/>
      <c r="Q32" s="425">
        <v>16</v>
      </c>
      <c r="R32" s="447"/>
      <c r="S32" s="448"/>
      <c r="T32" s="425">
        <v>14</v>
      </c>
      <c r="U32" s="447"/>
      <c r="V32" s="448"/>
      <c r="W32" s="425">
        <v>6</v>
      </c>
      <c r="X32" s="447"/>
      <c r="Y32" s="448"/>
      <c r="Z32" s="216">
        <f t="shared" si="0"/>
        <v>77</v>
      </c>
      <c r="AA32" s="453"/>
      <c r="AB32" s="444"/>
    </row>
    <row r="33" spans="2:28" ht="34.5" customHeight="1">
      <c r="B33" s="442"/>
      <c r="C33" s="457" t="s">
        <v>786</v>
      </c>
      <c r="D33" s="452"/>
      <c r="E33" s="425">
        <v>242</v>
      </c>
      <c r="F33" s="447"/>
      <c r="G33" s="448"/>
      <c r="H33" s="425">
        <v>249</v>
      </c>
      <c r="I33" s="447"/>
      <c r="J33" s="448"/>
      <c r="K33" s="425">
        <v>265</v>
      </c>
      <c r="L33" s="447"/>
      <c r="M33" s="448"/>
      <c r="N33" s="425">
        <v>195</v>
      </c>
      <c r="O33" s="447"/>
      <c r="P33" s="448"/>
      <c r="Q33" s="425">
        <v>253</v>
      </c>
      <c r="R33" s="447"/>
      <c r="S33" s="448"/>
      <c r="T33" s="425">
        <v>176</v>
      </c>
      <c r="U33" s="447"/>
      <c r="V33" s="448"/>
      <c r="W33" s="425">
        <v>158</v>
      </c>
      <c r="X33" s="447"/>
      <c r="Y33" s="448"/>
      <c r="Z33" s="216">
        <f t="shared" si="0"/>
        <v>1538</v>
      </c>
      <c r="AA33" s="449"/>
      <c r="AB33" s="444"/>
    </row>
    <row r="34" spans="2:28" ht="4.5" customHeight="1">
      <c r="B34" s="442"/>
      <c r="C34" s="443"/>
      <c r="D34" s="443"/>
      <c r="E34" s="448"/>
      <c r="F34" s="448"/>
      <c r="G34" s="448"/>
      <c r="H34" s="448"/>
      <c r="I34" s="448"/>
      <c r="J34" s="448"/>
      <c r="K34" s="448"/>
      <c r="L34" s="458"/>
      <c r="M34" s="448"/>
      <c r="N34" s="448"/>
      <c r="O34" s="448"/>
      <c r="P34" s="448"/>
      <c r="Q34" s="448"/>
      <c r="R34" s="448"/>
      <c r="S34" s="448"/>
      <c r="T34" s="448"/>
      <c r="U34" s="448"/>
      <c r="V34" s="448"/>
      <c r="W34" s="448"/>
      <c r="X34" s="448"/>
      <c r="Y34" s="448"/>
      <c r="Z34" s="448"/>
      <c r="AA34" s="448"/>
      <c r="AB34" s="444"/>
    </row>
    <row r="35" spans="2:28" ht="21" customHeight="1">
      <c r="B35" s="442"/>
      <c r="C35" s="459" t="s">
        <v>787</v>
      </c>
      <c r="D35" s="443"/>
      <c r="E35" s="43">
        <f>SUM(E18:E33)</f>
        <v>7042</v>
      </c>
      <c r="F35" s="460"/>
      <c r="G35" s="461"/>
      <c r="H35" s="43">
        <f>SUM(H18:H33)</f>
        <v>6693</v>
      </c>
      <c r="I35" s="460"/>
      <c r="J35" s="461"/>
      <c r="K35" s="43">
        <f>SUM(K18:K33)</f>
        <v>6750</v>
      </c>
      <c r="L35" s="426"/>
      <c r="M35" s="461"/>
      <c r="N35" s="43">
        <f>SUM(N18:N33)</f>
        <v>6619</v>
      </c>
      <c r="O35" s="462"/>
      <c r="P35" s="452"/>
      <c r="Q35" s="43">
        <f>SUM(Q18:Q33)</f>
        <v>7260</v>
      </c>
      <c r="R35" s="460"/>
      <c r="S35" s="452"/>
      <c r="T35" s="43">
        <f>SUM(T18:T33)</f>
        <v>6345</v>
      </c>
      <c r="U35" s="460"/>
      <c r="V35" s="452"/>
      <c r="W35" s="43">
        <f>SUM(W18:W34)</f>
        <v>6532</v>
      </c>
      <c r="X35" s="460"/>
      <c r="Y35" s="452"/>
      <c r="Z35" s="216">
        <f>SUM(E35:W35)</f>
        <v>47241</v>
      </c>
      <c r="AA35" s="460"/>
      <c r="AB35" s="444"/>
    </row>
    <row r="36" spans="2:28" ht="4.5" customHeight="1">
      <c r="B36" s="463"/>
      <c r="C36" s="464"/>
      <c r="D36" s="464"/>
      <c r="E36" s="464"/>
      <c r="F36" s="464"/>
      <c r="G36" s="464"/>
      <c r="H36" s="464"/>
      <c r="I36" s="464"/>
      <c r="J36" s="464"/>
      <c r="K36" s="464"/>
      <c r="L36" s="464"/>
      <c r="M36" s="464"/>
      <c r="N36" s="464"/>
      <c r="O36" s="464"/>
      <c r="P36" s="464"/>
      <c r="Q36" s="464"/>
      <c r="R36" s="464"/>
      <c r="S36" s="464"/>
      <c r="T36" s="464"/>
      <c r="U36" s="464"/>
      <c r="V36" s="464"/>
      <c r="W36" s="464"/>
      <c r="X36" s="464"/>
      <c r="Y36" s="464"/>
      <c r="Z36" s="464"/>
      <c r="AA36" s="464"/>
      <c r="AB36" s="465"/>
    </row>
    <row r="37" spans="2:28" ht="12" customHeight="1"/>
    <row r="38" spans="2:28" ht="13.5">
      <c r="B38" s="466" t="s">
        <v>788</v>
      </c>
    </row>
    <row r="39" spans="2:28" ht="13.5">
      <c r="B39" s="466" t="s">
        <v>789</v>
      </c>
    </row>
    <row r="42" spans="2:28" ht="16.5" customHeight="1"/>
    <row r="43" spans="2:28" ht="13.5" customHeight="1">
      <c r="Q43" s="467" t="s">
        <v>790</v>
      </c>
    </row>
    <row r="44" spans="2:28" ht="13.5" customHeight="1">
      <c r="B44" s="467" t="s">
        <v>17</v>
      </c>
      <c r="Q44" s="467" t="s">
        <v>791</v>
      </c>
    </row>
    <row r="45" spans="2:28" ht="13.5" customHeight="1">
      <c r="B45" s="467" t="s">
        <v>20</v>
      </c>
      <c r="K45" s="468" t="s">
        <v>792</v>
      </c>
      <c r="Q45" s="467" t="s">
        <v>793</v>
      </c>
    </row>
  </sheetData>
  <mergeCells count="14">
    <mergeCell ref="N16:O16"/>
    <mergeCell ref="Q16:R16"/>
    <mergeCell ref="T16:U16"/>
    <mergeCell ref="W16:X16"/>
    <mergeCell ref="B1:AB1"/>
    <mergeCell ref="B4:AB4"/>
    <mergeCell ref="B9:AB9"/>
    <mergeCell ref="B10:AB10"/>
    <mergeCell ref="C14:C16"/>
    <mergeCell ref="E14:X14"/>
    <mergeCell ref="Z14:AA16"/>
    <mergeCell ref="E16:F16"/>
    <mergeCell ref="H16:I16"/>
    <mergeCell ref="K16:L16"/>
  </mergeCells>
  <printOptions horizontalCentered="1" verticalCentered="1"/>
  <pageMargins left="0.39370078740157483" right="0.39370078740157483" top="0.98425196850393704" bottom="0.98425196850393704" header="0" footer="0"/>
  <pageSetup scale="85" orientation="portrait" horizontalDpi="240" verticalDpi="14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</sheetPr>
  <dimension ref="A1:T53"/>
  <sheetViews>
    <sheetView topLeftCell="A31" zoomScaleNormal="100" workbookViewId="0">
      <selection activeCell="H47" sqref="H47"/>
    </sheetView>
  </sheetViews>
  <sheetFormatPr baseColWidth="10" defaultRowHeight="12.75"/>
  <cols>
    <col min="1" max="1" width="3.28515625" style="1143" customWidth="1"/>
    <col min="2" max="2" width="2.7109375" style="1143" customWidth="1"/>
    <col min="3" max="3" width="5.42578125" style="1143" customWidth="1"/>
    <col min="4" max="4" width="1.7109375" style="1143" customWidth="1"/>
    <col min="5" max="5" width="0.85546875" style="1143" customWidth="1"/>
    <col min="6" max="6" width="53.7109375" style="1143" customWidth="1"/>
    <col min="7" max="7" width="0.85546875" style="1143" customWidth="1"/>
    <col min="8" max="8" width="10.7109375" style="1143" customWidth="1"/>
    <col min="9" max="9" width="0.85546875" style="1143" customWidth="1"/>
    <col min="10" max="10" width="8.140625" style="1143" customWidth="1"/>
    <col min="11" max="11" width="2.28515625" style="1143" customWidth="1"/>
    <col min="12" max="12" width="0.85546875" style="1143" customWidth="1"/>
    <col min="13" max="13" width="9" style="1143" customWidth="1"/>
    <col min="14" max="14" width="1.28515625" style="1143" customWidth="1"/>
    <col min="15" max="15" width="0.85546875" style="1143" customWidth="1"/>
    <col min="16" max="16" width="9" style="1143" customWidth="1"/>
    <col min="17" max="17" width="1.28515625" style="1143" customWidth="1"/>
    <col min="18" max="18" width="2.7109375" style="1143" customWidth="1"/>
    <col min="19" max="19" width="3.28515625" style="1143" customWidth="1"/>
    <col min="20" max="256" width="11.42578125" style="1143"/>
    <col min="257" max="257" width="3.28515625" style="1143" customWidth="1"/>
    <col min="258" max="258" width="2.7109375" style="1143" customWidth="1"/>
    <col min="259" max="259" width="5.42578125" style="1143" customWidth="1"/>
    <col min="260" max="260" width="1.7109375" style="1143" customWidth="1"/>
    <col min="261" max="261" width="0.85546875" style="1143" customWidth="1"/>
    <col min="262" max="262" width="53.7109375" style="1143" customWidth="1"/>
    <col min="263" max="263" width="0.85546875" style="1143" customWidth="1"/>
    <col min="264" max="264" width="9.7109375" style="1143" customWidth="1"/>
    <col min="265" max="265" width="0.85546875" style="1143" customWidth="1"/>
    <col min="266" max="266" width="8.140625" style="1143" customWidth="1"/>
    <col min="267" max="267" width="2.28515625" style="1143" customWidth="1"/>
    <col min="268" max="268" width="0.85546875" style="1143" customWidth="1"/>
    <col min="269" max="269" width="9" style="1143" customWidth="1"/>
    <col min="270" max="270" width="1.28515625" style="1143" customWidth="1"/>
    <col min="271" max="271" width="0.85546875" style="1143" customWidth="1"/>
    <col min="272" max="272" width="9" style="1143" customWidth="1"/>
    <col min="273" max="273" width="1.28515625" style="1143" customWidth="1"/>
    <col min="274" max="274" width="2.7109375" style="1143" customWidth="1"/>
    <col min="275" max="275" width="3.28515625" style="1143" customWidth="1"/>
    <col min="276" max="512" width="11.42578125" style="1143"/>
    <col min="513" max="513" width="3.28515625" style="1143" customWidth="1"/>
    <col min="514" max="514" width="2.7109375" style="1143" customWidth="1"/>
    <col min="515" max="515" width="5.42578125" style="1143" customWidth="1"/>
    <col min="516" max="516" width="1.7109375" style="1143" customWidth="1"/>
    <col min="517" max="517" width="0.85546875" style="1143" customWidth="1"/>
    <col min="518" max="518" width="53.7109375" style="1143" customWidth="1"/>
    <col min="519" max="519" width="0.85546875" style="1143" customWidth="1"/>
    <col min="520" max="520" width="9.7109375" style="1143" customWidth="1"/>
    <col min="521" max="521" width="0.85546875" style="1143" customWidth="1"/>
    <col min="522" max="522" width="8.140625" style="1143" customWidth="1"/>
    <col min="523" max="523" width="2.28515625" style="1143" customWidth="1"/>
    <col min="524" max="524" width="0.85546875" style="1143" customWidth="1"/>
    <col min="525" max="525" width="9" style="1143" customWidth="1"/>
    <col min="526" max="526" width="1.28515625" style="1143" customWidth="1"/>
    <col min="527" max="527" width="0.85546875" style="1143" customWidth="1"/>
    <col min="528" max="528" width="9" style="1143" customWidth="1"/>
    <col min="529" max="529" width="1.28515625" style="1143" customWidth="1"/>
    <col min="530" max="530" width="2.7109375" style="1143" customWidth="1"/>
    <col min="531" max="531" width="3.28515625" style="1143" customWidth="1"/>
    <col min="532" max="768" width="11.42578125" style="1143"/>
    <col min="769" max="769" width="3.28515625" style="1143" customWidth="1"/>
    <col min="770" max="770" width="2.7109375" style="1143" customWidth="1"/>
    <col min="771" max="771" width="5.42578125" style="1143" customWidth="1"/>
    <col min="772" max="772" width="1.7109375" style="1143" customWidth="1"/>
    <col min="773" max="773" width="0.85546875" style="1143" customWidth="1"/>
    <col min="774" max="774" width="53.7109375" style="1143" customWidth="1"/>
    <col min="775" max="775" width="0.85546875" style="1143" customWidth="1"/>
    <col min="776" max="776" width="9.7109375" style="1143" customWidth="1"/>
    <col min="777" max="777" width="0.85546875" style="1143" customWidth="1"/>
    <col min="778" max="778" width="8.140625" style="1143" customWidth="1"/>
    <col min="779" max="779" width="2.28515625" style="1143" customWidth="1"/>
    <col min="780" max="780" width="0.85546875" style="1143" customWidth="1"/>
    <col min="781" max="781" width="9" style="1143" customWidth="1"/>
    <col min="782" max="782" width="1.28515625" style="1143" customWidth="1"/>
    <col min="783" max="783" width="0.85546875" style="1143" customWidth="1"/>
    <col min="784" max="784" width="9" style="1143" customWidth="1"/>
    <col min="785" max="785" width="1.28515625" style="1143" customWidth="1"/>
    <col min="786" max="786" width="2.7109375" style="1143" customWidth="1"/>
    <col min="787" max="787" width="3.28515625" style="1143" customWidth="1"/>
    <col min="788" max="1024" width="11.42578125" style="1143"/>
    <col min="1025" max="1025" width="3.28515625" style="1143" customWidth="1"/>
    <col min="1026" max="1026" width="2.7109375" style="1143" customWidth="1"/>
    <col min="1027" max="1027" width="5.42578125" style="1143" customWidth="1"/>
    <col min="1028" max="1028" width="1.7109375" style="1143" customWidth="1"/>
    <col min="1029" max="1029" width="0.85546875" style="1143" customWidth="1"/>
    <col min="1030" max="1030" width="53.7109375" style="1143" customWidth="1"/>
    <col min="1031" max="1031" width="0.85546875" style="1143" customWidth="1"/>
    <col min="1032" max="1032" width="9.7109375" style="1143" customWidth="1"/>
    <col min="1033" max="1033" width="0.85546875" style="1143" customWidth="1"/>
    <col min="1034" max="1034" width="8.140625" style="1143" customWidth="1"/>
    <col min="1035" max="1035" width="2.28515625" style="1143" customWidth="1"/>
    <col min="1036" max="1036" width="0.85546875" style="1143" customWidth="1"/>
    <col min="1037" max="1037" width="9" style="1143" customWidth="1"/>
    <col min="1038" max="1038" width="1.28515625" style="1143" customWidth="1"/>
    <col min="1039" max="1039" width="0.85546875" style="1143" customWidth="1"/>
    <col min="1040" max="1040" width="9" style="1143" customWidth="1"/>
    <col min="1041" max="1041" width="1.28515625" style="1143" customWidth="1"/>
    <col min="1042" max="1042" width="2.7109375" style="1143" customWidth="1"/>
    <col min="1043" max="1043" width="3.28515625" style="1143" customWidth="1"/>
    <col min="1044" max="1280" width="11.42578125" style="1143"/>
    <col min="1281" max="1281" width="3.28515625" style="1143" customWidth="1"/>
    <col min="1282" max="1282" width="2.7109375" style="1143" customWidth="1"/>
    <col min="1283" max="1283" width="5.42578125" style="1143" customWidth="1"/>
    <col min="1284" max="1284" width="1.7109375" style="1143" customWidth="1"/>
    <col min="1285" max="1285" width="0.85546875" style="1143" customWidth="1"/>
    <col min="1286" max="1286" width="53.7109375" style="1143" customWidth="1"/>
    <col min="1287" max="1287" width="0.85546875" style="1143" customWidth="1"/>
    <col min="1288" max="1288" width="9.7109375" style="1143" customWidth="1"/>
    <col min="1289" max="1289" width="0.85546875" style="1143" customWidth="1"/>
    <col min="1290" max="1290" width="8.140625" style="1143" customWidth="1"/>
    <col min="1291" max="1291" width="2.28515625" style="1143" customWidth="1"/>
    <col min="1292" max="1292" width="0.85546875" style="1143" customWidth="1"/>
    <col min="1293" max="1293" width="9" style="1143" customWidth="1"/>
    <col min="1294" max="1294" width="1.28515625" style="1143" customWidth="1"/>
    <col min="1295" max="1295" width="0.85546875" style="1143" customWidth="1"/>
    <col min="1296" max="1296" width="9" style="1143" customWidth="1"/>
    <col min="1297" max="1297" width="1.28515625" style="1143" customWidth="1"/>
    <col min="1298" max="1298" width="2.7109375" style="1143" customWidth="1"/>
    <col min="1299" max="1299" width="3.28515625" style="1143" customWidth="1"/>
    <col min="1300" max="1536" width="11.42578125" style="1143"/>
    <col min="1537" max="1537" width="3.28515625" style="1143" customWidth="1"/>
    <col min="1538" max="1538" width="2.7109375" style="1143" customWidth="1"/>
    <col min="1539" max="1539" width="5.42578125" style="1143" customWidth="1"/>
    <col min="1540" max="1540" width="1.7109375" style="1143" customWidth="1"/>
    <col min="1541" max="1541" width="0.85546875" style="1143" customWidth="1"/>
    <col min="1542" max="1542" width="53.7109375" style="1143" customWidth="1"/>
    <col min="1543" max="1543" width="0.85546875" style="1143" customWidth="1"/>
    <col min="1544" max="1544" width="9.7109375" style="1143" customWidth="1"/>
    <col min="1545" max="1545" width="0.85546875" style="1143" customWidth="1"/>
    <col min="1546" max="1546" width="8.140625" style="1143" customWidth="1"/>
    <col min="1547" max="1547" width="2.28515625" style="1143" customWidth="1"/>
    <col min="1548" max="1548" width="0.85546875" style="1143" customWidth="1"/>
    <col min="1549" max="1549" width="9" style="1143" customWidth="1"/>
    <col min="1550" max="1550" width="1.28515625" style="1143" customWidth="1"/>
    <col min="1551" max="1551" width="0.85546875" style="1143" customWidth="1"/>
    <col min="1552" max="1552" width="9" style="1143" customWidth="1"/>
    <col min="1553" max="1553" width="1.28515625" style="1143" customWidth="1"/>
    <col min="1554" max="1554" width="2.7109375" style="1143" customWidth="1"/>
    <col min="1555" max="1555" width="3.28515625" style="1143" customWidth="1"/>
    <col min="1556" max="1792" width="11.42578125" style="1143"/>
    <col min="1793" max="1793" width="3.28515625" style="1143" customWidth="1"/>
    <col min="1794" max="1794" width="2.7109375" style="1143" customWidth="1"/>
    <col min="1795" max="1795" width="5.42578125" style="1143" customWidth="1"/>
    <col min="1796" max="1796" width="1.7109375" style="1143" customWidth="1"/>
    <col min="1797" max="1797" width="0.85546875" style="1143" customWidth="1"/>
    <col min="1798" max="1798" width="53.7109375" style="1143" customWidth="1"/>
    <col min="1799" max="1799" width="0.85546875" style="1143" customWidth="1"/>
    <col min="1800" max="1800" width="9.7109375" style="1143" customWidth="1"/>
    <col min="1801" max="1801" width="0.85546875" style="1143" customWidth="1"/>
    <col min="1802" max="1802" width="8.140625" style="1143" customWidth="1"/>
    <col min="1803" max="1803" width="2.28515625" style="1143" customWidth="1"/>
    <col min="1804" max="1804" width="0.85546875" style="1143" customWidth="1"/>
    <col min="1805" max="1805" width="9" style="1143" customWidth="1"/>
    <col min="1806" max="1806" width="1.28515625" style="1143" customWidth="1"/>
    <col min="1807" max="1807" width="0.85546875" style="1143" customWidth="1"/>
    <col min="1808" max="1808" width="9" style="1143" customWidth="1"/>
    <col min="1809" max="1809" width="1.28515625" style="1143" customWidth="1"/>
    <col min="1810" max="1810" width="2.7109375" style="1143" customWidth="1"/>
    <col min="1811" max="1811" width="3.28515625" style="1143" customWidth="1"/>
    <col min="1812" max="2048" width="11.42578125" style="1143"/>
    <col min="2049" max="2049" width="3.28515625" style="1143" customWidth="1"/>
    <col min="2050" max="2050" width="2.7109375" style="1143" customWidth="1"/>
    <col min="2051" max="2051" width="5.42578125" style="1143" customWidth="1"/>
    <col min="2052" max="2052" width="1.7109375" style="1143" customWidth="1"/>
    <col min="2053" max="2053" width="0.85546875" style="1143" customWidth="1"/>
    <col min="2054" max="2054" width="53.7109375" style="1143" customWidth="1"/>
    <col min="2055" max="2055" width="0.85546875" style="1143" customWidth="1"/>
    <col min="2056" max="2056" width="9.7109375" style="1143" customWidth="1"/>
    <col min="2057" max="2057" width="0.85546875" style="1143" customWidth="1"/>
    <col min="2058" max="2058" width="8.140625" style="1143" customWidth="1"/>
    <col min="2059" max="2059" width="2.28515625" style="1143" customWidth="1"/>
    <col min="2060" max="2060" width="0.85546875" style="1143" customWidth="1"/>
    <col min="2061" max="2061" width="9" style="1143" customWidth="1"/>
    <col min="2062" max="2062" width="1.28515625" style="1143" customWidth="1"/>
    <col min="2063" max="2063" width="0.85546875" style="1143" customWidth="1"/>
    <col min="2064" max="2064" width="9" style="1143" customWidth="1"/>
    <col min="2065" max="2065" width="1.28515625" style="1143" customWidth="1"/>
    <col min="2066" max="2066" width="2.7109375" style="1143" customWidth="1"/>
    <col min="2067" max="2067" width="3.28515625" style="1143" customWidth="1"/>
    <col min="2068" max="2304" width="11.42578125" style="1143"/>
    <col min="2305" max="2305" width="3.28515625" style="1143" customWidth="1"/>
    <col min="2306" max="2306" width="2.7109375" style="1143" customWidth="1"/>
    <col min="2307" max="2307" width="5.42578125" style="1143" customWidth="1"/>
    <col min="2308" max="2308" width="1.7109375" style="1143" customWidth="1"/>
    <col min="2309" max="2309" width="0.85546875" style="1143" customWidth="1"/>
    <col min="2310" max="2310" width="53.7109375" style="1143" customWidth="1"/>
    <col min="2311" max="2311" width="0.85546875" style="1143" customWidth="1"/>
    <col min="2312" max="2312" width="9.7109375" style="1143" customWidth="1"/>
    <col min="2313" max="2313" width="0.85546875" style="1143" customWidth="1"/>
    <col min="2314" max="2314" width="8.140625" style="1143" customWidth="1"/>
    <col min="2315" max="2315" width="2.28515625" style="1143" customWidth="1"/>
    <col min="2316" max="2316" width="0.85546875" style="1143" customWidth="1"/>
    <col min="2317" max="2317" width="9" style="1143" customWidth="1"/>
    <col min="2318" max="2318" width="1.28515625" style="1143" customWidth="1"/>
    <col min="2319" max="2319" width="0.85546875" style="1143" customWidth="1"/>
    <col min="2320" max="2320" width="9" style="1143" customWidth="1"/>
    <col min="2321" max="2321" width="1.28515625" style="1143" customWidth="1"/>
    <col min="2322" max="2322" width="2.7109375" style="1143" customWidth="1"/>
    <col min="2323" max="2323" width="3.28515625" style="1143" customWidth="1"/>
    <col min="2324" max="2560" width="11.42578125" style="1143"/>
    <col min="2561" max="2561" width="3.28515625" style="1143" customWidth="1"/>
    <col min="2562" max="2562" width="2.7109375" style="1143" customWidth="1"/>
    <col min="2563" max="2563" width="5.42578125" style="1143" customWidth="1"/>
    <col min="2564" max="2564" width="1.7109375" style="1143" customWidth="1"/>
    <col min="2565" max="2565" width="0.85546875" style="1143" customWidth="1"/>
    <col min="2566" max="2566" width="53.7109375" style="1143" customWidth="1"/>
    <col min="2567" max="2567" width="0.85546875" style="1143" customWidth="1"/>
    <col min="2568" max="2568" width="9.7109375" style="1143" customWidth="1"/>
    <col min="2569" max="2569" width="0.85546875" style="1143" customWidth="1"/>
    <col min="2570" max="2570" width="8.140625" style="1143" customWidth="1"/>
    <col min="2571" max="2571" width="2.28515625" style="1143" customWidth="1"/>
    <col min="2572" max="2572" width="0.85546875" style="1143" customWidth="1"/>
    <col min="2573" max="2573" width="9" style="1143" customWidth="1"/>
    <col min="2574" max="2574" width="1.28515625" style="1143" customWidth="1"/>
    <col min="2575" max="2575" width="0.85546875" style="1143" customWidth="1"/>
    <col min="2576" max="2576" width="9" style="1143" customWidth="1"/>
    <col min="2577" max="2577" width="1.28515625" style="1143" customWidth="1"/>
    <col min="2578" max="2578" width="2.7109375" style="1143" customWidth="1"/>
    <col min="2579" max="2579" width="3.28515625" style="1143" customWidth="1"/>
    <col min="2580" max="2816" width="11.42578125" style="1143"/>
    <col min="2817" max="2817" width="3.28515625" style="1143" customWidth="1"/>
    <col min="2818" max="2818" width="2.7109375" style="1143" customWidth="1"/>
    <col min="2819" max="2819" width="5.42578125" style="1143" customWidth="1"/>
    <col min="2820" max="2820" width="1.7109375" style="1143" customWidth="1"/>
    <col min="2821" max="2821" width="0.85546875" style="1143" customWidth="1"/>
    <col min="2822" max="2822" width="53.7109375" style="1143" customWidth="1"/>
    <col min="2823" max="2823" width="0.85546875" style="1143" customWidth="1"/>
    <col min="2824" max="2824" width="9.7109375" style="1143" customWidth="1"/>
    <col min="2825" max="2825" width="0.85546875" style="1143" customWidth="1"/>
    <col min="2826" max="2826" width="8.140625" style="1143" customWidth="1"/>
    <col min="2827" max="2827" width="2.28515625" style="1143" customWidth="1"/>
    <col min="2828" max="2828" width="0.85546875" style="1143" customWidth="1"/>
    <col min="2829" max="2829" width="9" style="1143" customWidth="1"/>
    <col min="2830" max="2830" width="1.28515625" style="1143" customWidth="1"/>
    <col min="2831" max="2831" width="0.85546875" style="1143" customWidth="1"/>
    <col min="2832" max="2832" width="9" style="1143" customWidth="1"/>
    <col min="2833" max="2833" width="1.28515625" style="1143" customWidth="1"/>
    <col min="2834" max="2834" width="2.7109375" style="1143" customWidth="1"/>
    <col min="2835" max="2835" width="3.28515625" style="1143" customWidth="1"/>
    <col min="2836" max="3072" width="11.42578125" style="1143"/>
    <col min="3073" max="3073" width="3.28515625" style="1143" customWidth="1"/>
    <col min="3074" max="3074" width="2.7109375" style="1143" customWidth="1"/>
    <col min="3075" max="3075" width="5.42578125" style="1143" customWidth="1"/>
    <col min="3076" max="3076" width="1.7109375" style="1143" customWidth="1"/>
    <col min="3077" max="3077" width="0.85546875" style="1143" customWidth="1"/>
    <col min="3078" max="3078" width="53.7109375" style="1143" customWidth="1"/>
    <col min="3079" max="3079" width="0.85546875" style="1143" customWidth="1"/>
    <col min="3080" max="3080" width="9.7109375" style="1143" customWidth="1"/>
    <col min="3081" max="3081" width="0.85546875" style="1143" customWidth="1"/>
    <col min="3082" max="3082" width="8.140625" style="1143" customWidth="1"/>
    <col min="3083" max="3083" width="2.28515625" style="1143" customWidth="1"/>
    <col min="3084" max="3084" width="0.85546875" style="1143" customWidth="1"/>
    <col min="3085" max="3085" width="9" style="1143" customWidth="1"/>
    <col min="3086" max="3086" width="1.28515625" style="1143" customWidth="1"/>
    <col min="3087" max="3087" width="0.85546875" style="1143" customWidth="1"/>
    <col min="3088" max="3088" width="9" style="1143" customWidth="1"/>
    <col min="3089" max="3089" width="1.28515625" style="1143" customWidth="1"/>
    <col min="3090" max="3090" width="2.7109375" style="1143" customWidth="1"/>
    <col min="3091" max="3091" width="3.28515625" style="1143" customWidth="1"/>
    <col min="3092" max="3328" width="11.42578125" style="1143"/>
    <col min="3329" max="3329" width="3.28515625" style="1143" customWidth="1"/>
    <col min="3330" max="3330" width="2.7109375" style="1143" customWidth="1"/>
    <col min="3331" max="3331" width="5.42578125" style="1143" customWidth="1"/>
    <col min="3332" max="3332" width="1.7109375" style="1143" customWidth="1"/>
    <col min="3333" max="3333" width="0.85546875" style="1143" customWidth="1"/>
    <col min="3334" max="3334" width="53.7109375" style="1143" customWidth="1"/>
    <col min="3335" max="3335" width="0.85546875" style="1143" customWidth="1"/>
    <col min="3336" max="3336" width="9.7109375" style="1143" customWidth="1"/>
    <col min="3337" max="3337" width="0.85546875" style="1143" customWidth="1"/>
    <col min="3338" max="3338" width="8.140625" style="1143" customWidth="1"/>
    <col min="3339" max="3339" width="2.28515625" style="1143" customWidth="1"/>
    <col min="3340" max="3340" width="0.85546875" style="1143" customWidth="1"/>
    <col min="3341" max="3341" width="9" style="1143" customWidth="1"/>
    <col min="3342" max="3342" width="1.28515625" style="1143" customWidth="1"/>
    <col min="3343" max="3343" width="0.85546875" style="1143" customWidth="1"/>
    <col min="3344" max="3344" width="9" style="1143" customWidth="1"/>
    <col min="3345" max="3345" width="1.28515625" style="1143" customWidth="1"/>
    <col min="3346" max="3346" width="2.7109375" style="1143" customWidth="1"/>
    <col min="3347" max="3347" width="3.28515625" style="1143" customWidth="1"/>
    <col min="3348" max="3584" width="11.42578125" style="1143"/>
    <col min="3585" max="3585" width="3.28515625" style="1143" customWidth="1"/>
    <col min="3586" max="3586" width="2.7109375" style="1143" customWidth="1"/>
    <col min="3587" max="3587" width="5.42578125" style="1143" customWidth="1"/>
    <col min="3588" max="3588" width="1.7109375" style="1143" customWidth="1"/>
    <col min="3589" max="3589" width="0.85546875" style="1143" customWidth="1"/>
    <col min="3590" max="3590" width="53.7109375" style="1143" customWidth="1"/>
    <col min="3591" max="3591" width="0.85546875" style="1143" customWidth="1"/>
    <col min="3592" max="3592" width="9.7109375" style="1143" customWidth="1"/>
    <col min="3593" max="3593" width="0.85546875" style="1143" customWidth="1"/>
    <col min="3594" max="3594" width="8.140625" style="1143" customWidth="1"/>
    <col min="3595" max="3595" width="2.28515625" style="1143" customWidth="1"/>
    <col min="3596" max="3596" width="0.85546875" style="1143" customWidth="1"/>
    <col min="3597" max="3597" width="9" style="1143" customWidth="1"/>
    <col min="3598" max="3598" width="1.28515625" style="1143" customWidth="1"/>
    <col min="3599" max="3599" width="0.85546875" style="1143" customWidth="1"/>
    <col min="3600" max="3600" width="9" style="1143" customWidth="1"/>
    <col min="3601" max="3601" width="1.28515625" style="1143" customWidth="1"/>
    <col min="3602" max="3602" width="2.7109375" style="1143" customWidth="1"/>
    <col min="3603" max="3603" width="3.28515625" style="1143" customWidth="1"/>
    <col min="3604" max="3840" width="11.42578125" style="1143"/>
    <col min="3841" max="3841" width="3.28515625" style="1143" customWidth="1"/>
    <col min="3842" max="3842" width="2.7109375" style="1143" customWidth="1"/>
    <col min="3843" max="3843" width="5.42578125" style="1143" customWidth="1"/>
    <col min="3844" max="3844" width="1.7109375" style="1143" customWidth="1"/>
    <col min="3845" max="3845" width="0.85546875" style="1143" customWidth="1"/>
    <col min="3846" max="3846" width="53.7109375" style="1143" customWidth="1"/>
    <col min="3847" max="3847" width="0.85546875" style="1143" customWidth="1"/>
    <col min="3848" max="3848" width="9.7109375" style="1143" customWidth="1"/>
    <col min="3849" max="3849" width="0.85546875" style="1143" customWidth="1"/>
    <col min="3850" max="3850" width="8.140625" style="1143" customWidth="1"/>
    <col min="3851" max="3851" width="2.28515625" style="1143" customWidth="1"/>
    <col min="3852" max="3852" width="0.85546875" style="1143" customWidth="1"/>
    <col min="3853" max="3853" width="9" style="1143" customWidth="1"/>
    <col min="3854" max="3854" width="1.28515625" style="1143" customWidth="1"/>
    <col min="3855" max="3855" width="0.85546875" style="1143" customWidth="1"/>
    <col min="3856" max="3856" width="9" style="1143" customWidth="1"/>
    <col min="3857" max="3857" width="1.28515625" style="1143" customWidth="1"/>
    <col min="3858" max="3858" width="2.7109375" style="1143" customWidth="1"/>
    <col min="3859" max="3859" width="3.28515625" style="1143" customWidth="1"/>
    <col min="3860" max="4096" width="11.42578125" style="1143"/>
    <col min="4097" max="4097" width="3.28515625" style="1143" customWidth="1"/>
    <col min="4098" max="4098" width="2.7109375" style="1143" customWidth="1"/>
    <col min="4099" max="4099" width="5.42578125" style="1143" customWidth="1"/>
    <col min="4100" max="4100" width="1.7109375" style="1143" customWidth="1"/>
    <col min="4101" max="4101" width="0.85546875" style="1143" customWidth="1"/>
    <col min="4102" max="4102" width="53.7109375" style="1143" customWidth="1"/>
    <col min="4103" max="4103" width="0.85546875" style="1143" customWidth="1"/>
    <col min="4104" max="4104" width="9.7109375" style="1143" customWidth="1"/>
    <col min="4105" max="4105" width="0.85546875" style="1143" customWidth="1"/>
    <col min="4106" max="4106" width="8.140625" style="1143" customWidth="1"/>
    <col min="4107" max="4107" width="2.28515625" style="1143" customWidth="1"/>
    <col min="4108" max="4108" width="0.85546875" style="1143" customWidth="1"/>
    <col min="4109" max="4109" width="9" style="1143" customWidth="1"/>
    <col min="4110" max="4110" width="1.28515625" style="1143" customWidth="1"/>
    <col min="4111" max="4111" width="0.85546875" style="1143" customWidth="1"/>
    <col min="4112" max="4112" width="9" style="1143" customWidth="1"/>
    <col min="4113" max="4113" width="1.28515625" style="1143" customWidth="1"/>
    <col min="4114" max="4114" width="2.7109375" style="1143" customWidth="1"/>
    <col min="4115" max="4115" width="3.28515625" style="1143" customWidth="1"/>
    <col min="4116" max="4352" width="11.42578125" style="1143"/>
    <col min="4353" max="4353" width="3.28515625" style="1143" customWidth="1"/>
    <col min="4354" max="4354" width="2.7109375" style="1143" customWidth="1"/>
    <col min="4355" max="4355" width="5.42578125" style="1143" customWidth="1"/>
    <col min="4356" max="4356" width="1.7109375" style="1143" customWidth="1"/>
    <col min="4357" max="4357" width="0.85546875" style="1143" customWidth="1"/>
    <col min="4358" max="4358" width="53.7109375" style="1143" customWidth="1"/>
    <col min="4359" max="4359" width="0.85546875" style="1143" customWidth="1"/>
    <col min="4360" max="4360" width="9.7109375" style="1143" customWidth="1"/>
    <col min="4361" max="4361" width="0.85546875" style="1143" customWidth="1"/>
    <col min="4362" max="4362" width="8.140625" style="1143" customWidth="1"/>
    <col min="4363" max="4363" width="2.28515625" style="1143" customWidth="1"/>
    <col min="4364" max="4364" width="0.85546875" style="1143" customWidth="1"/>
    <col min="4365" max="4365" width="9" style="1143" customWidth="1"/>
    <col min="4366" max="4366" width="1.28515625" style="1143" customWidth="1"/>
    <col min="4367" max="4367" width="0.85546875" style="1143" customWidth="1"/>
    <col min="4368" max="4368" width="9" style="1143" customWidth="1"/>
    <col min="4369" max="4369" width="1.28515625" style="1143" customWidth="1"/>
    <col min="4370" max="4370" width="2.7109375" style="1143" customWidth="1"/>
    <col min="4371" max="4371" width="3.28515625" style="1143" customWidth="1"/>
    <col min="4372" max="4608" width="11.42578125" style="1143"/>
    <col min="4609" max="4609" width="3.28515625" style="1143" customWidth="1"/>
    <col min="4610" max="4610" width="2.7109375" style="1143" customWidth="1"/>
    <col min="4611" max="4611" width="5.42578125" style="1143" customWidth="1"/>
    <col min="4612" max="4612" width="1.7109375" style="1143" customWidth="1"/>
    <col min="4613" max="4613" width="0.85546875" style="1143" customWidth="1"/>
    <col min="4614" max="4614" width="53.7109375" style="1143" customWidth="1"/>
    <col min="4615" max="4615" width="0.85546875" style="1143" customWidth="1"/>
    <col min="4616" max="4616" width="9.7109375" style="1143" customWidth="1"/>
    <col min="4617" max="4617" width="0.85546875" style="1143" customWidth="1"/>
    <col min="4618" max="4618" width="8.140625" style="1143" customWidth="1"/>
    <col min="4619" max="4619" width="2.28515625" style="1143" customWidth="1"/>
    <col min="4620" max="4620" width="0.85546875" style="1143" customWidth="1"/>
    <col min="4621" max="4621" width="9" style="1143" customWidth="1"/>
    <col min="4622" max="4622" width="1.28515625" style="1143" customWidth="1"/>
    <col min="4623" max="4623" width="0.85546875" style="1143" customWidth="1"/>
    <col min="4624" max="4624" width="9" style="1143" customWidth="1"/>
    <col min="4625" max="4625" width="1.28515625" style="1143" customWidth="1"/>
    <col min="4626" max="4626" width="2.7109375" style="1143" customWidth="1"/>
    <col min="4627" max="4627" width="3.28515625" style="1143" customWidth="1"/>
    <col min="4628" max="4864" width="11.42578125" style="1143"/>
    <col min="4865" max="4865" width="3.28515625" style="1143" customWidth="1"/>
    <col min="4866" max="4866" width="2.7109375" style="1143" customWidth="1"/>
    <col min="4867" max="4867" width="5.42578125" style="1143" customWidth="1"/>
    <col min="4868" max="4868" width="1.7109375" style="1143" customWidth="1"/>
    <col min="4869" max="4869" width="0.85546875" style="1143" customWidth="1"/>
    <col min="4870" max="4870" width="53.7109375" style="1143" customWidth="1"/>
    <col min="4871" max="4871" width="0.85546875" style="1143" customWidth="1"/>
    <col min="4872" max="4872" width="9.7109375" style="1143" customWidth="1"/>
    <col min="4873" max="4873" width="0.85546875" style="1143" customWidth="1"/>
    <col min="4874" max="4874" width="8.140625" style="1143" customWidth="1"/>
    <col min="4875" max="4875" width="2.28515625" style="1143" customWidth="1"/>
    <col min="4876" max="4876" width="0.85546875" style="1143" customWidth="1"/>
    <col min="4877" max="4877" width="9" style="1143" customWidth="1"/>
    <col min="4878" max="4878" width="1.28515625" style="1143" customWidth="1"/>
    <col min="4879" max="4879" width="0.85546875" style="1143" customWidth="1"/>
    <col min="4880" max="4880" width="9" style="1143" customWidth="1"/>
    <col min="4881" max="4881" width="1.28515625" style="1143" customWidth="1"/>
    <col min="4882" max="4882" width="2.7109375" style="1143" customWidth="1"/>
    <col min="4883" max="4883" width="3.28515625" style="1143" customWidth="1"/>
    <col min="4884" max="5120" width="11.42578125" style="1143"/>
    <col min="5121" max="5121" width="3.28515625" style="1143" customWidth="1"/>
    <col min="5122" max="5122" width="2.7109375" style="1143" customWidth="1"/>
    <col min="5123" max="5123" width="5.42578125" style="1143" customWidth="1"/>
    <col min="5124" max="5124" width="1.7109375" style="1143" customWidth="1"/>
    <col min="5125" max="5125" width="0.85546875" style="1143" customWidth="1"/>
    <col min="5126" max="5126" width="53.7109375" style="1143" customWidth="1"/>
    <col min="5127" max="5127" width="0.85546875" style="1143" customWidth="1"/>
    <col min="5128" max="5128" width="9.7109375" style="1143" customWidth="1"/>
    <col min="5129" max="5129" width="0.85546875" style="1143" customWidth="1"/>
    <col min="5130" max="5130" width="8.140625" style="1143" customWidth="1"/>
    <col min="5131" max="5131" width="2.28515625" style="1143" customWidth="1"/>
    <col min="5132" max="5132" width="0.85546875" style="1143" customWidth="1"/>
    <col min="5133" max="5133" width="9" style="1143" customWidth="1"/>
    <col min="5134" max="5134" width="1.28515625" style="1143" customWidth="1"/>
    <col min="5135" max="5135" width="0.85546875" style="1143" customWidth="1"/>
    <col min="5136" max="5136" width="9" style="1143" customWidth="1"/>
    <col min="5137" max="5137" width="1.28515625" style="1143" customWidth="1"/>
    <col min="5138" max="5138" width="2.7109375" style="1143" customWidth="1"/>
    <col min="5139" max="5139" width="3.28515625" style="1143" customWidth="1"/>
    <col min="5140" max="5376" width="11.42578125" style="1143"/>
    <col min="5377" max="5377" width="3.28515625" style="1143" customWidth="1"/>
    <col min="5378" max="5378" width="2.7109375" style="1143" customWidth="1"/>
    <col min="5379" max="5379" width="5.42578125" style="1143" customWidth="1"/>
    <col min="5380" max="5380" width="1.7109375" style="1143" customWidth="1"/>
    <col min="5381" max="5381" width="0.85546875" style="1143" customWidth="1"/>
    <col min="5382" max="5382" width="53.7109375" style="1143" customWidth="1"/>
    <col min="5383" max="5383" width="0.85546875" style="1143" customWidth="1"/>
    <col min="5384" max="5384" width="9.7109375" style="1143" customWidth="1"/>
    <col min="5385" max="5385" width="0.85546875" style="1143" customWidth="1"/>
    <col min="5386" max="5386" width="8.140625" style="1143" customWidth="1"/>
    <col min="5387" max="5387" width="2.28515625" style="1143" customWidth="1"/>
    <col min="5388" max="5388" width="0.85546875" style="1143" customWidth="1"/>
    <col min="5389" max="5389" width="9" style="1143" customWidth="1"/>
    <col min="5390" max="5390" width="1.28515625" style="1143" customWidth="1"/>
    <col min="5391" max="5391" width="0.85546875" style="1143" customWidth="1"/>
    <col min="5392" max="5392" width="9" style="1143" customWidth="1"/>
    <col min="5393" max="5393" width="1.28515625" style="1143" customWidth="1"/>
    <col min="5394" max="5394" width="2.7109375" style="1143" customWidth="1"/>
    <col min="5395" max="5395" width="3.28515625" style="1143" customWidth="1"/>
    <col min="5396" max="5632" width="11.42578125" style="1143"/>
    <col min="5633" max="5633" width="3.28515625" style="1143" customWidth="1"/>
    <col min="5634" max="5634" width="2.7109375" style="1143" customWidth="1"/>
    <col min="5635" max="5635" width="5.42578125" style="1143" customWidth="1"/>
    <col min="5636" max="5636" width="1.7109375" style="1143" customWidth="1"/>
    <col min="5637" max="5637" width="0.85546875" style="1143" customWidth="1"/>
    <col min="5638" max="5638" width="53.7109375" style="1143" customWidth="1"/>
    <col min="5639" max="5639" width="0.85546875" style="1143" customWidth="1"/>
    <col min="5640" max="5640" width="9.7109375" style="1143" customWidth="1"/>
    <col min="5641" max="5641" width="0.85546875" style="1143" customWidth="1"/>
    <col min="5642" max="5642" width="8.140625" style="1143" customWidth="1"/>
    <col min="5643" max="5643" width="2.28515625" style="1143" customWidth="1"/>
    <col min="5644" max="5644" width="0.85546875" style="1143" customWidth="1"/>
    <col min="5645" max="5645" width="9" style="1143" customWidth="1"/>
    <col min="5646" max="5646" width="1.28515625" style="1143" customWidth="1"/>
    <col min="5647" max="5647" width="0.85546875" style="1143" customWidth="1"/>
    <col min="5648" max="5648" width="9" style="1143" customWidth="1"/>
    <col min="5649" max="5649" width="1.28515625" style="1143" customWidth="1"/>
    <col min="5650" max="5650" width="2.7109375" style="1143" customWidth="1"/>
    <col min="5651" max="5651" width="3.28515625" style="1143" customWidth="1"/>
    <col min="5652" max="5888" width="11.42578125" style="1143"/>
    <col min="5889" max="5889" width="3.28515625" style="1143" customWidth="1"/>
    <col min="5890" max="5890" width="2.7109375" style="1143" customWidth="1"/>
    <col min="5891" max="5891" width="5.42578125" style="1143" customWidth="1"/>
    <col min="5892" max="5892" width="1.7109375" style="1143" customWidth="1"/>
    <col min="5893" max="5893" width="0.85546875" style="1143" customWidth="1"/>
    <col min="5894" max="5894" width="53.7109375" style="1143" customWidth="1"/>
    <col min="5895" max="5895" width="0.85546875" style="1143" customWidth="1"/>
    <col min="5896" max="5896" width="9.7109375" style="1143" customWidth="1"/>
    <col min="5897" max="5897" width="0.85546875" style="1143" customWidth="1"/>
    <col min="5898" max="5898" width="8.140625" style="1143" customWidth="1"/>
    <col min="5899" max="5899" width="2.28515625" style="1143" customWidth="1"/>
    <col min="5900" max="5900" width="0.85546875" style="1143" customWidth="1"/>
    <col min="5901" max="5901" width="9" style="1143" customWidth="1"/>
    <col min="5902" max="5902" width="1.28515625" style="1143" customWidth="1"/>
    <col min="5903" max="5903" width="0.85546875" style="1143" customWidth="1"/>
    <col min="5904" max="5904" width="9" style="1143" customWidth="1"/>
    <col min="5905" max="5905" width="1.28515625" style="1143" customWidth="1"/>
    <col min="5906" max="5906" width="2.7109375" style="1143" customWidth="1"/>
    <col min="5907" max="5907" width="3.28515625" style="1143" customWidth="1"/>
    <col min="5908" max="6144" width="11.42578125" style="1143"/>
    <col min="6145" max="6145" width="3.28515625" style="1143" customWidth="1"/>
    <col min="6146" max="6146" width="2.7109375" style="1143" customWidth="1"/>
    <col min="6147" max="6147" width="5.42578125" style="1143" customWidth="1"/>
    <col min="6148" max="6148" width="1.7109375" style="1143" customWidth="1"/>
    <col min="6149" max="6149" width="0.85546875" style="1143" customWidth="1"/>
    <col min="6150" max="6150" width="53.7109375" style="1143" customWidth="1"/>
    <col min="6151" max="6151" width="0.85546875" style="1143" customWidth="1"/>
    <col min="6152" max="6152" width="9.7109375" style="1143" customWidth="1"/>
    <col min="6153" max="6153" width="0.85546875" style="1143" customWidth="1"/>
    <col min="6154" max="6154" width="8.140625" style="1143" customWidth="1"/>
    <col min="6155" max="6155" width="2.28515625" style="1143" customWidth="1"/>
    <col min="6156" max="6156" width="0.85546875" style="1143" customWidth="1"/>
    <col min="6157" max="6157" width="9" style="1143" customWidth="1"/>
    <col min="6158" max="6158" width="1.28515625" style="1143" customWidth="1"/>
    <col min="6159" max="6159" width="0.85546875" style="1143" customWidth="1"/>
    <col min="6160" max="6160" width="9" style="1143" customWidth="1"/>
    <col min="6161" max="6161" width="1.28515625" style="1143" customWidth="1"/>
    <col min="6162" max="6162" width="2.7109375" style="1143" customWidth="1"/>
    <col min="6163" max="6163" width="3.28515625" style="1143" customWidth="1"/>
    <col min="6164" max="6400" width="11.42578125" style="1143"/>
    <col min="6401" max="6401" width="3.28515625" style="1143" customWidth="1"/>
    <col min="6402" max="6402" width="2.7109375" style="1143" customWidth="1"/>
    <col min="6403" max="6403" width="5.42578125" style="1143" customWidth="1"/>
    <col min="6404" max="6404" width="1.7109375" style="1143" customWidth="1"/>
    <col min="6405" max="6405" width="0.85546875" style="1143" customWidth="1"/>
    <col min="6406" max="6406" width="53.7109375" style="1143" customWidth="1"/>
    <col min="6407" max="6407" width="0.85546875" style="1143" customWidth="1"/>
    <col min="6408" max="6408" width="9.7109375" style="1143" customWidth="1"/>
    <col min="6409" max="6409" width="0.85546875" style="1143" customWidth="1"/>
    <col min="6410" max="6410" width="8.140625" style="1143" customWidth="1"/>
    <col min="6411" max="6411" width="2.28515625" style="1143" customWidth="1"/>
    <col min="6412" max="6412" width="0.85546875" style="1143" customWidth="1"/>
    <col min="6413" max="6413" width="9" style="1143" customWidth="1"/>
    <col min="6414" max="6414" width="1.28515625" style="1143" customWidth="1"/>
    <col min="6415" max="6415" width="0.85546875" style="1143" customWidth="1"/>
    <col min="6416" max="6416" width="9" style="1143" customWidth="1"/>
    <col min="6417" max="6417" width="1.28515625" style="1143" customWidth="1"/>
    <col min="6418" max="6418" width="2.7109375" style="1143" customWidth="1"/>
    <col min="6419" max="6419" width="3.28515625" style="1143" customWidth="1"/>
    <col min="6420" max="6656" width="11.42578125" style="1143"/>
    <col min="6657" max="6657" width="3.28515625" style="1143" customWidth="1"/>
    <col min="6658" max="6658" width="2.7109375" style="1143" customWidth="1"/>
    <col min="6659" max="6659" width="5.42578125" style="1143" customWidth="1"/>
    <col min="6660" max="6660" width="1.7109375" style="1143" customWidth="1"/>
    <col min="6661" max="6661" width="0.85546875" style="1143" customWidth="1"/>
    <col min="6662" max="6662" width="53.7109375" style="1143" customWidth="1"/>
    <col min="6663" max="6663" width="0.85546875" style="1143" customWidth="1"/>
    <col min="6664" max="6664" width="9.7109375" style="1143" customWidth="1"/>
    <col min="6665" max="6665" width="0.85546875" style="1143" customWidth="1"/>
    <col min="6666" max="6666" width="8.140625" style="1143" customWidth="1"/>
    <col min="6667" max="6667" width="2.28515625" style="1143" customWidth="1"/>
    <col min="6668" max="6668" width="0.85546875" style="1143" customWidth="1"/>
    <col min="6669" max="6669" width="9" style="1143" customWidth="1"/>
    <col min="6670" max="6670" width="1.28515625" style="1143" customWidth="1"/>
    <col min="6671" max="6671" width="0.85546875" style="1143" customWidth="1"/>
    <col min="6672" max="6672" width="9" style="1143" customWidth="1"/>
    <col min="6673" max="6673" width="1.28515625" style="1143" customWidth="1"/>
    <col min="6674" max="6674" width="2.7109375" style="1143" customWidth="1"/>
    <col min="6675" max="6675" width="3.28515625" style="1143" customWidth="1"/>
    <col min="6676" max="6912" width="11.42578125" style="1143"/>
    <col min="6913" max="6913" width="3.28515625" style="1143" customWidth="1"/>
    <col min="6914" max="6914" width="2.7109375" style="1143" customWidth="1"/>
    <col min="6915" max="6915" width="5.42578125" style="1143" customWidth="1"/>
    <col min="6916" max="6916" width="1.7109375" style="1143" customWidth="1"/>
    <col min="6917" max="6917" width="0.85546875" style="1143" customWidth="1"/>
    <col min="6918" max="6918" width="53.7109375" style="1143" customWidth="1"/>
    <col min="6919" max="6919" width="0.85546875" style="1143" customWidth="1"/>
    <col min="6920" max="6920" width="9.7109375" style="1143" customWidth="1"/>
    <col min="6921" max="6921" width="0.85546875" style="1143" customWidth="1"/>
    <col min="6922" max="6922" width="8.140625" style="1143" customWidth="1"/>
    <col min="6923" max="6923" width="2.28515625" style="1143" customWidth="1"/>
    <col min="6924" max="6924" width="0.85546875" style="1143" customWidth="1"/>
    <col min="6925" max="6925" width="9" style="1143" customWidth="1"/>
    <col min="6926" max="6926" width="1.28515625" style="1143" customWidth="1"/>
    <col min="6927" max="6927" width="0.85546875" style="1143" customWidth="1"/>
    <col min="6928" max="6928" width="9" style="1143" customWidth="1"/>
    <col min="6929" max="6929" width="1.28515625" style="1143" customWidth="1"/>
    <col min="6930" max="6930" width="2.7109375" style="1143" customWidth="1"/>
    <col min="6931" max="6931" width="3.28515625" style="1143" customWidth="1"/>
    <col min="6932" max="7168" width="11.42578125" style="1143"/>
    <col min="7169" max="7169" width="3.28515625" style="1143" customWidth="1"/>
    <col min="7170" max="7170" width="2.7109375" style="1143" customWidth="1"/>
    <col min="7171" max="7171" width="5.42578125" style="1143" customWidth="1"/>
    <col min="7172" max="7172" width="1.7109375" style="1143" customWidth="1"/>
    <col min="7173" max="7173" width="0.85546875" style="1143" customWidth="1"/>
    <col min="7174" max="7174" width="53.7109375" style="1143" customWidth="1"/>
    <col min="7175" max="7175" width="0.85546875" style="1143" customWidth="1"/>
    <col min="7176" max="7176" width="9.7109375" style="1143" customWidth="1"/>
    <col min="7177" max="7177" width="0.85546875" style="1143" customWidth="1"/>
    <col min="7178" max="7178" width="8.140625" style="1143" customWidth="1"/>
    <col min="7179" max="7179" width="2.28515625" style="1143" customWidth="1"/>
    <col min="7180" max="7180" width="0.85546875" style="1143" customWidth="1"/>
    <col min="7181" max="7181" width="9" style="1143" customWidth="1"/>
    <col min="7182" max="7182" width="1.28515625" style="1143" customWidth="1"/>
    <col min="7183" max="7183" width="0.85546875" style="1143" customWidth="1"/>
    <col min="7184" max="7184" width="9" style="1143" customWidth="1"/>
    <col min="7185" max="7185" width="1.28515625" style="1143" customWidth="1"/>
    <col min="7186" max="7186" width="2.7109375" style="1143" customWidth="1"/>
    <col min="7187" max="7187" width="3.28515625" style="1143" customWidth="1"/>
    <col min="7188" max="7424" width="11.42578125" style="1143"/>
    <col min="7425" max="7425" width="3.28515625" style="1143" customWidth="1"/>
    <col min="7426" max="7426" width="2.7109375" style="1143" customWidth="1"/>
    <col min="7427" max="7427" width="5.42578125" style="1143" customWidth="1"/>
    <col min="7428" max="7428" width="1.7109375" style="1143" customWidth="1"/>
    <col min="7429" max="7429" width="0.85546875" style="1143" customWidth="1"/>
    <col min="7430" max="7430" width="53.7109375" style="1143" customWidth="1"/>
    <col min="7431" max="7431" width="0.85546875" style="1143" customWidth="1"/>
    <col min="7432" max="7432" width="9.7109375" style="1143" customWidth="1"/>
    <col min="7433" max="7433" width="0.85546875" style="1143" customWidth="1"/>
    <col min="7434" max="7434" width="8.140625" style="1143" customWidth="1"/>
    <col min="7435" max="7435" width="2.28515625" style="1143" customWidth="1"/>
    <col min="7436" max="7436" width="0.85546875" style="1143" customWidth="1"/>
    <col min="7437" max="7437" width="9" style="1143" customWidth="1"/>
    <col min="7438" max="7438" width="1.28515625" style="1143" customWidth="1"/>
    <col min="7439" max="7439" width="0.85546875" style="1143" customWidth="1"/>
    <col min="7440" max="7440" width="9" style="1143" customWidth="1"/>
    <col min="7441" max="7441" width="1.28515625" style="1143" customWidth="1"/>
    <col min="7442" max="7442" width="2.7109375" style="1143" customWidth="1"/>
    <col min="7443" max="7443" width="3.28515625" style="1143" customWidth="1"/>
    <col min="7444" max="7680" width="11.42578125" style="1143"/>
    <col min="7681" max="7681" width="3.28515625" style="1143" customWidth="1"/>
    <col min="7682" max="7682" width="2.7109375" style="1143" customWidth="1"/>
    <col min="7683" max="7683" width="5.42578125" style="1143" customWidth="1"/>
    <col min="7684" max="7684" width="1.7109375" style="1143" customWidth="1"/>
    <col min="7685" max="7685" width="0.85546875" style="1143" customWidth="1"/>
    <col min="7686" max="7686" width="53.7109375" style="1143" customWidth="1"/>
    <col min="7687" max="7687" width="0.85546875" style="1143" customWidth="1"/>
    <col min="7688" max="7688" width="9.7109375" style="1143" customWidth="1"/>
    <col min="7689" max="7689" width="0.85546875" style="1143" customWidth="1"/>
    <col min="7690" max="7690" width="8.140625" style="1143" customWidth="1"/>
    <col min="7691" max="7691" width="2.28515625" style="1143" customWidth="1"/>
    <col min="7692" max="7692" width="0.85546875" style="1143" customWidth="1"/>
    <col min="7693" max="7693" width="9" style="1143" customWidth="1"/>
    <col min="7694" max="7694" width="1.28515625" style="1143" customWidth="1"/>
    <col min="7695" max="7695" width="0.85546875" style="1143" customWidth="1"/>
    <col min="7696" max="7696" width="9" style="1143" customWidth="1"/>
    <col min="7697" max="7697" width="1.28515625" style="1143" customWidth="1"/>
    <col min="7698" max="7698" width="2.7109375" style="1143" customWidth="1"/>
    <col min="7699" max="7699" width="3.28515625" style="1143" customWidth="1"/>
    <col min="7700" max="7936" width="11.42578125" style="1143"/>
    <col min="7937" max="7937" width="3.28515625" style="1143" customWidth="1"/>
    <col min="7938" max="7938" width="2.7109375" style="1143" customWidth="1"/>
    <col min="7939" max="7939" width="5.42578125" style="1143" customWidth="1"/>
    <col min="7940" max="7940" width="1.7109375" style="1143" customWidth="1"/>
    <col min="7941" max="7941" width="0.85546875" style="1143" customWidth="1"/>
    <col min="7942" max="7942" width="53.7109375" style="1143" customWidth="1"/>
    <col min="7943" max="7943" width="0.85546875" style="1143" customWidth="1"/>
    <col min="7944" max="7944" width="9.7109375" style="1143" customWidth="1"/>
    <col min="7945" max="7945" width="0.85546875" style="1143" customWidth="1"/>
    <col min="7946" max="7946" width="8.140625" style="1143" customWidth="1"/>
    <col min="7947" max="7947" width="2.28515625" style="1143" customWidth="1"/>
    <col min="7948" max="7948" width="0.85546875" style="1143" customWidth="1"/>
    <col min="7949" max="7949" width="9" style="1143" customWidth="1"/>
    <col min="7950" max="7950" width="1.28515625" style="1143" customWidth="1"/>
    <col min="7951" max="7951" width="0.85546875" style="1143" customWidth="1"/>
    <col min="7952" max="7952" width="9" style="1143" customWidth="1"/>
    <col min="7953" max="7953" width="1.28515625" style="1143" customWidth="1"/>
    <col min="7954" max="7954" width="2.7109375" style="1143" customWidth="1"/>
    <col min="7955" max="7955" width="3.28515625" style="1143" customWidth="1"/>
    <col min="7956" max="8192" width="11.42578125" style="1143"/>
    <col min="8193" max="8193" width="3.28515625" style="1143" customWidth="1"/>
    <col min="8194" max="8194" width="2.7109375" style="1143" customWidth="1"/>
    <col min="8195" max="8195" width="5.42578125" style="1143" customWidth="1"/>
    <col min="8196" max="8196" width="1.7109375" style="1143" customWidth="1"/>
    <col min="8197" max="8197" width="0.85546875" style="1143" customWidth="1"/>
    <col min="8198" max="8198" width="53.7109375" style="1143" customWidth="1"/>
    <col min="8199" max="8199" width="0.85546875" style="1143" customWidth="1"/>
    <col min="8200" max="8200" width="9.7109375" style="1143" customWidth="1"/>
    <col min="8201" max="8201" width="0.85546875" style="1143" customWidth="1"/>
    <col min="8202" max="8202" width="8.140625" style="1143" customWidth="1"/>
    <col min="8203" max="8203" width="2.28515625" style="1143" customWidth="1"/>
    <col min="8204" max="8204" width="0.85546875" style="1143" customWidth="1"/>
    <col min="8205" max="8205" width="9" style="1143" customWidth="1"/>
    <col min="8206" max="8206" width="1.28515625" style="1143" customWidth="1"/>
    <col min="8207" max="8207" width="0.85546875" style="1143" customWidth="1"/>
    <col min="8208" max="8208" width="9" style="1143" customWidth="1"/>
    <col min="8209" max="8209" width="1.28515625" style="1143" customWidth="1"/>
    <col min="8210" max="8210" width="2.7109375" style="1143" customWidth="1"/>
    <col min="8211" max="8211" width="3.28515625" style="1143" customWidth="1"/>
    <col min="8212" max="8448" width="11.42578125" style="1143"/>
    <col min="8449" max="8449" width="3.28515625" style="1143" customWidth="1"/>
    <col min="8450" max="8450" width="2.7109375" style="1143" customWidth="1"/>
    <col min="8451" max="8451" width="5.42578125" style="1143" customWidth="1"/>
    <col min="8452" max="8452" width="1.7109375" style="1143" customWidth="1"/>
    <col min="8453" max="8453" width="0.85546875" style="1143" customWidth="1"/>
    <col min="8454" max="8454" width="53.7109375" style="1143" customWidth="1"/>
    <col min="8455" max="8455" width="0.85546875" style="1143" customWidth="1"/>
    <col min="8456" max="8456" width="9.7109375" style="1143" customWidth="1"/>
    <col min="8457" max="8457" width="0.85546875" style="1143" customWidth="1"/>
    <col min="8458" max="8458" width="8.140625" style="1143" customWidth="1"/>
    <col min="8459" max="8459" width="2.28515625" style="1143" customWidth="1"/>
    <col min="8460" max="8460" width="0.85546875" style="1143" customWidth="1"/>
    <col min="8461" max="8461" width="9" style="1143" customWidth="1"/>
    <col min="8462" max="8462" width="1.28515625" style="1143" customWidth="1"/>
    <col min="8463" max="8463" width="0.85546875" style="1143" customWidth="1"/>
    <col min="8464" max="8464" width="9" style="1143" customWidth="1"/>
    <col min="8465" max="8465" width="1.28515625" style="1143" customWidth="1"/>
    <col min="8466" max="8466" width="2.7109375" style="1143" customWidth="1"/>
    <col min="8467" max="8467" width="3.28515625" style="1143" customWidth="1"/>
    <col min="8468" max="8704" width="11.42578125" style="1143"/>
    <col min="8705" max="8705" width="3.28515625" style="1143" customWidth="1"/>
    <col min="8706" max="8706" width="2.7109375" style="1143" customWidth="1"/>
    <col min="8707" max="8707" width="5.42578125" style="1143" customWidth="1"/>
    <col min="8708" max="8708" width="1.7109375" style="1143" customWidth="1"/>
    <col min="8709" max="8709" width="0.85546875" style="1143" customWidth="1"/>
    <col min="8710" max="8710" width="53.7109375" style="1143" customWidth="1"/>
    <col min="8711" max="8711" width="0.85546875" style="1143" customWidth="1"/>
    <col min="8712" max="8712" width="9.7109375" style="1143" customWidth="1"/>
    <col min="8713" max="8713" width="0.85546875" style="1143" customWidth="1"/>
    <col min="8714" max="8714" width="8.140625" style="1143" customWidth="1"/>
    <col min="8715" max="8715" width="2.28515625" style="1143" customWidth="1"/>
    <col min="8716" max="8716" width="0.85546875" style="1143" customWidth="1"/>
    <col min="8717" max="8717" width="9" style="1143" customWidth="1"/>
    <col min="8718" max="8718" width="1.28515625" style="1143" customWidth="1"/>
    <col min="8719" max="8719" width="0.85546875" style="1143" customWidth="1"/>
    <col min="8720" max="8720" width="9" style="1143" customWidth="1"/>
    <col min="8721" max="8721" width="1.28515625" style="1143" customWidth="1"/>
    <col min="8722" max="8722" width="2.7109375" style="1143" customWidth="1"/>
    <col min="8723" max="8723" width="3.28515625" style="1143" customWidth="1"/>
    <col min="8724" max="8960" width="11.42578125" style="1143"/>
    <col min="8961" max="8961" width="3.28515625" style="1143" customWidth="1"/>
    <col min="8962" max="8962" width="2.7109375" style="1143" customWidth="1"/>
    <col min="8963" max="8963" width="5.42578125" style="1143" customWidth="1"/>
    <col min="8964" max="8964" width="1.7109375" style="1143" customWidth="1"/>
    <col min="8965" max="8965" width="0.85546875" style="1143" customWidth="1"/>
    <col min="8966" max="8966" width="53.7109375" style="1143" customWidth="1"/>
    <col min="8967" max="8967" width="0.85546875" style="1143" customWidth="1"/>
    <col min="8968" max="8968" width="9.7109375" style="1143" customWidth="1"/>
    <col min="8969" max="8969" width="0.85546875" style="1143" customWidth="1"/>
    <col min="8970" max="8970" width="8.140625" style="1143" customWidth="1"/>
    <col min="8971" max="8971" width="2.28515625" style="1143" customWidth="1"/>
    <col min="8972" max="8972" width="0.85546875" style="1143" customWidth="1"/>
    <col min="8973" max="8973" width="9" style="1143" customWidth="1"/>
    <col min="8974" max="8974" width="1.28515625" style="1143" customWidth="1"/>
    <col min="8975" max="8975" width="0.85546875" style="1143" customWidth="1"/>
    <col min="8976" max="8976" width="9" style="1143" customWidth="1"/>
    <col min="8977" max="8977" width="1.28515625" style="1143" customWidth="1"/>
    <col min="8978" max="8978" width="2.7109375" style="1143" customWidth="1"/>
    <col min="8979" max="8979" width="3.28515625" style="1143" customWidth="1"/>
    <col min="8980" max="9216" width="11.42578125" style="1143"/>
    <col min="9217" max="9217" width="3.28515625" style="1143" customWidth="1"/>
    <col min="9218" max="9218" width="2.7109375" style="1143" customWidth="1"/>
    <col min="9219" max="9219" width="5.42578125" style="1143" customWidth="1"/>
    <col min="9220" max="9220" width="1.7109375" style="1143" customWidth="1"/>
    <col min="9221" max="9221" width="0.85546875" style="1143" customWidth="1"/>
    <col min="9222" max="9222" width="53.7109375" style="1143" customWidth="1"/>
    <col min="9223" max="9223" width="0.85546875" style="1143" customWidth="1"/>
    <col min="9224" max="9224" width="9.7109375" style="1143" customWidth="1"/>
    <col min="9225" max="9225" width="0.85546875" style="1143" customWidth="1"/>
    <col min="9226" max="9226" width="8.140625" style="1143" customWidth="1"/>
    <col min="9227" max="9227" width="2.28515625" style="1143" customWidth="1"/>
    <col min="9228" max="9228" width="0.85546875" style="1143" customWidth="1"/>
    <col min="9229" max="9229" width="9" style="1143" customWidth="1"/>
    <col min="9230" max="9230" width="1.28515625" style="1143" customWidth="1"/>
    <col min="9231" max="9231" width="0.85546875" style="1143" customWidth="1"/>
    <col min="9232" max="9232" width="9" style="1143" customWidth="1"/>
    <col min="9233" max="9233" width="1.28515625" style="1143" customWidth="1"/>
    <col min="9234" max="9234" width="2.7109375" style="1143" customWidth="1"/>
    <col min="9235" max="9235" width="3.28515625" style="1143" customWidth="1"/>
    <col min="9236" max="9472" width="11.42578125" style="1143"/>
    <col min="9473" max="9473" width="3.28515625" style="1143" customWidth="1"/>
    <col min="9474" max="9474" width="2.7109375" style="1143" customWidth="1"/>
    <col min="9475" max="9475" width="5.42578125" style="1143" customWidth="1"/>
    <col min="9476" max="9476" width="1.7109375" style="1143" customWidth="1"/>
    <col min="9477" max="9477" width="0.85546875" style="1143" customWidth="1"/>
    <col min="9478" max="9478" width="53.7109375" style="1143" customWidth="1"/>
    <col min="9479" max="9479" width="0.85546875" style="1143" customWidth="1"/>
    <col min="9480" max="9480" width="9.7109375" style="1143" customWidth="1"/>
    <col min="9481" max="9481" width="0.85546875" style="1143" customWidth="1"/>
    <col min="9482" max="9482" width="8.140625" style="1143" customWidth="1"/>
    <col min="9483" max="9483" width="2.28515625" style="1143" customWidth="1"/>
    <col min="9484" max="9484" width="0.85546875" style="1143" customWidth="1"/>
    <col min="9485" max="9485" width="9" style="1143" customWidth="1"/>
    <col min="9486" max="9486" width="1.28515625" style="1143" customWidth="1"/>
    <col min="9487" max="9487" width="0.85546875" style="1143" customWidth="1"/>
    <col min="9488" max="9488" width="9" style="1143" customWidth="1"/>
    <col min="9489" max="9489" width="1.28515625" style="1143" customWidth="1"/>
    <col min="9490" max="9490" width="2.7109375" style="1143" customWidth="1"/>
    <col min="9491" max="9491" width="3.28515625" style="1143" customWidth="1"/>
    <col min="9492" max="9728" width="11.42578125" style="1143"/>
    <col min="9729" max="9729" width="3.28515625" style="1143" customWidth="1"/>
    <col min="9730" max="9730" width="2.7109375" style="1143" customWidth="1"/>
    <col min="9731" max="9731" width="5.42578125" style="1143" customWidth="1"/>
    <col min="9732" max="9732" width="1.7109375" style="1143" customWidth="1"/>
    <col min="9733" max="9733" width="0.85546875" style="1143" customWidth="1"/>
    <col min="9734" max="9734" width="53.7109375" style="1143" customWidth="1"/>
    <col min="9735" max="9735" width="0.85546875" style="1143" customWidth="1"/>
    <col min="9736" max="9736" width="9.7109375" style="1143" customWidth="1"/>
    <col min="9737" max="9737" width="0.85546875" style="1143" customWidth="1"/>
    <col min="9738" max="9738" width="8.140625" style="1143" customWidth="1"/>
    <col min="9739" max="9739" width="2.28515625" style="1143" customWidth="1"/>
    <col min="9740" max="9740" width="0.85546875" style="1143" customWidth="1"/>
    <col min="9741" max="9741" width="9" style="1143" customWidth="1"/>
    <col min="9742" max="9742" width="1.28515625" style="1143" customWidth="1"/>
    <col min="9743" max="9743" width="0.85546875" style="1143" customWidth="1"/>
    <col min="9744" max="9744" width="9" style="1143" customWidth="1"/>
    <col min="9745" max="9745" width="1.28515625" style="1143" customWidth="1"/>
    <col min="9746" max="9746" width="2.7109375" style="1143" customWidth="1"/>
    <col min="9747" max="9747" width="3.28515625" style="1143" customWidth="1"/>
    <col min="9748" max="9984" width="11.42578125" style="1143"/>
    <col min="9985" max="9985" width="3.28515625" style="1143" customWidth="1"/>
    <col min="9986" max="9986" width="2.7109375" style="1143" customWidth="1"/>
    <col min="9987" max="9987" width="5.42578125" style="1143" customWidth="1"/>
    <col min="9988" max="9988" width="1.7109375" style="1143" customWidth="1"/>
    <col min="9989" max="9989" width="0.85546875" style="1143" customWidth="1"/>
    <col min="9990" max="9990" width="53.7109375" style="1143" customWidth="1"/>
    <col min="9991" max="9991" width="0.85546875" style="1143" customWidth="1"/>
    <col min="9992" max="9992" width="9.7109375" style="1143" customWidth="1"/>
    <col min="9993" max="9993" width="0.85546875" style="1143" customWidth="1"/>
    <col min="9994" max="9994" width="8.140625" style="1143" customWidth="1"/>
    <col min="9995" max="9995" width="2.28515625" style="1143" customWidth="1"/>
    <col min="9996" max="9996" width="0.85546875" style="1143" customWidth="1"/>
    <col min="9997" max="9997" width="9" style="1143" customWidth="1"/>
    <col min="9998" max="9998" width="1.28515625" style="1143" customWidth="1"/>
    <col min="9999" max="9999" width="0.85546875" style="1143" customWidth="1"/>
    <col min="10000" max="10000" width="9" style="1143" customWidth="1"/>
    <col min="10001" max="10001" width="1.28515625" style="1143" customWidth="1"/>
    <col min="10002" max="10002" width="2.7109375" style="1143" customWidth="1"/>
    <col min="10003" max="10003" width="3.28515625" style="1143" customWidth="1"/>
    <col min="10004" max="10240" width="11.42578125" style="1143"/>
    <col min="10241" max="10241" width="3.28515625" style="1143" customWidth="1"/>
    <col min="10242" max="10242" width="2.7109375" style="1143" customWidth="1"/>
    <col min="10243" max="10243" width="5.42578125" style="1143" customWidth="1"/>
    <col min="10244" max="10244" width="1.7109375" style="1143" customWidth="1"/>
    <col min="10245" max="10245" width="0.85546875" style="1143" customWidth="1"/>
    <col min="10246" max="10246" width="53.7109375" style="1143" customWidth="1"/>
    <col min="10247" max="10247" width="0.85546875" style="1143" customWidth="1"/>
    <col min="10248" max="10248" width="9.7109375" style="1143" customWidth="1"/>
    <col min="10249" max="10249" width="0.85546875" style="1143" customWidth="1"/>
    <col min="10250" max="10250" width="8.140625" style="1143" customWidth="1"/>
    <col min="10251" max="10251" width="2.28515625" style="1143" customWidth="1"/>
    <col min="10252" max="10252" width="0.85546875" style="1143" customWidth="1"/>
    <col min="10253" max="10253" width="9" style="1143" customWidth="1"/>
    <col min="10254" max="10254" width="1.28515625" style="1143" customWidth="1"/>
    <col min="10255" max="10255" width="0.85546875" style="1143" customWidth="1"/>
    <col min="10256" max="10256" width="9" style="1143" customWidth="1"/>
    <col min="10257" max="10257" width="1.28515625" style="1143" customWidth="1"/>
    <col min="10258" max="10258" width="2.7109375" style="1143" customWidth="1"/>
    <col min="10259" max="10259" width="3.28515625" style="1143" customWidth="1"/>
    <col min="10260" max="10496" width="11.42578125" style="1143"/>
    <col min="10497" max="10497" width="3.28515625" style="1143" customWidth="1"/>
    <col min="10498" max="10498" width="2.7109375" style="1143" customWidth="1"/>
    <col min="10499" max="10499" width="5.42578125" style="1143" customWidth="1"/>
    <col min="10500" max="10500" width="1.7109375" style="1143" customWidth="1"/>
    <col min="10501" max="10501" width="0.85546875" style="1143" customWidth="1"/>
    <col min="10502" max="10502" width="53.7109375" style="1143" customWidth="1"/>
    <col min="10503" max="10503" width="0.85546875" style="1143" customWidth="1"/>
    <col min="10504" max="10504" width="9.7109375" style="1143" customWidth="1"/>
    <col min="10505" max="10505" width="0.85546875" style="1143" customWidth="1"/>
    <col min="10506" max="10506" width="8.140625" style="1143" customWidth="1"/>
    <col min="10507" max="10507" width="2.28515625" style="1143" customWidth="1"/>
    <col min="10508" max="10508" width="0.85546875" style="1143" customWidth="1"/>
    <col min="10509" max="10509" width="9" style="1143" customWidth="1"/>
    <col min="10510" max="10510" width="1.28515625" style="1143" customWidth="1"/>
    <col min="10511" max="10511" width="0.85546875" style="1143" customWidth="1"/>
    <col min="10512" max="10512" width="9" style="1143" customWidth="1"/>
    <col min="10513" max="10513" width="1.28515625" style="1143" customWidth="1"/>
    <col min="10514" max="10514" width="2.7109375" style="1143" customWidth="1"/>
    <col min="10515" max="10515" width="3.28515625" style="1143" customWidth="1"/>
    <col min="10516" max="10752" width="11.42578125" style="1143"/>
    <col min="10753" max="10753" width="3.28515625" style="1143" customWidth="1"/>
    <col min="10754" max="10754" width="2.7109375" style="1143" customWidth="1"/>
    <col min="10755" max="10755" width="5.42578125" style="1143" customWidth="1"/>
    <col min="10756" max="10756" width="1.7109375" style="1143" customWidth="1"/>
    <col min="10757" max="10757" width="0.85546875" style="1143" customWidth="1"/>
    <col min="10758" max="10758" width="53.7109375" style="1143" customWidth="1"/>
    <col min="10759" max="10759" width="0.85546875" style="1143" customWidth="1"/>
    <col min="10760" max="10760" width="9.7109375" style="1143" customWidth="1"/>
    <col min="10761" max="10761" width="0.85546875" style="1143" customWidth="1"/>
    <col min="10762" max="10762" width="8.140625" style="1143" customWidth="1"/>
    <col min="10763" max="10763" width="2.28515625" style="1143" customWidth="1"/>
    <col min="10764" max="10764" width="0.85546875" style="1143" customWidth="1"/>
    <col min="10765" max="10765" width="9" style="1143" customWidth="1"/>
    <col min="10766" max="10766" width="1.28515625" style="1143" customWidth="1"/>
    <col min="10767" max="10767" width="0.85546875" style="1143" customWidth="1"/>
    <col min="10768" max="10768" width="9" style="1143" customWidth="1"/>
    <col min="10769" max="10769" width="1.28515625" style="1143" customWidth="1"/>
    <col min="10770" max="10770" width="2.7109375" style="1143" customWidth="1"/>
    <col min="10771" max="10771" width="3.28515625" style="1143" customWidth="1"/>
    <col min="10772" max="11008" width="11.42578125" style="1143"/>
    <col min="11009" max="11009" width="3.28515625" style="1143" customWidth="1"/>
    <col min="11010" max="11010" width="2.7109375" style="1143" customWidth="1"/>
    <col min="11011" max="11011" width="5.42578125" style="1143" customWidth="1"/>
    <col min="11012" max="11012" width="1.7109375" style="1143" customWidth="1"/>
    <col min="11013" max="11013" width="0.85546875" style="1143" customWidth="1"/>
    <col min="11014" max="11014" width="53.7109375" style="1143" customWidth="1"/>
    <col min="11015" max="11015" width="0.85546875" style="1143" customWidth="1"/>
    <col min="11016" max="11016" width="9.7109375" style="1143" customWidth="1"/>
    <col min="11017" max="11017" width="0.85546875" style="1143" customWidth="1"/>
    <col min="11018" max="11018" width="8.140625" style="1143" customWidth="1"/>
    <col min="11019" max="11019" width="2.28515625" style="1143" customWidth="1"/>
    <col min="11020" max="11020" width="0.85546875" style="1143" customWidth="1"/>
    <col min="11021" max="11021" width="9" style="1143" customWidth="1"/>
    <col min="11022" max="11022" width="1.28515625" style="1143" customWidth="1"/>
    <col min="11023" max="11023" width="0.85546875" style="1143" customWidth="1"/>
    <col min="11024" max="11024" width="9" style="1143" customWidth="1"/>
    <col min="11025" max="11025" width="1.28515625" style="1143" customWidth="1"/>
    <col min="11026" max="11026" width="2.7109375" style="1143" customWidth="1"/>
    <col min="11027" max="11027" width="3.28515625" style="1143" customWidth="1"/>
    <col min="11028" max="11264" width="11.42578125" style="1143"/>
    <col min="11265" max="11265" width="3.28515625" style="1143" customWidth="1"/>
    <col min="11266" max="11266" width="2.7109375" style="1143" customWidth="1"/>
    <col min="11267" max="11267" width="5.42578125" style="1143" customWidth="1"/>
    <col min="11268" max="11268" width="1.7109375" style="1143" customWidth="1"/>
    <col min="11269" max="11269" width="0.85546875" style="1143" customWidth="1"/>
    <col min="11270" max="11270" width="53.7109375" style="1143" customWidth="1"/>
    <col min="11271" max="11271" width="0.85546875" style="1143" customWidth="1"/>
    <col min="11272" max="11272" width="9.7109375" style="1143" customWidth="1"/>
    <col min="11273" max="11273" width="0.85546875" style="1143" customWidth="1"/>
    <col min="11274" max="11274" width="8.140625" style="1143" customWidth="1"/>
    <col min="11275" max="11275" width="2.28515625" style="1143" customWidth="1"/>
    <col min="11276" max="11276" width="0.85546875" style="1143" customWidth="1"/>
    <col min="11277" max="11277" width="9" style="1143" customWidth="1"/>
    <col min="11278" max="11278" width="1.28515625" style="1143" customWidth="1"/>
    <col min="11279" max="11279" width="0.85546875" style="1143" customWidth="1"/>
    <col min="11280" max="11280" width="9" style="1143" customWidth="1"/>
    <col min="11281" max="11281" width="1.28515625" style="1143" customWidth="1"/>
    <col min="11282" max="11282" width="2.7109375" style="1143" customWidth="1"/>
    <col min="11283" max="11283" width="3.28515625" style="1143" customWidth="1"/>
    <col min="11284" max="11520" width="11.42578125" style="1143"/>
    <col min="11521" max="11521" width="3.28515625" style="1143" customWidth="1"/>
    <col min="11522" max="11522" width="2.7109375" style="1143" customWidth="1"/>
    <col min="11523" max="11523" width="5.42578125" style="1143" customWidth="1"/>
    <col min="11524" max="11524" width="1.7109375" style="1143" customWidth="1"/>
    <col min="11525" max="11525" width="0.85546875" style="1143" customWidth="1"/>
    <col min="11526" max="11526" width="53.7109375" style="1143" customWidth="1"/>
    <col min="11527" max="11527" width="0.85546875" style="1143" customWidth="1"/>
    <col min="11528" max="11528" width="9.7109375" style="1143" customWidth="1"/>
    <col min="11529" max="11529" width="0.85546875" style="1143" customWidth="1"/>
    <col min="11530" max="11530" width="8.140625" style="1143" customWidth="1"/>
    <col min="11531" max="11531" width="2.28515625" style="1143" customWidth="1"/>
    <col min="11532" max="11532" width="0.85546875" style="1143" customWidth="1"/>
    <col min="11533" max="11533" width="9" style="1143" customWidth="1"/>
    <col min="11534" max="11534" width="1.28515625" style="1143" customWidth="1"/>
    <col min="11535" max="11535" width="0.85546875" style="1143" customWidth="1"/>
    <col min="11536" max="11536" width="9" style="1143" customWidth="1"/>
    <col min="11537" max="11537" width="1.28515625" style="1143" customWidth="1"/>
    <col min="11538" max="11538" width="2.7109375" style="1143" customWidth="1"/>
    <col min="11539" max="11539" width="3.28515625" style="1143" customWidth="1"/>
    <col min="11540" max="11776" width="11.42578125" style="1143"/>
    <col min="11777" max="11777" width="3.28515625" style="1143" customWidth="1"/>
    <col min="11778" max="11778" width="2.7109375" style="1143" customWidth="1"/>
    <col min="11779" max="11779" width="5.42578125" style="1143" customWidth="1"/>
    <col min="11780" max="11780" width="1.7109375" style="1143" customWidth="1"/>
    <col min="11781" max="11781" width="0.85546875" style="1143" customWidth="1"/>
    <col min="11782" max="11782" width="53.7109375" style="1143" customWidth="1"/>
    <col min="11783" max="11783" width="0.85546875" style="1143" customWidth="1"/>
    <col min="11784" max="11784" width="9.7109375" style="1143" customWidth="1"/>
    <col min="11785" max="11785" width="0.85546875" style="1143" customWidth="1"/>
    <col min="11786" max="11786" width="8.140625" style="1143" customWidth="1"/>
    <col min="11787" max="11787" width="2.28515625" style="1143" customWidth="1"/>
    <col min="11788" max="11788" width="0.85546875" style="1143" customWidth="1"/>
    <col min="11789" max="11789" width="9" style="1143" customWidth="1"/>
    <col min="11790" max="11790" width="1.28515625" style="1143" customWidth="1"/>
    <col min="11791" max="11791" width="0.85546875" style="1143" customWidth="1"/>
    <col min="11792" max="11792" width="9" style="1143" customWidth="1"/>
    <col min="11793" max="11793" width="1.28515625" style="1143" customWidth="1"/>
    <col min="11794" max="11794" width="2.7109375" style="1143" customWidth="1"/>
    <col min="11795" max="11795" width="3.28515625" style="1143" customWidth="1"/>
    <col min="11796" max="12032" width="11.42578125" style="1143"/>
    <col min="12033" max="12033" width="3.28515625" style="1143" customWidth="1"/>
    <col min="12034" max="12034" width="2.7109375" style="1143" customWidth="1"/>
    <col min="12035" max="12035" width="5.42578125" style="1143" customWidth="1"/>
    <col min="12036" max="12036" width="1.7109375" style="1143" customWidth="1"/>
    <col min="12037" max="12037" width="0.85546875" style="1143" customWidth="1"/>
    <col min="12038" max="12038" width="53.7109375" style="1143" customWidth="1"/>
    <col min="12039" max="12039" width="0.85546875" style="1143" customWidth="1"/>
    <col min="12040" max="12040" width="9.7109375" style="1143" customWidth="1"/>
    <col min="12041" max="12041" width="0.85546875" style="1143" customWidth="1"/>
    <col min="12042" max="12042" width="8.140625" style="1143" customWidth="1"/>
    <col min="12043" max="12043" width="2.28515625" style="1143" customWidth="1"/>
    <col min="12044" max="12044" width="0.85546875" style="1143" customWidth="1"/>
    <col min="12045" max="12045" width="9" style="1143" customWidth="1"/>
    <col min="12046" max="12046" width="1.28515625" style="1143" customWidth="1"/>
    <col min="12047" max="12047" width="0.85546875" style="1143" customWidth="1"/>
    <col min="12048" max="12048" width="9" style="1143" customWidth="1"/>
    <col min="12049" max="12049" width="1.28515625" style="1143" customWidth="1"/>
    <col min="12050" max="12050" width="2.7109375" style="1143" customWidth="1"/>
    <col min="12051" max="12051" width="3.28515625" style="1143" customWidth="1"/>
    <col min="12052" max="12288" width="11.42578125" style="1143"/>
    <col min="12289" max="12289" width="3.28515625" style="1143" customWidth="1"/>
    <col min="12290" max="12290" width="2.7109375" style="1143" customWidth="1"/>
    <col min="12291" max="12291" width="5.42578125" style="1143" customWidth="1"/>
    <col min="12292" max="12292" width="1.7109375" style="1143" customWidth="1"/>
    <col min="12293" max="12293" width="0.85546875" style="1143" customWidth="1"/>
    <col min="12294" max="12294" width="53.7109375" style="1143" customWidth="1"/>
    <col min="12295" max="12295" width="0.85546875" style="1143" customWidth="1"/>
    <col min="12296" max="12296" width="9.7109375" style="1143" customWidth="1"/>
    <col min="12297" max="12297" width="0.85546875" style="1143" customWidth="1"/>
    <col min="12298" max="12298" width="8.140625" style="1143" customWidth="1"/>
    <col min="12299" max="12299" width="2.28515625" style="1143" customWidth="1"/>
    <col min="12300" max="12300" width="0.85546875" style="1143" customWidth="1"/>
    <col min="12301" max="12301" width="9" style="1143" customWidth="1"/>
    <col min="12302" max="12302" width="1.28515625" style="1143" customWidth="1"/>
    <col min="12303" max="12303" width="0.85546875" style="1143" customWidth="1"/>
    <col min="12304" max="12304" width="9" style="1143" customWidth="1"/>
    <col min="12305" max="12305" width="1.28515625" style="1143" customWidth="1"/>
    <col min="12306" max="12306" width="2.7109375" style="1143" customWidth="1"/>
    <col min="12307" max="12307" width="3.28515625" style="1143" customWidth="1"/>
    <col min="12308" max="12544" width="11.42578125" style="1143"/>
    <col min="12545" max="12545" width="3.28515625" style="1143" customWidth="1"/>
    <col min="12546" max="12546" width="2.7109375" style="1143" customWidth="1"/>
    <col min="12547" max="12547" width="5.42578125" style="1143" customWidth="1"/>
    <col min="12548" max="12548" width="1.7109375" style="1143" customWidth="1"/>
    <col min="12549" max="12549" width="0.85546875" style="1143" customWidth="1"/>
    <col min="12550" max="12550" width="53.7109375" style="1143" customWidth="1"/>
    <col min="12551" max="12551" width="0.85546875" style="1143" customWidth="1"/>
    <col min="12552" max="12552" width="9.7109375" style="1143" customWidth="1"/>
    <col min="12553" max="12553" width="0.85546875" style="1143" customWidth="1"/>
    <col min="12554" max="12554" width="8.140625" style="1143" customWidth="1"/>
    <col min="12555" max="12555" width="2.28515625" style="1143" customWidth="1"/>
    <col min="12556" max="12556" width="0.85546875" style="1143" customWidth="1"/>
    <col min="12557" max="12557" width="9" style="1143" customWidth="1"/>
    <col min="12558" max="12558" width="1.28515625" style="1143" customWidth="1"/>
    <col min="12559" max="12559" width="0.85546875" style="1143" customWidth="1"/>
    <col min="12560" max="12560" width="9" style="1143" customWidth="1"/>
    <col min="12561" max="12561" width="1.28515625" style="1143" customWidth="1"/>
    <col min="12562" max="12562" width="2.7109375" style="1143" customWidth="1"/>
    <col min="12563" max="12563" width="3.28515625" style="1143" customWidth="1"/>
    <col min="12564" max="12800" width="11.42578125" style="1143"/>
    <col min="12801" max="12801" width="3.28515625" style="1143" customWidth="1"/>
    <col min="12802" max="12802" width="2.7109375" style="1143" customWidth="1"/>
    <col min="12803" max="12803" width="5.42578125" style="1143" customWidth="1"/>
    <col min="12804" max="12804" width="1.7109375" style="1143" customWidth="1"/>
    <col min="12805" max="12805" width="0.85546875" style="1143" customWidth="1"/>
    <col min="12806" max="12806" width="53.7109375" style="1143" customWidth="1"/>
    <col min="12807" max="12807" width="0.85546875" style="1143" customWidth="1"/>
    <col min="12808" max="12808" width="9.7109375" style="1143" customWidth="1"/>
    <col min="12809" max="12809" width="0.85546875" style="1143" customWidth="1"/>
    <col min="12810" max="12810" width="8.140625" style="1143" customWidth="1"/>
    <col min="12811" max="12811" width="2.28515625" style="1143" customWidth="1"/>
    <col min="12812" max="12812" width="0.85546875" style="1143" customWidth="1"/>
    <col min="12813" max="12813" width="9" style="1143" customWidth="1"/>
    <col min="12814" max="12814" width="1.28515625" style="1143" customWidth="1"/>
    <col min="12815" max="12815" width="0.85546875" style="1143" customWidth="1"/>
    <col min="12816" max="12816" width="9" style="1143" customWidth="1"/>
    <col min="12817" max="12817" width="1.28515625" style="1143" customWidth="1"/>
    <col min="12818" max="12818" width="2.7109375" style="1143" customWidth="1"/>
    <col min="12819" max="12819" width="3.28515625" style="1143" customWidth="1"/>
    <col min="12820" max="13056" width="11.42578125" style="1143"/>
    <col min="13057" max="13057" width="3.28515625" style="1143" customWidth="1"/>
    <col min="13058" max="13058" width="2.7109375" style="1143" customWidth="1"/>
    <col min="13059" max="13059" width="5.42578125" style="1143" customWidth="1"/>
    <col min="13060" max="13060" width="1.7109375" style="1143" customWidth="1"/>
    <col min="13061" max="13061" width="0.85546875" style="1143" customWidth="1"/>
    <col min="13062" max="13062" width="53.7109375" style="1143" customWidth="1"/>
    <col min="13063" max="13063" width="0.85546875" style="1143" customWidth="1"/>
    <col min="13064" max="13064" width="9.7109375" style="1143" customWidth="1"/>
    <col min="13065" max="13065" width="0.85546875" style="1143" customWidth="1"/>
    <col min="13066" max="13066" width="8.140625" style="1143" customWidth="1"/>
    <col min="13067" max="13067" width="2.28515625" style="1143" customWidth="1"/>
    <col min="13068" max="13068" width="0.85546875" style="1143" customWidth="1"/>
    <col min="13069" max="13069" width="9" style="1143" customWidth="1"/>
    <col min="13070" max="13070" width="1.28515625" style="1143" customWidth="1"/>
    <col min="13071" max="13071" width="0.85546875" style="1143" customWidth="1"/>
    <col min="13072" max="13072" width="9" style="1143" customWidth="1"/>
    <col min="13073" max="13073" width="1.28515625" style="1143" customWidth="1"/>
    <col min="13074" max="13074" width="2.7109375" style="1143" customWidth="1"/>
    <col min="13075" max="13075" width="3.28515625" style="1143" customWidth="1"/>
    <col min="13076" max="13312" width="11.42578125" style="1143"/>
    <col min="13313" max="13313" width="3.28515625" style="1143" customWidth="1"/>
    <col min="13314" max="13314" width="2.7109375" style="1143" customWidth="1"/>
    <col min="13315" max="13315" width="5.42578125" style="1143" customWidth="1"/>
    <col min="13316" max="13316" width="1.7109375" style="1143" customWidth="1"/>
    <col min="13317" max="13317" width="0.85546875" style="1143" customWidth="1"/>
    <col min="13318" max="13318" width="53.7109375" style="1143" customWidth="1"/>
    <col min="13319" max="13319" width="0.85546875" style="1143" customWidth="1"/>
    <col min="13320" max="13320" width="9.7109375" style="1143" customWidth="1"/>
    <col min="13321" max="13321" width="0.85546875" style="1143" customWidth="1"/>
    <col min="13322" max="13322" width="8.140625" style="1143" customWidth="1"/>
    <col min="13323" max="13323" width="2.28515625" style="1143" customWidth="1"/>
    <col min="13324" max="13324" width="0.85546875" style="1143" customWidth="1"/>
    <col min="13325" max="13325" width="9" style="1143" customWidth="1"/>
    <col min="13326" max="13326" width="1.28515625" style="1143" customWidth="1"/>
    <col min="13327" max="13327" width="0.85546875" style="1143" customWidth="1"/>
    <col min="13328" max="13328" width="9" style="1143" customWidth="1"/>
    <col min="13329" max="13329" width="1.28515625" style="1143" customWidth="1"/>
    <col min="13330" max="13330" width="2.7109375" style="1143" customWidth="1"/>
    <col min="13331" max="13331" width="3.28515625" style="1143" customWidth="1"/>
    <col min="13332" max="13568" width="11.42578125" style="1143"/>
    <col min="13569" max="13569" width="3.28515625" style="1143" customWidth="1"/>
    <col min="13570" max="13570" width="2.7109375" style="1143" customWidth="1"/>
    <col min="13571" max="13571" width="5.42578125" style="1143" customWidth="1"/>
    <col min="13572" max="13572" width="1.7109375" style="1143" customWidth="1"/>
    <col min="13573" max="13573" width="0.85546875" style="1143" customWidth="1"/>
    <col min="13574" max="13574" width="53.7109375" style="1143" customWidth="1"/>
    <col min="13575" max="13575" width="0.85546875" style="1143" customWidth="1"/>
    <col min="13576" max="13576" width="9.7109375" style="1143" customWidth="1"/>
    <col min="13577" max="13577" width="0.85546875" style="1143" customWidth="1"/>
    <col min="13578" max="13578" width="8.140625" style="1143" customWidth="1"/>
    <col min="13579" max="13579" width="2.28515625" style="1143" customWidth="1"/>
    <col min="13580" max="13580" width="0.85546875" style="1143" customWidth="1"/>
    <col min="13581" max="13581" width="9" style="1143" customWidth="1"/>
    <col min="13582" max="13582" width="1.28515625" style="1143" customWidth="1"/>
    <col min="13583" max="13583" width="0.85546875" style="1143" customWidth="1"/>
    <col min="13584" max="13584" width="9" style="1143" customWidth="1"/>
    <col min="13585" max="13585" width="1.28515625" style="1143" customWidth="1"/>
    <col min="13586" max="13586" width="2.7109375" style="1143" customWidth="1"/>
    <col min="13587" max="13587" width="3.28515625" style="1143" customWidth="1"/>
    <col min="13588" max="13824" width="11.42578125" style="1143"/>
    <col min="13825" max="13825" width="3.28515625" style="1143" customWidth="1"/>
    <col min="13826" max="13826" width="2.7109375" style="1143" customWidth="1"/>
    <col min="13827" max="13827" width="5.42578125" style="1143" customWidth="1"/>
    <col min="13828" max="13828" width="1.7109375" style="1143" customWidth="1"/>
    <col min="13829" max="13829" width="0.85546875" style="1143" customWidth="1"/>
    <col min="13830" max="13830" width="53.7109375" style="1143" customWidth="1"/>
    <col min="13831" max="13831" width="0.85546875" style="1143" customWidth="1"/>
    <col min="13832" max="13832" width="9.7109375" style="1143" customWidth="1"/>
    <col min="13833" max="13833" width="0.85546875" style="1143" customWidth="1"/>
    <col min="13834" max="13834" width="8.140625" style="1143" customWidth="1"/>
    <col min="13835" max="13835" width="2.28515625" style="1143" customWidth="1"/>
    <col min="13836" max="13836" width="0.85546875" style="1143" customWidth="1"/>
    <col min="13837" max="13837" width="9" style="1143" customWidth="1"/>
    <col min="13838" max="13838" width="1.28515625" style="1143" customWidth="1"/>
    <col min="13839" max="13839" width="0.85546875" style="1143" customWidth="1"/>
    <col min="13840" max="13840" width="9" style="1143" customWidth="1"/>
    <col min="13841" max="13841" width="1.28515625" style="1143" customWidth="1"/>
    <col min="13842" max="13842" width="2.7109375" style="1143" customWidth="1"/>
    <col min="13843" max="13843" width="3.28515625" style="1143" customWidth="1"/>
    <col min="13844" max="14080" width="11.42578125" style="1143"/>
    <col min="14081" max="14081" width="3.28515625" style="1143" customWidth="1"/>
    <col min="14082" max="14082" width="2.7109375" style="1143" customWidth="1"/>
    <col min="14083" max="14083" width="5.42578125" style="1143" customWidth="1"/>
    <col min="14084" max="14084" width="1.7109375" style="1143" customWidth="1"/>
    <col min="14085" max="14085" width="0.85546875" style="1143" customWidth="1"/>
    <col min="14086" max="14086" width="53.7109375" style="1143" customWidth="1"/>
    <col min="14087" max="14087" width="0.85546875" style="1143" customWidth="1"/>
    <col min="14088" max="14088" width="9.7109375" style="1143" customWidth="1"/>
    <col min="14089" max="14089" width="0.85546875" style="1143" customWidth="1"/>
    <col min="14090" max="14090" width="8.140625" style="1143" customWidth="1"/>
    <col min="14091" max="14091" width="2.28515625" style="1143" customWidth="1"/>
    <col min="14092" max="14092" width="0.85546875" style="1143" customWidth="1"/>
    <col min="14093" max="14093" width="9" style="1143" customWidth="1"/>
    <col min="14094" max="14094" width="1.28515625" style="1143" customWidth="1"/>
    <col min="14095" max="14095" width="0.85546875" style="1143" customWidth="1"/>
    <col min="14096" max="14096" width="9" style="1143" customWidth="1"/>
    <col min="14097" max="14097" width="1.28515625" style="1143" customWidth="1"/>
    <col min="14098" max="14098" width="2.7109375" style="1143" customWidth="1"/>
    <col min="14099" max="14099" width="3.28515625" style="1143" customWidth="1"/>
    <col min="14100" max="14336" width="11.42578125" style="1143"/>
    <col min="14337" max="14337" width="3.28515625" style="1143" customWidth="1"/>
    <col min="14338" max="14338" width="2.7109375" style="1143" customWidth="1"/>
    <col min="14339" max="14339" width="5.42578125" style="1143" customWidth="1"/>
    <col min="14340" max="14340" width="1.7109375" style="1143" customWidth="1"/>
    <col min="14341" max="14341" width="0.85546875" style="1143" customWidth="1"/>
    <col min="14342" max="14342" width="53.7109375" style="1143" customWidth="1"/>
    <col min="14343" max="14343" width="0.85546875" style="1143" customWidth="1"/>
    <col min="14344" max="14344" width="9.7109375" style="1143" customWidth="1"/>
    <col min="14345" max="14345" width="0.85546875" style="1143" customWidth="1"/>
    <col min="14346" max="14346" width="8.140625" style="1143" customWidth="1"/>
    <col min="14347" max="14347" width="2.28515625" style="1143" customWidth="1"/>
    <col min="14348" max="14348" width="0.85546875" style="1143" customWidth="1"/>
    <col min="14349" max="14349" width="9" style="1143" customWidth="1"/>
    <col min="14350" max="14350" width="1.28515625" style="1143" customWidth="1"/>
    <col min="14351" max="14351" width="0.85546875" style="1143" customWidth="1"/>
    <col min="14352" max="14352" width="9" style="1143" customWidth="1"/>
    <col min="14353" max="14353" width="1.28515625" style="1143" customWidth="1"/>
    <col min="14354" max="14354" width="2.7109375" style="1143" customWidth="1"/>
    <col min="14355" max="14355" width="3.28515625" style="1143" customWidth="1"/>
    <col min="14356" max="14592" width="11.42578125" style="1143"/>
    <col min="14593" max="14593" width="3.28515625" style="1143" customWidth="1"/>
    <col min="14594" max="14594" width="2.7109375" style="1143" customWidth="1"/>
    <col min="14595" max="14595" width="5.42578125" style="1143" customWidth="1"/>
    <col min="14596" max="14596" width="1.7109375" style="1143" customWidth="1"/>
    <col min="14597" max="14597" width="0.85546875" style="1143" customWidth="1"/>
    <col min="14598" max="14598" width="53.7109375" style="1143" customWidth="1"/>
    <col min="14599" max="14599" width="0.85546875" style="1143" customWidth="1"/>
    <col min="14600" max="14600" width="9.7109375" style="1143" customWidth="1"/>
    <col min="14601" max="14601" width="0.85546875" style="1143" customWidth="1"/>
    <col min="14602" max="14602" width="8.140625" style="1143" customWidth="1"/>
    <col min="14603" max="14603" width="2.28515625" style="1143" customWidth="1"/>
    <col min="14604" max="14604" width="0.85546875" style="1143" customWidth="1"/>
    <col min="14605" max="14605" width="9" style="1143" customWidth="1"/>
    <col min="14606" max="14606" width="1.28515625" style="1143" customWidth="1"/>
    <col min="14607" max="14607" width="0.85546875" style="1143" customWidth="1"/>
    <col min="14608" max="14608" width="9" style="1143" customWidth="1"/>
    <col min="14609" max="14609" width="1.28515625" style="1143" customWidth="1"/>
    <col min="14610" max="14610" width="2.7109375" style="1143" customWidth="1"/>
    <col min="14611" max="14611" width="3.28515625" style="1143" customWidth="1"/>
    <col min="14612" max="14848" width="11.42578125" style="1143"/>
    <col min="14849" max="14849" width="3.28515625" style="1143" customWidth="1"/>
    <col min="14850" max="14850" width="2.7109375" style="1143" customWidth="1"/>
    <col min="14851" max="14851" width="5.42578125" style="1143" customWidth="1"/>
    <col min="14852" max="14852" width="1.7109375" style="1143" customWidth="1"/>
    <col min="14853" max="14853" width="0.85546875" style="1143" customWidth="1"/>
    <col min="14854" max="14854" width="53.7109375" style="1143" customWidth="1"/>
    <col min="14855" max="14855" width="0.85546875" style="1143" customWidth="1"/>
    <col min="14856" max="14856" width="9.7109375" style="1143" customWidth="1"/>
    <col min="14857" max="14857" width="0.85546875" style="1143" customWidth="1"/>
    <col min="14858" max="14858" width="8.140625" style="1143" customWidth="1"/>
    <col min="14859" max="14859" width="2.28515625" style="1143" customWidth="1"/>
    <col min="14860" max="14860" width="0.85546875" style="1143" customWidth="1"/>
    <col min="14861" max="14861" width="9" style="1143" customWidth="1"/>
    <col min="14862" max="14862" width="1.28515625" style="1143" customWidth="1"/>
    <col min="14863" max="14863" width="0.85546875" style="1143" customWidth="1"/>
    <col min="14864" max="14864" width="9" style="1143" customWidth="1"/>
    <col min="14865" max="14865" width="1.28515625" style="1143" customWidth="1"/>
    <col min="14866" max="14866" width="2.7109375" style="1143" customWidth="1"/>
    <col min="14867" max="14867" width="3.28515625" style="1143" customWidth="1"/>
    <col min="14868" max="15104" width="11.42578125" style="1143"/>
    <col min="15105" max="15105" width="3.28515625" style="1143" customWidth="1"/>
    <col min="15106" max="15106" width="2.7109375" style="1143" customWidth="1"/>
    <col min="15107" max="15107" width="5.42578125" style="1143" customWidth="1"/>
    <col min="15108" max="15108" width="1.7109375" style="1143" customWidth="1"/>
    <col min="15109" max="15109" width="0.85546875" style="1143" customWidth="1"/>
    <col min="15110" max="15110" width="53.7109375" style="1143" customWidth="1"/>
    <col min="15111" max="15111" width="0.85546875" style="1143" customWidth="1"/>
    <col min="15112" max="15112" width="9.7109375" style="1143" customWidth="1"/>
    <col min="15113" max="15113" width="0.85546875" style="1143" customWidth="1"/>
    <col min="15114" max="15114" width="8.140625" style="1143" customWidth="1"/>
    <col min="15115" max="15115" width="2.28515625" style="1143" customWidth="1"/>
    <col min="15116" max="15116" width="0.85546875" style="1143" customWidth="1"/>
    <col min="15117" max="15117" width="9" style="1143" customWidth="1"/>
    <col min="15118" max="15118" width="1.28515625" style="1143" customWidth="1"/>
    <col min="15119" max="15119" width="0.85546875" style="1143" customWidth="1"/>
    <col min="15120" max="15120" width="9" style="1143" customWidth="1"/>
    <col min="15121" max="15121" width="1.28515625" style="1143" customWidth="1"/>
    <col min="15122" max="15122" width="2.7109375" style="1143" customWidth="1"/>
    <col min="15123" max="15123" width="3.28515625" style="1143" customWidth="1"/>
    <col min="15124" max="15360" width="11.42578125" style="1143"/>
    <col min="15361" max="15361" width="3.28515625" style="1143" customWidth="1"/>
    <col min="15362" max="15362" width="2.7109375" style="1143" customWidth="1"/>
    <col min="15363" max="15363" width="5.42578125" style="1143" customWidth="1"/>
    <col min="15364" max="15364" width="1.7109375" style="1143" customWidth="1"/>
    <col min="15365" max="15365" width="0.85546875" style="1143" customWidth="1"/>
    <col min="15366" max="15366" width="53.7109375" style="1143" customWidth="1"/>
    <col min="15367" max="15367" width="0.85546875" style="1143" customWidth="1"/>
    <col min="15368" max="15368" width="9.7109375" style="1143" customWidth="1"/>
    <col min="15369" max="15369" width="0.85546875" style="1143" customWidth="1"/>
    <col min="15370" max="15370" width="8.140625" style="1143" customWidth="1"/>
    <col min="15371" max="15371" width="2.28515625" style="1143" customWidth="1"/>
    <col min="15372" max="15372" width="0.85546875" style="1143" customWidth="1"/>
    <col min="15373" max="15373" width="9" style="1143" customWidth="1"/>
    <col min="15374" max="15374" width="1.28515625" style="1143" customWidth="1"/>
    <col min="15375" max="15375" width="0.85546875" style="1143" customWidth="1"/>
    <col min="15376" max="15376" width="9" style="1143" customWidth="1"/>
    <col min="15377" max="15377" width="1.28515625" style="1143" customWidth="1"/>
    <col min="15378" max="15378" width="2.7109375" style="1143" customWidth="1"/>
    <col min="15379" max="15379" width="3.28515625" style="1143" customWidth="1"/>
    <col min="15380" max="15616" width="11.42578125" style="1143"/>
    <col min="15617" max="15617" width="3.28515625" style="1143" customWidth="1"/>
    <col min="15618" max="15618" width="2.7109375" style="1143" customWidth="1"/>
    <col min="15619" max="15619" width="5.42578125" style="1143" customWidth="1"/>
    <col min="15620" max="15620" width="1.7109375" style="1143" customWidth="1"/>
    <col min="15621" max="15621" width="0.85546875" style="1143" customWidth="1"/>
    <col min="15622" max="15622" width="53.7109375" style="1143" customWidth="1"/>
    <col min="15623" max="15623" width="0.85546875" style="1143" customWidth="1"/>
    <col min="15624" max="15624" width="9.7109375" style="1143" customWidth="1"/>
    <col min="15625" max="15625" width="0.85546875" style="1143" customWidth="1"/>
    <col min="15626" max="15626" width="8.140625" style="1143" customWidth="1"/>
    <col min="15627" max="15627" width="2.28515625" style="1143" customWidth="1"/>
    <col min="15628" max="15628" width="0.85546875" style="1143" customWidth="1"/>
    <col min="15629" max="15629" width="9" style="1143" customWidth="1"/>
    <col min="15630" max="15630" width="1.28515625" style="1143" customWidth="1"/>
    <col min="15631" max="15631" width="0.85546875" style="1143" customWidth="1"/>
    <col min="15632" max="15632" width="9" style="1143" customWidth="1"/>
    <col min="15633" max="15633" width="1.28515625" style="1143" customWidth="1"/>
    <col min="15634" max="15634" width="2.7109375" style="1143" customWidth="1"/>
    <col min="15635" max="15635" width="3.28515625" style="1143" customWidth="1"/>
    <col min="15636" max="15872" width="11.42578125" style="1143"/>
    <col min="15873" max="15873" width="3.28515625" style="1143" customWidth="1"/>
    <col min="15874" max="15874" width="2.7109375" style="1143" customWidth="1"/>
    <col min="15875" max="15875" width="5.42578125" style="1143" customWidth="1"/>
    <col min="15876" max="15876" width="1.7109375" style="1143" customWidth="1"/>
    <col min="15877" max="15877" width="0.85546875" style="1143" customWidth="1"/>
    <col min="15878" max="15878" width="53.7109375" style="1143" customWidth="1"/>
    <col min="15879" max="15879" width="0.85546875" style="1143" customWidth="1"/>
    <col min="15880" max="15880" width="9.7109375" style="1143" customWidth="1"/>
    <col min="15881" max="15881" width="0.85546875" style="1143" customWidth="1"/>
    <col min="15882" max="15882" width="8.140625" style="1143" customWidth="1"/>
    <col min="15883" max="15883" width="2.28515625" style="1143" customWidth="1"/>
    <col min="15884" max="15884" width="0.85546875" style="1143" customWidth="1"/>
    <col min="15885" max="15885" width="9" style="1143" customWidth="1"/>
    <col min="15886" max="15886" width="1.28515625" style="1143" customWidth="1"/>
    <col min="15887" max="15887" width="0.85546875" style="1143" customWidth="1"/>
    <col min="15888" max="15888" width="9" style="1143" customWidth="1"/>
    <col min="15889" max="15889" width="1.28515625" style="1143" customWidth="1"/>
    <col min="15890" max="15890" width="2.7109375" style="1143" customWidth="1"/>
    <col min="15891" max="15891" width="3.28515625" style="1143" customWidth="1"/>
    <col min="15892" max="16128" width="11.42578125" style="1143"/>
    <col min="16129" max="16129" width="3.28515625" style="1143" customWidth="1"/>
    <col min="16130" max="16130" width="2.7109375" style="1143" customWidth="1"/>
    <col min="16131" max="16131" width="5.42578125" style="1143" customWidth="1"/>
    <col min="16132" max="16132" width="1.7109375" style="1143" customWidth="1"/>
    <col min="16133" max="16133" width="0.85546875" style="1143" customWidth="1"/>
    <col min="16134" max="16134" width="53.7109375" style="1143" customWidth="1"/>
    <col min="16135" max="16135" width="0.85546875" style="1143" customWidth="1"/>
    <col min="16136" max="16136" width="9.7109375" style="1143" customWidth="1"/>
    <col min="16137" max="16137" width="0.85546875" style="1143" customWidth="1"/>
    <col min="16138" max="16138" width="8.140625" style="1143" customWidth="1"/>
    <col min="16139" max="16139" width="2.28515625" style="1143" customWidth="1"/>
    <col min="16140" max="16140" width="0.85546875" style="1143" customWidth="1"/>
    <col min="16141" max="16141" width="9" style="1143" customWidth="1"/>
    <col min="16142" max="16142" width="1.28515625" style="1143" customWidth="1"/>
    <col min="16143" max="16143" width="0.85546875" style="1143" customWidth="1"/>
    <col min="16144" max="16144" width="9" style="1143" customWidth="1"/>
    <col min="16145" max="16145" width="1.28515625" style="1143" customWidth="1"/>
    <col min="16146" max="16146" width="2.7109375" style="1143" customWidth="1"/>
    <col min="16147" max="16147" width="3.28515625" style="1143" customWidth="1"/>
    <col min="16148" max="16384" width="11.42578125" style="1143"/>
  </cols>
  <sheetData>
    <row r="1" spans="1:20" ht="27" customHeight="1">
      <c r="B1" s="2091" t="s">
        <v>0</v>
      </c>
      <c r="C1" s="2091"/>
      <c r="D1" s="2091"/>
      <c r="E1" s="2091"/>
      <c r="F1" s="2091"/>
      <c r="G1" s="2091"/>
      <c r="H1" s="2091"/>
      <c r="I1" s="2091"/>
      <c r="J1" s="2091"/>
      <c r="K1" s="2091"/>
      <c r="L1" s="2091"/>
      <c r="M1" s="2091"/>
      <c r="N1" s="2091"/>
      <c r="O1" s="2091"/>
      <c r="P1" s="2091"/>
      <c r="Q1" s="2091"/>
      <c r="R1" s="2091"/>
      <c r="S1" s="1144"/>
    </row>
    <row r="2" spans="1:20" ht="6" customHeight="1">
      <c r="A2" s="1145"/>
      <c r="B2" s="1146"/>
      <c r="C2" s="1147"/>
      <c r="D2" s="1147"/>
      <c r="E2" s="1147"/>
      <c r="F2" s="1148"/>
      <c r="G2" s="1148"/>
      <c r="H2" s="1148"/>
      <c r="I2" s="1148"/>
      <c r="J2" s="1149"/>
      <c r="K2" s="1149"/>
      <c r="L2" s="1148"/>
      <c r="M2" s="1148"/>
      <c r="N2" s="1148"/>
      <c r="O2" s="1150"/>
      <c r="P2" s="1148"/>
      <c r="Q2" s="1148"/>
      <c r="R2" s="1151"/>
      <c r="S2" s="1152"/>
    </row>
    <row r="3" spans="1:20" ht="10.5" customHeight="1">
      <c r="A3" s="1145"/>
      <c r="B3" s="1145"/>
      <c r="C3" s="1153"/>
      <c r="D3" s="1153"/>
      <c r="E3" s="1153"/>
      <c r="F3" s="1152"/>
      <c r="G3" s="1152"/>
      <c r="H3" s="1152"/>
      <c r="I3" s="1152"/>
      <c r="J3" s="1154"/>
      <c r="K3" s="1154"/>
      <c r="L3" s="1152"/>
      <c r="M3" s="1152"/>
      <c r="N3" s="1152"/>
      <c r="O3" s="1155"/>
      <c r="P3" s="1152"/>
      <c r="Q3" s="1152"/>
      <c r="R3" s="1152"/>
      <c r="S3" s="1152"/>
    </row>
    <row r="4" spans="1:20" ht="16.5" customHeight="1">
      <c r="B4" s="2092" t="s">
        <v>744</v>
      </c>
      <c r="C4" s="2092"/>
      <c r="D4" s="2092"/>
      <c r="E4" s="2092"/>
      <c r="F4" s="2092"/>
      <c r="G4" s="2092"/>
      <c r="H4" s="2092"/>
      <c r="I4" s="2092"/>
      <c r="J4" s="2092"/>
      <c r="K4" s="2092"/>
      <c r="L4" s="2092"/>
      <c r="M4" s="2092"/>
      <c r="N4" s="2092"/>
      <c r="O4" s="2092"/>
      <c r="P4" s="2092"/>
      <c r="Q4" s="2092"/>
      <c r="R4" s="2092"/>
      <c r="S4" s="1156"/>
    </row>
    <row r="5" spans="1:20" ht="12.75" customHeight="1">
      <c r="A5" s="1157"/>
      <c r="B5" s="1157"/>
      <c r="C5" s="1157"/>
      <c r="D5" s="1157"/>
      <c r="E5" s="1157"/>
      <c r="F5" s="1157"/>
      <c r="G5" s="1157"/>
      <c r="H5" s="1157"/>
      <c r="I5" s="1157"/>
      <c r="J5" s="1157"/>
      <c r="K5" s="1157"/>
      <c r="L5" s="1157"/>
      <c r="M5" s="1157"/>
      <c r="N5" s="1157"/>
      <c r="O5" s="1157"/>
      <c r="P5" s="1157"/>
      <c r="Q5" s="1157"/>
      <c r="R5" s="1157"/>
      <c r="S5" s="1157"/>
    </row>
    <row r="6" spans="1:20" ht="12.75" customHeight="1">
      <c r="A6" s="1157"/>
      <c r="B6" s="1157"/>
      <c r="C6" s="1157"/>
      <c r="D6" s="1157"/>
      <c r="E6" s="1157"/>
      <c r="F6" s="1157"/>
      <c r="G6" s="1157"/>
      <c r="H6" s="1157"/>
      <c r="I6" s="1157"/>
      <c r="J6" s="1157"/>
      <c r="K6" s="1157"/>
      <c r="L6" s="1157"/>
      <c r="M6" s="1157"/>
      <c r="N6" s="1157"/>
      <c r="O6" s="1157"/>
      <c r="P6" s="1157"/>
      <c r="Q6" s="1157"/>
      <c r="R6" s="1157"/>
      <c r="S6" s="1157"/>
    </row>
    <row r="7" spans="1:20" ht="18" customHeight="1">
      <c r="B7" s="2093" t="s">
        <v>1061</v>
      </c>
      <c r="C7" s="2093"/>
      <c r="D7" s="2093"/>
      <c r="E7" s="2093"/>
      <c r="F7" s="2093"/>
      <c r="G7" s="2093"/>
      <c r="H7" s="2093"/>
      <c r="I7" s="2093"/>
      <c r="J7" s="2093"/>
      <c r="K7" s="2093"/>
      <c r="L7" s="2093"/>
      <c r="M7" s="2093"/>
      <c r="N7" s="2093"/>
      <c r="O7" s="2093"/>
      <c r="P7" s="2093"/>
      <c r="Q7" s="2093"/>
      <c r="R7" s="2093"/>
      <c r="S7" s="1158"/>
    </row>
    <row r="8" spans="1:20" ht="12.75" customHeight="1">
      <c r="C8" s="1159"/>
      <c r="D8" s="1159"/>
      <c r="E8" s="1159"/>
      <c r="F8" s="1160"/>
      <c r="G8" s="1160"/>
      <c r="H8" s="1160"/>
      <c r="I8" s="1161"/>
      <c r="J8" s="1161"/>
      <c r="K8" s="1161"/>
      <c r="L8" s="1161"/>
      <c r="M8" s="1161"/>
      <c r="N8" s="1161"/>
      <c r="O8" s="1161"/>
      <c r="P8" s="1161"/>
      <c r="Q8" s="1161"/>
      <c r="R8" s="1161"/>
      <c r="S8" s="1158"/>
    </row>
    <row r="9" spans="1:20" ht="12.75" customHeight="1">
      <c r="C9" s="1162"/>
      <c r="D9" s="1162"/>
      <c r="E9" s="1162"/>
      <c r="F9" s="1160"/>
      <c r="G9" s="1160"/>
      <c r="H9" s="1160"/>
      <c r="I9" s="1161"/>
      <c r="J9" s="1161"/>
      <c r="K9" s="1161"/>
      <c r="L9" s="1161"/>
      <c r="M9" s="1161"/>
      <c r="N9" s="1161"/>
      <c r="O9" s="1161"/>
      <c r="P9" s="1161"/>
      <c r="Q9" s="1161"/>
      <c r="R9" s="1161"/>
    </row>
    <row r="10" spans="1:20" ht="4.5" customHeight="1">
      <c r="B10" s="1163"/>
      <c r="C10" s="1164" t="s">
        <v>14</v>
      </c>
      <c r="D10" s="1164"/>
      <c r="E10" s="1164"/>
      <c r="F10" s="1165"/>
      <c r="G10" s="1165"/>
      <c r="H10" s="1165"/>
      <c r="I10" s="1165"/>
      <c r="J10" s="1165"/>
      <c r="K10" s="1165"/>
      <c r="L10" s="1165"/>
      <c r="M10" s="1165"/>
      <c r="N10" s="1165"/>
      <c r="O10" s="1165"/>
      <c r="P10" s="1165"/>
      <c r="Q10" s="1165"/>
      <c r="R10" s="1166"/>
      <c r="S10" s="1145"/>
    </row>
    <row r="11" spans="1:20" ht="30" customHeight="1">
      <c r="B11" s="1167"/>
      <c r="C11" s="2094" t="s">
        <v>795</v>
      </c>
      <c r="D11" s="2095"/>
      <c r="E11" s="1168"/>
      <c r="F11" s="1169" t="s">
        <v>1062</v>
      </c>
      <c r="G11" s="1168"/>
      <c r="H11" s="1169" t="s">
        <v>1063</v>
      </c>
      <c r="I11" s="1168"/>
      <c r="J11" s="2088" t="s">
        <v>154</v>
      </c>
      <c r="K11" s="2090"/>
      <c r="L11" s="1168"/>
      <c r="M11" s="2088" t="s">
        <v>323</v>
      </c>
      <c r="N11" s="2090"/>
      <c r="O11" s="1168"/>
      <c r="P11" s="2088" t="s">
        <v>5</v>
      </c>
      <c r="Q11" s="2090"/>
      <c r="R11" s="1170"/>
      <c r="S11" s="1145"/>
    </row>
    <row r="12" spans="1:20" ht="4.5" customHeight="1">
      <c r="B12" s="1167"/>
      <c r="C12" s="1168"/>
      <c r="D12" s="1168"/>
      <c r="E12" s="1168"/>
      <c r="F12" s="1168"/>
      <c r="G12" s="1168"/>
      <c r="H12" s="1168"/>
      <c r="I12" s="1168"/>
      <c r="J12" s="1168"/>
      <c r="K12" s="1168"/>
      <c r="L12" s="1168"/>
      <c r="M12" s="1168"/>
      <c r="N12" s="1168"/>
      <c r="O12" s="1168"/>
      <c r="P12" s="1168"/>
      <c r="Q12" s="1168"/>
      <c r="R12" s="1171"/>
      <c r="S12" s="1145"/>
    </row>
    <row r="13" spans="1:20" ht="16.5" customHeight="1">
      <c r="B13" s="1167"/>
      <c r="C13" s="1172">
        <v>1</v>
      </c>
      <c r="D13" s="1173"/>
      <c r="E13" s="1174"/>
      <c r="F13" s="1175" t="s">
        <v>713</v>
      </c>
      <c r="G13" s="1176"/>
      <c r="H13" s="1177">
        <v>50</v>
      </c>
      <c r="I13" s="1178"/>
      <c r="J13" s="1179">
        <v>1067</v>
      </c>
      <c r="K13" s="1180"/>
      <c r="L13" s="1181"/>
      <c r="M13" s="1182">
        <f>J13*100000/7718019</f>
        <v>13.824791050656911</v>
      </c>
      <c r="N13" s="1183"/>
      <c r="O13" s="1181"/>
      <c r="P13" s="1182">
        <f t="shared" ref="P13:P40" si="0">J13*100/$J$42</f>
        <v>16.334966319657074</v>
      </c>
      <c r="Q13" s="1183"/>
      <c r="R13" s="1184"/>
      <c r="S13" s="1145"/>
      <c r="T13" s="816"/>
    </row>
    <row r="14" spans="1:20" ht="16.5" customHeight="1">
      <c r="B14" s="1167"/>
      <c r="C14" s="1185">
        <v>2</v>
      </c>
      <c r="D14" s="1186"/>
      <c r="E14" s="1174"/>
      <c r="F14" s="1187" t="s">
        <v>749</v>
      </c>
      <c r="G14" s="1176"/>
      <c r="H14" s="1177">
        <v>61</v>
      </c>
      <c r="I14" s="1178"/>
      <c r="J14" s="1179">
        <v>733</v>
      </c>
      <c r="K14" s="1180"/>
      <c r="L14" s="1181"/>
      <c r="M14" s="1182">
        <f t="shared" ref="M14:M40" si="1">J14*100000/7718019</f>
        <v>9.4972557077146345</v>
      </c>
      <c r="N14" s="1183"/>
      <c r="O14" s="1181"/>
      <c r="P14" s="1182">
        <f t="shared" si="0"/>
        <v>11.221677893447643</v>
      </c>
      <c r="Q14" s="1183"/>
      <c r="R14" s="1184"/>
      <c r="S14" s="1145"/>
      <c r="T14" s="816"/>
    </row>
    <row r="15" spans="1:20" ht="16.5" customHeight="1">
      <c r="B15" s="1167"/>
      <c r="C15" s="1185">
        <v>3</v>
      </c>
      <c r="D15" s="1186"/>
      <c r="E15" s="1174"/>
      <c r="F15" s="1187" t="s">
        <v>1064</v>
      </c>
      <c r="G15" s="1176"/>
      <c r="H15" s="1188" t="s">
        <v>1126</v>
      </c>
      <c r="I15" s="1178"/>
      <c r="J15" s="1179">
        <v>525</v>
      </c>
      <c r="K15" s="1180"/>
      <c r="L15" s="1181"/>
      <c r="M15" s="1182">
        <f t="shared" si="1"/>
        <v>6.8022636378583679</v>
      </c>
      <c r="N15" s="1183"/>
      <c r="O15" s="1181"/>
      <c r="P15" s="1182">
        <f t="shared" si="0"/>
        <v>8.0373545621555422</v>
      </c>
      <c r="Q15" s="1183"/>
      <c r="R15" s="1184"/>
      <c r="S15" s="1145"/>
      <c r="T15" s="816"/>
    </row>
    <row r="16" spans="1:20" ht="16.5" customHeight="1">
      <c r="B16" s="1167"/>
      <c r="C16" s="1185">
        <v>4</v>
      </c>
      <c r="D16" s="1186"/>
      <c r="E16" s="1174"/>
      <c r="F16" s="1187" t="s">
        <v>750</v>
      </c>
      <c r="G16" s="1176"/>
      <c r="H16" s="1189">
        <v>77</v>
      </c>
      <c r="I16" s="1178"/>
      <c r="J16" s="1179">
        <v>327</v>
      </c>
      <c r="K16" s="1180"/>
      <c r="L16" s="1181"/>
      <c r="M16" s="1182">
        <f t="shared" si="1"/>
        <v>4.2368384944374977</v>
      </c>
      <c r="N16" s="1183"/>
      <c r="O16" s="1181"/>
      <c r="P16" s="1182">
        <f t="shared" si="0"/>
        <v>5.0061236987140232</v>
      </c>
      <c r="Q16" s="1183"/>
      <c r="R16" s="1184"/>
      <c r="S16" s="1145"/>
      <c r="T16" s="816"/>
    </row>
    <row r="17" spans="2:20" ht="16.5" customHeight="1">
      <c r="B17" s="1167"/>
      <c r="C17" s="1185">
        <v>5</v>
      </c>
      <c r="D17" s="1186"/>
      <c r="E17" s="1174"/>
      <c r="F17" s="1187" t="s">
        <v>712</v>
      </c>
      <c r="G17" s="1176"/>
      <c r="H17" s="1177">
        <v>53</v>
      </c>
      <c r="I17" s="1178"/>
      <c r="J17" s="1179">
        <v>278</v>
      </c>
      <c r="K17" s="1180"/>
      <c r="L17" s="1181"/>
      <c r="M17" s="1182">
        <f t="shared" si="1"/>
        <v>3.6019605549040499</v>
      </c>
      <c r="N17" s="1183"/>
      <c r="O17" s="1181"/>
      <c r="P17" s="1182">
        <f t="shared" si="0"/>
        <v>4.2559706062461728</v>
      </c>
      <c r="Q17" s="1183"/>
      <c r="R17" s="1184"/>
      <c r="S17" s="1145"/>
      <c r="T17" s="816"/>
    </row>
    <row r="18" spans="2:20" ht="16.5" customHeight="1">
      <c r="B18" s="1167"/>
      <c r="C18" s="1185">
        <v>6</v>
      </c>
      <c r="D18" s="1186"/>
      <c r="E18" s="1174"/>
      <c r="F18" s="1187" t="s">
        <v>756</v>
      </c>
      <c r="G18" s="1176"/>
      <c r="H18" s="1177">
        <v>73</v>
      </c>
      <c r="I18" s="1178"/>
      <c r="J18" s="1179">
        <v>278</v>
      </c>
      <c r="K18" s="1180"/>
      <c r="L18" s="1181"/>
      <c r="M18" s="1182">
        <f t="shared" si="1"/>
        <v>3.6019605549040499</v>
      </c>
      <c r="N18" s="1183"/>
      <c r="O18" s="1181"/>
      <c r="P18" s="1182">
        <f t="shared" si="0"/>
        <v>4.2559706062461728</v>
      </c>
      <c r="Q18" s="1183"/>
      <c r="R18" s="1184"/>
      <c r="S18" s="1145"/>
      <c r="T18" s="816"/>
    </row>
    <row r="19" spans="2:20" ht="16.5" customHeight="1">
      <c r="B19" s="1167"/>
      <c r="C19" s="1185">
        <v>7</v>
      </c>
      <c r="D19" s="1186"/>
      <c r="E19" s="1174"/>
      <c r="F19" s="1187" t="s">
        <v>716</v>
      </c>
      <c r="G19" s="1176"/>
      <c r="H19" s="1177">
        <v>16</v>
      </c>
      <c r="I19" s="1178"/>
      <c r="J19" s="1179">
        <v>236</v>
      </c>
      <c r="K19" s="1180"/>
      <c r="L19" s="1181"/>
      <c r="M19" s="1182">
        <f t="shared" si="1"/>
        <v>3.0577794638753804</v>
      </c>
      <c r="N19" s="1183"/>
      <c r="O19" s="1181"/>
      <c r="P19" s="1182">
        <f t="shared" si="0"/>
        <v>3.6129822412737291</v>
      </c>
      <c r="Q19" s="1183"/>
      <c r="R19" s="1184"/>
      <c r="S19" s="1145"/>
      <c r="T19" s="816"/>
    </row>
    <row r="20" spans="2:20" ht="16.5" customHeight="1">
      <c r="B20" s="1167"/>
      <c r="C20" s="1185">
        <v>8</v>
      </c>
      <c r="D20" s="1186"/>
      <c r="E20" s="1174"/>
      <c r="F20" s="1187" t="s">
        <v>751</v>
      </c>
      <c r="G20" s="1176"/>
      <c r="H20" s="1177">
        <v>34</v>
      </c>
      <c r="I20" s="1178"/>
      <c r="J20" s="1179">
        <v>236</v>
      </c>
      <c r="K20" s="1180"/>
      <c r="L20" s="1181"/>
      <c r="M20" s="1182">
        <f t="shared" si="1"/>
        <v>3.0577794638753804</v>
      </c>
      <c r="N20" s="1183"/>
      <c r="O20" s="1181"/>
      <c r="P20" s="1182">
        <f t="shared" si="0"/>
        <v>3.6129822412737291</v>
      </c>
      <c r="Q20" s="1183"/>
      <c r="R20" s="1184"/>
      <c r="S20" s="1145"/>
      <c r="T20" s="816"/>
    </row>
    <row r="21" spans="2:20" ht="16.5" customHeight="1">
      <c r="B21" s="1167"/>
      <c r="C21" s="1185">
        <v>9</v>
      </c>
      <c r="D21" s="1186"/>
      <c r="E21" s="1174"/>
      <c r="F21" s="1187" t="s">
        <v>1069</v>
      </c>
      <c r="G21" s="1176"/>
      <c r="H21" s="1177" t="s">
        <v>1065</v>
      </c>
      <c r="I21" s="1178"/>
      <c r="J21" s="1179">
        <v>177</v>
      </c>
      <c r="K21" s="1180"/>
      <c r="L21" s="1181"/>
      <c r="M21" s="1182">
        <f t="shared" si="1"/>
        <v>2.2933345979065352</v>
      </c>
      <c r="N21" s="1183"/>
      <c r="O21" s="1181"/>
      <c r="P21" s="1182">
        <f t="shared" si="0"/>
        <v>2.709736680955297</v>
      </c>
      <c r="Q21" s="1183"/>
      <c r="R21" s="1184"/>
      <c r="S21" s="1145"/>
      <c r="T21" s="816"/>
    </row>
    <row r="22" spans="2:20" ht="16.5" customHeight="1">
      <c r="B22" s="1167"/>
      <c r="C22" s="1185">
        <v>10</v>
      </c>
      <c r="D22" s="1186"/>
      <c r="E22" s="1174"/>
      <c r="F22" s="1187" t="s">
        <v>753</v>
      </c>
      <c r="G22" s="1176"/>
      <c r="H22" s="1177">
        <v>56</v>
      </c>
      <c r="I22" s="1190"/>
      <c r="J22" s="1179">
        <v>161</v>
      </c>
      <c r="K22" s="1180"/>
      <c r="L22" s="1181"/>
      <c r="M22" s="1182">
        <f t="shared" si="1"/>
        <v>2.0860275156098993</v>
      </c>
      <c r="N22" s="1183"/>
      <c r="O22" s="1181"/>
      <c r="P22" s="1182">
        <f t="shared" si="0"/>
        <v>2.464788732394366</v>
      </c>
      <c r="Q22" s="1183"/>
      <c r="R22" s="1191"/>
      <c r="S22" s="1145"/>
      <c r="T22" s="816"/>
    </row>
    <row r="23" spans="2:20" ht="16.5" customHeight="1">
      <c r="B23" s="1167"/>
      <c r="C23" s="1185">
        <v>11</v>
      </c>
      <c r="D23" s="1186"/>
      <c r="E23" s="1174"/>
      <c r="F23" s="1187" t="s">
        <v>1074</v>
      </c>
      <c r="G23" s="1176"/>
      <c r="H23" s="1177" t="s">
        <v>1067</v>
      </c>
      <c r="I23" s="1178"/>
      <c r="J23" s="1179">
        <v>161</v>
      </c>
      <c r="K23" s="1180"/>
      <c r="L23" s="1181"/>
      <c r="M23" s="1182">
        <f t="shared" si="1"/>
        <v>2.0860275156098993</v>
      </c>
      <c r="N23" s="1183"/>
      <c r="O23" s="1181"/>
      <c r="P23" s="1182">
        <f t="shared" si="0"/>
        <v>2.464788732394366</v>
      </c>
      <c r="Q23" s="1183"/>
      <c r="R23" s="1191"/>
      <c r="S23" s="1145"/>
      <c r="T23" s="816"/>
    </row>
    <row r="24" spans="2:20" ht="16.5" customHeight="1">
      <c r="B24" s="1167"/>
      <c r="C24" s="1185">
        <v>12</v>
      </c>
      <c r="D24" s="1186"/>
      <c r="E24" s="1174"/>
      <c r="F24" s="1187" t="s">
        <v>1075</v>
      </c>
      <c r="G24" s="1176"/>
      <c r="H24" s="1177">
        <v>49</v>
      </c>
      <c r="I24" s="1178"/>
      <c r="J24" s="1179">
        <v>157</v>
      </c>
      <c r="K24" s="1180"/>
      <c r="L24" s="1181"/>
      <c r="M24" s="1182">
        <f t="shared" si="1"/>
        <v>2.0342007450357404</v>
      </c>
      <c r="N24" s="1183"/>
      <c r="O24" s="1192"/>
      <c r="P24" s="1182">
        <f t="shared" si="0"/>
        <v>2.4035517452541333</v>
      </c>
      <c r="Q24" s="1183"/>
      <c r="R24" s="1191"/>
      <c r="S24" s="1145"/>
      <c r="T24" s="816"/>
    </row>
    <row r="25" spans="2:20" ht="16.5" customHeight="1">
      <c r="B25" s="1167"/>
      <c r="C25" s="1185">
        <v>13</v>
      </c>
      <c r="D25" s="1186"/>
      <c r="E25" s="1174"/>
      <c r="F25" s="1187" t="s">
        <v>1068</v>
      </c>
      <c r="G25" s="1176"/>
      <c r="H25" s="1177">
        <v>67</v>
      </c>
      <c r="I25" s="1178"/>
      <c r="J25" s="1179">
        <v>156</v>
      </c>
      <c r="K25" s="1180"/>
      <c r="L25" s="1181"/>
      <c r="M25" s="1182">
        <f t="shared" si="1"/>
        <v>2.0212440523922006</v>
      </c>
      <c r="N25" s="1183"/>
      <c r="O25" s="1181"/>
      <c r="P25" s="1182">
        <f t="shared" si="0"/>
        <v>2.3882424984690753</v>
      </c>
      <c r="Q25" s="1183"/>
      <c r="R25" s="1191"/>
      <c r="S25" s="1145"/>
      <c r="T25" s="816"/>
    </row>
    <row r="26" spans="2:20" ht="16.5" customHeight="1">
      <c r="B26" s="1167"/>
      <c r="C26" s="1185">
        <v>14</v>
      </c>
      <c r="D26" s="1186"/>
      <c r="E26" s="1174"/>
      <c r="F26" s="1187" t="s">
        <v>1070</v>
      </c>
      <c r="G26" s="1176"/>
      <c r="H26" s="1177" t="s">
        <v>1071</v>
      </c>
      <c r="I26" s="1178"/>
      <c r="J26" s="1179">
        <v>154</v>
      </c>
      <c r="K26" s="1180"/>
      <c r="L26" s="1181"/>
      <c r="M26" s="1182">
        <f t="shared" si="1"/>
        <v>1.9953306671051212</v>
      </c>
      <c r="N26" s="1183"/>
      <c r="O26" s="1181"/>
      <c r="P26" s="1182">
        <f t="shared" si="0"/>
        <v>2.357624004898959</v>
      </c>
      <c r="Q26" s="1183"/>
      <c r="R26" s="1191"/>
      <c r="S26" s="1145"/>
      <c r="T26" s="816"/>
    </row>
    <row r="27" spans="2:20" ht="16.5" customHeight="1">
      <c r="B27" s="1167"/>
      <c r="C27" s="1185">
        <v>15</v>
      </c>
      <c r="D27" s="1186"/>
      <c r="E27" s="1193"/>
      <c r="F27" s="1187" t="s">
        <v>1066</v>
      </c>
      <c r="G27" s="1176"/>
      <c r="H27" s="1177" t="s">
        <v>1073</v>
      </c>
      <c r="I27" s="1178"/>
      <c r="J27" s="1179">
        <v>152</v>
      </c>
      <c r="K27" s="1180"/>
      <c r="L27" s="1181"/>
      <c r="M27" s="1182">
        <f t="shared" si="1"/>
        <v>1.9694172818180415</v>
      </c>
      <c r="N27" s="1183"/>
      <c r="O27" s="1181"/>
      <c r="P27" s="1182">
        <f t="shared" si="0"/>
        <v>2.3270055113288426</v>
      </c>
      <c r="Q27" s="1183"/>
      <c r="R27" s="1191"/>
      <c r="S27" s="1145"/>
      <c r="T27" s="816"/>
    </row>
    <row r="28" spans="2:20" ht="16.5" customHeight="1">
      <c r="B28" s="1167"/>
      <c r="C28" s="1185">
        <v>16</v>
      </c>
      <c r="D28" s="1186"/>
      <c r="E28" s="1193"/>
      <c r="F28" s="1194" t="s">
        <v>752</v>
      </c>
      <c r="G28" s="1176"/>
      <c r="H28" s="1177">
        <v>42.1</v>
      </c>
      <c r="I28" s="1178"/>
      <c r="J28" s="1179">
        <v>151</v>
      </c>
      <c r="K28" s="1180"/>
      <c r="L28" s="1181"/>
      <c r="M28" s="1182">
        <f t="shared" si="1"/>
        <v>1.9564605891745019</v>
      </c>
      <c r="N28" s="1183"/>
      <c r="O28" s="1192"/>
      <c r="P28" s="1182">
        <f t="shared" si="0"/>
        <v>2.3116962645437846</v>
      </c>
      <c r="Q28" s="1183"/>
      <c r="R28" s="1191"/>
      <c r="S28" s="1145"/>
      <c r="T28" s="816"/>
    </row>
    <row r="29" spans="2:20" ht="16.5" customHeight="1">
      <c r="B29" s="1167"/>
      <c r="C29" s="1185">
        <v>17</v>
      </c>
      <c r="D29" s="1186"/>
      <c r="E29" s="1174"/>
      <c r="F29" s="1187" t="s">
        <v>1072</v>
      </c>
      <c r="G29" s="1176"/>
      <c r="H29" s="1177" t="s">
        <v>1076</v>
      </c>
      <c r="I29" s="1178"/>
      <c r="J29" s="1179">
        <v>149</v>
      </c>
      <c r="K29" s="1180"/>
      <c r="L29" s="1181"/>
      <c r="M29" s="1182">
        <f t="shared" si="1"/>
        <v>1.9305472038874225</v>
      </c>
      <c r="N29" s="1183"/>
      <c r="O29" s="1181"/>
      <c r="P29" s="1182">
        <f t="shared" si="0"/>
        <v>2.2810777709736683</v>
      </c>
      <c r="Q29" s="1183"/>
      <c r="R29" s="1191"/>
      <c r="S29" s="1145"/>
      <c r="T29" s="816"/>
    </row>
    <row r="30" spans="2:20" ht="16.5" customHeight="1">
      <c r="B30" s="1167"/>
      <c r="C30" s="1185">
        <v>18</v>
      </c>
      <c r="D30" s="1186"/>
      <c r="E30" s="1174"/>
      <c r="F30" s="1187" t="s">
        <v>1077</v>
      </c>
      <c r="G30" s="1176"/>
      <c r="H30" s="1177">
        <v>62</v>
      </c>
      <c r="I30" s="1178"/>
      <c r="J30" s="1179">
        <v>131</v>
      </c>
      <c r="K30" s="1180"/>
      <c r="L30" s="1181"/>
      <c r="M30" s="1182">
        <f t="shared" si="1"/>
        <v>1.697326736303707</v>
      </c>
      <c r="N30" s="1183"/>
      <c r="O30" s="1181"/>
      <c r="P30" s="1182">
        <f t="shared" si="0"/>
        <v>2.005511328842621</v>
      </c>
      <c r="Q30" s="1183"/>
      <c r="R30" s="1191"/>
      <c r="S30" s="1145"/>
      <c r="T30" s="816"/>
    </row>
    <row r="31" spans="2:20" ht="16.5" customHeight="1">
      <c r="B31" s="1167"/>
      <c r="C31" s="1185">
        <v>19</v>
      </c>
      <c r="D31" s="1186"/>
      <c r="E31" s="1174"/>
      <c r="F31" s="1187" t="s">
        <v>1078</v>
      </c>
      <c r="G31" s="1176"/>
      <c r="H31" s="1177">
        <v>22</v>
      </c>
      <c r="I31" s="1178"/>
      <c r="J31" s="1179">
        <v>110</v>
      </c>
      <c r="K31" s="1180"/>
      <c r="L31" s="1181"/>
      <c r="M31" s="1182">
        <f t="shared" si="1"/>
        <v>1.4252361907893722</v>
      </c>
      <c r="N31" s="1183"/>
      <c r="O31" s="1181"/>
      <c r="P31" s="1182">
        <f t="shared" si="0"/>
        <v>1.6840171463563993</v>
      </c>
      <c r="Q31" s="1183"/>
      <c r="R31" s="1191"/>
      <c r="S31" s="1145"/>
      <c r="T31" s="816"/>
    </row>
    <row r="32" spans="2:20" ht="16.5" customHeight="1">
      <c r="B32" s="1167"/>
      <c r="C32" s="1185">
        <v>20</v>
      </c>
      <c r="D32" s="1186"/>
      <c r="E32" s="1174"/>
      <c r="F32" s="1187" t="s">
        <v>1081</v>
      </c>
      <c r="G32" s="1176"/>
      <c r="H32" s="1177" t="s">
        <v>1080</v>
      </c>
      <c r="I32" s="1178"/>
      <c r="J32" s="1179">
        <v>75</v>
      </c>
      <c r="K32" s="1180"/>
      <c r="L32" s="1181"/>
      <c r="M32" s="1182">
        <f t="shared" si="1"/>
        <v>0.97175194826548106</v>
      </c>
      <c r="N32" s="1183"/>
      <c r="O32" s="1181"/>
      <c r="P32" s="1182">
        <f t="shared" si="0"/>
        <v>1.1481935088793631</v>
      </c>
      <c r="Q32" s="1183"/>
      <c r="R32" s="1184"/>
      <c r="S32" s="1145"/>
      <c r="T32" s="816"/>
    </row>
    <row r="33" spans="2:20" ht="16.5" customHeight="1">
      <c r="B33" s="1167"/>
      <c r="C33" s="1185">
        <v>21</v>
      </c>
      <c r="D33" s="1186"/>
      <c r="E33" s="1174"/>
      <c r="F33" s="1187" t="s">
        <v>1079</v>
      </c>
      <c r="G33" s="1176"/>
      <c r="H33" s="1177" t="s">
        <v>1082</v>
      </c>
      <c r="I33" s="1178"/>
      <c r="J33" s="1179">
        <v>72</v>
      </c>
      <c r="K33" s="1180"/>
      <c r="L33" s="1181"/>
      <c r="M33" s="1182">
        <f t="shared" si="1"/>
        <v>0.93288187033486181</v>
      </c>
      <c r="N33" s="1183"/>
      <c r="O33" s="1181"/>
      <c r="P33" s="1182">
        <f t="shared" si="0"/>
        <v>1.1022657685241886</v>
      </c>
      <c r="Q33" s="1183"/>
      <c r="R33" s="1184"/>
      <c r="S33" s="1145"/>
      <c r="T33" s="816"/>
    </row>
    <row r="34" spans="2:20" ht="16.5" customHeight="1">
      <c r="B34" s="1167"/>
      <c r="C34" s="1185">
        <v>22</v>
      </c>
      <c r="D34" s="1186"/>
      <c r="E34" s="1174"/>
      <c r="F34" s="1187" t="s">
        <v>1083</v>
      </c>
      <c r="G34" s="1176"/>
      <c r="H34" s="1177">
        <v>25</v>
      </c>
      <c r="I34" s="1178"/>
      <c r="J34" s="1195">
        <v>66</v>
      </c>
      <c r="K34" s="1196"/>
      <c r="L34" s="1181"/>
      <c r="M34" s="1182">
        <f t="shared" si="1"/>
        <v>0.8551417144736233</v>
      </c>
      <c r="N34" s="1183"/>
      <c r="O34" s="1181"/>
      <c r="P34" s="1182">
        <f t="shared" si="0"/>
        <v>1.0104102878138395</v>
      </c>
      <c r="Q34" s="1183"/>
      <c r="R34" s="1191"/>
      <c r="S34" s="1145"/>
      <c r="T34" s="816"/>
    </row>
    <row r="35" spans="2:20" ht="16.5" customHeight="1">
      <c r="B35" s="1167"/>
      <c r="C35" s="1185">
        <v>23</v>
      </c>
      <c r="D35" s="1186"/>
      <c r="E35" s="1174"/>
      <c r="F35" s="1187" t="s">
        <v>1084</v>
      </c>
      <c r="G35" s="1176"/>
      <c r="H35" s="1177">
        <v>32</v>
      </c>
      <c r="I35" s="1178"/>
      <c r="J35" s="1179">
        <v>55</v>
      </c>
      <c r="K35" s="1180"/>
      <c r="L35" s="1181"/>
      <c r="M35" s="1182">
        <f t="shared" si="1"/>
        <v>0.71261809539468612</v>
      </c>
      <c r="N35" s="1183"/>
      <c r="O35" s="1181"/>
      <c r="P35" s="1182">
        <f t="shared" si="0"/>
        <v>0.84200857317819966</v>
      </c>
      <c r="Q35" s="1183"/>
      <c r="R35" s="1191"/>
      <c r="S35" s="1145"/>
      <c r="T35" s="816"/>
    </row>
    <row r="36" spans="2:20" ht="16.5" customHeight="1">
      <c r="B36" s="1167"/>
      <c r="C36" s="1185">
        <v>24</v>
      </c>
      <c r="D36" s="1186"/>
      <c r="E36" s="1174"/>
      <c r="F36" s="1187" t="s">
        <v>1086</v>
      </c>
      <c r="G36" s="1176"/>
      <c r="H36" s="1177">
        <v>15</v>
      </c>
      <c r="I36" s="1178"/>
      <c r="J36" s="1179">
        <v>44</v>
      </c>
      <c r="K36" s="1180"/>
      <c r="L36" s="1181"/>
      <c r="M36" s="1182">
        <f t="shared" si="1"/>
        <v>0.57009447631574894</v>
      </c>
      <c r="N36" s="1183"/>
      <c r="O36" s="1181"/>
      <c r="P36" s="1182">
        <f t="shared" si="0"/>
        <v>0.67360685854255975</v>
      </c>
      <c r="Q36" s="1183"/>
      <c r="R36" s="1184"/>
      <c r="S36" s="1145"/>
      <c r="T36" s="816"/>
    </row>
    <row r="37" spans="2:20" ht="16.5" customHeight="1">
      <c r="B37" s="1167"/>
      <c r="C37" s="1185">
        <v>25</v>
      </c>
      <c r="D37" s="1186"/>
      <c r="E37" s="1174"/>
      <c r="F37" s="1187" t="s">
        <v>1109</v>
      </c>
      <c r="G37" s="1176"/>
      <c r="H37" s="1177">
        <v>17</v>
      </c>
      <c r="I37" s="1178"/>
      <c r="J37" s="1195">
        <v>37</v>
      </c>
      <c r="K37" s="1196"/>
      <c r="L37" s="1181"/>
      <c r="M37" s="1182">
        <f t="shared" si="1"/>
        <v>0.47939762781097067</v>
      </c>
      <c r="N37" s="1183"/>
      <c r="O37" s="1192"/>
      <c r="P37" s="1182">
        <f t="shared" si="0"/>
        <v>0.56644213104715246</v>
      </c>
      <c r="Q37" s="1183"/>
      <c r="R37" s="1184"/>
      <c r="S37" s="1145"/>
      <c r="T37" s="816"/>
    </row>
    <row r="38" spans="2:20" ht="16.5" customHeight="1">
      <c r="B38" s="1167"/>
      <c r="C38" s="1197"/>
      <c r="D38" s="1198"/>
      <c r="E38" s="1199"/>
      <c r="F38" s="1200" t="s">
        <v>1087</v>
      </c>
      <c r="G38" s="1176"/>
      <c r="H38" s="1177">
        <v>44</v>
      </c>
      <c r="I38" s="1178"/>
      <c r="J38" s="1201">
        <v>482</v>
      </c>
      <c r="K38" s="1180"/>
      <c r="L38" s="1181"/>
      <c r="M38" s="1182">
        <f t="shared" si="1"/>
        <v>6.2451258541861581</v>
      </c>
      <c r="N38" s="1183"/>
      <c r="O38" s="1181"/>
      <c r="P38" s="1182">
        <f t="shared" si="0"/>
        <v>7.3790569503980405</v>
      </c>
      <c r="Q38" s="1183"/>
      <c r="R38" s="1184"/>
      <c r="S38" s="1145"/>
      <c r="T38" s="816"/>
    </row>
    <row r="39" spans="2:20" ht="16.5" customHeight="1">
      <c r="B39" s="1167"/>
      <c r="C39" s="1197"/>
      <c r="D39" s="1198"/>
      <c r="E39" s="1199"/>
      <c r="F39" s="1200" t="s">
        <v>1088</v>
      </c>
      <c r="G39" s="1176"/>
      <c r="H39" s="1177">
        <v>80</v>
      </c>
      <c r="I39" s="1178"/>
      <c r="J39" s="1201">
        <v>158</v>
      </c>
      <c r="K39" s="1180"/>
      <c r="L39" s="1181"/>
      <c r="M39" s="1182">
        <f t="shared" si="1"/>
        <v>2.0471574376792803</v>
      </c>
      <c r="N39" s="1202"/>
      <c r="O39" s="1181"/>
      <c r="P39" s="1182">
        <f t="shared" si="0"/>
        <v>2.4188609920391917</v>
      </c>
      <c r="Q39" s="1202"/>
      <c r="R39" s="1184"/>
      <c r="S39" s="1145"/>
      <c r="T39" s="816"/>
    </row>
    <row r="40" spans="2:20" ht="16.5" customHeight="1">
      <c r="B40" s="1167"/>
      <c r="C40" s="1203"/>
      <c r="D40" s="1204"/>
      <c r="E40" s="1199"/>
      <c r="F40" s="1205" t="s">
        <v>839</v>
      </c>
      <c r="G40" s="1176"/>
      <c r="H40" s="1206" t="s">
        <v>297</v>
      </c>
      <c r="I40" s="1178"/>
      <c r="J40" s="1201">
        <v>204</v>
      </c>
      <c r="K40" s="1180"/>
      <c r="L40" s="1181"/>
      <c r="M40" s="1182">
        <f t="shared" si="1"/>
        <v>2.6431652992821086</v>
      </c>
      <c r="N40" s="1207"/>
      <c r="O40" s="1192"/>
      <c r="P40" s="1182">
        <f t="shared" si="0"/>
        <v>3.1230863441518677</v>
      </c>
      <c r="Q40" s="1207"/>
      <c r="R40" s="1191"/>
      <c r="S40" s="1145"/>
      <c r="T40" s="816"/>
    </row>
    <row r="41" spans="2:20" ht="4.5" customHeight="1">
      <c r="B41" s="1167"/>
      <c r="C41" s="1199"/>
      <c r="D41" s="1199"/>
      <c r="E41" s="1199"/>
      <c r="F41" s="1176"/>
      <c r="G41" s="1176"/>
      <c r="H41" s="1176"/>
      <c r="I41" s="1181"/>
      <c r="J41" s="1208"/>
      <c r="K41" s="1209"/>
      <c r="L41" s="1181"/>
      <c r="M41" s="1210"/>
      <c r="N41" s="1211"/>
      <c r="O41" s="1192"/>
      <c r="P41" s="1210"/>
      <c r="Q41" s="1211"/>
      <c r="R41" s="1212"/>
      <c r="S41" s="1145"/>
    </row>
    <row r="42" spans="2:20" ht="24" customHeight="1">
      <c r="B42" s="1167"/>
      <c r="C42" s="2088" t="s">
        <v>1089</v>
      </c>
      <c r="D42" s="2089"/>
      <c r="E42" s="2089"/>
      <c r="F42" s="2089"/>
      <c r="G42" s="2089"/>
      <c r="H42" s="2090"/>
      <c r="I42" s="1181"/>
      <c r="J42" s="1213">
        <f>SUM(J13:J41)</f>
        <v>6532</v>
      </c>
      <c r="K42" s="1214"/>
      <c r="L42" s="1215"/>
      <c r="M42" s="1216">
        <f>J42*100000/7718019</f>
        <v>84.633116347601629</v>
      </c>
      <c r="N42" s="1217"/>
      <c r="O42" s="1215"/>
      <c r="P42" s="1216">
        <f>J42*100/$J$42</f>
        <v>100</v>
      </c>
      <c r="Q42" s="1217"/>
      <c r="R42" s="1218"/>
      <c r="S42" s="1145"/>
    </row>
    <row r="43" spans="2:20" ht="4.5" customHeight="1">
      <c r="B43" s="1219"/>
      <c r="C43" s="1220"/>
      <c r="D43" s="1220"/>
      <c r="E43" s="1220"/>
      <c r="F43" s="1221"/>
      <c r="G43" s="1221"/>
      <c r="H43" s="1221"/>
      <c r="I43" s="1222"/>
      <c r="J43" s="1223"/>
      <c r="K43" s="1223"/>
      <c r="L43" s="1223"/>
      <c r="M43" s="1223"/>
      <c r="N43" s="1223"/>
      <c r="O43" s="1223"/>
      <c r="P43" s="1224"/>
      <c r="Q43" s="1224"/>
      <c r="R43" s="1225"/>
      <c r="S43" s="1145"/>
    </row>
    <row r="44" spans="2:20" ht="12" customHeight="1">
      <c r="B44" s="1145"/>
      <c r="C44" s="1145"/>
      <c r="D44" s="1145"/>
      <c r="E44" s="1145"/>
      <c r="F44" s="1226"/>
      <c r="G44" s="1226"/>
      <c r="H44" s="1226"/>
      <c r="I44" s="1227"/>
      <c r="J44" s="1228"/>
      <c r="K44" s="1228"/>
      <c r="L44" s="1228"/>
      <c r="M44" s="1228"/>
      <c r="N44" s="1228"/>
      <c r="O44" s="1228"/>
      <c r="P44" s="1229"/>
      <c r="Q44" s="1229"/>
      <c r="R44" s="1229"/>
      <c r="S44" s="1145"/>
    </row>
    <row r="45" spans="2:20" ht="13.5" customHeight="1">
      <c r="B45" s="1230" t="s">
        <v>518</v>
      </c>
      <c r="P45" s="817"/>
      <c r="Q45" s="817"/>
      <c r="R45" s="817"/>
    </row>
    <row r="46" spans="2:20" ht="13.5" customHeight="1">
      <c r="B46" s="1230" t="s">
        <v>1090</v>
      </c>
    </row>
    <row r="47" spans="2:20" ht="13.5" customHeight="1">
      <c r="B47" s="1230" t="s">
        <v>1091</v>
      </c>
    </row>
    <row r="48" spans="2:20" ht="11.25" customHeight="1">
      <c r="B48" s="1230" t="s">
        <v>1092</v>
      </c>
    </row>
    <row r="49" spans="1:15" ht="13.5" customHeight="1">
      <c r="B49" s="1231"/>
    </row>
    <row r="50" spans="1:15" ht="7.5" customHeight="1">
      <c r="B50" s="1231"/>
    </row>
    <row r="51" spans="1:15" ht="13.5" customHeight="1">
      <c r="I51" s="1232" t="s">
        <v>1093</v>
      </c>
    </row>
    <row r="52" spans="1:15" ht="13.5" customHeight="1">
      <c r="B52" s="1232" t="s">
        <v>1094</v>
      </c>
      <c r="I52" s="1232" t="s">
        <v>1095</v>
      </c>
    </row>
    <row r="53" spans="1:15" ht="13.5" customHeight="1">
      <c r="A53" s="1233"/>
      <c r="B53" s="1232" t="s">
        <v>1096</v>
      </c>
      <c r="I53" s="1232" t="s">
        <v>1097</v>
      </c>
      <c r="O53" s="1233"/>
    </row>
  </sheetData>
  <mergeCells count="8">
    <mergeCell ref="C42:H42"/>
    <mergeCell ref="B1:R1"/>
    <mergeCell ref="B4:R4"/>
    <mergeCell ref="B7:R7"/>
    <mergeCell ref="C11:D11"/>
    <mergeCell ref="J11:K11"/>
    <mergeCell ref="M11:N11"/>
    <mergeCell ref="P11:Q11"/>
  </mergeCells>
  <printOptions horizontalCentered="1" verticalCentered="1"/>
  <pageMargins left="0.39370078740157483" right="0.39370078740157483" top="0.98425196850393704" bottom="0.98425196850393704" header="0" footer="0"/>
  <pageSetup scale="84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92D050"/>
  </sheetPr>
  <dimension ref="A1:AB51"/>
  <sheetViews>
    <sheetView topLeftCell="H7" zoomScaleNormal="100" workbookViewId="0">
      <selection activeCell="S7" sqref="S7:Z7"/>
    </sheetView>
  </sheetViews>
  <sheetFormatPr baseColWidth="10" defaultRowHeight="12.75"/>
  <cols>
    <col min="1" max="1" width="3.7109375" style="1234" customWidth="1"/>
    <col min="2" max="2" width="2.7109375" style="1234" customWidth="1"/>
    <col min="3" max="3" width="6" style="1234" customWidth="1"/>
    <col min="4" max="4" width="2.42578125" style="1234" customWidth="1"/>
    <col min="5" max="5" width="0.85546875" style="1234" customWidth="1"/>
    <col min="6" max="6" width="48.7109375" style="1234" customWidth="1"/>
    <col min="7" max="7" width="0.85546875" style="1234" customWidth="1"/>
    <col min="8" max="8" width="10.7109375" style="1234" customWidth="1"/>
    <col min="9" max="9" width="0.85546875" style="1234" customWidth="1"/>
    <col min="10" max="10" width="9" style="1234" customWidth="1"/>
    <col min="11" max="11" width="2.42578125" style="1234" customWidth="1"/>
    <col min="12" max="12" width="0.85546875" style="1234" customWidth="1"/>
    <col min="13" max="13" width="9.28515625" style="1234" customWidth="1"/>
    <col min="14" max="14" width="2.140625" style="1234" customWidth="1"/>
    <col min="15" max="15" width="0.85546875" style="1234" customWidth="1"/>
    <col min="16" max="16" width="9.5703125" style="1234" customWidth="1"/>
    <col min="17" max="17" width="2" style="1234" customWidth="1"/>
    <col min="18" max="18" width="2.7109375" style="1234" customWidth="1"/>
    <col min="19" max="25" width="11.42578125" style="1234"/>
    <col min="26" max="26" width="8.85546875" style="1234" customWidth="1"/>
    <col min="27" max="256" width="11.42578125" style="1234"/>
    <col min="257" max="257" width="3.7109375" style="1234" customWidth="1"/>
    <col min="258" max="258" width="2.7109375" style="1234" customWidth="1"/>
    <col min="259" max="259" width="6" style="1234" customWidth="1"/>
    <col min="260" max="260" width="2.42578125" style="1234" customWidth="1"/>
    <col min="261" max="261" width="0.85546875" style="1234" customWidth="1"/>
    <col min="262" max="262" width="48.7109375" style="1234" customWidth="1"/>
    <col min="263" max="263" width="0.85546875" style="1234" customWidth="1"/>
    <col min="264" max="264" width="10.7109375" style="1234" customWidth="1"/>
    <col min="265" max="265" width="0.85546875" style="1234" customWidth="1"/>
    <col min="266" max="266" width="9" style="1234" customWidth="1"/>
    <col min="267" max="267" width="2.42578125" style="1234" customWidth="1"/>
    <col min="268" max="268" width="0.85546875" style="1234" customWidth="1"/>
    <col min="269" max="269" width="9.28515625" style="1234" customWidth="1"/>
    <col min="270" max="270" width="2.140625" style="1234" customWidth="1"/>
    <col min="271" max="271" width="0.85546875" style="1234" customWidth="1"/>
    <col min="272" max="272" width="9.5703125" style="1234" customWidth="1"/>
    <col min="273" max="273" width="2" style="1234" customWidth="1"/>
    <col min="274" max="274" width="2.7109375" style="1234" customWidth="1"/>
    <col min="275" max="281" width="11.42578125" style="1234"/>
    <col min="282" max="282" width="8.85546875" style="1234" customWidth="1"/>
    <col min="283" max="512" width="11.42578125" style="1234"/>
    <col min="513" max="513" width="3.7109375" style="1234" customWidth="1"/>
    <col min="514" max="514" width="2.7109375" style="1234" customWidth="1"/>
    <col min="515" max="515" width="6" style="1234" customWidth="1"/>
    <col min="516" max="516" width="2.42578125" style="1234" customWidth="1"/>
    <col min="517" max="517" width="0.85546875" style="1234" customWidth="1"/>
    <col min="518" max="518" width="48.7109375" style="1234" customWidth="1"/>
    <col min="519" max="519" width="0.85546875" style="1234" customWidth="1"/>
    <col min="520" max="520" width="10.7109375" style="1234" customWidth="1"/>
    <col min="521" max="521" width="0.85546875" style="1234" customWidth="1"/>
    <col min="522" max="522" width="9" style="1234" customWidth="1"/>
    <col min="523" max="523" width="2.42578125" style="1234" customWidth="1"/>
    <col min="524" max="524" width="0.85546875" style="1234" customWidth="1"/>
    <col min="525" max="525" width="9.28515625" style="1234" customWidth="1"/>
    <col min="526" max="526" width="2.140625" style="1234" customWidth="1"/>
    <col min="527" max="527" width="0.85546875" style="1234" customWidth="1"/>
    <col min="528" max="528" width="9.5703125" style="1234" customWidth="1"/>
    <col min="529" max="529" width="2" style="1234" customWidth="1"/>
    <col min="530" max="530" width="2.7109375" style="1234" customWidth="1"/>
    <col min="531" max="537" width="11.42578125" style="1234"/>
    <col min="538" max="538" width="8.85546875" style="1234" customWidth="1"/>
    <col min="539" max="768" width="11.42578125" style="1234"/>
    <col min="769" max="769" width="3.7109375" style="1234" customWidth="1"/>
    <col min="770" max="770" width="2.7109375" style="1234" customWidth="1"/>
    <col min="771" max="771" width="6" style="1234" customWidth="1"/>
    <col min="772" max="772" width="2.42578125" style="1234" customWidth="1"/>
    <col min="773" max="773" width="0.85546875" style="1234" customWidth="1"/>
    <col min="774" max="774" width="48.7109375" style="1234" customWidth="1"/>
    <col min="775" max="775" width="0.85546875" style="1234" customWidth="1"/>
    <col min="776" max="776" width="10.7109375" style="1234" customWidth="1"/>
    <col min="777" max="777" width="0.85546875" style="1234" customWidth="1"/>
    <col min="778" max="778" width="9" style="1234" customWidth="1"/>
    <col min="779" max="779" width="2.42578125" style="1234" customWidth="1"/>
    <col min="780" max="780" width="0.85546875" style="1234" customWidth="1"/>
    <col min="781" max="781" width="9.28515625" style="1234" customWidth="1"/>
    <col min="782" max="782" width="2.140625" style="1234" customWidth="1"/>
    <col min="783" max="783" width="0.85546875" style="1234" customWidth="1"/>
    <col min="784" max="784" width="9.5703125" style="1234" customWidth="1"/>
    <col min="785" max="785" width="2" style="1234" customWidth="1"/>
    <col min="786" max="786" width="2.7109375" style="1234" customWidth="1"/>
    <col min="787" max="793" width="11.42578125" style="1234"/>
    <col min="794" max="794" width="8.85546875" style="1234" customWidth="1"/>
    <col min="795" max="1024" width="11.42578125" style="1234"/>
    <col min="1025" max="1025" width="3.7109375" style="1234" customWidth="1"/>
    <col min="1026" max="1026" width="2.7109375" style="1234" customWidth="1"/>
    <col min="1027" max="1027" width="6" style="1234" customWidth="1"/>
    <col min="1028" max="1028" width="2.42578125" style="1234" customWidth="1"/>
    <col min="1029" max="1029" width="0.85546875" style="1234" customWidth="1"/>
    <col min="1030" max="1030" width="48.7109375" style="1234" customWidth="1"/>
    <col min="1031" max="1031" width="0.85546875" style="1234" customWidth="1"/>
    <col min="1032" max="1032" width="10.7109375" style="1234" customWidth="1"/>
    <col min="1033" max="1033" width="0.85546875" style="1234" customWidth="1"/>
    <col min="1034" max="1034" width="9" style="1234" customWidth="1"/>
    <col min="1035" max="1035" width="2.42578125" style="1234" customWidth="1"/>
    <col min="1036" max="1036" width="0.85546875" style="1234" customWidth="1"/>
    <col min="1037" max="1037" width="9.28515625" style="1234" customWidth="1"/>
    <col min="1038" max="1038" width="2.140625" style="1234" customWidth="1"/>
    <col min="1039" max="1039" width="0.85546875" style="1234" customWidth="1"/>
    <col min="1040" max="1040" width="9.5703125" style="1234" customWidth="1"/>
    <col min="1041" max="1041" width="2" style="1234" customWidth="1"/>
    <col min="1042" max="1042" width="2.7109375" style="1234" customWidth="1"/>
    <col min="1043" max="1049" width="11.42578125" style="1234"/>
    <col min="1050" max="1050" width="8.85546875" style="1234" customWidth="1"/>
    <col min="1051" max="1280" width="11.42578125" style="1234"/>
    <col min="1281" max="1281" width="3.7109375" style="1234" customWidth="1"/>
    <col min="1282" max="1282" width="2.7109375" style="1234" customWidth="1"/>
    <col min="1283" max="1283" width="6" style="1234" customWidth="1"/>
    <col min="1284" max="1284" width="2.42578125" style="1234" customWidth="1"/>
    <col min="1285" max="1285" width="0.85546875" style="1234" customWidth="1"/>
    <col min="1286" max="1286" width="48.7109375" style="1234" customWidth="1"/>
    <col min="1287" max="1287" width="0.85546875" style="1234" customWidth="1"/>
    <col min="1288" max="1288" width="10.7109375" style="1234" customWidth="1"/>
    <col min="1289" max="1289" width="0.85546875" style="1234" customWidth="1"/>
    <col min="1290" max="1290" width="9" style="1234" customWidth="1"/>
    <col min="1291" max="1291" width="2.42578125" style="1234" customWidth="1"/>
    <col min="1292" max="1292" width="0.85546875" style="1234" customWidth="1"/>
    <col min="1293" max="1293" width="9.28515625" style="1234" customWidth="1"/>
    <col min="1294" max="1294" width="2.140625" style="1234" customWidth="1"/>
    <col min="1295" max="1295" width="0.85546875" style="1234" customWidth="1"/>
    <col min="1296" max="1296" width="9.5703125" style="1234" customWidth="1"/>
    <col min="1297" max="1297" width="2" style="1234" customWidth="1"/>
    <col min="1298" max="1298" width="2.7109375" style="1234" customWidth="1"/>
    <col min="1299" max="1305" width="11.42578125" style="1234"/>
    <col min="1306" max="1306" width="8.85546875" style="1234" customWidth="1"/>
    <col min="1307" max="1536" width="11.42578125" style="1234"/>
    <col min="1537" max="1537" width="3.7109375" style="1234" customWidth="1"/>
    <col min="1538" max="1538" width="2.7109375" style="1234" customWidth="1"/>
    <col min="1539" max="1539" width="6" style="1234" customWidth="1"/>
    <col min="1540" max="1540" width="2.42578125" style="1234" customWidth="1"/>
    <col min="1541" max="1541" width="0.85546875" style="1234" customWidth="1"/>
    <col min="1542" max="1542" width="48.7109375" style="1234" customWidth="1"/>
    <col min="1543" max="1543" width="0.85546875" style="1234" customWidth="1"/>
    <col min="1544" max="1544" width="10.7109375" style="1234" customWidth="1"/>
    <col min="1545" max="1545" width="0.85546875" style="1234" customWidth="1"/>
    <col min="1546" max="1546" width="9" style="1234" customWidth="1"/>
    <col min="1547" max="1547" width="2.42578125" style="1234" customWidth="1"/>
    <col min="1548" max="1548" width="0.85546875" style="1234" customWidth="1"/>
    <col min="1549" max="1549" width="9.28515625" style="1234" customWidth="1"/>
    <col min="1550" max="1550" width="2.140625" style="1234" customWidth="1"/>
    <col min="1551" max="1551" width="0.85546875" style="1234" customWidth="1"/>
    <col min="1552" max="1552" width="9.5703125" style="1234" customWidth="1"/>
    <col min="1553" max="1553" width="2" style="1234" customWidth="1"/>
    <col min="1554" max="1554" width="2.7109375" style="1234" customWidth="1"/>
    <col min="1555" max="1561" width="11.42578125" style="1234"/>
    <col min="1562" max="1562" width="8.85546875" style="1234" customWidth="1"/>
    <col min="1563" max="1792" width="11.42578125" style="1234"/>
    <col min="1793" max="1793" width="3.7109375" style="1234" customWidth="1"/>
    <col min="1794" max="1794" width="2.7109375" style="1234" customWidth="1"/>
    <col min="1795" max="1795" width="6" style="1234" customWidth="1"/>
    <col min="1796" max="1796" width="2.42578125" style="1234" customWidth="1"/>
    <col min="1797" max="1797" width="0.85546875" style="1234" customWidth="1"/>
    <col min="1798" max="1798" width="48.7109375" style="1234" customWidth="1"/>
    <col min="1799" max="1799" width="0.85546875" style="1234" customWidth="1"/>
    <col min="1800" max="1800" width="10.7109375" style="1234" customWidth="1"/>
    <col min="1801" max="1801" width="0.85546875" style="1234" customWidth="1"/>
    <col min="1802" max="1802" width="9" style="1234" customWidth="1"/>
    <col min="1803" max="1803" width="2.42578125" style="1234" customWidth="1"/>
    <col min="1804" max="1804" width="0.85546875" style="1234" customWidth="1"/>
    <col min="1805" max="1805" width="9.28515625" style="1234" customWidth="1"/>
    <col min="1806" max="1806" width="2.140625" style="1234" customWidth="1"/>
    <col min="1807" max="1807" width="0.85546875" style="1234" customWidth="1"/>
    <col min="1808" max="1808" width="9.5703125" style="1234" customWidth="1"/>
    <col min="1809" max="1809" width="2" style="1234" customWidth="1"/>
    <col min="1810" max="1810" width="2.7109375" style="1234" customWidth="1"/>
    <col min="1811" max="1817" width="11.42578125" style="1234"/>
    <col min="1818" max="1818" width="8.85546875" style="1234" customWidth="1"/>
    <col min="1819" max="2048" width="11.42578125" style="1234"/>
    <col min="2049" max="2049" width="3.7109375" style="1234" customWidth="1"/>
    <col min="2050" max="2050" width="2.7109375" style="1234" customWidth="1"/>
    <col min="2051" max="2051" width="6" style="1234" customWidth="1"/>
    <col min="2052" max="2052" width="2.42578125" style="1234" customWidth="1"/>
    <col min="2053" max="2053" width="0.85546875" style="1234" customWidth="1"/>
    <col min="2054" max="2054" width="48.7109375" style="1234" customWidth="1"/>
    <col min="2055" max="2055" width="0.85546875" style="1234" customWidth="1"/>
    <col min="2056" max="2056" width="10.7109375" style="1234" customWidth="1"/>
    <col min="2057" max="2057" width="0.85546875" style="1234" customWidth="1"/>
    <col min="2058" max="2058" width="9" style="1234" customWidth="1"/>
    <col min="2059" max="2059" width="2.42578125" style="1234" customWidth="1"/>
    <col min="2060" max="2060" width="0.85546875" style="1234" customWidth="1"/>
    <col min="2061" max="2061" width="9.28515625" style="1234" customWidth="1"/>
    <col min="2062" max="2062" width="2.140625" style="1234" customWidth="1"/>
    <col min="2063" max="2063" width="0.85546875" style="1234" customWidth="1"/>
    <col min="2064" max="2064" width="9.5703125" style="1234" customWidth="1"/>
    <col min="2065" max="2065" width="2" style="1234" customWidth="1"/>
    <col min="2066" max="2066" width="2.7109375" style="1234" customWidth="1"/>
    <col min="2067" max="2073" width="11.42578125" style="1234"/>
    <col min="2074" max="2074" width="8.85546875" style="1234" customWidth="1"/>
    <col min="2075" max="2304" width="11.42578125" style="1234"/>
    <col min="2305" max="2305" width="3.7109375" style="1234" customWidth="1"/>
    <col min="2306" max="2306" width="2.7109375" style="1234" customWidth="1"/>
    <col min="2307" max="2307" width="6" style="1234" customWidth="1"/>
    <col min="2308" max="2308" width="2.42578125" style="1234" customWidth="1"/>
    <col min="2309" max="2309" width="0.85546875" style="1234" customWidth="1"/>
    <col min="2310" max="2310" width="48.7109375" style="1234" customWidth="1"/>
    <col min="2311" max="2311" width="0.85546875" style="1234" customWidth="1"/>
    <col min="2312" max="2312" width="10.7109375" style="1234" customWidth="1"/>
    <col min="2313" max="2313" width="0.85546875" style="1234" customWidth="1"/>
    <col min="2314" max="2314" width="9" style="1234" customWidth="1"/>
    <col min="2315" max="2315" width="2.42578125" style="1234" customWidth="1"/>
    <col min="2316" max="2316" width="0.85546875" style="1234" customWidth="1"/>
    <col min="2317" max="2317" width="9.28515625" style="1234" customWidth="1"/>
    <col min="2318" max="2318" width="2.140625" style="1234" customWidth="1"/>
    <col min="2319" max="2319" width="0.85546875" style="1234" customWidth="1"/>
    <col min="2320" max="2320" width="9.5703125" style="1234" customWidth="1"/>
    <col min="2321" max="2321" width="2" style="1234" customWidth="1"/>
    <col min="2322" max="2322" width="2.7109375" style="1234" customWidth="1"/>
    <col min="2323" max="2329" width="11.42578125" style="1234"/>
    <col min="2330" max="2330" width="8.85546875" style="1234" customWidth="1"/>
    <col min="2331" max="2560" width="11.42578125" style="1234"/>
    <col min="2561" max="2561" width="3.7109375" style="1234" customWidth="1"/>
    <col min="2562" max="2562" width="2.7109375" style="1234" customWidth="1"/>
    <col min="2563" max="2563" width="6" style="1234" customWidth="1"/>
    <col min="2564" max="2564" width="2.42578125" style="1234" customWidth="1"/>
    <col min="2565" max="2565" width="0.85546875" style="1234" customWidth="1"/>
    <col min="2566" max="2566" width="48.7109375" style="1234" customWidth="1"/>
    <col min="2567" max="2567" width="0.85546875" style="1234" customWidth="1"/>
    <col min="2568" max="2568" width="10.7109375" style="1234" customWidth="1"/>
    <col min="2569" max="2569" width="0.85546875" style="1234" customWidth="1"/>
    <col min="2570" max="2570" width="9" style="1234" customWidth="1"/>
    <col min="2571" max="2571" width="2.42578125" style="1234" customWidth="1"/>
    <col min="2572" max="2572" width="0.85546875" style="1234" customWidth="1"/>
    <col min="2573" max="2573" width="9.28515625" style="1234" customWidth="1"/>
    <col min="2574" max="2574" width="2.140625" style="1234" customWidth="1"/>
    <col min="2575" max="2575" width="0.85546875" style="1234" customWidth="1"/>
    <col min="2576" max="2576" width="9.5703125" style="1234" customWidth="1"/>
    <col min="2577" max="2577" width="2" style="1234" customWidth="1"/>
    <col min="2578" max="2578" width="2.7109375" style="1234" customWidth="1"/>
    <col min="2579" max="2585" width="11.42578125" style="1234"/>
    <col min="2586" max="2586" width="8.85546875" style="1234" customWidth="1"/>
    <col min="2587" max="2816" width="11.42578125" style="1234"/>
    <col min="2817" max="2817" width="3.7109375" style="1234" customWidth="1"/>
    <col min="2818" max="2818" width="2.7109375" style="1234" customWidth="1"/>
    <col min="2819" max="2819" width="6" style="1234" customWidth="1"/>
    <col min="2820" max="2820" width="2.42578125" style="1234" customWidth="1"/>
    <col min="2821" max="2821" width="0.85546875" style="1234" customWidth="1"/>
    <col min="2822" max="2822" width="48.7109375" style="1234" customWidth="1"/>
    <col min="2823" max="2823" width="0.85546875" style="1234" customWidth="1"/>
    <col min="2824" max="2824" width="10.7109375" style="1234" customWidth="1"/>
    <col min="2825" max="2825" width="0.85546875" style="1234" customWidth="1"/>
    <col min="2826" max="2826" width="9" style="1234" customWidth="1"/>
    <col min="2827" max="2827" width="2.42578125" style="1234" customWidth="1"/>
    <col min="2828" max="2828" width="0.85546875" style="1234" customWidth="1"/>
    <col min="2829" max="2829" width="9.28515625" style="1234" customWidth="1"/>
    <col min="2830" max="2830" width="2.140625" style="1234" customWidth="1"/>
    <col min="2831" max="2831" width="0.85546875" style="1234" customWidth="1"/>
    <col min="2832" max="2832" width="9.5703125" style="1234" customWidth="1"/>
    <col min="2833" max="2833" width="2" style="1234" customWidth="1"/>
    <col min="2834" max="2834" width="2.7109375" style="1234" customWidth="1"/>
    <col min="2835" max="2841" width="11.42578125" style="1234"/>
    <col min="2842" max="2842" width="8.85546875" style="1234" customWidth="1"/>
    <col min="2843" max="3072" width="11.42578125" style="1234"/>
    <col min="3073" max="3073" width="3.7109375" style="1234" customWidth="1"/>
    <col min="3074" max="3074" width="2.7109375" style="1234" customWidth="1"/>
    <col min="3075" max="3075" width="6" style="1234" customWidth="1"/>
    <col min="3076" max="3076" width="2.42578125" style="1234" customWidth="1"/>
    <col min="3077" max="3077" width="0.85546875" style="1234" customWidth="1"/>
    <col min="3078" max="3078" width="48.7109375" style="1234" customWidth="1"/>
    <col min="3079" max="3079" width="0.85546875" style="1234" customWidth="1"/>
    <col min="3080" max="3080" width="10.7109375" style="1234" customWidth="1"/>
    <col min="3081" max="3081" width="0.85546875" style="1234" customWidth="1"/>
    <col min="3082" max="3082" width="9" style="1234" customWidth="1"/>
    <col min="3083" max="3083" width="2.42578125" style="1234" customWidth="1"/>
    <col min="3084" max="3084" width="0.85546875" style="1234" customWidth="1"/>
    <col min="3085" max="3085" width="9.28515625" style="1234" customWidth="1"/>
    <col min="3086" max="3086" width="2.140625" style="1234" customWidth="1"/>
    <col min="3087" max="3087" width="0.85546875" style="1234" customWidth="1"/>
    <col min="3088" max="3088" width="9.5703125" style="1234" customWidth="1"/>
    <col min="3089" max="3089" width="2" style="1234" customWidth="1"/>
    <col min="3090" max="3090" width="2.7109375" style="1234" customWidth="1"/>
    <col min="3091" max="3097" width="11.42578125" style="1234"/>
    <col min="3098" max="3098" width="8.85546875" style="1234" customWidth="1"/>
    <col min="3099" max="3328" width="11.42578125" style="1234"/>
    <col min="3329" max="3329" width="3.7109375" style="1234" customWidth="1"/>
    <col min="3330" max="3330" width="2.7109375" style="1234" customWidth="1"/>
    <col min="3331" max="3331" width="6" style="1234" customWidth="1"/>
    <col min="3332" max="3332" width="2.42578125" style="1234" customWidth="1"/>
    <col min="3333" max="3333" width="0.85546875" style="1234" customWidth="1"/>
    <col min="3334" max="3334" width="48.7109375" style="1234" customWidth="1"/>
    <col min="3335" max="3335" width="0.85546875" style="1234" customWidth="1"/>
    <col min="3336" max="3336" width="10.7109375" style="1234" customWidth="1"/>
    <col min="3337" max="3337" width="0.85546875" style="1234" customWidth="1"/>
    <col min="3338" max="3338" width="9" style="1234" customWidth="1"/>
    <col min="3339" max="3339" width="2.42578125" style="1234" customWidth="1"/>
    <col min="3340" max="3340" width="0.85546875" style="1234" customWidth="1"/>
    <col min="3341" max="3341" width="9.28515625" style="1234" customWidth="1"/>
    <col min="3342" max="3342" width="2.140625" style="1234" customWidth="1"/>
    <col min="3343" max="3343" width="0.85546875" style="1234" customWidth="1"/>
    <col min="3344" max="3344" width="9.5703125" style="1234" customWidth="1"/>
    <col min="3345" max="3345" width="2" style="1234" customWidth="1"/>
    <col min="3346" max="3346" width="2.7109375" style="1234" customWidth="1"/>
    <col min="3347" max="3353" width="11.42578125" style="1234"/>
    <col min="3354" max="3354" width="8.85546875" style="1234" customWidth="1"/>
    <col min="3355" max="3584" width="11.42578125" style="1234"/>
    <col min="3585" max="3585" width="3.7109375" style="1234" customWidth="1"/>
    <col min="3586" max="3586" width="2.7109375" style="1234" customWidth="1"/>
    <col min="3587" max="3587" width="6" style="1234" customWidth="1"/>
    <col min="3588" max="3588" width="2.42578125" style="1234" customWidth="1"/>
    <col min="3589" max="3589" width="0.85546875" style="1234" customWidth="1"/>
    <col min="3590" max="3590" width="48.7109375" style="1234" customWidth="1"/>
    <col min="3591" max="3591" width="0.85546875" style="1234" customWidth="1"/>
    <col min="3592" max="3592" width="10.7109375" style="1234" customWidth="1"/>
    <col min="3593" max="3593" width="0.85546875" style="1234" customWidth="1"/>
    <col min="3594" max="3594" width="9" style="1234" customWidth="1"/>
    <col min="3595" max="3595" width="2.42578125" style="1234" customWidth="1"/>
    <col min="3596" max="3596" width="0.85546875" style="1234" customWidth="1"/>
    <col min="3597" max="3597" width="9.28515625" style="1234" customWidth="1"/>
    <col min="3598" max="3598" width="2.140625" style="1234" customWidth="1"/>
    <col min="3599" max="3599" width="0.85546875" style="1234" customWidth="1"/>
    <col min="3600" max="3600" width="9.5703125" style="1234" customWidth="1"/>
    <col min="3601" max="3601" width="2" style="1234" customWidth="1"/>
    <col min="3602" max="3602" width="2.7109375" style="1234" customWidth="1"/>
    <col min="3603" max="3609" width="11.42578125" style="1234"/>
    <col min="3610" max="3610" width="8.85546875" style="1234" customWidth="1"/>
    <col min="3611" max="3840" width="11.42578125" style="1234"/>
    <col min="3841" max="3841" width="3.7109375" style="1234" customWidth="1"/>
    <col min="3842" max="3842" width="2.7109375" style="1234" customWidth="1"/>
    <col min="3843" max="3843" width="6" style="1234" customWidth="1"/>
    <col min="3844" max="3844" width="2.42578125" style="1234" customWidth="1"/>
    <col min="3845" max="3845" width="0.85546875" style="1234" customWidth="1"/>
    <col min="3846" max="3846" width="48.7109375" style="1234" customWidth="1"/>
    <col min="3847" max="3847" width="0.85546875" style="1234" customWidth="1"/>
    <col min="3848" max="3848" width="10.7109375" style="1234" customWidth="1"/>
    <col min="3849" max="3849" width="0.85546875" style="1234" customWidth="1"/>
    <col min="3850" max="3850" width="9" style="1234" customWidth="1"/>
    <col min="3851" max="3851" width="2.42578125" style="1234" customWidth="1"/>
    <col min="3852" max="3852" width="0.85546875" style="1234" customWidth="1"/>
    <col min="3853" max="3853" width="9.28515625" style="1234" customWidth="1"/>
    <col min="3854" max="3854" width="2.140625" style="1234" customWidth="1"/>
    <col min="3855" max="3855" width="0.85546875" style="1234" customWidth="1"/>
    <col min="3856" max="3856" width="9.5703125" style="1234" customWidth="1"/>
    <col min="3857" max="3857" width="2" style="1234" customWidth="1"/>
    <col min="3858" max="3858" width="2.7109375" style="1234" customWidth="1"/>
    <col min="3859" max="3865" width="11.42578125" style="1234"/>
    <col min="3866" max="3866" width="8.85546875" style="1234" customWidth="1"/>
    <col min="3867" max="4096" width="11.42578125" style="1234"/>
    <col min="4097" max="4097" width="3.7109375" style="1234" customWidth="1"/>
    <col min="4098" max="4098" width="2.7109375" style="1234" customWidth="1"/>
    <col min="4099" max="4099" width="6" style="1234" customWidth="1"/>
    <col min="4100" max="4100" width="2.42578125" style="1234" customWidth="1"/>
    <col min="4101" max="4101" width="0.85546875" style="1234" customWidth="1"/>
    <col min="4102" max="4102" width="48.7109375" style="1234" customWidth="1"/>
    <col min="4103" max="4103" width="0.85546875" style="1234" customWidth="1"/>
    <col min="4104" max="4104" width="10.7109375" style="1234" customWidth="1"/>
    <col min="4105" max="4105" width="0.85546875" style="1234" customWidth="1"/>
    <col min="4106" max="4106" width="9" style="1234" customWidth="1"/>
    <col min="4107" max="4107" width="2.42578125" style="1234" customWidth="1"/>
    <col min="4108" max="4108" width="0.85546875" style="1234" customWidth="1"/>
    <col min="4109" max="4109" width="9.28515625" style="1234" customWidth="1"/>
    <col min="4110" max="4110" width="2.140625" style="1234" customWidth="1"/>
    <col min="4111" max="4111" width="0.85546875" style="1234" customWidth="1"/>
    <col min="4112" max="4112" width="9.5703125" style="1234" customWidth="1"/>
    <col min="4113" max="4113" width="2" style="1234" customWidth="1"/>
    <col min="4114" max="4114" width="2.7109375" style="1234" customWidth="1"/>
    <col min="4115" max="4121" width="11.42578125" style="1234"/>
    <col min="4122" max="4122" width="8.85546875" style="1234" customWidth="1"/>
    <col min="4123" max="4352" width="11.42578125" style="1234"/>
    <col min="4353" max="4353" width="3.7109375" style="1234" customWidth="1"/>
    <col min="4354" max="4354" width="2.7109375" style="1234" customWidth="1"/>
    <col min="4355" max="4355" width="6" style="1234" customWidth="1"/>
    <col min="4356" max="4356" width="2.42578125" style="1234" customWidth="1"/>
    <col min="4357" max="4357" width="0.85546875" style="1234" customWidth="1"/>
    <col min="4358" max="4358" width="48.7109375" style="1234" customWidth="1"/>
    <col min="4359" max="4359" width="0.85546875" style="1234" customWidth="1"/>
    <col min="4360" max="4360" width="10.7109375" style="1234" customWidth="1"/>
    <col min="4361" max="4361" width="0.85546875" style="1234" customWidth="1"/>
    <col min="4362" max="4362" width="9" style="1234" customWidth="1"/>
    <col min="4363" max="4363" width="2.42578125" style="1234" customWidth="1"/>
    <col min="4364" max="4364" width="0.85546875" style="1234" customWidth="1"/>
    <col min="4365" max="4365" width="9.28515625" style="1234" customWidth="1"/>
    <col min="4366" max="4366" width="2.140625" style="1234" customWidth="1"/>
    <col min="4367" max="4367" width="0.85546875" style="1234" customWidth="1"/>
    <col min="4368" max="4368" width="9.5703125" style="1234" customWidth="1"/>
    <col min="4369" max="4369" width="2" style="1234" customWidth="1"/>
    <col min="4370" max="4370" width="2.7109375" style="1234" customWidth="1"/>
    <col min="4371" max="4377" width="11.42578125" style="1234"/>
    <col min="4378" max="4378" width="8.85546875" style="1234" customWidth="1"/>
    <col min="4379" max="4608" width="11.42578125" style="1234"/>
    <col min="4609" max="4609" width="3.7109375" style="1234" customWidth="1"/>
    <col min="4610" max="4610" width="2.7109375" style="1234" customWidth="1"/>
    <col min="4611" max="4611" width="6" style="1234" customWidth="1"/>
    <col min="4612" max="4612" width="2.42578125" style="1234" customWidth="1"/>
    <col min="4613" max="4613" width="0.85546875" style="1234" customWidth="1"/>
    <col min="4614" max="4614" width="48.7109375" style="1234" customWidth="1"/>
    <col min="4615" max="4615" width="0.85546875" style="1234" customWidth="1"/>
    <col min="4616" max="4616" width="10.7109375" style="1234" customWidth="1"/>
    <col min="4617" max="4617" width="0.85546875" style="1234" customWidth="1"/>
    <col min="4618" max="4618" width="9" style="1234" customWidth="1"/>
    <col min="4619" max="4619" width="2.42578125" style="1234" customWidth="1"/>
    <col min="4620" max="4620" width="0.85546875" style="1234" customWidth="1"/>
    <col min="4621" max="4621" width="9.28515625" style="1234" customWidth="1"/>
    <col min="4622" max="4622" width="2.140625" style="1234" customWidth="1"/>
    <col min="4623" max="4623" width="0.85546875" style="1234" customWidth="1"/>
    <col min="4624" max="4624" width="9.5703125" style="1234" customWidth="1"/>
    <col min="4625" max="4625" width="2" style="1234" customWidth="1"/>
    <col min="4626" max="4626" width="2.7109375" style="1234" customWidth="1"/>
    <col min="4627" max="4633" width="11.42578125" style="1234"/>
    <col min="4634" max="4634" width="8.85546875" style="1234" customWidth="1"/>
    <col min="4635" max="4864" width="11.42578125" style="1234"/>
    <col min="4865" max="4865" width="3.7109375" style="1234" customWidth="1"/>
    <col min="4866" max="4866" width="2.7109375" style="1234" customWidth="1"/>
    <col min="4867" max="4867" width="6" style="1234" customWidth="1"/>
    <col min="4868" max="4868" width="2.42578125" style="1234" customWidth="1"/>
    <col min="4869" max="4869" width="0.85546875" style="1234" customWidth="1"/>
    <col min="4870" max="4870" width="48.7109375" style="1234" customWidth="1"/>
    <col min="4871" max="4871" width="0.85546875" style="1234" customWidth="1"/>
    <col min="4872" max="4872" width="10.7109375" style="1234" customWidth="1"/>
    <col min="4873" max="4873" width="0.85546875" style="1234" customWidth="1"/>
    <col min="4874" max="4874" width="9" style="1234" customWidth="1"/>
    <col min="4875" max="4875" width="2.42578125" style="1234" customWidth="1"/>
    <col min="4876" max="4876" width="0.85546875" style="1234" customWidth="1"/>
    <col min="4877" max="4877" width="9.28515625" style="1234" customWidth="1"/>
    <col min="4878" max="4878" width="2.140625" style="1234" customWidth="1"/>
    <col min="4879" max="4879" width="0.85546875" style="1234" customWidth="1"/>
    <col min="4880" max="4880" width="9.5703125" style="1234" customWidth="1"/>
    <col min="4881" max="4881" width="2" style="1234" customWidth="1"/>
    <col min="4882" max="4882" width="2.7109375" style="1234" customWidth="1"/>
    <col min="4883" max="4889" width="11.42578125" style="1234"/>
    <col min="4890" max="4890" width="8.85546875" style="1234" customWidth="1"/>
    <col min="4891" max="5120" width="11.42578125" style="1234"/>
    <col min="5121" max="5121" width="3.7109375" style="1234" customWidth="1"/>
    <col min="5122" max="5122" width="2.7109375" style="1234" customWidth="1"/>
    <col min="5123" max="5123" width="6" style="1234" customWidth="1"/>
    <col min="5124" max="5124" width="2.42578125" style="1234" customWidth="1"/>
    <col min="5125" max="5125" width="0.85546875" style="1234" customWidth="1"/>
    <col min="5126" max="5126" width="48.7109375" style="1234" customWidth="1"/>
    <col min="5127" max="5127" width="0.85546875" style="1234" customWidth="1"/>
    <col min="5128" max="5128" width="10.7109375" style="1234" customWidth="1"/>
    <col min="5129" max="5129" width="0.85546875" style="1234" customWidth="1"/>
    <col min="5130" max="5130" width="9" style="1234" customWidth="1"/>
    <col min="5131" max="5131" width="2.42578125" style="1234" customWidth="1"/>
    <col min="5132" max="5132" width="0.85546875" style="1234" customWidth="1"/>
    <col min="5133" max="5133" width="9.28515625" style="1234" customWidth="1"/>
    <col min="5134" max="5134" width="2.140625" style="1234" customWidth="1"/>
    <col min="5135" max="5135" width="0.85546875" style="1234" customWidth="1"/>
    <col min="5136" max="5136" width="9.5703125" style="1234" customWidth="1"/>
    <col min="5137" max="5137" width="2" style="1234" customWidth="1"/>
    <col min="5138" max="5138" width="2.7109375" style="1234" customWidth="1"/>
    <col min="5139" max="5145" width="11.42578125" style="1234"/>
    <col min="5146" max="5146" width="8.85546875" style="1234" customWidth="1"/>
    <col min="5147" max="5376" width="11.42578125" style="1234"/>
    <col min="5377" max="5377" width="3.7109375" style="1234" customWidth="1"/>
    <col min="5378" max="5378" width="2.7109375" style="1234" customWidth="1"/>
    <col min="5379" max="5379" width="6" style="1234" customWidth="1"/>
    <col min="5380" max="5380" width="2.42578125" style="1234" customWidth="1"/>
    <col min="5381" max="5381" width="0.85546875" style="1234" customWidth="1"/>
    <col min="5382" max="5382" width="48.7109375" style="1234" customWidth="1"/>
    <col min="5383" max="5383" width="0.85546875" style="1234" customWidth="1"/>
    <col min="5384" max="5384" width="10.7109375" style="1234" customWidth="1"/>
    <col min="5385" max="5385" width="0.85546875" style="1234" customWidth="1"/>
    <col min="5386" max="5386" width="9" style="1234" customWidth="1"/>
    <col min="5387" max="5387" width="2.42578125" style="1234" customWidth="1"/>
    <col min="5388" max="5388" width="0.85546875" style="1234" customWidth="1"/>
    <col min="5389" max="5389" width="9.28515625" style="1234" customWidth="1"/>
    <col min="5390" max="5390" width="2.140625" style="1234" customWidth="1"/>
    <col min="5391" max="5391" width="0.85546875" style="1234" customWidth="1"/>
    <col min="5392" max="5392" width="9.5703125" style="1234" customWidth="1"/>
    <col min="5393" max="5393" width="2" style="1234" customWidth="1"/>
    <col min="5394" max="5394" width="2.7109375" style="1234" customWidth="1"/>
    <col min="5395" max="5401" width="11.42578125" style="1234"/>
    <col min="5402" max="5402" width="8.85546875" style="1234" customWidth="1"/>
    <col min="5403" max="5632" width="11.42578125" style="1234"/>
    <col min="5633" max="5633" width="3.7109375" style="1234" customWidth="1"/>
    <col min="5634" max="5634" width="2.7109375" style="1234" customWidth="1"/>
    <col min="5635" max="5635" width="6" style="1234" customWidth="1"/>
    <col min="5636" max="5636" width="2.42578125" style="1234" customWidth="1"/>
    <col min="5637" max="5637" width="0.85546875" style="1234" customWidth="1"/>
    <col min="5638" max="5638" width="48.7109375" style="1234" customWidth="1"/>
    <col min="5639" max="5639" width="0.85546875" style="1234" customWidth="1"/>
    <col min="5640" max="5640" width="10.7109375" style="1234" customWidth="1"/>
    <col min="5641" max="5641" width="0.85546875" style="1234" customWidth="1"/>
    <col min="5642" max="5642" width="9" style="1234" customWidth="1"/>
    <col min="5643" max="5643" width="2.42578125" style="1234" customWidth="1"/>
    <col min="5644" max="5644" width="0.85546875" style="1234" customWidth="1"/>
    <col min="5645" max="5645" width="9.28515625" style="1234" customWidth="1"/>
    <col min="5646" max="5646" width="2.140625" style="1234" customWidth="1"/>
    <col min="5647" max="5647" width="0.85546875" style="1234" customWidth="1"/>
    <col min="5648" max="5648" width="9.5703125" style="1234" customWidth="1"/>
    <col min="5649" max="5649" width="2" style="1234" customWidth="1"/>
    <col min="5650" max="5650" width="2.7109375" style="1234" customWidth="1"/>
    <col min="5651" max="5657" width="11.42578125" style="1234"/>
    <col min="5658" max="5658" width="8.85546875" style="1234" customWidth="1"/>
    <col min="5659" max="5888" width="11.42578125" style="1234"/>
    <col min="5889" max="5889" width="3.7109375" style="1234" customWidth="1"/>
    <col min="5890" max="5890" width="2.7109375" style="1234" customWidth="1"/>
    <col min="5891" max="5891" width="6" style="1234" customWidth="1"/>
    <col min="5892" max="5892" width="2.42578125" style="1234" customWidth="1"/>
    <col min="5893" max="5893" width="0.85546875" style="1234" customWidth="1"/>
    <col min="5894" max="5894" width="48.7109375" style="1234" customWidth="1"/>
    <col min="5895" max="5895" width="0.85546875" style="1234" customWidth="1"/>
    <col min="5896" max="5896" width="10.7109375" style="1234" customWidth="1"/>
    <col min="5897" max="5897" width="0.85546875" style="1234" customWidth="1"/>
    <col min="5898" max="5898" width="9" style="1234" customWidth="1"/>
    <col min="5899" max="5899" width="2.42578125" style="1234" customWidth="1"/>
    <col min="5900" max="5900" width="0.85546875" style="1234" customWidth="1"/>
    <col min="5901" max="5901" width="9.28515625" style="1234" customWidth="1"/>
    <col min="5902" max="5902" width="2.140625" style="1234" customWidth="1"/>
    <col min="5903" max="5903" width="0.85546875" style="1234" customWidth="1"/>
    <col min="5904" max="5904" width="9.5703125" style="1234" customWidth="1"/>
    <col min="5905" max="5905" width="2" style="1234" customWidth="1"/>
    <col min="5906" max="5906" width="2.7109375" style="1234" customWidth="1"/>
    <col min="5907" max="5913" width="11.42578125" style="1234"/>
    <col min="5914" max="5914" width="8.85546875" style="1234" customWidth="1"/>
    <col min="5915" max="6144" width="11.42578125" style="1234"/>
    <col min="6145" max="6145" width="3.7109375" style="1234" customWidth="1"/>
    <col min="6146" max="6146" width="2.7109375" style="1234" customWidth="1"/>
    <col min="6147" max="6147" width="6" style="1234" customWidth="1"/>
    <col min="6148" max="6148" width="2.42578125" style="1234" customWidth="1"/>
    <col min="6149" max="6149" width="0.85546875" style="1234" customWidth="1"/>
    <col min="6150" max="6150" width="48.7109375" style="1234" customWidth="1"/>
    <col min="6151" max="6151" width="0.85546875" style="1234" customWidth="1"/>
    <col min="6152" max="6152" width="10.7109375" style="1234" customWidth="1"/>
    <col min="6153" max="6153" width="0.85546875" style="1234" customWidth="1"/>
    <col min="6154" max="6154" width="9" style="1234" customWidth="1"/>
    <col min="6155" max="6155" width="2.42578125" style="1234" customWidth="1"/>
    <col min="6156" max="6156" width="0.85546875" style="1234" customWidth="1"/>
    <col min="6157" max="6157" width="9.28515625" style="1234" customWidth="1"/>
    <col min="6158" max="6158" width="2.140625" style="1234" customWidth="1"/>
    <col min="6159" max="6159" width="0.85546875" style="1234" customWidth="1"/>
    <col min="6160" max="6160" width="9.5703125" style="1234" customWidth="1"/>
    <col min="6161" max="6161" width="2" style="1234" customWidth="1"/>
    <col min="6162" max="6162" width="2.7109375" style="1234" customWidth="1"/>
    <col min="6163" max="6169" width="11.42578125" style="1234"/>
    <col min="6170" max="6170" width="8.85546875" style="1234" customWidth="1"/>
    <col min="6171" max="6400" width="11.42578125" style="1234"/>
    <col min="6401" max="6401" width="3.7109375" style="1234" customWidth="1"/>
    <col min="6402" max="6402" width="2.7109375" style="1234" customWidth="1"/>
    <col min="6403" max="6403" width="6" style="1234" customWidth="1"/>
    <col min="6404" max="6404" width="2.42578125" style="1234" customWidth="1"/>
    <col min="6405" max="6405" width="0.85546875" style="1234" customWidth="1"/>
    <col min="6406" max="6406" width="48.7109375" style="1234" customWidth="1"/>
    <col min="6407" max="6407" width="0.85546875" style="1234" customWidth="1"/>
    <col min="6408" max="6408" width="10.7109375" style="1234" customWidth="1"/>
    <col min="6409" max="6409" width="0.85546875" style="1234" customWidth="1"/>
    <col min="6410" max="6410" width="9" style="1234" customWidth="1"/>
    <col min="6411" max="6411" width="2.42578125" style="1234" customWidth="1"/>
    <col min="6412" max="6412" width="0.85546875" style="1234" customWidth="1"/>
    <col min="6413" max="6413" width="9.28515625" style="1234" customWidth="1"/>
    <col min="6414" max="6414" width="2.140625" style="1234" customWidth="1"/>
    <col min="6415" max="6415" width="0.85546875" style="1234" customWidth="1"/>
    <col min="6416" max="6416" width="9.5703125" style="1234" customWidth="1"/>
    <col min="6417" max="6417" width="2" style="1234" customWidth="1"/>
    <col min="6418" max="6418" width="2.7109375" style="1234" customWidth="1"/>
    <col min="6419" max="6425" width="11.42578125" style="1234"/>
    <col min="6426" max="6426" width="8.85546875" style="1234" customWidth="1"/>
    <col min="6427" max="6656" width="11.42578125" style="1234"/>
    <col min="6657" max="6657" width="3.7109375" style="1234" customWidth="1"/>
    <col min="6658" max="6658" width="2.7109375" style="1234" customWidth="1"/>
    <col min="6659" max="6659" width="6" style="1234" customWidth="1"/>
    <col min="6660" max="6660" width="2.42578125" style="1234" customWidth="1"/>
    <col min="6661" max="6661" width="0.85546875" style="1234" customWidth="1"/>
    <col min="6662" max="6662" width="48.7109375" style="1234" customWidth="1"/>
    <col min="6663" max="6663" width="0.85546875" style="1234" customWidth="1"/>
    <col min="6664" max="6664" width="10.7109375" style="1234" customWidth="1"/>
    <col min="6665" max="6665" width="0.85546875" style="1234" customWidth="1"/>
    <col min="6666" max="6666" width="9" style="1234" customWidth="1"/>
    <col min="6667" max="6667" width="2.42578125" style="1234" customWidth="1"/>
    <col min="6668" max="6668" width="0.85546875" style="1234" customWidth="1"/>
    <col min="6669" max="6669" width="9.28515625" style="1234" customWidth="1"/>
    <col min="6670" max="6670" width="2.140625" style="1234" customWidth="1"/>
    <col min="6671" max="6671" width="0.85546875" style="1234" customWidth="1"/>
    <col min="6672" max="6672" width="9.5703125" style="1234" customWidth="1"/>
    <col min="6673" max="6673" width="2" style="1234" customWidth="1"/>
    <col min="6674" max="6674" width="2.7109375" style="1234" customWidth="1"/>
    <col min="6675" max="6681" width="11.42578125" style="1234"/>
    <col min="6682" max="6682" width="8.85546875" style="1234" customWidth="1"/>
    <col min="6683" max="6912" width="11.42578125" style="1234"/>
    <col min="6913" max="6913" width="3.7109375" style="1234" customWidth="1"/>
    <col min="6914" max="6914" width="2.7109375" style="1234" customWidth="1"/>
    <col min="6915" max="6915" width="6" style="1234" customWidth="1"/>
    <col min="6916" max="6916" width="2.42578125" style="1234" customWidth="1"/>
    <col min="6917" max="6917" width="0.85546875" style="1234" customWidth="1"/>
    <col min="6918" max="6918" width="48.7109375" style="1234" customWidth="1"/>
    <col min="6919" max="6919" width="0.85546875" style="1234" customWidth="1"/>
    <col min="6920" max="6920" width="10.7109375" style="1234" customWidth="1"/>
    <col min="6921" max="6921" width="0.85546875" style="1234" customWidth="1"/>
    <col min="6922" max="6922" width="9" style="1234" customWidth="1"/>
    <col min="6923" max="6923" width="2.42578125" style="1234" customWidth="1"/>
    <col min="6924" max="6924" width="0.85546875" style="1234" customWidth="1"/>
    <col min="6925" max="6925" width="9.28515625" style="1234" customWidth="1"/>
    <col min="6926" max="6926" width="2.140625" style="1234" customWidth="1"/>
    <col min="6927" max="6927" width="0.85546875" style="1234" customWidth="1"/>
    <col min="6928" max="6928" width="9.5703125" style="1234" customWidth="1"/>
    <col min="6929" max="6929" width="2" style="1234" customWidth="1"/>
    <col min="6930" max="6930" width="2.7109375" style="1234" customWidth="1"/>
    <col min="6931" max="6937" width="11.42578125" style="1234"/>
    <col min="6938" max="6938" width="8.85546875" style="1234" customWidth="1"/>
    <col min="6939" max="7168" width="11.42578125" style="1234"/>
    <col min="7169" max="7169" width="3.7109375" style="1234" customWidth="1"/>
    <col min="7170" max="7170" width="2.7109375" style="1234" customWidth="1"/>
    <col min="7171" max="7171" width="6" style="1234" customWidth="1"/>
    <col min="7172" max="7172" width="2.42578125" style="1234" customWidth="1"/>
    <col min="7173" max="7173" width="0.85546875" style="1234" customWidth="1"/>
    <col min="7174" max="7174" width="48.7109375" style="1234" customWidth="1"/>
    <col min="7175" max="7175" width="0.85546875" style="1234" customWidth="1"/>
    <col min="7176" max="7176" width="10.7109375" style="1234" customWidth="1"/>
    <col min="7177" max="7177" width="0.85546875" style="1234" customWidth="1"/>
    <col min="7178" max="7178" width="9" style="1234" customWidth="1"/>
    <col min="7179" max="7179" width="2.42578125" style="1234" customWidth="1"/>
    <col min="7180" max="7180" width="0.85546875" style="1234" customWidth="1"/>
    <col min="7181" max="7181" width="9.28515625" style="1234" customWidth="1"/>
    <col min="7182" max="7182" width="2.140625" style="1234" customWidth="1"/>
    <col min="7183" max="7183" width="0.85546875" style="1234" customWidth="1"/>
    <col min="7184" max="7184" width="9.5703125" style="1234" customWidth="1"/>
    <col min="7185" max="7185" width="2" style="1234" customWidth="1"/>
    <col min="7186" max="7186" width="2.7109375" style="1234" customWidth="1"/>
    <col min="7187" max="7193" width="11.42578125" style="1234"/>
    <col min="7194" max="7194" width="8.85546875" style="1234" customWidth="1"/>
    <col min="7195" max="7424" width="11.42578125" style="1234"/>
    <col min="7425" max="7425" width="3.7109375" style="1234" customWidth="1"/>
    <col min="7426" max="7426" width="2.7109375" style="1234" customWidth="1"/>
    <col min="7427" max="7427" width="6" style="1234" customWidth="1"/>
    <col min="7428" max="7428" width="2.42578125" style="1234" customWidth="1"/>
    <col min="7429" max="7429" width="0.85546875" style="1234" customWidth="1"/>
    <col min="7430" max="7430" width="48.7109375" style="1234" customWidth="1"/>
    <col min="7431" max="7431" width="0.85546875" style="1234" customWidth="1"/>
    <col min="7432" max="7432" width="10.7109375" style="1234" customWidth="1"/>
    <col min="7433" max="7433" width="0.85546875" style="1234" customWidth="1"/>
    <col min="7434" max="7434" width="9" style="1234" customWidth="1"/>
    <col min="7435" max="7435" width="2.42578125" style="1234" customWidth="1"/>
    <col min="7436" max="7436" width="0.85546875" style="1234" customWidth="1"/>
    <col min="7437" max="7437" width="9.28515625" style="1234" customWidth="1"/>
    <col min="7438" max="7438" width="2.140625" style="1234" customWidth="1"/>
    <col min="7439" max="7439" width="0.85546875" style="1234" customWidth="1"/>
    <col min="7440" max="7440" width="9.5703125" style="1234" customWidth="1"/>
    <col min="7441" max="7441" width="2" style="1234" customWidth="1"/>
    <col min="7442" max="7442" width="2.7109375" style="1234" customWidth="1"/>
    <col min="7443" max="7449" width="11.42578125" style="1234"/>
    <col min="7450" max="7450" width="8.85546875" style="1234" customWidth="1"/>
    <col min="7451" max="7680" width="11.42578125" style="1234"/>
    <col min="7681" max="7681" width="3.7109375" style="1234" customWidth="1"/>
    <col min="7682" max="7682" width="2.7109375" style="1234" customWidth="1"/>
    <col min="7683" max="7683" width="6" style="1234" customWidth="1"/>
    <col min="7684" max="7684" width="2.42578125" style="1234" customWidth="1"/>
    <col min="7685" max="7685" width="0.85546875" style="1234" customWidth="1"/>
    <col min="7686" max="7686" width="48.7109375" style="1234" customWidth="1"/>
    <col min="7687" max="7687" width="0.85546875" style="1234" customWidth="1"/>
    <col min="7688" max="7688" width="10.7109375" style="1234" customWidth="1"/>
    <col min="7689" max="7689" width="0.85546875" style="1234" customWidth="1"/>
    <col min="7690" max="7690" width="9" style="1234" customWidth="1"/>
    <col min="7691" max="7691" width="2.42578125" style="1234" customWidth="1"/>
    <col min="7692" max="7692" width="0.85546875" style="1234" customWidth="1"/>
    <col min="7693" max="7693" width="9.28515625" style="1234" customWidth="1"/>
    <col min="7694" max="7694" width="2.140625" style="1234" customWidth="1"/>
    <col min="7695" max="7695" width="0.85546875" style="1234" customWidth="1"/>
    <col min="7696" max="7696" width="9.5703125" style="1234" customWidth="1"/>
    <col min="7697" max="7697" width="2" style="1234" customWidth="1"/>
    <col min="7698" max="7698" width="2.7109375" style="1234" customWidth="1"/>
    <col min="7699" max="7705" width="11.42578125" style="1234"/>
    <col min="7706" max="7706" width="8.85546875" style="1234" customWidth="1"/>
    <col min="7707" max="7936" width="11.42578125" style="1234"/>
    <col min="7937" max="7937" width="3.7109375" style="1234" customWidth="1"/>
    <col min="7938" max="7938" width="2.7109375" style="1234" customWidth="1"/>
    <col min="7939" max="7939" width="6" style="1234" customWidth="1"/>
    <col min="7940" max="7940" width="2.42578125" style="1234" customWidth="1"/>
    <col min="7941" max="7941" width="0.85546875" style="1234" customWidth="1"/>
    <col min="7942" max="7942" width="48.7109375" style="1234" customWidth="1"/>
    <col min="7943" max="7943" width="0.85546875" style="1234" customWidth="1"/>
    <col min="7944" max="7944" width="10.7109375" style="1234" customWidth="1"/>
    <col min="7945" max="7945" width="0.85546875" style="1234" customWidth="1"/>
    <col min="7946" max="7946" width="9" style="1234" customWidth="1"/>
    <col min="7947" max="7947" width="2.42578125" style="1234" customWidth="1"/>
    <col min="7948" max="7948" width="0.85546875" style="1234" customWidth="1"/>
    <col min="7949" max="7949" width="9.28515625" style="1234" customWidth="1"/>
    <col min="7950" max="7950" width="2.140625" style="1234" customWidth="1"/>
    <col min="7951" max="7951" width="0.85546875" style="1234" customWidth="1"/>
    <col min="7952" max="7952" width="9.5703125" style="1234" customWidth="1"/>
    <col min="7953" max="7953" width="2" style="1234" customWidth="1"/>
    <col min="7954" max="7954" width="2.7109375" style="1234" customWidth="1"/>
    <col min="7955" max="7961" width="11.42578125" style="1234"/>
    <col min="7962" max="7962" width="8.85546875" style="1234" customWidth="1"/>
    <col min="7963" max="8192" width="11.42578125" style="1234"/>
    <col min="8193" max="8193" width="3.7109375" style="1234" customWidth="1"/>
    <col min="8194" max="8194" width="2.7109375" style="1234" customWidth="1"/>
    <col min="8195" max="8195" width="6" style="1234" customWidth="1"/>
    <col min="8196" max="8196" width="2.42578125" style="1234" customWidth="1"/>
    <col min="8197" max="8197" width="0.85546875" style="1234" customWidth="1"/>
    <col min="8198" max="8198" width="48.7109375" style="1234" customWidth="1"/>
    <col min="8199" max="8199" width="0.85546875" style="1234" customWidth="1"/>
    <col min="8200" max="8200" width="10.7109375" style="1234" customWidth="1"/>
    <col min="8201" max="8201" width="0.85546875" style="1234" customWidth="1"/>
    <col min="8202" max="8202" width="9" style="1234" customWidth="1"/>
    <col min="8203" max="8203" width="2.42578125" style="1234" customWidth="1"/>
    <col min="8204" max="8204" width="0.85546875" style="1234" customWidth="1"/>
    <col min="8205" max="8205" width="9.28515625" style="1234" customWidth="1"/>
    <col min="8206" max="8206" width="2.140625" style="1234" customWidth="1"/>
    <col min="8207" max="8207" width="0.85546875" style="1234" customWidth="1"/>
    <col min="8208" max="8208" width="9.5703125" style="1234" customWidth="1"/>
    <col min="8209" max="8209" width="2" style="1234" customWidth="1"/>
    <col min="8210" max="8210" width="2.7109375" style="1234" customWidth="1"/>
    <col min="8211" max="8217" width="11.42578125" style="1234"/>
    <col min="8218" max="8218" width="8.85546875" style="1234" customWidth="1"/>
    <col min="8219" max="8448" width="11.42578125" style="1234"/>
    <col min="8449" max="8449" width="3.7109375" style="1234" customWidth="1"/>
    <col min="8450" max="8450" width="2.7109375" style="1234" customWidth="1"/>
    <col min="8451" max="8451" width="6" style="1234" customWidth="1"/>
    <col min="8452" max="8452" width="2.42578125" style="1234" customWidth="1"/>
    <col min="8453" max="8453" width="0.85546875" style="1234" customWidth="1"/>
    <col min="8454" max="8454" width="48.7109375" style="1234" customWidth="1"/>
    <col min="8455" max="8455" width="0.85546875" style="1234" customWidth="1"/>
    <col min="8456" max="8456" width="10.7109375" style="1234" customWidth="1"/>
    <col min="8457" max="8457" width="0.85546875" style="1234" customWidth="1"/>
    <col min="8458" max="8458" width="9" style="1234" customWidth="1"/>
    <col min="8459" max="8459" width="2.42578125" style="1234" customWidth="1"/>
    <col min="8460" max="8460" width="0.85546875" style="1234" customWidth="1"/>
    <col min="8461" max="8461" width="9.28515625" style="1234" customWidth="1"/>
    <col min="8462" max="8462" width="2.140625" style="1234" customWidth="1"/>
    <col min="8463" max="8463" width="0.85546875" style="1234" customWidth="1"/>
    <col min="8464" max="8464" width="9.5703125" style="1234" customWidth="1"/>
    <col min="8465" max="8465" width="2" style="1234" customWidth="1"/>
    <col min="8466" max="8466" width="2.7109375" style="1234" customWidth="1"/>
    <col min="8467" max="8473" width="11.42578125" style="1234"/>
    <col min="8474" max="8474" width="8.85546875" style="1234" customWidth="1"/>
    <col min="8475" max="8704" width="11.42578125" style="1234"/>
    <col min="8705" max="8705" width="3.7109375" style="1234" customWidth="1"/>
    <col min="8706" max="8706" width="2.7109375" style="1234" customWidth="1"/>
    <col min="8707" max="8707" width="6" style="1234" customWidth="1"/>
    <col min="8708" max="8708" width="2.42578125" style="1234" customWidth="1"/>
    <col min="8709" max="8709" width="0.85546875" style="1234" customWidth="1"/>
    <col min="8710" max="8710" width="48.7109375" style="1234" customWidth="1"/>
    <col min="8711" max="8711" width="0.85546875" style="1234" customWidth="1"/>
    <col min="8712" max="8712" width="10.7109375" style="1234" customWidth="1"/>
    <col min="8713" max="8713" width="0.85546875" style="1234" customWidth="1"/>
    <col min="8714" max="8714" width="9" style="1234" customWidth="1"/>
    <col min="8715" max="8715" width="2.42578125" style="1234" customWidth="1"/>
    <col min="8716" max="8716" width="0.85546875" style="1234" customWidth="1"/>
    <col min="8717" max="8717" width="9.28515625" style="1234" customWidth="1"/>
    <col min="8718" max="8718" width="2.140625" style="1234" customWidth="1"/>
    <col min="8719" max="8719" width="0.85546875" style="1234" customWidth="1"/>
    <col min="8720" max="8720" width="9.5703125" style="1234" customWidth="1"/>
    <col min="8721" max="8721" width="2" style="1234" customWidth="1"/>
    <col min="8722" max="8722" width="2.7109375" style="1234" customWidth="1"/>
    <col min="8723" max="8729" width="11.42578125" style="1234"/>
    <col min="8730" max="8730" width="8.85546875" style="1234" customWidth="1"/>
    <col min="8731" max="8960" width="11.42578125" style="1234"/>
    <col min="8961" max="8961" width="3.7109375" style="1234" customWidth="1"/>
    <col min="8962" max="8962" width="2.7109375" style="1234" customWidth="1"/>
    <col min="8963" max="8963" width="6" style="1234" customWidth="1"/>
    <col min="8964" max="8964" width="2.42578125" style="1234" customWidth="1"/>
    <col min="8965" max="8965" width="0.85546875" style="1234" customWidth="1"/>
    <col min="8966" max="8966" width="48.7109375" style="1234" customWidth="1"/>
    <col min="8967" max="8967" width="0.85546875" style="1234" customWidth="1"/>
    <col min="8968" max="8968" width="10.7109375" style="1234" customWidth="1"/>
    <col min="8969" max="8969" width="0.85546875" style="1234" customWidth="1"/>
    <col min="8970" max="8970" width="9" style="1234" customWidth="1"/>
    <col min="8971" max="8971" width="2.42578125" style="1234" customWidth="1"/>
    <col min="8972" max="8972" width="0.85546875" style="1234" customWidth="1"/>
    <col min="8973" max="8973" width="9.28515625" style="1234" customWidth="1"/>
    <col min="8974" max="8974" width="2.140625" style="1234" customWidth="1"/>
    <col min="8975" max="8975" width="0.85546875" style="1234" customWidth="1"/>
    <col min="8976" max="8976" width="9.5703125" style="1234" customWidth="1"/>
    <col min="8977" max="8977" width="2" style="1234" customWidth="1"/>
    <col min="8978" max="8978" width="2.7109375" style="1234" customWidth="1"/>
    <col min="8979" max="8985" width="11.42578125" style="1234"/>
    <col min="8986" max="8986" width="8.85546875" style="1234" customWidth="1"/>
    <col min="8987" max="9216" width="11.42578125" style="1234"/>
    <col min="9217" max="9217" width="3.7109375" style="1234" customWidth="1"/>
    <col min="9218" max="9218" width="2.7109375" style="1234" customWidth="1"/>
    <col min="9219" max="9219" width="6" style="1234" customWidth="1"/>
    <col min="9220" max="9220" width="2.42578125" style="1234" customWidth="1"/>
    <col min="9221" max="9221" width="0.85546875" style="1234" customWidth="1"/>
    <col min="9222" max="9222" width="48.7109375" style="1234" customWidth="1"/>
    <col min="9223" max="9223" width="0.85546875" style="1234" customWidth="1"/>
    <col min="9224" max="9224" width="10.7109375" style="1234" customWidth="1"/>
    <col min="9225" max="9225" width="0.85546875" style="1234" customWidth="1"/>
    <col min="9226" max="9226" width="9" style="1234" customWidth="1"/>
    <col min="9227" max="9227" width="2.42578125" style="1234" customWidth="1"/>
    <col min="9228" max="9228" width="0.85546875" style="1234" customWidth="1"/>
    <col min="9229" max="9229" width="9.28515625" style="1234" customWidth="1"/>
    <col min="9230" max="9230" width="2.140625" style="1234" customWidth="1"/>
    <col min="9231" max="9231" width="0.85546875" style="1234" customWidth="1"/>
    <col min="9232" max="9232" width="9.5703125" style="1234" customWidth="1"/>
    <col min="9233" max="9233" width="2" style="1234" customWidth="1"/>
    <col min="9234" max="9234" width="2.7109375" style="1234" customWidth="1"/>
    <col min="9235" max="9241" width="11.42578125" style="1234"/>
    <col min="9242" max="9242" width="8.85546875" style="1234" customWidth="1"/>
    <col min="9243" max="9472" width="11.42578125" style="1234"/>
    <col min="9473" max="9473" width="3.7109375" style="1234" customWidth="1"/>
    <col min="9474" max="9474" width="2.7109375" style="1234" customWidth="1"/>
    <col min="9475" max="9475" width="6" style="1234" customWidth="1"/>
    <col min="9476" max="9476" width="2.42578125" style="1234" customWidth="1"/>
    <col min="9477" max="9477" width="0.85546875" style="1234" customWidth="1"/>
    <col min="9478" max="9478" width="48.7109375" style="1234" customWidth="1"/>
    <col min="9479" max="9479" width="0.85546875" style="1234" customWidth="1"/>
    <col min="9480" max="9480" width="10.7109375" style="1234" customWidth="1"/>
    <col min="9481" max="9481" width="0.85546875" style="1234" customWidth="1"/>
    <col min="9482" max="9482" width="9" style="1234" customWidth="1"/>
    <col min="9483" max="9483" width="2.42578125" style="1234" customWidth="1"/>
    <col min="9484" max="9484" width="0.85546875" style="1234" customWidth="1"/>
    <col min="9485" max="9485" width="9.28515625" style="1234" customWidth="1"/>
    <col min="9486" max="9486" width="2.140625" style="1234" customWidth="1"/>
    <col min="9487" max="9487" width="0.85546875" style="1234" customWidth="1"/>
    <col min="9488" max="9488" width="9.5703125" style="1234" customWidth="1"/>
    <col min="9489" max="9489" width="2" style="1234" customWidth="1"/>
    <col min="9490" max="9490" width="2.7109375" style="1234" customWidth="1"/>
    <col min="9491" max="9497" width="11.42578125" style="1234"/>
    <col min="9498" max="9498" width="8.85546875" style="1234" customWidth="1"/>
    <col min="9499" max="9728" width="11.42578125" style="1234"/>
    <col min="9729" max="9729" width="3.7109375" style="1234" customWidth="1"/>
    <col min="9730" max="9730" width="2.7109375" style="1234" customWidth="1"/>
    <col min="9731" max="9731" width="6" style="1234" customWidth="1"/>
    <col min="9732" max="9732" width="2.42578125" style="1234" customWidth="1"/>
    <col min="9733" max="9733" width="0.85546875" style="1234" customWidth="1"/>
    <col min="9734" max="9734" width="48.7109375" style="1234" customWidth="1"/>
    <col min="9735" max="9735" width="0.85546875" style="1234" customWidth="1"/>
    <col min="9736" max="9736" width="10.7109375" style="1234" customWidth="1"/>
    <col min="9737" max="9737" width="0.85546875" style="1234" customWidth="1"/>
    <col min="9738" max="9738" width="9" style="1234" customWidth="1"/>
    <col min="9739" max="9739" width="2.42578125" style="1234" customWidth="1"/>
    <col min="9740" max="9740" width="0.85546875" style="1234" customWidth="1"/>
    <col min="9741" max="9741" width="9.28515625" style="1234" customWidth="1"/>
    <col min="9742" max="9742" width="2.140625" style="1234" customWidth="1"/>
    <col min="9743" max="9743" width="0.85546875" style="1234" customWidth="1"/>
    <col min="9744" max="9744" width="9.5703125" style="1234" customWidth="1"/>
    <col min="9745" max="9745" width="2" style="1234" customWidth="1"/>
    <col min="9746" max="9746" width="2.7109375" style="1234" customWidth="1"/>
    <col min="9747" max="9753" width="11.42578125" style="1234"/>
    <col min="9754" max="9754" width="8.85546875" style="1234" customWidth="1"/>
    <col min="9755" max="9984" width="11.42578125" style="1234"/>
    <col min="9985" max="9985" width="3.7109375" style="1234" customWidth="1"/>
    <col min="9986" max="9986" width="2.7109375" style="1234" customWidth="1"/>
    <col min="9987" max="9987" width="6" style="1234" customWidth="1"/>
    <col min="9988" max="9988" width="2.42578125" style="1234" customWidth="1"/>
    <col min="9989" max="9989" width="0.85546875" style="1234" customWidth="1"/>
    <col min="9990" max="9990" width="48.7109375" style="1234" customWidth="1"/>
    <col min="9991" max="9991" width="0.85546875" style="1234" customWidth="1"/>
    <col min="9992" max="9992" width="10.7109375" style="1234" customWidth="1"/>
    <col min="9993" max="9993" width="0.85546875" style="1234" customWidth="1"/>
    <col min="9994" max="9994" width="9" style="1234" customWidth="1"/>
    <col min="9995" max="9995" width="2.42578125" style="1234" customWidth="1"/>
    <col min="9996" max="9996" width="0.85546875" style="1234" customWidth="1"/>
    <col min="9997" max="9997" width="9.28515625" style="1234" customWidth="1"/>
    <col min="9998" max="9998" width="2.140625" style="1234" customWidth="1"/>
    <col min="9999" max="9999" width="0.85546875" style="1234" customWidth="1"/>
    <col min="10000" max="10000" width="9.5703125" style="1234" customWidth="1"/>
    <col min="10001" max="10001" width="2" style="1234" customWidth="1"/>
    <col min="10002" max="10002" width="2.7109375" style="1234" customWidth="1"/>
    <col min="10003" max="10009" width="11.42578125" style="1234"/>
    <col min="10010" max="10010" width="8.85546875" style="1234" customWidth="1"/>
    <col min="10011" max="10240" width="11.42578125" style="1234"/>
    <col min="10241" max="10241" width="3.7109375" style="1234" customWidth="1"/>
    <col min="10242" max="10242" width="2.7109375" style="1234" customWidth="1"/>
    <col min="10243" max="10243" width="6" style="1234" customWidth="1"/>
    <col min="10244" max="10244" width="2.42578125" style="1234" customWidth="1"/>
    <col min="10245" max="10245" width="0.85546875" style="1234" customWidth="1"/>
    <col min="10246" max="10246" width="48.7109375" style="1234" customWidth="1"/>
    <col min="10247" max="10247" width="0.85546875" style="1234" customWidth="1"/>
    <col min="10248" max="10248" width="10.7109375" style="1234" customWidth="1"/>
    <col min="10249" max="10249" width="0.85546875" style="1234" customWidth="1"/>
    <col min="10250" max="10250" width="9" style="1234" customWidth="1"/>
    <col min="10251" max="10251" width="2.42578125" style="1234" customWidth="1"/>
    <col min="10252" max="10252" width="0.85546875" style="1234" customWidth="1"/>
    <col min="10253" max="10253" width="9.28515625" style="1234" customWidth="1"/>
    <col min="10254" max="10254" width="2.140625" style="1234" customWidth="1"/>
    <col min="10255" max="10255" width="0.85546875" style="1234" customWidth="1"/>
    <col min="10256" max="10256" width="9.5703125" style="1234" customWidth="1"/>
    <col min="10257" max="10257" width="2" style="1234" customWidth="1"/>
    <col min="10258" max="10258" width="2.7109375" style="1234" customWidth="1"/>
    <col min="10259" max="10265" width="11.42578125" style="1234"/>
    <col min="10266" max="10266" width="8.85546875" style="1234" customWidth="1"/>
    <col min="10267" max="10496" width="11.42578125" style="1234"/>
    <col min="10497" max="10497" width="3.7109375" style="1234" customWidth="1"/>
    <col min="10498" max="10498" width="2.7109375" style="1234" customWidth="1"/>
    <col min="10499" max="10499" width="6" style="1234" customWidth="1"/>
    <col min="10500" max="10500" width="2.42578125" style="1234" customWidth="1"/>
    <col min="10501" max="10501" width="0.85546875" style="1234" customWidth="1"/>
    <col min="10502" max="10502" width="48.7109375" style="1234" customWidth="1"/>
    <col min="10503" max="10503" width="0.85546875" style="1234" customWidth="1"/>
    <col min="10504" max="10504" width="10.7109375" style="1234" customWidth="1"/>
    <col min="10505" max="10505" width="0.85546875" style="1234" customWidth="1"/>
    <col min="10506" max="10506" width="9" style="1234" customWidth="1"/>
    <col min="10507" max="10507" width="2.42578125" style="1234" customWidth="1"/>
    <col min="10508" max="10508" width="0.85546875" style="1234" customWidth="1"/>
    <col min="10509" max="10509" width="9.28515625" style="1234" customWidth="1"/>
    <col min="10510" max="10510" width="2.140625" style="1234" customWidth="1"/>
    <col min="10511" max="10511" width="0.85546875" style="1234" customWidth="1"/>
    <col min="10512" max="10512" width="9.5703125" style="1234" customWidth="1"/>
    <col min="10513" max="10513" width="2" style="1234" customWidth="1"/>
    <col min="10514" max="10514" width="2.7109375" style="1234" customWidth="1"/>
    <col min="10515" max="10521" width="11.42578125" style="1234"/>
    <col min="10522" max="10522" width="8.85546875" style="1234" customWidth="1"/>
    <col min="10523" max="10752" width="11.42578125" style="1234"/>
    <col min="10753" max="10753" width="3.7109375" style="1234" customWidth="1"/>
    <col min="10754" max="10754" width="2.7109375" style="1234" customWidth="1"/>
    <col min="10755" max="10755" width="6" style="1234" customWidth="1"/>
    <col min="10756" max="10756" width="2.42578125" style="1234" customWidth="1"/>
    <col min="10757" max="10757" width="0.85546875" style="1234" customWidth="1"/>
    <col min="10758" max="10758" width="48.7109375" style="1234" customWidth="1"/>
    <col min="10759" max="10759" width="0.85546875" style="1234" customWidth="1"/>
    <col min="10760" max="10760" width="10.7109375" style="1234" customWidth="1"/>
    <col min="10761" max="10761" width="0.85546875" style="1234" customWidth="1"/>
    <col min="10762" max="10762" width="9" style="1234" customWidth="1"/>
    <col min="10763" max="10763" width="2.42578125" style="1234" customWidth="1"/>
    <col min="10764" max="10764" width="0.85546875" style="1234" customWidth="1"/>
    <col min="10765" max="10765" width="9.28515625" style="1234" customWidth="1"/>
    <col min="10766" max="10766" width="2.140625" style="1234" customWidth="1"/>
    <col min="10767" max="10767" width="0.85546875" style="1234" customWidth="1"/>
    <col min="10768" max="10768" width="9.5703125" style="1234" customWidth="1"/>
    <col min="10769" max="10769" width="2" style="1234" customWidth="1"/>
    <col min="10770" max="10770" width="2.7109375" style="1234" customWidth="1"/>
    <col min="10771" max="10777" width="11.42578125" style="1234"/>
    <col min="10778" max="10778" width="8.85546875" style="1234" customWidth="1"/>
    <col min="10779" max="11008" width="11.42578125" style="1234"/>
    <col min="11009" max="11009" width="3.7109375" style="1234" customWidth="1"/>
    <col min="11010" max="11010" width="2.7109375" style="1234" customWidth="1"/>
    <col min="11011" max="11011" width="6" style="1234" customWidth="1"/>
    <col min="11012" max="11012" width="2.42578125" style="1234" customWidth="1"/>
    <col min="11013" max="11013" width="0.85546875" style="1234" customWidth="1"/>
    <col min="11014" max="11014" width="48.7109375" style="1234" customWidth="1"/>
    <col min="11015" max="11015" width="0.85546875" style="1234" customWidth="1"/>
    <col min="11016" max="11016" width="10.7109375" style="1234" customWidth="1"/>
    <col min="11017" max="11017" width="0.85546875" style="1234" customWidth="1"/>
    <col min="11018" max="11018" width="9" style="1234" customWidth="1"/>
    <col min="11019" max="11019" width="2.42578125" style="1234" customWidth="1"/>
    <col min="11020" max="11020" width="0.85546875" style="1234" customWidth="1"/>
    <col min="11021" max="11021" width="9.28515625" style="1234" customWidth="1"/>
    <col min="11022" max="11022" width="2.140625" style="1234" customWidth="1"/>
    <col min="11023" max="11023" width="0.85546875" style="1234" customWidth="1"/>
    <col min="11024" max="11024" width="9.5703125" style="1234" customWidth="1"/>
    <col min="11025" max="11025" width="2" style="1234" customWidth="1"/>
    <col min="11026" max="11026" width="2.7109375" style="1234" customWidth="1"/>
    <col min="11027" max="11033" width="11.42578125" style="1234"/>
    <col min="11034" max="11034" width="8.85546875" style="1234" customWidth="1"/>
    <col min="11035" max="11264" width="11.42578125" style="1234"/>
    <col min="11265" max="11265" width="3.7109375" style="1234" customWidth="1"/>
    <col min="11266" max="11266" width="2.7109375" style="1234" customWidth="1"/>
    <col min="11267" max="11267" width="6" style="1234" customWidth="1"/>
    <col min="11268" max="11268" width="2.42578125" style="1234" customWidth="1"/>
    <col min="11269" max="11269" width="0.85546875" style="1234" customWidth="1"/>
    <col min="11270" max="11270" width="48.7109375" style="1234" customWidth="1"/>
    <col min="11271" max="11271" width="0.85546875" style="1234" customWidth="1"/>
    <col min="11272" max="11272" width="10.7109375" style="1234" customWidth="1"/>
    <col min="11273" max="11273" width="0.85546875" style="1234" customWidth="1"/>
    <col min="11274" max="11274" width="9" style="1234" customWidth="1"/>
    <col min="11275" max="11275" width="2.42578125" style="1234" customWidth="1"/>
    <col min="11276" max="11276" width="0.85546875" style="1234" customWidth="1"/>
    <col min="11277" max="11277" width="9.28515625" style="1234" customWidth="1"/>
    <col min="11278" max="11278" width="2.140625" style="1234" customWidth="1"/>
    <col min="11279" max="11279" width="0.85546875" style="1234" customWidth="1"/>
    <col min="11280" max="11280" width="9.5703125" style="1234" customWidth="1"/>
    <col min="11281" max="11281" width="2" style="1234" customWidth="1"/>
    <col min="11282" max="11282" width="2.7109375" style="1234" customWidth="1"/>
    <col min="11283" max="11289" width="11.42578125" style="1234"/>
    <col min="11290" max="11290" width="8.85546875" style="1234" customWidth="1"/>
    <col min="11291" max="11520" width="11.42578125" style="1234"/>
    <col min="11521" max="11521" width="3.7109375" style="1234" customWidth="1"/>
    <col min="11522" max="11522" width="2.7109375" style="1234" customWidth="1"/>
    <col min="11523" max="11523" width="6" style="1234" customWidth="1"/>
    <col min="11524" max="11524" width="2.42578125" style="1234" customWidth="1"/>
    <col min="11525" max="11525" width="0.85546875" style="1234" customWidth="1"/>
    <col min="11526" max="11526" width="48.7109375" style="1234" customWidth="1"/>
    <col min="11527" max="11527" width="0.85546875" style="1234" customWidth="1"/>
    <col min="11528" max="11528" width="10.7109375" style="1234" customWidth="1"/>
    <col min="11529" max="11529" width="0.85546875" style="1234" customWidth="1"/>
    <col min="11530" max="11530" width="9" style="1234" customWidth="1"/>
    <col min="11531" max="11531" width="2.42578125" style="1234" customWidth="1"/>
    <col min="11532" max="11532" width="0.85546875" style="1234" customWidth="1"/>
    <col min="11533" max="11533" width="9.28515625" style="1234" customWidth="1"/>
    <col min="11534" max="11534" width="2.140625" style="1234" customWidth="1"/>
    <col min="11535" max="11535" width="0.85546875" style="1234" customWidth="1"/>
    <col min="11536" max="11536" width="9.5703125" style="1234" customWidth="1"/>
    <col min="11537" max="11537" width="2" style="1234" customWidth="1"/>
    <col min="11538" max="11538" width="2.7109375" style="1234" customWidth="1"/>
    <col min="11539" max="11545" width="11.42578125" style="1234"/>
    <col min="11546" max="11546" width="8.85546875" style="1234" customWidth="1"/>
    <col min="11547" max="11776" width="11.42578125" style="1234"/>
    <col min="11777" max="11777" width="3.7109375" style="1234" customWidth="1"/>
    <col min="11778" max="11778" width="2.7109375" style="1234" customWidth="1"/>
    <col min="11779" max="11779" width="6" style="1234" customWidth="1"/>
    <col min="11780" max="11780" width="2.42578125" style="1234" customWidth="1"/>
    <col min="11781" max="11781" width="0.85546875" style="1234" customWidth="1"/>
    <col min="11782" max="11782" width="48.7109375" style="1234" customWidth="1"/>
    <col min="11783" max="11783" width="0.85546875" style="1234" customWidth="1"/>
    <col min="11784" max="11784" width="10.7109375" style="1234" customWidth="1"/>
    <col min="11785" max="11785" width="0.85546875" style="1234" customWidth="1"/>
    <col min="11786" max="11786" width="9" style="1234" customWidth="1"/>
    <col min="11787" max="11787" width="2.42578125" style="1234" customWidth="1"/>
    <col min="11788" max="11788" width="0.85546875" style="1234" customWidth="1"/>
    <col min="11789" max="11789" width="9.28515625" style="1234" customWidth="1"/>
    <col min="11790" max="11790" width="2.140625" style="1234" customWidth="1"/>
    <col min="11791" max="11791" width="0.85546875" style="1234" customWidth="1"/>
    <col min="11792" max="11792" width="9.5703125" style="1234" customWidth="1"/>
    <col min="11793" max="11793" width="2" style="1234" customWidth="1"/>
    <col min="11794" max="11794" width="2.7109375" style="1234" customWidth="1"/>
    <col min="11795" max="11801" width="11.42578125" style="1234"/>
    <col min="11802" max="11802" width="8.85546875" style="1234" customWidth="1"/>
    <col min="11803" max="12032" width="11.42578125" style="1234"/>
    <col min="12033" max="12033" width="3.7109375" style="1234" customWidth="1"/>
    <col min="12034" max="12034" width="2.7109375" style="1234" customWidth="1"/>
    <col min="12035" max="12035" width="6" style="1234" customWidth="1"/>
    <col min="12036" max="12036" width="2.42578125" style="1234" customWidth="1"/>
    <col min="12037" max="12037" width="0.85546875" style="1234" customWidth="1"/>
    <col min="12038" max="12038" width="48.7109375" style="1234" customWidth="1"/>
    <col min="12039" max="12039" width="0.85546875" style="1234" customWidth="1"/>
    <col min="12040" max="12040" width="10.7109375" style="1234" customWidth="1"/>
    <col min="12041" max="12041" width="0.85546875" style="1234" customWidth="1"/>
    <col min="12042" max="12042" width="9" style="1234" customWidth="1"/>
    <col min="12043" max="12043" width="2.42578125" style="1234" customWidth="1"/>
    <col min="12044" max="12044" width="0.85546875" style="1234" customWidth="1"/>
    <col min="12045" max="12045" width="9.28515625" style="1234" customWidth="1"/>
    <col min="12046" max="12046" width="2.140625" style="1234" customWidth="1"/>
    <col min="12047" max="12047" width="0.85546875" style="1234" customWidth="1"/>
    <col min="12048" max="12048" width="9.5703125" style="1234" customWidth="1"/>
    <col min="12049" max="12049" width="2" style="1234" customWidth="1"/>
    <col min="12050" max="12050" width="2.7109375" style="1234" customWidth="1"/>
    <col min="12051" max="12057" width="11.42578125" style="1234"/>
    <col min="12058" max="12058" width="8.85546875" style="1234" customWidth="1"/>
    <col min="12059" max="12288" width="11.42578125" style="1234"/>
    <col min="12289" max="12289" width="3.7109375" style="1234" customWidth="1"/>
    <col min="12290" max="12290" width="2.7109375" style="1234" customWidth="1"/>
    <col min="12291" max="12291" width="6" style="1234" customWidth="1"/>
    <col min="12292" max="12292" width="2.42578125" style="1234" customWidth="1"/>
    <col min="12293" max="12293" width="0.85546875" style="1234" customWidth="1"/>
    <col min="12294" max="12294" width="48.7109375" style="1234" customWidth="1"/>
    <col min="12295" max="12295" width="0.85546875" style="1234" customWidth="1"/>
    <col min="12296" max="12296" width="10.7109375" style="1234" customWidth="1"/>
    <col min="12297" max="12297" width="0.85546875" style="1234" customWidth="1"/>
    <col min="12298" max="12298" width="9" style="1234" customWidth="1"/>
    <col min="12299" max="12299" width="2.42578125" style="1234" customWidth="1"/>
    <col min="12300" max="12300" width="0.85546875" style="1234" customWidth="1"/>
    <col min="12301" max="12301" width="9.28515625" style="1234" customWidth="1"/>
    <col min="12302" max="12302" width="2.140625" style="1234" customWidth="1"/>
    <col min="12303" max="12303" width="0.85546875" style="1234" customWidth="1"/>
    <col min="12304" max="12304" width="9.5703125" style="1234" customWidth="1"/>
    <col min="12305" max="12305" width="2" style="1234" customWidth="1"/>
    <col min="12306" max="12306" width="2.7109375" style="1234" customWidth="1"/>
    <col min="12307" max="12313" width="11.42578125" style="1234"/>
    <col min="12314" max="12314" width="8.85546875" style="1234" customWidth="1"/>
    <col min="12315" max="12544" width="11.42578125" style="1234"/>
    <col min="12545" max="12545" width="3.7109375" style="1234" customWidth="1"/>
    <col min="12546" max="12546" width="2.7109375" style="1234" customWidth="1"/>
    <col min="12547" max="12547" width="6" style="1234" customWidth="1"/>
    <col min="12548" max="12548" width="2.42578125" style="1234" customWidth="1"/>
    <col min="12549" max="12549" width="0.85546875" style="1234" customWidth="1"/>
    <col min="12550" max="12550" width="48.7109375" style="1234" customWidth="1"/>
    <col min="12551" max="12551" width="0.85546875" style="1234" customWidth="1"/>
    <col min="12552" max="12552" width="10.7109375" style="1234" customWidth="1"/>
    <col min="12553" max="12553" width="0.85546875" style="1234" customWidth="1"/>
    <col min="12554" max="12554" width="9" style="1234" customWidth="1"/>
    <col min="12555" max="12555" width="2.42578125" style="1234" customWidth="1"/>
    <col min="12556" max="12556" width="0.85546875" style="1234" customWidth="1"/>
    <col min="12557" max="12557" width="9.28515625" style="1234" customWidth="1"/>
    <col min="12558" max="12558" width="2.140625" style="1234" customWidth="1"/>
    <col min="12559" max="12559" width="0.85546875" style="1234" customWidth="1"/>
    <col min="12560" max="12560" width="9.5703125" style="1234" customWidth="1"/>
    <col min="12561" max="12561" width="2" style="1234" customWidth="1"/>
    <col min="12562" max="12562" width="2.7109375" style="1234" customWidth="1"/>
    <col min="12563" max="12569" width="11.42578125" style="1234"/>
    <col min="12570" max="12570" width="8.85546875" style="1234" customWidth="1"/>
    <col min="12571" max="12800" width="11.42578125" style="1234"/>
    <col min="12801" max="12801" width="3.7109375" style="1234" customWidth="1"/>
    <col min="12802" max="12802" width="2.7109375" style="1234" customWidth="1"/>
    <col min="12803" max="12803" width="6" style="1234" customWidth="1"/>
    <col min="12804" max="12804" width="2.42578125" style="1234" customWidth="1"/>
    <col min="12805" max="12805" width="0.85546875" style="1234" customWidth="1"/>
    <col min="12806" max="12806" width="48.7109375" style="1234" customWidth="1"/>
    <col min="12807" max="12807" width="0.85546875" style="1234" customWidth="1"/>
    <col min="12808" max="12808" width="10.7109375" style="1234" customWidth="1"/>
    <col min="12809" max="12809" width="0.85546875" style="1234" customWidth="1"/>
    <col min="12810" max="12810" width="9" style="1234" customWidth="1"/>
    <col min="12811" max="12811" width="2.42578125" style="1234" customWidth="1"/>
    <col min="12812" max="12812" width="0.85546875" style="1234" customWidth="1"/>
    <col min="12813" max="12813" width="9.28515625" style="1234" customWidth="1"/>
    <col min="12814" max="12814" width="2.140625" style="1234" customWidth="1"/>
    <col min="12815" max="12815" width="0.85546875" style="1234" customWidth="1"/>
    <col min="12816" max="12816" width="9.5703125" style="1234" customWidth="1"/>
    <col min="12817" max="12817" width="2" style="1234" customWidth="1"/>
    <col min="12818" max="12818" width="2.7109375" style="1234" customWidth="1"/>
    <col min="12819" max="12825" width="11.42578125" style="1234"/>
    <col min="12826" max="12826" width="8.85546875" style="1234" customWidth="1"/>
    <col min="12827" max="13056" width="11.42578125" style="1234"/>
    <col min="13057" max="13057" width="3.7109375" style="1234" customWidth="1"/>
    <col min="13058" max="13058" width="2.7109375" style="1234" customWidth="1"/>
    <col min="13059" max="13059" width="6" style="1234" customWidth="1"/>
    <col min="13060" max="13060" width="2.42578125" style="1234" customWidth="1"/>
    <col min="13061" max="13061" width="0.85546875" style="1234" customWidth="1"/>
    <col min="13062" max="13062" width="48.7109375" style="1234" customWidth="1"/>
    <col min="13063" max="13063" width="0.85546875" style="1234" customWidth="1"/>
    <col min="13064" max="13064" width="10.7109375" style="1234" customWidth="1"/>
    <col min="13065" max="13065" width="0.85546875" style="1234" customWidth="1"/>
    <col min="13066" max="13066" width="9" style="1234" customWidth="1"/>
    <col min="13067" max="13067" width="2.42578125" style="1234" customWidth="1"/>
    <col min="13068" max="13068" width="0.85546875" style="1234" customWidth="1"/>
    <col min="13069" max="13069" width="9.28515625" style="1234" customWidth="1"/>
    <col min="13070" max="13070" width="2.140625" style="1234" customWidth="1"/>
    <col min="13071" max="13071" width="0.85546875" style="1234" customWidth="1"/>
    <col min="13072" max="13072" width="9.5703125" style="1234" customWidth="1"/>
    <col min="13073" max="13073" width="2" style="1234" customWidth="1"/>
    <col min="13074" max="13074" width="2.7109375" style="1234" customWidth="1"/>
    <col min="13075" max="13081" width="11.42578125" style="1234"/>
    <col min="13082" max="13082" width="8.85546875" style="1234" customWidth="1"/>
    <col min="13083" max="13312" width="11.42578125" style="1234"/>
    <col min="13313" max="13313" width="3.7109375" style="1234" customWidth="1"/>
    <col min="13314" max="13314" width="2.7109375" style="1234" customWidth="1"/>
    <col min="13315" max="13315" width="6" style="1234" customWidth="1"/>
    <col min="13316" max="13316" width="2.42578125" style="1234" customWidth="1"/>
    <col min="13317" max="13317" width="0.85546875" style="1234" customWidth="1"/>
    <col min="13318" max="13318" width="48.7109375" style="1234" customWidth="1"/>
    <col min="13319" max="13319" width="0.85546875" style="1234" customWidth="1"/>
    <col min="13320" max="13320" width="10.7109375" style="1234" customWidth="1"/>
    <col min="13321" max="13321" width="0.85546875" style="1234" customWidth="1"/>
    <col min="13322" max="13322" width="9" style="1234" customWidth="1"/>
    <col min="13323" max="13323" width="2.42578125" style="1234" customWidth="1"/>
    <col min="13324" max="13324" width="0.85546875" style="1234" customWidth="1"/>
    <col min="13325" max="13325" width="9.28515625" style="1234" customWidth="1"/>
    <col min="13326" max="13326" width="2.140625" style="1234" customWidth="1"/>
    <col min="13327" max="13327" width="0.85546875" style="1234" customWidth="1"/>
    <col min="13328" max="13328" width="9.5703125" style="1234" customWidth="1"/>
    <col min="13329" max="13329" width="2" style="1234" customWidth="1"/>
    <col min="13330" max="13330" width="2.7109375" style="1234" customWidth="1"/>
    <col min="13331" max="13337" width="11.42578125" style="1234"/>
    <col min="13338" max="13338" width="8.85546875" style="1234" customWidth="1"/>
    <col min="13339" max="13568" width="11.42578125" style="1234"/>
    <col min="13569" max="13569" width="3.7109375" style="1234" customWidth="1"/>
    <col min="13570" max="13570" width="2.7109375" style="1234" customWidth="1"/>
    <col min="13571" max="13571" width="6" style="1234" customWidth="1"/>
    <col min="13572" max="13572" width="2.42578125" style="1234" customWidth="1"/>
    <col min="13573" max="13573" width="0.85546875" style="1234" customWidth="1"/>
    <col min="13574" max="13574" width="48.7109375" style="1234" customWidth="1"/>
    <col min="13575" max="13575" width="0.85546875" style="1234" customWidth="1"/>
    <col min="13576" max="13576" width="10.7109375" style="1234" customWidth="1"/>
    <col min="13577" max="13577" width="0.85546875" style="1234" customWidth="1"/>
    <col min="13578" max="13578" width="9" style="1234" customWidth="1"/>
    <col min="13579" max="13579" width="2.42578125" style="1234" customWidth="1"/>
    <col min="13580" max="13580" width="0.85546875" style="1234" customWidth="1"/>
    <col min="13581" max="13581" width="9.28515625" style="1234" customWidth="1"/>
    <col min="13582" max="13582" width="2.140625" style="1234" customWidth="1"/>
    <col min="13583" max="13583" width="0.85546875" style="1234" customWidth="1"/>
    <col min="13584" max="13584" width="9.5703125" style="1234" customWidth="1"/>
    <col min="13585" max="13585" width="2" style="1234" customWidth="1"/>
    <col min="13586" max="13586" width="2.7109375" style="1234" customWidth="1"/>
    <col min="13587" max="13593" width="11.42578125" style="1234"/>
    <col min="13594" max="13594" width="8.85546875" style="1234" customWidth="1"/>
    <col min="13595" max="13824" width="11.42578125" style="1234"/>
    <col min="13825" max="13825" width="3.7109375" style="1234" customWidth="1"/>
    <col min="13826" max="13826" width="2.7109375" style="1234" customWidth="1"/>
    <col min="13827" max="13827" width="6" style="1234" customWidth="1"/>
    <col min="13828" max="13828" width="2.42578125" style="1234" customWidth="1"/>
    <col min="13829" max="13829" width="0.85546875" style="1234" customWidth="1"/>
    <col min="13830" max="13830" width="48.7109375" style="1234" customWidth="1"/>
    <col min="13831" max="13831" width="0.85546875" style="1234" customWidth="1"/>
    <col min="13832" max="13832" width="10.7109375" style="1234" customWidth="1"/>
    <col min="13833" max="13833" width="0.85546875" style="1234" customWidth="1"/>
    <col min="13834" max="13834" width="9" style="1234" customWidth="1"/>
    <col min="13835" max="13835" width="2.42578125" style="1234" customWidth="1"/>
    <col min="13836" max="13836" width="0.85546875" style="1234" customWidth="1"/>
    <col min="13837" max="13837" width="9.28515625" style="1234" customWidth="1"/>
    <col min="13838" max="13838" width="2.140625" style="1234" customWidth="1"/>
    <col min="13839" max="13839" width="0.85546875" style="1234" customWidth="1"/>
    <col min="13840" max="13840" width="9.5703125" style="1234" customWidth="1"/>
    <col min="13841" max="13841" width="2" style="1234" customWidth="1"/>
    <col min="13842" max="13842" width="2.7109375" style="1234" customWidth="1"/>
    <col min="13843" max="13849" width="11.42578125" style="1234"/>
    <col min="13850" max="13850" width="8.85546875" style="1234" customWidth="1"/>
    <col min="13851" max="14080" width="11.42578125" style="1234"/>
    <col min="14081" max="14081" width="3.7109375" style="1234" customWidth="1"/>
    <col min="14082" max="14082" width="2.7109375" style="1234" customWidth="1"/>
    <col min="14083" max="14083" width="6" style="1234" customWidth="1"/>
    <col min="14084" max="14084" width="2.42578125" style="1234" customWidth="1"/>
    <col min="14085" max="14085" width="0.85546875" style="1234" customWidth="1"/>
    <col min="14086" max="14086" width="48.7109375" style="1234" customWidth="1"/>
    <col min="14087" max="14087" width="0.85546875" style="1234" customWidth="1"/>
    <col min="14088" max="14088" width="10.7109375" style="1234" customWidth="1"/>
    <col min="14089" max="14089" width="0.85546875" style="1234" customWidth="1"/>
    <col min="14090" max="14090" width="9" style="1234" customWidth="1"/>
    <col min="14091" max="14091" width="2.42578125" style="1234" customWidth="1"/>
    <col min="14092" max="14092" width="0.85546875" style="1234" customWidth="1"/>
    <col min="14093" max="14093" width="9.28515625" style="1234" customWidth="1"/>
    <col min="14094" max="14094" width="2.140625" style="1234" customWidth="1"/>
    <col min="14095" max="14095" width="0.85546875" style="1234" customWidth="1"/>
    <col min="14096" max="14096" width="9.5703125" style="1234" customWidth="1"/>
    <col min="14097" max="14097" width="2" style="1234" customWidth="1"/>
    <col min="14098" max="14098" width="2.7109375" style="1234" customWidth="1"/>
    <col min="14099" max="14105" width="11.42578125" style="1234"/>
    <col min="14106" max="14106" width="8.85546875" style="1234" customWidth="1"/>
    <col min="14107" max="14336" width="11.42578125" style="1234"/>
    <col min="14337" max="14337" width="3.7109375" style="1234" customWidth="1"/>
    <col min="14338" max="14338" width="2.7109375" style="1234" customWidth="1"/>
    <col min="14339" max="14339" width="6" style="1234" customWidth="1"/>
    <col min="14340" max="14340" width="2.42578125" style="1234" customWidth="1"/>
    <col min="14341" max="14341" width="0.85546875" style="1234" customWidth="1"/>
    <col min="14342" max="14342" width="48.7109375" style="1234" customWidth="1"/>
    <col min="14343" max="14343" width="0.85546875" style="1234" customWidth="1"/>
    <col min="14344" max="14344" width="10.7109375" style="1234" customWidth="1"/>
    <col min="14345" max="14345" width="0.85546875" style="1234" customWidth="1"/>
    <col min="14346" max="14346" width="9" style="1234" customWidth="1"/>
    <col min="14347" max="14347" width="2.42578125" style="1234" customWidth="1"/>
    <col min="14348" max="14348" width="0.85546875" style="1234" customWidth="1"/>
    <col min="14349" max="14349" width="9.28515625" style="1234" customWidth="1"/>
    <col min="14350" max="14350" width="2.140625" style="1234" customWidth="1"/>
    <col min="14351" max="14351" width="0.85546875" style="1234" customWidth="1"/>
    <col min="14352" max="14352" width="9.5703125" style="1234" customWidth="1"/>
    <col min="14353" max="14353" width="2" style="1234" customWidth="1"/>
    <col min="14354" max="14354" width="2.7109375" style="1234" customWidth="1"/>
    <col min="14355" max="14361" width="11.42578125" style="1234"/>
    <col min="14362" max="14362" width="8.85546875" style="1234" customWidth="1"/>
    <col min="14363" max="14592" width="11.42578125" style="1234"/>
    <col min="14593" max="14593" width="3.7109375" style="1234" customWidth="1"/>
    <col min="14594" max="14594" width="2.7109375" style="1234" customWidth="1"/>
    <col min="14595" max="14595" width="6" style="1234" customWidth="1"/>
    <col min="14596" max="14596" width="2.42578125" style="1234" customWidth="1"/>
    <col min="14597" max="14597" width="0.85546875" style="1234" customWidth="1"/>
    <col min="14598" max="14598" width="48.7109375" style="1234" customWidth="1"/>
    <col min="14599" max="14599" width="0.85546875" style="1234" customWidth="1"/>
    <col min="14600" max="14600" width="10.7109375" style="1234" customWidth="1"/>
    <col min="14601" max="14601" width="0.85546875" style="1234" customWidth="1"/>
    <col min="14602" max="14602" width="9" style="1234" customWidth="1"/>
    <col min="14603" max="14603" width="2.42578125" style="1234" customWidth="1"/>
    <col min="14604" max="14604" width="0.85546875" style="1234" customWidth="1"/>
    <col min="14605" max="14605" width="9.28515625" style="1234" customWidth="1"/>
    <col min="14606" max="14606" width="2.140625" style="1234" customWidth="1"/>
    <col min="14607" max="14607" width="0.85546875" style="1234" customWidth="1"/>
    <col min="14608" max="14608" width="9.5703125" style="1234" customWidth="1"/>
    <col min="14609" max="14609" width="2" style="1234" customWidth="1"/>
    <col min="14610" max="14610" width="2.7109375" style="1234" customWidth="1"/>
    <col min="14611" max="14617" width="11.42578125" style="1234"/>
    <col min="14618" max="14618" width="8.85546875" style="1234" customWidth="1"/>
    <col min="14619" max="14848" width="11.42578125" style="1234"/>
    <col min="14849" max="14849" width="3.7109375" style="1234" customWidth="1"/>
    <col min="14850" max="14850" width="2.7109375" style="1234" customWidth="1"/>
    <col min="14851" max="14851" width="6" style="1234" customWidth="1"/>
    <col min="14852" max="14852" width="2.42578125" style="1234" customWidth="1"/>
    <col min="14853" max="14853" width="0.85546875" style="1234" customWidth="1"/>
    <col min="14854" max="14854" width="48.7109375" style="1234" customWidth="1"/>
    <col min="14855" max="14855" width="0.85546875" style="1234" customWidth="1"/>
    <col min="14856" max="14856" width="10.7109375" style="1234" customWidth="1"/>
    <col min="14857" max="14857" width="0.85546875" style="1234" customWidth="1"/>
    <col min="14858" max="14858" width="9" style="1234" customWidth="1"/>
    <col min="14859" max="14859" width="2.42578125" style="1234" customWidth="1"/>
    <col min="14860" max="14860" width="0.85546875" style="1234" customWidth="1"/>
    <col min="14861" max="14861" width="9.28515625" style="1234" customWidth="1"/>
    <col min="14862" max="14862" width="2.140625" style="1234" customWidth="1"/>
    <col min="14863" max="14863" width="0.85546875" style="1234" customWidth="1"/>
    <col min="14864" max="14864" width="9.5703125" style="1234" customWidth="1"/>
    <col min="14865" max="14865" width="2" style="1234" customWidth="1"/>
    <col min="14866" max="14866" width="2.7109375" style="1234" customWidth="1"/>
    <col min="14867" max="14873" width="11.42578125" style="1234"/>
    <col min="14874" max="14874" width="8.85546875" style="1234" customWidth="1"/>
    <col min="14875" max="15104" width="11.42578125" style="1234"/>
    <col min="15105" max="15105" width="3.7109375" style="1234" customWidth="1"/>
    <col min="15106" max="15106" width="2.7109375" style="1234" customWidth="1"/>
    <col min="15107" max="15107" width="6" style="1234" customWidth="1"/>
    <col min="15108" max="15108" width="2.42578125" style="1234" customWidth="1"/>
    <col min="15109" max="15109" width="0.85546875" style="1234" customWidth="1"/>
    <col min="15110" max="15110" width="48.7109375" style="1234" customWidth="1"/>
    <col min="15111" max="15111" width="0.85546875" style="1234" customWidth="1"/>
    <col min="15112" max="15112" width="10.7109375" style="1234" customWidth="1"/>
    <col min="15113" max="15113" width="0.85546875" style="1234" customWidth="1"/>
    <col min="15114" max="15114" width="9" style="1234" customWidth="1"/>
    <col min="15115" max="15115" width="2.42578125" style="1234" customWidth="1"/>
    <col min="15116" max="15116" width="0.85546875" style="1234" customWidth="1"/>
    <col min="15117" max="15117" width="9.28515625" style="1234" customWidth="1"/>
    <col min="15118" max="15118" width="2.140625" style="1234" customWidth="1"/>
    <col min="15119" max="15119" width="0.85546875" style="1234" customWidth="1"/>
    <col min="15120" max="15120" width="9.5703125" style="1234" customWidth="1"/>
    <col min="15121" max="15121" width="2" style="1234" customWidth="1"/>
    <col min="15122" max="15122" width="2.7109375" style="1234" customWidth="1"/>
    <col min="15123" max="15129" width="11.42578125" style="1234"/>
    <col min="15130" max="15130" width="8.85546875" style="1234" customWidth="1"/>
    <col min="15131" max="15360" width="11.42578125" style="1234"/>
    <col min="15361" max="15361" width="3.7109375" style="1234" customWidth="1"/>
    <col min="15362" max="15362" width="2.7109375" style="1234" customWidth="1"/>
    <col min="15363" max="15363" width="6" style="1234" customWidth="1"/>
    <col min="15364" max="15364" width="2.42578125" style="1234" customWidth="1"/>
    <col min="15365" max="15365" width="0.85546875" style="1234" customWidth="1"/>
    <col min="15366" max="15366" width="48.7109375" style="1234" customWidth="1"/>
    <col min="15367" max="15367" width="0.85546875" style="1234" customWidth="1"/>
    <col min="15368" max="15368" width="10.7109375" style="1234" customWidth="1"/>
    <col min="15369" max="15369" width="0.85546875" style="1234" customWidth="1"/>
    <col min="15370" max="15370" width="9" style="1234" customWidth="1"/>
    <col min="15371" max="15371" width="2.42578125" style="1234" customWidth="1"/>
    <col min="15372" max="15372" width="0.85546875" style="1234" customWidth="1"/>
    <col min="15373" max="15373" width="9.28515625" style="1234" customWidth="1"/>
    <col min="15374" max="15374" width="2.140625" style="1234" customWidth="1"/>
    <col min="15375" max="15375" width="0.85546875" style="1234" customWidth="1"/>
    <col min="15376" max="15376" width="9.5703125" style="1234" customWidth="1"/>
    <col min="15377" max="15377" width="2" style="1234" customWidth="1"/>
    <col min="15378" max="15378" width="2.7109375" style="1234" customWidth="1"/>
    <col min="15379" max="15385" width="11.42578125" style="1234"/>
    <col min="15386" max="15386" width="8.85546875" style="1234" customWidth="1"/>
    <col min="15387" max="15616" width="11.42578125" style="1234"/>
    <col min="15617" max="15617" width="3.7109375" style="1234" customWidth="1"/>
    <col min="15618" max="15618" width="2.7109375" style="1234" customWidth="1"/>
    <col min="15619" max="15619" width="6" style="1234" customWidth="1"/>
    <col min="15620" max="15620" width="2.42578125" style="1234" customWidth="1"/>
    <col min="15621" max="15621" width="0.85546875" style="1234" customWidth="1"/>
    <col min="15622" max="15622" width="48.7109375" style="1234" customWidth="1"/>
    <col min="15623" max="15623" width="0.85546875" style="1234" customWidth="1"/>
    <col min="15624" max="15624" width="10.7109375" style="1234" customWidth="1"/>
    <col min="15625" max="15625" width="0.85546875" style="1234" customWidth="1"/>
    <col min="15626" max="15626" width="9" style="1234" customWidth="1"/>
    <col min="15627" max="15627" width="2.42578125" style="1234" customWidth="1"/>
    <col min="15628" max="15628" width="0.85546875" style="1234" customWidth="1"/>
    <col min="15629" max="15629" width="9.28515625" style="1234" customWidth="1"/>
    <col min="15630" max="15630" width="2.140625" style="1234" customWidth="1"/>
    <col min="15631" max="15631" width="0.85546875" style="1234" customWidth="1"/>
    <col min="15632" max="15632" width="9.5703125" style="1234" customWidth="1"/>
    <col min="15633" max="15633" width="2" style="1234" customWidth="1"/>
    <col min="15634" max="15634" width="2.7109375" style="1234" customWidth="1"/>
    <col min="15635" max="15641" width="11.42578125" style="1234"/>
    <col min="15642" max="15642" width="8.85546875" style="1234" customWidth="1"/>
    <col min="15643" max="15872" width="11.42578125" style="1234"/>
    <col min="15873" max="15873" width="3.7109375" style="1234" customWidth="1"/>
    <col min="15874" max="15874" width="2.7109375" style="1234" customWidth="1"/>
    <col min="15875" max="15875" width="6" style="1234" customWidth="1"/>
    <col min="15876" max="15876" width="2.42578125" style="1234" customWidth="1"/>
    <col min="15877" max="15877" width="0.85546875" style="1234" customWidth="1"/>
    <col min="15878" max="15878" width="48.7109375" style="1234" customWidth="1"/>
    <col min="15879" max="15879" width="0.85546875" style="1234" customWidth="1"/>
    <col min="15880" max="15880" width="10.7109375" style="1234" customWidth="1"/>
    <col min="15881" max="15881" width="0.85546875" style="1234" customWidth="1"/>
    <col min="15882" max="15882" width="9" style="1234" customWidth="1"/>
    <col min="15883" max="15883" width="2.42578125" style="1234" customWidth="1"/>
    <col min="15884" max="15884" width="0.85546875" style="1234" customWidth="1"/>
    <col min="15885" max="15885" width="9.28515625" style="1234" customWidth="1"/>
    <col min="15886" max="15886" width="2.140625" style="1234" customWidth="1"/>
    <col min="15887" max="15887" width="0.85546875" style="1234" customWidth="1"/>
    <col min="15888" max="15888" width="9.5703125" style="1234" customWidth="1"/>
    <col min="15889" max="15889" width="2" style="1234" customWidth="1"/>
    <col min="15890" max="15890" width="2.7109375" style="1234" customWidth="1"/>
    <col min="15891" max="15897" width="11.42578125" style="1234"/>
    <col min="15898" max="15898" width="8.85546875" style="1234" customWidth="1"/>
    <col min="15899" max="16128" width="11.42578125" style="1234"/>
    <col min="16129" max="16129" width="3.7109375" style="1234" customWidth="1"/>
    <col min="16130" max="16130" width="2.7109375" style="1234" customWidth="1"/>
    <col min="16131" max="16131" width="6" style="1234" customWidth="1"/>
    <col min="16132" max="16132" width="2.42578125" style="1234" customWidth="1"/>
    <col min="16133" max="16133" width="0.85546875" style="1234" customWidth="1"/>
    <col min="16134" max="16134" width="48.7109375" style="1234" customWidth="1"/>
    <col min="16135" max="16135" width="0.85546875" style="1234" customWidth="1"/>
    <col min="16136" max="16136" width="10.7109375" style="1234" customWidth="1"/>
    <col min="16137" max="16137" width="0.85546875" style="1234" customWidth="1"/>
    <col min="16138" max="16138" width="9" style="1234" customWidth="1"/>
    <col min="16139" max="16139" width="2.42578125" style="1234" customWidth="1"/>
    <col min="16140" max="16140" width="0.85546875" style="1234" customWidth="1"/>
    <col min="16141" max="16141" width="9.28515625" style="1234" customWidth="1"/>
    <col min="16142" max="16142" width="2.140625" style="1234" customWidth="1"/>
    <col min="16143" max="16143" width="0.85546875" style="1234" customWidth="1"/>
    <col min="16144" max="16144" width="9.5703125" style="1234" customWidth="1"/>
    <col min="16145" max="16145" width="2" style="1234" customWidth="1"/>
    <col min="16146" max="16146" width="2.7109375" style="1234" customWidth="1"/>
    <col min="16147" max="16153" width="11.42578125" style="1234"/>
    <col min="16154" max="16154" width="8.85546875" style="1234" customWidth="1"/>
    <col min="16155" max="16384" width="11.42578125" style="1234"/>
  </cols>
  <sheetData>
    <row r="1" spans="1:28" ht="31.5" customHeight="1">
      <c r="A1" s="2096" t="s">
        <v>0</v>
      </c>
      <c r="B1" s="2096"/>
      <c r="C1" s="2096"/>
      <c r="D1" s="2096"/>
      <c r="E1" s="2096"/>
      <c r="F1" s="2096"/>
      <c r="G1" s="2096"/>
      <c r="H1" s="2096"/>
      <c r="I1" s="2096"/>
      <c r="J1" s="2096"/>
      <c r="K1" s="2096"/>
      <c r="L1" s="2096"/>
      <c r="M1" s="2096"/>
      <c r="N1" s="2096"/>
      <c r="O1" s="2096"/>
      <c r="P1" s="2096"/>
      <c r="Q1" s="2096"/>
      <c r="R1" s="2096"/>
      <c r="S1" s="2096"/>
      <c r="T1" s="2096"/>
      <c r="U1" s="2096"/>
      <c r="V1" s="2096"/>
      <c r="W1" s="2096"/>
      <c r="X1" s="2096"/>
      <c r="Y1" s="2096"/>
      <c r="Z1" s="2096"/>
      <c r="AA1" s="1144"/>
      <c r="AB1" s="1144"/>
    </row>
    <row r="2" spans="1:28" ht="10.5" customHeight="1" thickBot="1">
      <c r="A2" s="1235"/>
      <c r="B2" s="1235"/>
      <c r="C2" s="1236"/>
      <c r="D2" s="1236"/>
      <c r="E2" s="1236"/>
      <c r="F2" s="1237"/>
      <c r="G2" s="1237"/>
      <c r="H2" s="1237"/>
      <c r="I2" s="1237"/>
      <c r="J2" s="1238"/>
      <c r="K2" s="1238"/>
      <c r="L2" s="1237"/>
      <c r="M2" s="1237"/>
      <c r="N2" s="1237"/>
      <c r="O2" s="1239"/>
      <c r="P2" s="1237"/>
      <c r="Q2" s="1237"/>
      <c r="R2" s="1237"/>
      <c r="S2" s="1237"/>
      <c r="T2" s="1237"/>
      <c r="U2" s="1237"/>
      <c r="V2" s="1237"/>
      <c r="W2" s="1237"/>
      <c r="X2" s="1235"/>
      <c r="Y2" s="1235"/>
      <c r="Z2" s="1235"/>
      <c r="AA2" s="1240"/>
      <c r="AB2" s="1240"/>
    </row>
    <row r="3" spans="1:28" ht="16.5" customHeight="1" thickTop="1">
      <c r="A3" s="1240"/>
      <c r="B3" s="1240"/>
      <c r="C3" s="1241"/>
      <c r="D3" s="1241"/>
      <c r="E3" s="1241"/>
      <c r="F3" s="1242"/>
      <c r="G3" s="1242"/>
      <c r="H3" s="1242"/>
      <c r="I3" s="1242"/>
      <c r="J3" s="1243"/>
      <c r="K3" s="1243"/>
      <c r="L3" s="1242"/>
      <c r="M3" s="1242"/>
      <c r="N3" s="1242"/>
      <c r="O3" s="1244"/>
      <c r="P3" s="1242"/>
      <c r="Q3" s="1242"/>
      <c r="R3" s="1242"/>
      <c r="S3" s="1242"/>
      <c r="T3" s="1242"/>
      <c r="U3" s="1242"/>
      <c r="V3" s="1242"/>
      <c r="W3" s="1242"/>
    </row>
    <row r="4" spans="1:28" ht="21" customHeight="1">
      <c r="A4" s="2097" t="s">
        <v>744</v>
      </c>
      <c r="B4" s="2097"/>
      <c r="C4" s="2097"/>
      <c r="D4" s="2097"/>
      <c r="E4" s="2097"/>
      <c r="F4" s="2097"/>
      <c r="G4" s="2097"/>
      <c r="H4" s="2097"/>
      <c r="I4" s="2097"/>
      <c r="J4" s="2097"/>
      <c r="K4" s="2097"/>
      <c r="L4" s="2097"/>
      <c r="M4" s="2097"/>
      <c r="N4" s="2097"/>
      <c r="O4" s="2097"/>
      <c r="P4" s="2097"/>
      <c r="Q4" s="2097"/>
      <c r="R4" s="2097"/>
      <c r="S4" s="2097"/>
      <c r="T4" s="2097"/>
      <c r="U4" s="2097"/>
      <c r="V4" s="2097"/>
      <c r="W4" s="2097"/>
      <c r="X4" s="2097"/>
      <c r="Y4" s="2097"/>
      <c r="Z4" s="2097"/>
      <c r="AA4" s="1156"/>
      <c r="AB4" s="1156"/>
    </row>
    <row r="5" spans="1:28" ht="12.75" customHeight="1">
      <c r="A5" s="1240"/>
      <c r="B5" s="1240"/>
      <c r="C5" s="1245"/>
      <c r="D5" s="1245"/>
      <c r="E5" s="1245"/>
      <c r="F5" s="1246"/>
      <c r="G5" s="1242"/>
      <c r="H5" s="1242"/>
      <c r="I5" s="1242"/>
      <c r="L5" s="1242"/>
      <c r="M5" s="1242"/>
      <c r="N5" s="1242"/>
      <c r="O5" s="1242"/>
      <c r="P5" s="1242"/>
      <c r="Q5" s="1242"/>
      <c r="R5" s="1242"/>
      <c r="S5" s="1242"/>
      <c r="T5" s="1242"/>
      <c r="U5" s="1242"/>
      <c r="V5" s="1242"/>
      <c r="W5" s="1242"/>
      <c r="X5" s="1242"/>
      <c r="Y5" s="1242"/>
      <c r="Z5" s="1242"/>
    </row>
    <row r="6" spans="1:28" ht="10.5" customHeight="1">
      <c r="A6" s="1240"/>
      <c r="B6" s="1240"/>
      <c r="C6" s="1245"/>
      <c r="D6" s="1245"/>
      <c r="E6" s="1245"/>
      <c r="F6" s="1246"/>
      <c r="G6" s="1242"/>
      <c r="H6" s="1242"/>
      <c r="I6" s="1242"/>
      <c r="L6" s="1242"/>
      <c r="M6" s="1242"/>
      <c r="N6" s="1242"/>
      <c r="O6" s="1242"/>
      <c r="P6" s="1242"/>
      <c r="Q6" s="1242"/>
      <c r="R6" s="1242"/>
      <c r="S6" s="1242"/>
      <c r="T6" s="1242"/>
      <c r="U6" s="1242"/>
      <c r="V6" s="1242"/>
      <c r="W6" s="1242"/>
      <c r="X6" s="1242"/>
      <c r="Y6" s="1242"/>
      <c r="Z6" s="1242"/>
    </row>
    <row r="7" spans="1:28" ht="18" customHeight="1">
      <c r="B7" s="2098" t="s">
        <v>1098</v>
      </c>
      <c r="C7" s="2098"/>
      <c r="D7" s="2098"/>
      <c r="E7" s="2098"/>
      <c r="F7" s="2098"/>
      <c r="G7" s="2098"/>
      <c r="H7" s="2098"/>
      <c r="I7" s="2098"/>
      <c r="J7" s="2098"/>
      <c r="K7" s="2098"/>
      <c r="L7" s="2098"/>
      <c r="M7" s="2098"/>
      <c r="N7" s="2098"/>
      <c r="O7" s="2098"/>
      <c r="P7" s="2098"/>
      <c r="Q7" s="2098"/>
      <c r="R7" s="2098"/>
      <c r="S7" s="2098" t="s">
        <v>1099</v>
      </c>
      <c r="T7" s="2098"/>
      <c r="U7" s="2098"/>
      <c r="V7" s="2098"/>
      <c r="W7" s="2098"/>
      <c r="X7" s="2098"/>
      <c r="Y7" s="2098"/>
      <c r="Z7" s="2098"/>
    </row>
    <row r="8" spans="1:28" ht="18" customHeight="1">
      <c r="B8" s="1247"/>
      <c r="C8" s="1247"/>
      <c r="D8" s="1247"/>
      <c r="E8" s="1247"/>
      <c r="F8" s="1248"/>
      <c r="G8" s="1248"/>
      <c r="H8" s="1248"/>
      <c r="I8" s="1248"/>
      <c r="J8" s="1248"/>
      <c r="K8" s="1248"/>
      <c r="L8" s="1248"/>
      <c r="M8" s="1248"/>
      <c r="N8" s="1248"/>
      <c r="O8" s="1248"/>
      <c r="P8" s="1248"/>
      <c r="Q8" s="1248"/>
      <c r="R8" s="1248"/>
      <c r="S8" s="2098" t="s">
        <v>1100</v>
      </c>
      <c r="T8" s="2098"/>
      <c r="U8" s="2098"/>
      <c r="V8" s="2098"/>
      <c r="W8" s="2098"/>
      <c r="X8" s="2098"/>
      <c r="Y8" s="2098"/>
      <c r="Z8" s="2098"/>
    </row>
    <row r="9" spans="1:28" ht="7.5" customHeight="1">
      <c r="C9" s="1247"/>
      <c r="D9" s="1247"/>
      <c r="E9" s="1247"/>
      <c r="F9" s="1248"/>
      <c r="G9" s="1248"/>
      <c r="H9" s="1248"/>
      <c r="I9" s="1248"/>
      <c r="J9" s="1248"/>
      <c r="K9" s="1248"/>
      <c r="L9" s="1248"/>
      <c r="M9" s="1248"/>
      <c r="N9" s="1248"/>
      <c r="O9" s="1248"/>
      <c r="P9" s="1248"/>
      <c r="Q9" s="1248"/>
      <c r="R9" s="1248"/>
      <c r="S9" s="1247"/>
      <c r="T9" s="1248"/>
      <c r="U9" s="1248"/>
      <c r="V9" s="1248"/>
      <c r="W9" s="1248"/>
      <c r="X9" s="1248"/>
      <c r="Y9" s="1248"/>
      <c r="Z9" s="1248"/>
    </row>
    <row r="10" spans="1:28" ht="4.5" customHeight="1">
      <c r="B10" s="1249"/>
      <c r="C10" s="1250"/>
      <c r="D10" s="1250"/>
      <c r="E10" s="1250"/>
      <c r="F10" s="1250"/>
      <c r="G10" s="1250"/>
      <c r="H10" s="1250"/>
      <c r="I10" s="1250"/>
      <c r="J10" s="1250"/>
      <c r="K10" s="1250"/>
      <c r="L10" s="1250"/>
      <c r="M10" s="1250"/>
      <c r="N10" s="1250"/>
      <c r="O10" s="1250"/>
      <c r="P10" s="1250"/>
      <c r="Q10" s="1250"/>
      <c r="R10" s="1251"/>
      <c r="S10" s="1240"/>
    </row>
    <row r="11" spans="1:28" ht="18" customHeight="1">
      <c r="B11" s="1252"/>
      <c r="C11" s="2088" t="s">
        <v>795</v>
      </c>
      <c r="D11" s="2090"/>
      <c r="E11" s="1253"/>
      <c r="F11" s="1169" t="s">
        <v>1062</v>
      </c>
      <c r="G11" s="1253"/>
      <c r="H11" s="1169" t="s">
        <v>1063</v>
      </c>
      <c r="I11" s="1253"/>
      <c r="J11" s="2088" t="s">
        <v>1101</v>
      </c>
      <c r="K11" s="2090"/>
      <c r="L11" s="1253"/>
      <c r="M11" s="2088" t="s">
        <v>1102</v>
      </c>
      <c r="N11" s="2090"/>
      <c r="O11" s="1253"/>
      <c r="P11" s="2088" t="s">
        <v>5</v>
      </c>
      <c r="Q11" s="2090"/>
      <c r="R11" s="1254"/>
      <c r="S11" s="1255"/>
    </row>
    <row r="12" spans="1:28" ht="4.5" customHeight="1">
      <c r="B12" s="1252"/>
      <c r="C12" s="1253"/>
      <c r="D12" s="1253"/>
      <c r="E12" s="1253"/>
      <c r="F12" s="1256"/>
      <c r="G12" s="1253"/>
      <c r="H12" s="1253"/>
      <c r="I12" s="1253"/>
      <c r="J12" s="1253"/>
      <c r="K12" s="1253"/>
      <c r="L12" s="1253"/>
      <c r="M12" s="1253"/>
      <c r="N12" s="1253"/>
      <c r="O12" s="1253"/>
      <c r="P12" s="1253"/>
      <c r="Q12" s="1253"/>
      <c r="R12" s="1254"/>
      <c r="S12" s="1257"/>
    </row>
    <row r="13" spans="1:28" ht="15.75" customHeight="1">
      <c r="B13" s="1252"/>
      <c r="C13" s="1172">
        <v>1</v>
      </c>
      <c r="D13" s="1173"/>
      <c r="E13" s="1258"/>
      <c r="F13" s="1259" t="s">
        <v>749</v>
      </c>
      <c r="G13" s="1260"/>
      <c r="H13" s="1177">
        <v>61</v>
      </c>
      <c r="I13" s="1261"/>
      <c r="J13" s="1179">
        <v>733</v>
      </c>
      <c r="K13" s="1180"/>
      <c r="L13" s="1261"/>
      <c r="M13" s="1182">
        <f>J13*100000/3781945</f>
        <v>19.381561603883714</v>
      </c>
      <c r="N13" s="1183"/>
      <c r="O13" s="1211"/>
      <c r="P13" s="1182">
        <f t="shared" ref="P13:P40" si="0">J13*100/$J$42</f>
        <v>24.746792707629979</v>
      </c>
      <c r="Q13" s="1183"/>
      <c r="R13" s="1262"/>
      <c r="S13" s="1255"/>
      <c r="Y13" s="1263" t="s">
        <v>1103</v>
      </c>
    </row>
    <row r="14" spans="1:28" ht="15.75" customHeight="1">
      <c r="B14" s="1252"/>
      <c r="C14" s="1185">
        <v>2</v>
      </c>
      <c r="D14" s="1186"/>
      <c r="E14" s="1258"/>
      <c r="F14" s="1264" t="s">
        <v>1115</v>
      </c>
      <c r="G14" s="1260"/>
      <c r="H14" s="1188" t="s">
        <v>1126</v>
      </c>
      <c r="I14" s="1261"/>
      <c r="J14" s="1179">
        <v>287</v>
      </c>
      <c r="K14" s="1180"/>
      <c r="L14" s="1261"/>
      <c r="M14" s="1182">
        <f t="shared" ref="M14:M40" si="1">J14*100000/3781945</f>
        <v>7.5886878312614279</v>
      </c>
      <c r="N14" s="1183"/>
      <c r="O14" s="1261"/>
      <c r="P14" s="1182">
        <f t="shared" si="0"/>
        <v>9.6893990546927746</v>
      </c>
      <c r="Q14" s="1183"/>
      <c r="R14" s="1262"/>
      <c r="S14" s="2102"/>
      <c r="T14" s="2103"/>
      <c r="U14" s="1265"/>
      <c r="Y14" s="1266" t="s">
        <v>1290</v>
      </c>
    </row>
    <row r="15" spans="1:28" ht="15.75" customHeight="1">
      <c r="B15" s="1252"/>
      <c r="C15" s="1185">
        <v>3</v>
      </c>
      <c r="D15" s="1186"/>
      <c r="E15" s="1258"/>
      <c r="F15" s="1264" t="s">
        <v>750</v>
      </c>
      <c r="G15" s="1260"/>
      <c r="H15" s="1189">
        <v>77</v>
      </c>
      <c r="I15" s="1261"/>
      <c r="J15" s="1179">
        <v>186</v>
      </c>
      <c r="K15" s="1180"/>
      <c r="L15" s="1261"/>
      <c r="M15" s="1182">
        <f t="shared" si="1"/>
        <v>4.9181043087617615</v>
      </c>
      <c r="N15" s="1183"/>
      <c r="O15" s="1261"/>
      <c r="P15" s="1182">
        <f t="shared" si="0"/>
        <v>6.2795408507765025</v>
      </c>
      <c r="Q15" s="1183"/>
      <c r="R15" s="1262"/>
      <c r="S15" s="2102"/>
      <c r="T15" s="2103"/>
      <c r="U15" s="1265"/>
    </row>
    <row r="16" spans="1:28" ht="15.75" customHeight="1">
      <c r="B16" s="1252"/>
      <c r="C16" s="1185">
        <v>4</v>
      </c>
      <c r="D16" s="1186"/>
      <c r="E16" s="1258"/>
      <c r="F16" s="1264" t="s">
        <v>751</v>
      </c>
      <c r="G16" s="1260"/>
      <c r="H16" s="1177">
        <v>34</v>
      </c>
      <c r="I16" s="1261"/>
      <c r="J16" s="1179">
        <v>151</v>
      </c>
      <c r="K16" s="1180"/>
      <c r="L16" s="1261"/>
      <c r="M16" s="1182">
        <f t="shared" si="1"/>
        <v>3.9926545732420751</v>
      </c>
      <c r="N16" s="1183"/>
      <c r="O16" s="1261"/>
      <c r="P16" s="1182">
        <f t="shared" si="0"/>
        <v>5.0979068197164077</v>
      </c>
      <c r="Q16" s="1267"/>
      <c r="R16" s="1262"/>
      <c r="U16" s="1268"/>
      <c r="V16" s="1268"/>
    </row>
    <row r="17" spans="2:26" ht="15.75" customHeight="1">
      <c r="B17" s="1252"/>
      <c r="C17" s="1185">
        <v>5</v>
      </c>
      <c r="D17" s="1186"/>
      <c r="E17" s="1258"/>
      <c r="F17" s="1264" t="s">
        <v>716</v>
      </c>
      <c r="G17" s="1260"/>
      <c r="H17" s="1177">
        <v>16</v>
      </c>
      <c r="I17" s="1261"/>
      <c r="J17" s="1179">
        <v>133</v>
      </c>
      <c r="K17" s="1180"/>
      <c r="L17" s="1261"/>
      <c r="M17" s="1182">
        <f t="shared" si="1"/>
        <v>3.5167089949748078</v>
      </c>
      <c r="N17" s="1183"/>
      <c r="O17" s="1261"/>
      <c r="P17" s="1182">
        <f t="shared" si="0"/>
        <v>4.4902093180283593</v>
      </c>
      <c r="Q17" s="1183"/>
      <c r="R17" s="1262"/>
      <c r="S17" s="1240"/>
      <c r="T17" s="1268"/>
      <c r="U17" s="1268"/>
      <c r="V17" s="1268"/>
      <c r="Z17" s="1265"/>
    </row>
    <row r="18" spans="2:26" ht="15.75" customHeight="1">
      <c r="B18" s="1252"/>
      <c r="C18" s="1185">
        <v>6</v>
      </c>
      <c r="D18" s="1186"/>
      <c r="E18" s="1258"/>
      <c r="F18" s="1264" t="s">
        <v>1077</v>
      </c>
      <c r="G18" s="1260"/>
      <c r="H18" s="1177">
        <v>62</v>
      </c>
      <c r="I18" s="1261"/>
      <c r="J18" s="1179">
        <v>131</v>
      </c>
      <c r="K18" s="1180"/>
      <c r="L18" s="1261"/>
      <c r="M18" s="1182">
        <f t="shared" si="1"/>
        <v>3.4638261529451118</v>
      </c>
      <c r="N18" s="1183"/>
      <c r="O18" s="1261"/>
      <c r="P18" s="1182">
        <f t="shared" si="0"/>
        <v>4.4226873733963536</v>
      </c>
      <c r="Q18" s="1183"/>
      <c r="R18" s="1262"/>
      <c r="Y18" s="1263"/>
      <c r="Z18" s="1269"/>
    </row>
    <row r="19" spans="2:26" ht="15.75" customHeight="1">
      <c r="B19" s="1252"/>
      <c r="C19" s="1185">
        <v>7</v>
      </c>
      <c r="D19" s="1186"/>
      <c r="E19" s="1270"/>
      <c r="F19" s="1264" t="s">
        <v>1068</v>
      </c>
      <c r="G19" s="1260"/>
      <c r="H19" s="1177">
        <v>67</v>
      </c>
      <c r="I19" s="1261"/>
      <c r="J19" s="1179">
        <v>110</v>
      </c>
      <c r="K19" s="1180"/>
      <c r="L19" s="1261"/>
      <c r="M19" s="1182">
        <f t="shared" si="1"/>
        <v>2.9085563116333</v>
      </c>
      <c r="N19" s="1183"/>
      <c r="O19" s="1261"/>
      <c r="P19" s="1182">
        <f t="shared" si="0"/>
        <v>3.7137069547602972</v>
      </c>
      <c r="Q19" s="1183"/>
      <c r="R19" s="1262"/>
      <c r="S19" s="1265" t="s">
        <v>1104</v>
      </c>
      <c r="U19" s="1268"/>
    </row>
    <row r="20" spans="2:26" ht="15.75" customHeight="1">
      <c r="B20" s="1252"/>
      <c r="C20" s="1185">
        <v>8</v>
      </c>
      <c r="D20" s="1186"/>
      <c r="E20" s="1258"/>
      <c r="F20" s="1264" t="s">
        <v>1074</v>
      </c>
      <c r="G20" s="1271"/>
      <c r="H20" s="1177" t="s">
        <v>1067</v>
      </c>
      <c r="I20" s="1261"/>
      <c r="J20" s="1179">
        <v>93</v>
      </c>
      <c r="K20" s="1180"/>
      <c r="L20" s="1261"/>
      <c r="M20" s="1182">
        <f t="shared" si="1"/>
        <v>2.4590521543808808</v>
      </c>
      <c r="N20" s="1183"/>
      <c r="O20" s="1261"/>
      <c r="P20" s="1182">
        <f t="shared" si="0"/>
        <v>3.1397704253882512</v>
      </c>
      <c r="Q20" s="1183"/>
      <c r="R20" s="1262"/>
      <c r="S20" s="1272" t="s">
        <v>1291</v>
      </c>
    </row>
    <row r="21" spans="2:26" ht="15.75" customHeight="1">
      <c r="B21" s="1252"/>
      <c r="C21" s="1185">
        <v>9</v>
      </c>
      <c r="D21" s="1186"/>
      <c r="E21" s="1258"/>
      <c r="F21" s="1264" t="s">
        <v>752</v>
      </c>
      <c r="G21" s="1260"/>
      <c r="H21" s="1177">
        <v>42.1</v>
      </c>
      <c r="I21" s="1261"/>
      <c r="J21" s="1179">
        <v>89</v>
      </c>
      <c r="K21" s="1180"/>
      <c r="L21" s="1261"/>
      <c r="M21" s="1182">
        <f t="shared" si="1"/>
        <v>2.3532864703214882</v>
      </c>
      <c r="N21" s="1183"/>
      <c r="O21" s="1211"/>
      <c r="P21" s="1182">
        <f t="shared" si="0"/>
        <v>3.0047265361242403</v>
      </c>
      <c r="Q21" s="1183"/>
      <c r="R21" s="1262"/>
      <c r="T21" s="1265"/>
      <c r="X21" s="1273"/>
      <c r="Y21" s="1266" t="s">
        <v>1292</v>
      </c>
    </row>
    <row r="22" spans="2:26" ht="15.75" customHeight="1">
      <c r="B22" s="1252"/>
      <c r="C22" s="1185">
        <v>10</v>
      </c>
      <c r="D22" s="1186"/>
      <c r="E22" s="1258"/>
      <c r="F22" s="1264" t="s">
        <v>1070</v>
      </c>
      <c r="G22" s="1260"/>
      <c r="H22" s="1177" t="s">
        <v>1071</v>
      </c>
      <c r="I22" s="1261"/>
      <c r="J22" s="1179">
        <v>85</v>
      </c>
      <c r="K22" s="1180"/>
      <c r="L22" s="1261"/>
      <c r="M22" s="1182">
        <f t="shared" si="1"/>
        <v>2.2475207862620952</v>
      </c>
      <c r="N22" s="1183"/>
      <c r="O22" s="1261"/>
      <c r="P22" s="1182">
        <f t="shared" si="0"/>
        <v>2.8696826468602294</v>
      </c>
      <c r="Q22" s="1183"/>
      <c r="R22" s="1262"/>
      <c r="T22" s="1265"/>
    </row>
    <row r="23" spans="2:26" ht="15.75" customHeight="1">
      <c r="B23" s="1252"/>
      <c r="C23" s="1185">
        <v>11</v>
      </c>
      <c r="D23" s="1186"/>
      <c r="E23" s="1258"/>
      <c r="F23" s="1264" t="s">
        <v>1106</v>
      </c>
      <c r="G23" s="1260"/>
      <c r="H23" s="1177">
        <v>49</v>
      </c>
      <c r="I23" s="1261"/>
      <c r="J23" s="1179">
        <v>80</v>
      </c>
      <c r="K23" s="1180"/>
      <c r="L23" s="1261"/>
      <c r="M23" s="1182">
        <f t="shared" si="1"/>
        <v>2.1153136811878546</v>
      </c>
      <c r="N23" s="1183"/>
      <c r="O23" s="1261"/>
      <c r="P23" s="1182">
        <f t="shared" si="0"/>
        <v>2.7008777852802162</v>
      </c>
      <c r="Q23" s="1183"/>
      <c r="R23" s="1262"/>
      <c r="S23" s="2104" t="s">
        <v>1293</v>
      </c>
      <c r="T23" s="2105"/>
    </row>
    <row r="24" spans="2:26" ht="15.75" customHeight="1">
      <c r="B24" s="1252"/>
      <c r="C24" s="1185">
        <v>12</v>
      </c>
      <c r="D24" s="1186"/>
      <c r="E24" s="1258"/>
      <c r="F24" s="1264" t="s">
        <v>1072</v>
      </c>
      <c r="G24" s="1260"/>
      <c r="H24" s="1177" t="s">
        <v>1076</v>
      </c>
      <c r="I24" s="1261"/>
      <c r="J24" s="1179">
        <v>73</v>
      </c>
      <c r="K24" s="1180"/>
      <c r="L24" s="1261"/>
      <c r="M24" s="1182">
        <f t="shared" si="1"/>
        <v>1.9302237340839172</v>
      </c>
      <c r="N24" s="1183"/>
      <c r="O24" s="1261"/>
      <c r="P24" s="1182">
        <f t="shared" si="0"/>
        <v>2.4645509790681972</v>
      </c>
      <c r="Q24" s="1183"/>
      <c r="R24" s="1262"/>
      <c r="S24" s="2104" t="s">
        <v>1294</v>
      </c>
      <c r="T24" s="2106"/>
      <c r="Z24" s="1274"/>
    </row>
    <row r="25" spans="2:26" ht="15.75" customHeight="1">
      <c r="B25" s="1252"/>
      <c r="C25" s="1185">
        <v>13</v>
      </c>
      <c r="D25" s="1186"/>
      <c r="E25" s="1258"/>
      <c r="F25" s="1264" t="s">
        <v>1066</v>
      </c>
      <c r="G25" s="1260"/>
      <c r="H25" s="1177" t="s">
        <v>1073</v>
      </c>
      <c r="I25" s="1261"/>
      <c r="J25" s="1179">
        <v>67</v>
      </c>
      <c r="K25" s="1180"/>
      <c r="L25" s="1261"/>
      <c r="M25" s="1182">
        <f t="shared" si="1"/>
        <v>1.7715752079948281</v>
      </c>
      <c r="N25" s="1183"/>
      <c r="O25" s="1211"/>
      <c r="P25" s="1182">
        <f t="shared" si="0"/>
        <v>2.2619851451721811</v>
      </c>
      <c r="Q25" s="1183"/>
      <c r="R25" s="1275"/>
      <c r="Y25" s="1276" t="s">
        <v>1105</v>
      </c>
    </row>
    <row r="26" spans="2:26" ht="15.75" customHeight="1">
      <c r="B26" s="1252"/>
      <c r="C26" s="1185">
        <v>14</v>
      </c>
      <c r="D26" s="1186"/>
      <c r="E26" s="1258"/>
      <c r="F26" s="1264" t="s">
        <v>756</v>
      </c>
      <c r="G26" s="1260"/>
      <c r="H26" s="1177">
        <v>73</v>
      </c>
      <c r="I26" s="1261"/>
      <c r="J26" s="1179">
        <v>65</v>
      </c>
      <c r="K26" s="1180"/>
      <c r="L26" s="1261"/>
      <c r="M26" s="1182">
        <f t="shared" si="1"/>
        <v>1.7186923659651316</v>
      </c>
      <c r="N26" s="1183"/>
      <c r="O26" s="1261"/>
      <c r="P26" s="1182">
        <f t="shared" si="0"/>
        <v>2.1944632005401754</v>
      </c>
      <c r="Q26" s="1183"/>
      <c r="R26" s="1262"/>
      <c r="S26" s="1265" t="s">
        <v>1107</v>
      </c>
      <c r="Y26" s="1277" t="s">
        <v>1295</v>
      </c>
      <c r="Z26" s="1278"/>
    </row>
    <row r="27" spans="2:26" ht="15.75" customHeight="1">
      <c r="B27" s="1252"/>
      <c r="C27" s="1185">
        <v>15</v>
      </c>
      <c r="D27" s="1186"/>
      <c r="E27" s="1258"/>
      <c r="F27" s="858" t="s">
        <v>1078</v>
      </c>
      <c r="G27" s="1260"/>
      <c r="H27" s="1177">
        <v>22</v>
      </c>
      <c r="I27" s="1261"/>
      <c r="J27" s="1179">
        <v>50</v>
      </c>
      <c r="K27" s="1196"/>
      <c r="L27" s="1261"/>
      <c r="M27" s="1182">
        <f t="shared" si="1"/>
        <v>1.3220710507424089</v>
      </c>
      <c r="N27" s="1183"/>
      <c r="O27" s="1261"/>
      <c r="P27" s="1182">
        <f t="shared" si="0"/>
        <v>1.6880486158001351</v>
      </c>
      <c r="Q27" s="1183"/>
      <c r="R27" s="1262"/>
      <c r="T27" s="1279">
        <v>19.38</v>
      </c>
    </row>
    <row r="28" spans="2:26" ht="15.75" customHeight="1">
      <c r="B28" s="1252"/>
      <c r="C28" s="1185">
        <v>16</v>
      </c>
      <c r="D28" s="1186"/>
      <c r="E28" s="1258"/>
      <c r="F28" s="858" t="s">
        <v>1084</v>
      </c>
      <c r="G28" s="1260"/>
      <c r="H28" s="1177">
        <v>32</v>
      </c>
      <c r="I28" s="1261"/>
      <c r="J28" s="1179">
        <v>50</v>
      </c>
      <c r="K28" s="1180"/>
      <c r="L28" s="1261"/>
      <c r="M28" s="1182">
        <f t="shared" si="1"/>
        <v>1.3220710507424089</v>
      </c>
      <c r="N28" s="1183"/>
      <c r="O28" s="1261"/>
      <c r="P28" s="1182">
        <f t="shared" si="0"/>
        <v>1.6880486158001351</v>
      </c>
      <c r="Q28" s="1183"/>
      <c r="R28" s="1262"/>
    </row>
    <row r="29" spans="2:26" ht="15.75" customHeight="1">
      <c r="B29" s="1252"/>
      <c r="C29" s="1185">
        <v>17</v>
      </c>
      <c r="D29" s="1186"/>
      <c r="E29" s="1258"/>
      <c r="F29" s="1264" t="s">
        <v>1081</v>
      </c>
      <c r="G29" s="1271"/>
      <c r="H29" s="1177" t="s">
        <v>1080</v>
      </c>
      <c r="I29" s="1261"/>
      <c r="J29" s="1179">
        <v>44</v>
      </c>
      <c r="K29" s="1180"/>
      <c r="L29" s="1261"/>
      <c r="M29" s="1182">
        <f t="shared" si="1"/>
        <v>1.1634225246533199</v>
      </c>
      <c r="N29" s="1183"/>
      <c r="O29" s="1261"/>
      <c r="P29" s="1182">
        <f t="shared" si="0"/>
        <v>1.4854827819041188</v>
      </c>
      <c r="Q29" s="1183"/>
      <c r="R29" s="1262"/>
      <c r="X29" s="1240"/>
      <c r="Z29" s="1280"/>
    </row>
    <row r="30" spans="2:26" ht="15.75" customHeight="1">
      <c r="B30" s="1252"/>
      <c r="C30" s="1185">
        <v>18</v>
      </c>
      <c r="D30" s="1186"/>
      <c r="E30" s="1258"/>
      <c r="F30" s="858" t="s">
        <v>1086</v>
      </c>
      <c r="G30" s="1260"/>
      <c r="H30" s="1177">
        <v>15</v>
      </c>
      <c r="I30" s="1261"/>
      <c r="J30" s="1179">
        <v>37</v>
      </c>
      <c r="K30" s="1180"/>
      <c r="L30" s="1261"/>
      <c r="M30" s="1182">
        <f t="shared" si="1"/>
        <v>0.97833257754938263</v>
      </c>
      <c r="N30" s="1183"/>
      <c r="O30" s="1211"/>
      <c r="P30" s="1182">
        <f t="shared" si="0"/>
        <v>1.2491559756921</v>
      </c>
      <c r="Q30" s="1183"/>
      <c r="R30" s="1262"/>
      <c r="S30" s="1255"/>
      <c r="U30" s="1268"/>
      <c r="V30" s="1268"/>
      <c r="X30" s="1281"/>
      <c r="Y30" s="1278" t="s">
        <v>717</v>
      </c>
    </row>
    <row r="31" spans="2:26" ht="15.75" customHeight="1">
      <c r="B31" s="1252"/>
      <c r="C31" s="1185">
        <v>19</v>
      </c>
      <c r="D31" s="1186"/>
      <c r="E31" s="1258"/>
      <c r="F31" s="858" t="s">
        <v>1083</v>
      </c>
      <c r="G31" s="1282"/>
      <c r="H31" s="1177">
        <v>25</v>
      </c>
      <c r="I31" s="1261"/>
      <c r="J31" s="1179">
        <v>36</v>
      </c>
      <c r="K31" s="1180"/>
      <c r="L31" s="1261"/>
      <c r="M31" s="1182">
        <f t="shared" si="1"/>
        <v>0.95189115653453449</v>
      </c>
      <c r="N31" s="1183"/>
      <c r="O31" s="1211"/>
      <c r="P31" s="1182">
        <f t="shared" si="0"/>
        <v>1.2153950033760972</v>
      </c>
      <c r="Q31" s="1183"/>
      <c r="R31" s="1262"/>
      <c r="T31" s="1280"/>
      <c r="U31" s="1283"/>
      <c r="V31" s="1268"/>
      <c r="Y31" s="1266" t="s">
        <v>1296</v>
      </c>
    </row>
    <row r="32" spans="2:26" ht="15.75" customHeight="1">
      <c r="B32" s="1252"/>
      <c r="C32" s="1185">
        <v>20</v>
      </c>
      <c r="D32" s="1186"/>
      <c r="E32" s="1258"/>
      <c r="F32" s="858" t="s">
        <v>783</v>
      </c>
      <c r="G32" s="1282"/>
      <c r="H32" s="1177">
        <v>69</v>
      </c>
      <c r="I32" s="1261"/>
      <c r="J32" s="1179">
        <v>21</v>
      </c>
      <c r="K32" s="1180"/>
      <c r="L32" s="1261"/>
      <c r="M32" s="1182">
        <f t="shared" si="1"/>
        <v>0.55526984131181178</v>
      </c>
      <c r="N32" s="1183"/>
      <c r="O32" s="1261"/>
      <c r="P32" s="1182">
        <f t="shared" si="0"/>
        <v>0.70898041863605676</v>
      </c>
      <c r="Q32" s="1183"/>
      <c r="R32" s="1262"/>
      <c r="U32" s="1280"/>
      <c r="V32" s="1268"/>
      <c r="Y32" s="1265"/>
      <c r="Z32" s="1265"/>
    </row>
    <row r="33" spans="2:28" ht="15.75" customHeight="1">
      <c r="B33" s="1252"/>
      <c r="C33" s="1185">
        <v>21</v>
      </c>
      <c r="D33" s="1186"/>
      <c r="E33" s="1258"/>
      <c r="F33" s="1264" t="s">
        <v>1079</v>
      </c>
      <c r="G33" s="1176"/>
      <c r="H33" s="1177" t="s">
        <v>1082</v>
      </c>
      <c r="I33" s="1261"/>
      <c r="J33" s="1179">
        <v>20</v>
      </c>
      <c r="K33" s="1180"/>
      <c r="L33" s="1261"/>
      <c r="M33" s="1182">
        <f t="shared" si="1"/>
        <v>0.52882842029696364</v>
      </c>
      <c r="N33" s="1183"/>
      <c r="O33" s="1261"/>
      <c r="P33" s="1182">
        <f t="shared" si="0"/>
        <v>0.67521944632005404</v>
      </c>
      <c r="Q33" s="1183"/>
      <c r="R33" s="1262"/>
      <c r="S33" s="2107" t="s">
        <v>1297</v>
      </c>
      <c r="T33" s="2108"/>
      <c r="U33" s="1268"/>
      <c r="V33" s="1284"/>
      <c r="Z33" s="1265"/>
    </row>
    <row r="34" spans="2:28" ht="15.75" customHeight="1">
      <c r="B34" s="1252"/>
      <c r="C34" s="1185">
        <v>22</v>
      </c>
      <c r="D34" s="1186"/>
      <c r="E34" s="1258"/>
      <c r="F34" s="858" t="s">
        <v>1109</v>
      </c>
      <c r="G34" s="1260"/>
      <c r="H34" s="1177">
        <v>17</v>
      </c>
      <c r="I34" s="1261"/>
      <c r="J34" s="1179">
        <v>19</v>
      </c>
      <c r="K34" s="1196"/>
      <c r="L34" s="1261"/>
      <c r="M34" s="1182">
        <f t="shared" si="1"/>
        <v>0.50238699928211539</v>
      </c>
      <c r="N34" s="1202"/>
      <c r="O34" s="1261"/>
      <c r="P34" s="1182">
        <f t="shared" si="0"/>
        <v>0.64145847400405132</v>
      </c>
      <c r="Q34" s="1183"/>
      <c r="R34" s="1275"/>
      <c r="S34" s="1255"/>
      <c r="U34" s="1268"/>
      <c r="V34" s="1268"/>
      <c r="Y34" s="1263"/>
    </row>
    <row r="35" spans="2:28" ht="15.75" customHeight="1">
      <c r="B35" s="1252"/>
      <c r="C35" s="1185">
        <v>23</v>
      </c>
      <c r="D35" s="1186"/>
      <c r="E35" s="1258"/>
      <c r="F35" s="858" t="s">
        <v>1085</v>
      </c>
      <c r="G35" s="1282"/>
      <c r="H35" s="1177">
        <v>48</v>
      </c>
      <c r="I35" s="1261"/>
      <c r="J35" s="1179">
        <v>19</v>
      </c>
      <c r="K35" s="1196"/>
      <c r="L35" s="1261"/>
      <c r="M35" s="1182">
        <f t="shared" si="1"/>
        <v>0.50238699928211539</v>
      </c>
      <c r="N35" s="1202"/>
      <c r="O35" s="1261"/>
      <c r="P35" s="1182">
        <f t="shared" si="0"/>
        <v>0.64145847400405132</v>
      </c>
      <c r="Q35" s="1202"/>
      <c r="R35" s="1262"/>
      <c r="U35" s="1268"/>
      <c r="V35" s="1268"/>
      <c r="Y35" s="1278"/>
    </row>
    <row r="36" spans="2:28" ht="15.75" customHeight="1">
      <c r="B36" s="1252"/>
      <c r="C36" s="1185">
        <v>24</v>
      </c>
      <c r="D36" s="1186"/>
      <c r="E36" s="1258"/>
      <c r="F36" s="858" t="s">
        <v>1108</v>
      </c>
      <c r="G36" s="1282"/>
      <c r="H36" s="1177">
        <v>60</v>
      </c>
      <c r="I36" s="1261"/>
      <c r="J36" s="1179">
        <v>19</v>
      </c>
      <c r="K36" s="1180"/>
      <c r="L36" s="1261"/>
      <c r="M36" s="1182">
        <f t="shared" si="1"/>
        <v>0.50238699928211539</v>
      </c>
      <c r="N36" s="1183"/>
      <c r="O36" s="1211"/>
      <c r="P36" s="1182">
        <f t="shared" si="0"/>
        <v>0.64145847400405132</v>
      </c>
      <c r="Q36" s="1202"/>
      <c r="R36" s="1262"/>
      <c r="U36" s="1268"/>
      <c r="V36" s="1268"/>
    </row>
    <row r="37" spans="2:28" ht="15.75" customHeight="1">
      <c r="B37" s="1252"/>
      <c r="C37" s="1185">
        <v>25</v>
      </c>
      <c r="D37" s="1186"/>
      <c r="E37" s="1258"/>
      <c r="F37" s="858" t="s">
        <v>1122</v>
      </c>
      <c r="G37" s="1282"/>
      <c r="H37" s="1177">
        <v>38</v>
      </c>
      <c r="I37" s="1261"/>
      <c r="J37" s="1195">
        <v>18</v>
      </c>
      <c r="K37" s="1180"/>
      <c r="L37" s="1261"/>
      <c r="M37" s="1182">
        <f t="shared" si="1"/>
        <v>0.47594557826726724</v>
      </c>
      <c r="N37" s="1183"/>
      <c r="O37" s="1211"/>
      <c r="P37" s="1182">
        <f t="shared" si="0"/>
        <v>0.60769750168804859</v>
      </c>
      <c r="Q37" s="1183"/>
      <c r="R37" s="1262"/>
      <c r="U37" s="1268"/>
      <c r="V37" s="1268"/>
    </row>
    <row r="38" spans="2:28" ht="15.75" customHeight="1">
      <c r="B38" s="1252"/>
      <c r="C38" s="1285"/>
      <c r="D38" s="1286"/>
      <c r="E38" s="1258"/>
      <c r="F38" s="1287" t="s">
        <v>1087</v>
      </c>
      <c r="G38" s="1260"/>
      <c r="H38" s="1177">
        <v>44</v>
      </c>
      <c r="I38" s="1261"/>
      <c r="J38" s="1201">
        <v>251</v>
      </c>
      <c r="K38" s="1180"/>
      <c r="L38" s="1261"/>
      <c r="M38" s="1182">
        <f t="shared" si="1"/>
        <v>6.6367966747268934</v>
      </c>
      <c r="N38" s="1183"/>
      <c r="O38" s="1211"/>
      <c r="P38" s="1182">
        <f t="shared" si="0"/>
        <v>8.4740040513166779</v>
      </c>
      <c r="Q38" s="1183"/>
      <c r="R38" s="1262"/>
      <c r="U38" s="1268"/>
      <c r="V38" s="1268"/>
      <c r="W38" s="1240"/>
    </row>
    <row r="39" spans="2:28" ht="15.75" customHeight="1">
      <c r="B39" s="1252"/>
      <c r="C39" s="1285"/>
      <c r="D39" s="1286"/>
      <c r="E39" s="1271"/>
      <c r="F39" s="1287" t="s">
        <v>1088</v>
      </c>
      <c r="G39" s="1260"/>
      <c r="H39" s="1177">
        <v>80</v>
      </c>
      <c r="I39" s="1261"/>
      <c r="J39" s="1201">
        <v>62</v>
      </c>
      <c r="K39" s="1180"/>
      <c r="L39" s="1261"/>
      <c r="M39" s="1182">
        <f t="shared" si="1"/>
        <v>1.6393681029205871</v>
      </c>
      <c r="N39" s="1183"/>
      <c r="O39" s="1261"/>
      <c r="P39" s="1182">
        <f t="shared" si="0"/>
        <v>2.0931802835921673</v>
      </c>
      <c r="Q39" s="1183"/>
      <c r="R39" s="1275"/>
      <c r="U39" s="1265"/>
      <c r="AB39" s="1265"/>
    </row>
    <row r="40" spans="2:28" ht="15.75" customHeight="1">
      <c r="B40" s="1252"/>
      <c r="C40" s="1288"/>
      <c r="D40" s="1289"/>
      <c r="E40" s="1271"/>
      <c r="F40" s="1290" t="s">
        <v>839</v>
      </c>
      <c r="G40" s="1291"/>
      <c r="H40" s="1177" t="s">
        <v>297</v>
      </c>
      <c r="I40" s="1261"/>
      <c r="J40" s="1201">
        <v>33</v>
      </c>
      <c r="K40" s="1180"/>
      <c r="L40" s="1261"/>
      <c r="M40" s="1182">
        <f t="shared" si="1"/>
        <v>0.87256689348998995</v>
      </c>
      <c r="N40" s="1183"/>
      <c r="O40" s="1261"/>
      <c r="P40" s="1182">
        <f t="shared" si="0"/>
        <v>1.1141120864280891</v>
      </c>
      <c r="Q40" s="1183"/>
      <c r="R40" s="1275"/>
      <c r="S40" s="1292"/>
      <c r="T40" s="1293"/>
      <c r="U40" s="1293"/>
      <c r="V40" s="1240"/>
      <c r="W40" s="2101"/>
      <c r="X40" s="2101"/>
      <c r="Y40" s="2101"/>
    </row>
    <row r="41" spans="2:28" ht="4.5" customHeight="1">
      <c r="B41" s="1252"/>
      <c r="C41" s="1260"/>
      <c r="D41" s="1260"/>
      <c r="E41" s="1260"/>
      <c r="F41" s="1260"/>
      <c r="G41" s="1260"/>
      <c r="H41" s="1294"/>
      <c r="I41" s="1261"/>
      <c r="J41" s="1295"/>
      <c r="K41" s="1261"/>
      <c r="L41" s="1261"/>
      <c r="M41" s="1210"/>
      <c r="N41" s="1211"/>
      <c r="O41" s="1261"/>
      <c r="P41" s="1210"/>
      <c r="Q41" s="1211"/>
      <c r="R41" s="1275"/>
      <c r="S41" s="1292"/>
      <c r="T41" s="1293"/>
      <c r="U41" s="1293"/>
      <c r="V41" s="1268"/>
      <c r="W41" s="2101"/>
      <c r="X41" s="2101"/>
      <c r="Y41" s="2101"/>
    </row>
    <row r="42" spans="2:28" ht="18" customHeight="1">
      <c r="B42" s="1252"/>
      <c r="C42" s="2088" t="s">
        <v>1089</v>
      </c>
      <c r="D42" s="2089"/>
      <c r="E42" s="2089"/>
      <c r="F42" s="2089"/>
      <c r="G42" s="2089"/>
      <c r="H42" s="2090"/>
      <c r="I42" s="1261"/>
      <c r="J42" s="1213">
        <f>SUM(J13:J40)</f>
        <v>2962</v>
      </c>
      <c r="K42" s="1214"/>
      <c r="L42" s="1296"/>
      <c r="M42" s="1216">
        <f>J42*100000/3781945</f>
        <v>78.319489045980305</v>
      </c>
      <c r="N42" s="1297"/>
      <c r="O42" s="1298"/>
      <c r="P42" s="1216">
        <f>J42*100/$J$42</f>
        <v>100</v>
      </c>
      <c r="Q42" s="1297"/>
      <c r="R42" s="1299"/>
      <c r="T42" s="2099" t="s">
        <v>1298</v>
      </c>
      <c r="U42" s="2099"/>
      <c r="V42" s="2099"/>
      <c r="W42" s="2100" t="s">
        <v>1299</v>
      </c>
      <c r="X42" s="2101"/>
      <c r="Y42" s="2101"/>
    </row>
    <row r="43" spans="2:28" ht="4.5" customHeight="1">
      <c r="B43" s="1300"/>
      <c r="C43" s="1301"/>
      <c r="D43" s="1301"/>
      <c r="E43" s="1301"/>
      <c r="F43" s="1302"/>
      <c r="G43" s="1302"/>
      <c r="H43" s="1303"/>
      <c r="I43" s="1303"/>
      <c r="J43" s="1304"/>
      <c r="K43" s="1304"/>
      <c r="L43" s="1304"/>
      <c r="M43" s="1305"/>
      <c r="N43" s="1305"/>
      <c r="O43" s="1305"/>
      <c r="P43" s="1306"/>
      <c r="Q43" s="1306"/>
      <c r="R43" s="1307"/>
      <c r="T43" s="2099"/>
      <c r="U43" s="2099"/>
      <c r="V43" s="2099"/>
      <c r="W43" s="2101"/>
      <c r="X43" s="2101"/>
      <c r="Y43" s="2101"/>
    </row>
    <row r="44" spans="2:28" ht="12" customHeight="1"/>
    <row r="45" spans="2:28" ht="15" customHeight="1">
      <c r="B45" s="1231" t="s">
        <v>1111</v>
      </c>
      <c r="E45" s="1308"/>
    </row>
    <row r="46" spans="2:28" ht="15" customHeight="1">
      <c r="B46" s="1231" t="s">
        <v>1090</v>
      </c>
      <c r="E46" s="1308"/>
      <c r="V46" s="1263"/>
    </row>
    <row r="47" spans="2:28" ht="15" customHeight="1">
      <c r="B47" s="1231" t="s">
        <v>1300</v>
      </c>
      <c r="E47" s="1308"/>
    </row>
    <row r="48" spans="2:28" ht="15" customHeight="1">
      <c r="B48" s="1231" t="s">
        <v>1092</v>
      </c>
      <c r="V48" s="1309" t="s">
        <v>38</v>
      </c>
    </row>
    <row r="49" spans="2:22" ht="15" customHeight="1">
      <c r="B49" s="1309" t="s">
        <v>17</v>
      </c>
      <c r="V49" s="1309" t="s">
        <v>40</v>
      </c>
    </row>
    <row r="50" spans="2:22" ht="15" customHeight="1">
      <c r="B50" s="1309" t="s">
        <v>20</v>
      </c>
      <c r="N50" s="1310" t="s">
        <v>1112</v>
      </c>
      <c r="O50" s="1311"/>
      <c r="P50" s="1248"/>
      <c r="Q50" s="1248"/>
      <c r="V50" s="1309" t="s">
        <v>42</v>
      </c>
    </row>
    <row r="51" spans="2:22" ht="12" customHeight="1"/>
  </sheetData>
  <mergeCells count="18">
    <mergeCell ref="C42:H42"/>
    <mergeCell ref="T42:V43"/>
    <mergeCell ref="W42:Y43"/>
    <mergeCell ref="S14:T14"/>
    <mergeCell ref="S15:T15"/>
    <mergeCell ref="S23:T23"/>
    <mergeCell ref="S24:T24"/>
    <mergeCell ref="S33:T33"/>
    <mergeCell ref="W40:Y41"/>
    <mergeCell ref="C11:D11"/>
    <mergeCell ref="J11:K11"/>
    <mergeCell ref="M11:N11"/>
    <mergeCell ref="P11:Q11"/>
    <mergeCell ref="A1:Z1"/>
    <mergeCell ref="A4:Z4"/>
    <mergeCell ref="B7:R7"/>
    <mergeCell ref="S7:Z7"/>
    <mergeCell ref="S8:Z8"/>
  </mergeCells>
  <printOptions horizontalCentered="1" verticalCentered="1"/>
  <pageMargins left="0.39370078740157483" right="0.39370078740157483" top="0.98425196850393704" bottom="0.98425196850393704" header="0" footer="0"/>
  <pageSetup scale="65" orientation="landscape" horizontalDpi="240" verticalDpi="144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92D050"/>
  </sheetPr>
  <dimension ref="A1:AC50"/>
  <sheetViews>
    <sheetView topLeftCell="H1" zoomScaleNormal="100" workbookViewId="0">
      <selection activeCell="S11" sqref="S11"/>
    </sheetView>
  </sheetViews>
  <sheetFormatPr baseColWidth="10" defaultRowHeight="12.75" outlineLevelRow="1" outlineLevelCol="1"/>
  <cols>
    <col min="1" max="1" width="3.7109375" style="819" customWidth="1"/>
    <col min="2" max="2" width="2.7109375" style="819" customWidth="1"/>
    <col min="3" max="3" width="6" style="819" customWidth="1" outlineLevel="1"/>
    <col min="4" max="4" width="2.42578125" style="819" customWidth="1" outlineLevel="1"/>
    <col min="5" max="5" width="0.85546875" style="819" customWidth="1" outlineLevel="1"/>
    <col min="6" max="6" width="48.7109375" style="819" customWidth="1" outlineLevel="1"/>
    <col min="7" max="7" width="0.85546875" style="819" customWidth="1" outlineLevel="1"/>
    <col min="8" max="8" width="10.7109375" style="819" customWidth="1" outlineLevel="1"/>
    <col min="9" max="9" width="0.85546875" style="819" customWidth="1" outlineLevel="1"/>
    <col min="10" max="10" width="8.85546875" style="819" customWidth="1" outlineLevel="1"/>
    <col min="11" max="11" width="2.5703125" style="819" customWidth="1" outlineLevel="1"/>
    <col min="12" max="12" width="0.85546875" style="819" customWidth="1" outlineLevel="1"/>
    <col min="13" max="13" width="9.42578125" style="819" customWidth="1" outlineLevel="1"/>
    <col min="14" max="14" width="2" style="819" customWidth="1" outlineLevel="1"/>
    <col min="15" max="15" width="0.85546875" style="819" customWidth="1" outlineLevel="1"/>
    <col min="16" max="16" width="9.42578125" style="819" customWidth="1" outlineLevel="1"/>
    <col min="17" max="17" width="2" style="819" customWidth="1" outlineLevel="1"/>
    <col min="18" max="18" width="2.7109375" style="819" customWidth="1" outlineLevel="1"/>
    <col min="19" max="19" width="11.42578125" style="819"/>
    <col min="20" max="25" width="11.42578125" style="819" outlineLevel="1"/>
    <col min="26" max="26" width="8.85546875" style="819" customWidth="1" outlineLevel="1"/>
    <col min="27" max="27" width="11.42578125" style="819" outlineLevel="1"/>
    <col min="28" max="256" width="11.42578125" style="819"/>
    <col min="257" max="257" width="3.7109375" style="819" customWidth="1"/>
    <col min="258" max="258" width="2.7109375" style="819" customWidth="1"/>
    <col min="259" max="259" width="6" style="819" customWidth="1"/>
    <col min="260" max="260" width="2.42578125" style="819" customWidth="1"/>
    <col min="261" max="261" width="0.85546875" style="819" customWidth="1"/>
    <col min="262" max="262" width="48.7109375" style="819" customWidth="1"/>
    <col min="263" max="263" width="0.85546875" style="819" customWidth="1"/>
    <col min="264" max="264" width="10.7109375" style="819" customWidth="1"/>
    <col min="265" max="265" width="0.85546875" style="819" customWidth="1"/>
    <col min="266" max="266" width="8.85546875" style="819" customWidth="1"/>
    <col min="267" max="267" width="2.5703125" style="819" customWidth="1"/>
    <col min="268" max="268" width="0.85546875" style="819" customWidth="1"/>
    <col min="269" max="269" width="9.42578125" style="819" customWidth="1"/>
    <col min="270" max="270" width="2" style="819" customWidth="1"/>
    <col min="271" max="271" width="0.85546875" style="819" customWidth="1"/>
    <col min="272" max="272" width="9.42578125" style="819" customWidth="1"/>
    <col min="273" max="273" width="2" style="819" customWidth="1"/>
    <col min="274" max="274" width="2.7109375" style="819" customWidth="1"/>
    <col min="275" max="281" width="11.42578125" style="819"/>
    <col min="282" max="282" width="8.85546875" style="819" customWidth="1"/>
    <col min="283" max="512" width="11.42578125" style="819"/>
    <col min="513" max="513" width="3.7109375" style="819" customWidth="1"/>
    <col min="514" max="514" width="2.7109375" style="819" customWidth="1"/>
    <col min="515" max="515" width="6" style="819" customWidth="1"/>
    <col min="516" max="516" width="2.42578125" style="819" customWidth="1"/>
    <col min="517" max="517" width="0.85546875" style="819" customWidth="1"/>
    <col min="518" max="518" width="48.7109375" style="819" customWidth="1"/>
    <col min="519" max="519" width="0.85546875" style="819" customWidth="1"/>
    <col min="520" max="520" width="10.7109375" style="819" customWidth="1"/>
    <col min="521" max="521" width="0.85546875" style="819" customWidth="1"/>
    <col min="522" max="522" width="8.85546875" style="819" customWidth="1"/>
    <col min="523" max="523" width="2.5703125" style="819" customWidth="1"/>
    <col min="524" max="524" width="0.85546875" style="819" customWidth="1"/>
    <col min="525" max="525" width="9.42578125" style="819" customWidth="1"/>
    <col min="526" max="526" width="2" style="819" customWidth="1"/>
    <col min="527" max="527" width="0.85546875" style="819" customWidth="1"/>
    <col min="528" max="528" width="9.42578125" style="819" customWidth="1"/>
    <col min="529" max="529" width="2" style="819" customWidth="1"/>
    <col min="530" max="530" width="2.7109375" style="819" customWidth="1"/>
    <col min="531" max="537" width="11.42578125" style="819"/>
    <col min="538" max="538" width="8.85546875" style="819" customWidth="1"/>
    <col min="539" max="768" width="11.42578125" style="819"/>
    <col min="769" max="769" width="3.7109375" style="819" customWidth="1"/>
    <col min="770" max="770" width="2.7109375" style="819" customWidth="1"/>
    <col min="771" max="771" width="6" style="819" customWidth="1"/>
    <col min="772" max="772" width="2.42578125" style="819" customWidth="1"/>
    <col min="773" max="773" width="0.85546875" style="819" customWidth="1"/>
    <col min="774" max="774" width="48.7109375" style="819" customWidth="1"/>
    <col min="775" max="775" width="0.85546875" style="819" customWidth="1"/>
    <col min="776" max="776" width="10.7109375" style="819" customWidth="1"/>
    <col min="777" max="777" width="0.85546875" style="819" customWidth="1"/>
    <col min="778" max="778" width="8.85546875" style="819" customWidth="1"/>
    <col min="779" max="779" width="2.5703125" style="819" customWidth="1"/>
    <col min="780" max="780" width="0.85546875" style="819" customWidth="1"/>
    <col min="781" max="781" width="9.42578125" style="819" customWidth="1"/>
    <col min="782" max="782" width="2" style="819" customWidth="1"/>
    <col min="783" max="783" width="0.85546875" style="819" customWidth="1"/>
    <col min="784" max="784" width="9.42578125" style="819" customWidth="1"/>
    <col min="785" max="785" width="2" style="819" customWidth="1"/>
    <col min="786" max="786" width="2.7109375" style="819" customWidth="1"/>
    <col min="787" max="793" width="11.42578125" style="819"/>
    <col min="794" max="794" width="8.85546875" style="819" customWidth="1"/>
    <col min="795" max="1024" width="11.42578125" style="819"/>
    <col min="1025" max="1025" width="3.7109375" style="819" customWidth="1"/>
    <col min="1026" max="1026" width="2.7109375" style="819" customWidth="1"/>
    <col min="1027" max="1027" width="6" style="819" customWidth="1"/>
    <col min="1028" max="1028" width="2.42578125" style="819" customWidth="1"/>
    <col min="1029" max="1029" width="0.85546875" style="819" customWidth="1"/>
    <col min="1030" max="1030" width="48.7109375" style="819" customWidth="1"/>
    <col min="1031" max="1031" width="0.85546875" style="819" customWidth="1"/>
    <col min="1032" max="1032" width="10.7109375" style="819" customWidth="1"/>
    <col min="1033" max="1033" width="0.85546875" style="819" customWidth="1"/>
    <col min="1034" max="1034" width="8.85546875" style="819" customWidth="1"/>
    <col min="1035" max="1035" width="2.5703125" style="819" customWidth="1"/>
    <col min="1036" max="1036" width="0.85546875" style="819" customWidth="1"/>
    <col min="1037" max="1037" width="9.42578125" style="819" customWidth="1"/>
    <col min="1038" max="1038" width="2" style="819" customWidth="1"/>
    <col min="1039" max="1039" width="0.85546875" style="819" customWidth="1"/>
    <col min="1040" max="1040" width="9.42578125" style="819" customWidth="1"/>
    <col min="1041" max="1041" width="2" style="819" customWidth="1"/>
    <col min="1042" max="1042" width="2.7109375" style="819" customWidth="1"/>
    <col min="1043" max="1049" width="11.42578125" style="819"/>
    <col min="1050" max="1050" width="8.85546875" style="819" customWidth="1"/>
    <col min="1051" max="1280" width="11.42578125" style="819"/>
    <col min="1281" max="1281" width="3.7109375" style="819" customWidth="1"/>
    <col min="1282" max="1282" width="2.7109375" style="819" customWidth="1"/>
    <col min="1283" max="1283" width="6" style="819" customWidth="1"/>
    <col min="1284" max="1284" width="2.42578125" style="819" customWidth="1"/>
    <col min="1285" max="1285" width="0.85546875" style="819" customWidth="1"/>
    <col min="1286" max="1286" width="48.7109375" style="819" customWidth="1"/>
    <col min="1287" max="1287" width="0.85546875" style="819" customWidth="1"/>
    <col min="1288" max="1288" width="10.7109375" style="819" customWidth="1"/>
    <col min="1289" max="1289" width="0.85546875" style="819" customWidth="1"/>
    <col min="1290" max="1290" width="8.85546875" style="819" customWidth="1"/>
    <col min="1291" max="1291" width="2.5703125" style="819" customWidth="1"/>
    <col min="1292" max="1292" width="0.85546875" style="819" customWidth="1"/>
    <col min="1293" max="1293" width="9.42578125" style="819" customWidth="1"/>
    <col min="1294" max="1294" width="2" style="819" customWidth="1"/>
    <col min="1295" max="1295" width="0.85546875" style="819" customWidth="1"/>
    <col min="1296" max="1296" width="9.42578125" style="819" customWidth="1"/>
    <col min="1297" max="1297" width="2" style="819" customWidth="1"/>
    <col min="1298" max="1298" width="2.7109375" style="819" customWidth="1"/>
    <col min="1299" max="1305" width="11.42578125" style="819"/>
    <col min="1306" max="1306" width="8.85546875" style="819" customWidth="1"/>
    <col min="1307" max="1536" width="11.42578125" style="819"/>
    <col min="1537" max="1537" width="3.7109375" style="819" customWidth="1"/>
    <col min="1538" max="1538" width="2.7109375" style="819" customWidth="1"/>
    <col min="1539" max="1539" width="6" style="819" customWidth="1"/>
    <col min="1540" max="1540" width="2.42578125" style="819" customWidth="1"/>
    <col min="1541" max="1541" width="0.85546875" style="819" customWidth="1"/>
    <col min="1542" max="1542" width="48.7109375" style="819" customWidth="1"/>
    <col min="1543" max="1543" width="0.85546875" style="819" customWidth="1"/>
    <col min="1544" max="1544" width="10.7109375" style="819" customWidth="1"/>
    <col min="1545" max="1545" width="0.85546875" style="819" customWidth="1"/>
    <col min="1546" max="1546" width="8.85546875" style="819" customWidth="1"/>
    <col min="1547" max="1547" width="2.5703125" style="819" customWidth="1"/>
    <col min="1548" max="1548" width="0.85546875" style="819" customWidth="1"/>
    <col min="1549" max="1549" width="9.42578125" style="819" customWidth="1"/>
    <col min="1550" max="1550" width="2" style="819" customWidth="1"/>
    <col min="1551" max="1551" width="0.85546875" style="819" customWidth="1"/>
    <col min="1552" max="1552" width="9.42578125" style="819" customWidth="1"/>
    <col min="1553" max="1553" width="2" style="819" customWidth="1"/>
    <col min="1554" max="1554" width="2.7109375" style="819" customWidth="1"/>
    <col min="1555" max="1561" width="11.42578125" style="819"/>
    <col min="1562" max="1562" width="8.85546875" style="819" customWidth="1"/>
    <col min="1563" max="1792" width="11.42578125" style="819"/>
    <col min="1793" max="1793" width="3.7109375" style="819" customWidth="1"/>
    <col min="1794" max="1794" width="2.7109375" style="819" customWidth="1"/>
    <col min="1795" max="1795" width="6" style="819" customWidth="1"/>
    <col min="1796" max="1796" width="2.42578125" style="819" customWidth="1"/>
    <col min="1797" max="1797" width="0.85546875" style="819" customWidth="1"/>
    <col min="1798" max="1798" width="48.7109375" style="819" customWidth="1"/>
    <col min="1799" max="1799" width="0.85546875" style="819" customWidth="1"/>
    <col min="1800" max="1800" width="10.7109375" style="819" customWidth="1"/>
    <col min="1801" max="1801" width="0.85546875" style="819" customWidth="1"/>
    <col min="1802" max="1802" width="8.85546875" style="819" customWidth="1"/>
    <col min="1803" max="1803" width="2.5703125" style="819" customWidth="1"/>
    <col min="1804" max="1804" width="0.85546875" style="819" customWidth="1"/>
    <col min="1805" max="1805" width="9.42578125" style="819" customWidth="1"/>
    <col min="1806" max="1806" width="2" style="819" customWidth="1"/>
    <col min="1807" max="1807" width="0.85546875" style="819" customWidth="1"/>
    <col min="1808" max="1808" width="9.42578125" style="819" customWidth="1"/>
    <col min="1809" max="1809" width="2" style="819" customWidth="1"/>
    <col min="1810" max="1810" width="2.7109375" style="819" customWidth="1"/>
    <col min="1811" max="1817" width="11.42578125" style="819"/>
    <col min="1818" max="1818" width="8.85546875" style="819" customWidth="1"/>
    <col min="1819" max="2048" width="11.42578125" style="819"/>
    <col min="2049" max="2049" width="3.7109375" style="819" customWidth="1"/>
    <col min="2050" max="2050" width="2.7109375" style="819" customWidth="1"/>
    <col min="2051" max="2051" width="6" style="819" customWidth="1"/>
    <col min="2052" max="2052" width="2.42578125" style="819" customWidth="1"/>
    <col min="2053" max="2053" width="0.85546875" style="819" customWidth="1"/>
    <col min="2054" max="2054" width="48.7109375" style="819" customWidth="1"/>
    <col min="2055" max="2055" width="0.85546875" style="819" customWidth="1"/>
    <col min="2056" max="2056" width="10.7109375" style="819" customWidth="1"/>
    <col min="2057" max="2057" width="0.85546875" style="819" customWidth="1"/>
    <col min="2058" max="2058" width="8.85546875" style="819" customWidth="1"/>
    <col min="2059" max="2059" width="2.5703125" style="819" customWidth="1"/>
    <col min="2060" max="2060" width="0.85546875" style="819" customWidth="1"/>
    <col min="2061" max="2061" width="9.42578125" style="819" customWidth="1"/>
    <col min="2062" max="2062" width="2" style="819" customWidth="1"/>
    <col min="2063" max="2063" width="0.85546875" style="819" customWidth="1"/>
    <col min="2064" max="2064" width="9.42578125" style="819" customWidth="1"/>
    <col min="2065" max="2065" width="2" style="819" customWidth="1"/>
    <col min="2066" max="2066" width="2.7109375" style="819" customWidth="1"/>
    <col min="2067" max="2073" width="11.42578125" style="819"/>
    <col min="2074" max="2074" width="8.85546875" style="819" customWidth="1"/>
    <col min="2075" max="2304" width="11.42578125" style="819"/>
    <col min="2305" max="2305" width="3.7109375" style="819" customWidth="1"/>
    <col min="2306" max="2306" width="2.7109375" style="819" customWidth="1"/>
    <col min="2307" max="2307" width="6" style="819" customWidth="1"/>
    <col min="2308" max="2308" width="2.42578125" style="819" customWidth="1"/>
    <col min="2309" max="2309" width="0.85546875" style="819" customWidth="1"/>
    <col min="2310" max="2310" width="48.7109375" style="819" customWidth="1"/>
    <col min="2311" max="2311" width="0.85546875" style="819" customWidth="1"/>
    <col min="2312" max="2312" width="10.7109375" style="819" customWidth="1"/>
    <col min="2313" max="2313" width="0.85546875" style="819" customWidth="1"/>
    <col min="2314" max="2314" width="8.85546875" style="819" customWidth="1"/>
    <col min="2315" max="2315" width="2.5703125" style="819" customWidth="1"/>
    <col min="2316" max="2316" width="0.85546875" style="819" customWidth="1"/>
    <col min="2317" max="2317" width="9.42578125" style="819" customWidth="1"/>
    <col min="2318" max="2318" width="2" style="819" customWidth="1"/>
    <col min="2319" max="2319" width="0.85546875" style="819" customWidth="1"/>
    <col min="2320" max="2320" width="9.42578125" style="819" customWidth="1"/>
    <col min="2321" max="2321" width="2" style="819" customWidth="1"/>
    <col min="2322" max="2322" width="2.7109375" style="819" customWidth="1"/>
    <col min="2323" max="2329" width="11.42578125" style="819"/>
    <col min="2330" max="2330" width="8.85546875" style="819" customWidth="1"/>
    <col min="2331" max="2560" width="11.42578125" style="819"/>
    <col min="2561" max="2561" width="3.7109375" style="819" customWidth="1"/>
    <col min="2562" max="2562" width="2.7109375" style="819" customWidth="1"/>
    <col min="2563" max="2563" width="6" style="819" customWidth="1"/>
    <col min="2564" max="2564" width="2.42578125" style="819" customWidth="1"/>
    <col min="2565" max="2565" width="0.85546875" style="819" customWidth="1"/>
    <col min="2566" max="2566" width="48.7109375" style="819" customWidth="1"/>
    <col min="2567" max="2567" width="0.85546875" style="819" customWidth="1"/>
    <col min="2568" max="2568" width="10.7109375" style="819" customWidth="1"/>
    <col min="2569" max="2569" width="0.85546875" style="819" customWidth="1"/>
    <col min="2570" max="2570" width="8.85546875" style="819" customWidth="1"/>
    <col min="2571" max="2571" width="2.5703125" style="819" customWidth="1"/>
    <col min="2572" max="2572" width="0.85546875" style="819" customWidth="1"/>
    <col min="2573" max="2573" width="9.42578125" style="819" customWidth="1"/>
    <col min="2574" max="2574" width="2" style="819" customWidth="1"/>
    <col min="2575" max="2575" width="0.85546875" style="819" customWidth="1"/>
    <col min="2576" max="2576" width="9.42578125" style="819" customWidth="1"/>
    <col min="2577" max="2577" width="2" style="819" customWidth="1"/>
    <col min="2578" max="2578" width="2.7109375" style="819" customWidth="1"/>
    <col min="2579" max="2585" width="11.42578125" style="819"/>
    <col min="2586" max="2586" width="8.85546875" style="819" customWidth="1"/>
    <col min="2587" max="2816" width="11.42578125" style="819"/>
    <col min="2817" max="2817" width="3.7109375" style="819" customWidth="1"/>
    <col min="2818" max="2818" width="2.7109375" style="819" customWidth="1"/>
    <col min="2819" max="2819" width="6" style="819" customWidth="1"/>
    <col min="2820" max="2820" width="2.42578125" style="819" customWidth="1"/>
    <col min="2821" max="2821" width="0.85546875" style="819" customWidth="1"/>
    <col min="2822" max="2822" width="48.7109375" style="819" customWidth="1"/>
    <col min="2823" max="2823" width="0.85546875" style="819" customWidth="1"/>
    <col min="2824" max="2824" width="10.7109375" style="819" customWidth="1"/>
    <col min="2825" max="2825" width="0.85546875" style="819" customWidth="1"/>
    <col min="2826" max="2826" width="8.85546875" style="819" customWidth="1"/>
    <col min="2827" max="2827" width="2.5703125" style="819" customWidth="1"/>
    <col min="2828" max="2828" width="0.85546875" style="819" customWidth="1"/>
    <col min="2829" max="2829" width="9.42578125" style="819" customWidth="1"/>
    <col min="2830" max="2830" width="2" style="819" customWidth="1"/>
    <col min="2831" max="2831" width="0.85546875" style="819" customWidth="1"/>
    <col min="2832" max="2832" width="9.42578125" style="819" customWidth="1"/>
    <col min="2833" max="2833" width="2" style="819" customWidth="1"/>
    <col min="2834" max="2834" width="2.7109375" style="819" customWidth="1"/>
    <col min="2835" max="2841" width="11.42578125" style="819"/>
    <col min="2842" max="2842" width="8.85546875" style="819" customWidth="1"/>
    <col min="2843" max="3072" width="11.42578125" style="819"/>
    <col min="3073" max="3073" width="3.7109375" style="819" customWidth="1"/>
    <col min="3074" max="3074" width="2.7109375" style="819" customWidth="1"/>
    <col min="3075" max="3075" width="6" style="819" customWidth="1"/>
    <col min="3076" max="3076" width="2.42578125" style="819" customWidth="1"/>
    <col min="3077" max="3077" width="0.85546875" style="819" customWidth="1"/>
    <col min="3078" max="3078" width="48.7109375" style="819" customWidth="1"/>
    <col min="3079" max="3079" width="0.85546875" style="819" customWidth="1"/>
    <col min="3080" max="3080" width="10.7109375" style="819" customWidth="1"/>
    <col min="3081" max="3081" width="0.85546875" style="819" customWidth="1"/>
    <col min="3082" max="3082" width="8.85546875" style="819" customWidth="1"/>
    <col min="3083" max="3083" width="2.5703125" style="819" customWidth="1"/>
    <col min="3084" max="3084" width="0.85546875" style="819" customWidth="1"/>
    <col min="3085" max="3085" width="9.42578125" style="819" customWidth="1"/>
    <col min="3086" max="3086" width="2" style="819" customWidth="1"/>
    <col min="3087" max="3087" width="0.85546875" style="819" customWidth="1"/>
    <col min="3088" max="3088" width="9.42578125" style="819" customWidth="1"/>
    <col min="3089" max="3089" width="2" style="819" customWidth="1"/>
    <col min="3090" max="3090" width="2.7109375" style="819" customWidth="1"/>
    <col min="3091" max="3097" width="11.42578125" style="819"/>
    <col min="3098" max="3098" width="8.85546875" style="819" customWidth="1"/>
    <col min="3099" max="3328" width="11.42578125" style="819"/>
    <col min="3329" max="3329" width="3.7109375" style="819" customWidth="1"/>
    <col min="3330" max="3330" width="2.7109375" style="819" customWidth="1"/>
    <col min="3331" max="3331" width="6" style="819" customWidth="1"/>
    <col min="3332" max="3332" width="2.42578125" style="819" customWidth="1"/>
    <col min="3333" max="3333" width="0.85546875" style="819" customWidth="1"/>
    <col min="3334" max="3334" width="48.7109375" style="819" customWidth="1"/>
    <col min="3335" max="3335" width="0.85546875" style="819" customWidth="1"/>
    <col min="3336" max="3336" width="10.7109375" style="819" customWidth="1"/>
    <col min="3337" max="3337" width="0.85546875" style="819" customWidth="1"/>
    <col min="3338" max="3338" width="8.85546875" style="819" customWidth="1"/>
    <col min="3339" max="3339" width="2.5703125" style="819" customWidth="1"/>
    <col min="3340" max="3340" width="0.85546875" style="819" customWidth="1"/>
    <col min="3341" max="3341" width="9.42578125" style="819" customWidth="1"/>
    <col min="3342" max="3342" width="2" style="819" customWidth="1"/>
    <col min="3343" max="3343" width="0.85546875" style="819" customWidth="1"/>
    <col min="3344" max="3344" width="9.42578125" style="819" customWidth="1"/>
    <col min="3345" max="3345" width="2" style="819" customWidth="1"/>
    <col min="3346" max="3346" width="2.7109375" style="819" customWidth="1"/>
    <col min="3347" max="3353" width="11.42578125" style="819"/>
    <col min="3354" max="3354" width="8.85546875" style="819" customWidth="1"/>
    <col min="3355" max="3584" width="11.42578125" style="819"/>
    <col min="3585" max="3585" width="3.7109375" style="819" customWidth="1"/>
    <col min="3586" max="3586" width="2.7109375" style="819" customWidth="1"/>
    <col min="3587" max="3587" width="6" style="819" customWidth="1"/>
    <col min="3588" max="3588" width="2.42578125" style="819" customWidth="1"/>
    <col min="3589" max="3589" width="0.85546875" style="819" customWidth="1"/>
    <col min="3590" max="3590" width="48.7109375" style="819" customWidth="1"/>
    <col min="3591" max="3591" width="0.85546875" style="819" customWidth="1"/>
    <col min="3592" max="3592" width="10.7109375" style="819" customWidth="1"/>
    <col min="3593" max="3593" width="0.85546875" style="819" customWidth="1"/>
    <col min="3594" max="3594" width="8.85546875" style="819" customWidth="1"/>
    <col min="3595" max="3595" width="2.5703125" style="819" customWidth="1"/>
    <col min="3596" max="3596" width="0.85546875" style="819" customWidth="1"/>
    <col min="3597" max="3597" width="9.42578125" style="819" customWidth="1"/>
    <col min="3598" max="3598" width="2" style="819" customWidth="1"/>
    <col min="3599" max="3599" width="0.85546875" style="819" customWidth="1"/>
    <col min="3600" max="3600" width="9.42578125" style="819" customWidth="1"/>
    <col min="3601" max="3601" width="2" style="819" customWidth="1"/>
    <col min="3602" max="3602" width="2.7109375" style="819" customWidth="1"/>
    <col min="3603" max="3609" width="11.42578125" style="819"/>
    <col min="3610" max="3610" width="8.85546875" style="819" customWidth="1"/>
    <col min="3611" max="3840" width="11.42578125" style="819"/>
    <col min="3841" max="3841" width="3.7109375" style="819" customWidth="1"/>
    <col min="3842" max="3842" width="2.7109375" style="819" customWidth="1"/>
    <col min="3843" max="3843" width="6" style="819" customWidth="1"/>
    <col min="3844" max="3844" width="2.42578125" style="819" customWidth="1"/>
    <col min="3845" max="3845" width="0.85546875" style="819" customWidth="1"/>
    <col min="3846" max="3846" width="48.7109375" style="819" customWidth="1"/>
    <col min="3847" max="3847" width="0.85546875" style="819" customWidth="1"/>
    <col min="3848" max="3848" width="10.7109375" style="819" customWidth="1"/>
    <col min="3849" max="3849" width="0.85546875" style="819" customWidth="1"/>
    <col min="3850" max="3850" width="8.85546875" style="819" customWidth="1"/>
    <col min="3851" max="3851" width="2.5703125" style="819" customWidth="1"/>
    <col min="3852" max="3852" width="0.85546875" style="819" customWidth="1"/>
    <col min="3853" max="3853" width="9.42578125" style="819" customWidth="1"/>
    <col min="3854" max="3854" width="2" style="819" customWidth="1"/>
    <col min="3855" max="3855" width="0.85546875" style="819" customWidth="1"/>
    <col min="3856" max="3856" width="9.42578125" style="819" customWidth="1"/>
    <col min="3857" max="3857" width="2" style="819" customWidth="1"/>
    <col min="3858" max="3858" width="2.7109375" style="819" customWidth="1"/>
    <col min="3859" max="3865" width="11.42578125" style="819"/>
    <col min="3866" max="3866" width="8.85546875" style="819" customWidth="1"/>
    <col min="3867" max="4096" width="11.42578125" style="819"/>
    <col min="4097" max="4097" width="3.7109375" style="819" customWidth="1"/>
    <col min="4098" max="4098" width="2.7109375" style="819" customWidth="1"/>
    <col min="4099" max="4099" width="6" style="819" customWidth="1"/>
    <col min="4100" max="4100" width="2.42578125" style="819" customWidth="1"/>
    <col min="4101" max="4101" width="0.85546875" style="819" customWidth="1"/>
    <col min="4102" max="4102" width="48.7109375" style="819" customWidth="1"/>
    <col min="4103" max="4103" width="0.85546875" style="819" customWidth="1"/>
    <col min="4104" max="4104" width="10.7109375" style="819" customWidth="1"/>
    <col min="4105" max="4105" width="0.85546875" style="819" customWidth="1"/>
    <col min="4106" max="4106" width="8.85546875" style="819" customWidth="1"/>
    <col min="4107" max="4107" width="2.5703125" style="819" customWidth="1"/>
    <col min="4108" max="4108" width="0.85546875" style="819" customWidth="1"/>
    <col min="4109" max="4109" width="9.42578125" style="819" customWidth="1"/>
    <col min="4110" max="4110" width="2" style="819" customWidth="1"/>
    <col min="4111" max="4111" width="0.85546875" style="819" customWidth="1"/>
    <col min="4112" max="4112" width="9.42578125" style="819" customWidth="1"/>
    <col min="4113" max="4113" width="2" style="819" customWidth="1"/>
    <col min="4114" max="4114" width="2.7109375" style="819" customWidth="1"/>
    <col min="4115" max="4121" width="11.42578125" style="819"/>
    <col min="4122" max="4122" width="8.85546875" style="819" customWidth="1"/>
    <col min="4123" max="4352" width="11.42578125" style="819"/>
    <col min="4353" max="4353" width="3.7109375" style="819" customWidth="1"/>
    <col min="4354" max="4354" width="2.7109375" style="819" customWidth="1"/>
    <col min="4355" max="4355" width="6" style="819" customWidth="1"/>
    <col min="4356" max="4356" width="2.42578125" style="819" customWidth="1"/>
    <col min="4357" max="4357" width="0.85546875" style="819" customWidth="1"/>
    <col min="4358" max="4358" width="48.7109375" style="819" customWidth="1"/>
    <col min="4359" max="4359" width="0.85546875" style="819" customWidth="1"/>
    <col min="4360" max="4360" width="10.7109375" style="819" customWidth="1"/>
    <col min="4361" max="4361" width="0.85546875" style="819" customWidth="1"/>
    <col min="4362" max="4362" width="8.85546875" style="819" customWidth="1"/>
    <col min="4363" max="4363" width="2.5703125" style="819" customWidth="1"/>
    <col min="4364" max="4364" width="0.85546875" style="819" customWidth="1"/>
    <col min="4365" max="4365" width="9.42578125" style="819" customWidth="1"/>
    <col min="4366" max="4366" width="2" style="819" customWidth="1"/>
    <col min="4367" max="4367" width="0.85546875" style="819" customWidth="1"/>
    <col min="4368" max="4368" width="9.42578125" style="819" customWidth="1"/>
    <col min="4369" max="4369" width="2" style="819" customWidth="1"/>
    <col min="4370" max="4370" width="2.7109375" style="819" customWidth="1"/>
    <col min="4371" max="4377" width="11.42578125" style="819"/>
    <col min="4378" max="4378" width="8.85546875" style="819" customWidth="1"/>
    <col min="4379" max="4608" width="11.42578125" style="819"/>
    <col min="4609" max="4609" width="3.7109375" style="819" customWidth="1"/>
    <col min="4610" max="4610" width="2.7109375" style="819" customWidth="1"/>
    <col min="4611" max="4611" width="6" style="819" customWidth="1"/>
    <col min="4612" max="4612" width="2.42578125" style="819" customWidth="1"/>
    <col min="4613" max="4613" width="0.85546875" style="819" customWidth="1"/>
    <col min="4614" max="4614" width="48.7109375" style="819" customWidth="1"/>
    <col min="4615" max="4615" width="0.85546875" style="819" customWidth="1"/>
    <col min="4616" max="4616" width="10.7109375" style="819" customWidth="1"/>
    <col min="4617" max="4617" width="0.85546875" style="819" customWidth="1"/>
    <col min="4618" max="4618" width="8.85546875" style="819" customWidth="1"/>
    <col min="4619" max="4619" width="2.5703125" style="819" customWidth="1"/>
    <col min="4620" max="4620" width="0.85546875" style="819" customWidth="1"/>
    <col min="4621" max="4621" width="9.42578125" style="819" customWidth="1"/>
    <col min="4622" max="4622" width="2" style="819" customWidth="1"/>
    <col min="4623" max="4623" width="0.85546875" style="819" customWidth="1"/>
    <col min="4624" max="4624" width="9.42578125" style="819" customWidth="1"/>
    <col min="4625" max="4625" width="2" style="819" customWidth="1"/>
    <col min="4626" max="4626" width="2.7109375" style="819" customWidth="1"/>
    <col min="4627" max="4633" width="11.42578125" style="819"/>
    <col min="4634" max="4634" width="8.85546875" style="819" customWidth="1"/>
    <col min="4635" max="4864" width="11.42578125" style="819"/>
    <col min="4865" max="4865" width="3.7109375" style="819" customWidth="1"/>
    <col min="4866" max="4866" width="2.7109375" style="819" customWidth="1"/>
    <col min="4867" max="4867" width="6" style="819" customWidth="1"/>
    <col min="4868" max="4868" width="2.42578125" style="819" customWidth="1"/>
    <col min="4869" max="4869" width="0.85546875" style="819" customWidth="1"/>
    <col min="4870" max="4870" width="48.7109375" style="819" customWidth="1"/>
    <col min="4871" max="4871" width="0.85546875" style="819" customWidth="1"/>
    <col min="4872" max="4872" width="10.7109375" style="819" customWidth="1"/>
    <col min="4873" max="4873" width="0.85546875" style="819" customWidth="1"/>
    <col min="4874" max="4874" width="8.85546875" style="819" customWidth="1"/>
    <col min="4875" max="4875" width="2.5703125" style="819" customWidth="1"/>
    <col min="4876" max="4876" width="0.85546875" style="819" customWidth="1"/>
    <col min="4877" max="4877" width="9.42578125" style="819" customWidth="1"/>
    <col min="4878" max="4878" width="2" style="819" customWidth="1"/>
    <col min="4879" max="4879" width="0.85546875" style="819" customWidth="1"/>
    <col min="4880" max="4880" width="9.42578125" style="819" customWidth="1"/>
    <col min="4881" max="4881" width="2" style="819" customWidth="1"/>
    <col min="4882" max="4882" width="2.7109375" style="819" customWidth="1"/>
    <col min="4883" max="4889" width="11.42578125" style="819"/>
    <col min="4890" max="4890" width="8.85546875" style="819" customWidth="1"/>
    <col min="4891" max="5120" width="11.42578125" style="819"/>
    <col min="5121" max="5121" width="3.7109375" style="819" customWidth="1"/>
    <col min="5122" max="5122" width="2.7109375" style="819" customWidth="1"/>
    <col min="5123" max="5123" width="6" style="819" customWidth="1"/>
    <col min="5124" max="5124" width="2.42578125" style="819" customWidth="1"/>
    <col min="5125" max="5125" width="0.85546875" style="819" customWidth="1"/>
    <col min="5126" max="5126" width="48.7109375" style="819" customWidth="1"/>
    <col min="5127" max="5127" width="0.85546875" style="819" customWidth="1"/>
    <col min="5128" max="5128" width="10.7109375" style="819" customWidth="1"/>
    <col min="5129" max="5129" width="0.85546875" style="819" customWidth="1"/>
    <col min="5130" max="5130" width="8.85546875" style="819" customWidth="1"/>
    <col min="5131" max="5131" width="2.5703125" style="819" customWidth="1"/>
    <col min="5132" max="5132" width="0.85546875" style="819" customWidth="1"/>
    <col min="5133" max="5133" width="9.42578125" style="819" customWidth="1"/>
    <col min="5134" max="5134" width="2" style="819" customWidth="1"/>
    <col min="5135" max="5135" width="0.85546875" style="819" customWidth="1"/>
    <col min="5136" max="5136" width="9.42578125" style="819" customWidth="1"/>
    <col min="5137" max="5137" width="2" style="819" customWidth="1"/>
    <col min="5138" max="5138" width="2.7109375" style="819" customWidth="1"/>
    <col min="5139" max="5145" width="11.42578125" style="819"/>
    <col min="5146" max="5146" width="8.85546875" style="819" customWidth="1"/>
    <col min="5147" max="5376" width="11.42578125" style="819"/>
    <col min="5377" max="5377" width="3.7109375" style="819" customWidth="1"/>
    <col min="5378" max="5378" width="2.7109375" style="819" customWidth="1"/>
    <col min="5379" max="5379" width="6" style="819" customWidth="1"/>
    <col min="5380" max="5380" width="2.42578125" style="819" customWidth="1"/>
    <col min="5381" max="5381" width="0.85546875" style="819" customWidth="1"/>
    <col min="5382" max="5382" width="48.7109375" style="819" customWidth="1"/>
    <col min="5383" max="5383" width="0.85546875" style="819" customWidth="1"/>
    <col min="5384" max="5384" width="10.7109375" style="819" customWidth="1"/>
    <col min="5385" max="5385" width="0.85546875" style="819" customWidth="1"/>
    <col min="5386" max="5386" width="8.85546875" style="819" customWidth="1"/>
    <col min="5387" max="5387" width="2.5703125" style="819" customWidth="1"/>
    <col min="5388" max="5388" width="0.85546875" style="819" customWidth="1"/>
    <col min="5389" max="5389" width="9.42578125" style="819" customWidth="1"/>
    <col min="5390" max="5390" width="2" style="819" customWidth="1"/>
    <col min="5391" max="5391" width="0.85546875" style="819" customWidth="1"/>
    <col min="5392" max="5392" width="9.42578125" style="819" customWidth="1"/>
    <col min="5393" max="5393" width="2" style="819" customWidth="1"/>
    <col min="5394" max="5394" width="2.7109375" style="819" customWidth="1"/>
    <col min="5395" max="5401" width="11.42578125" style="819"/>
    <col min="5402" max="5402" width="8.85546875" style="819" customWidth="1"/>
    <col min="5403" max="5632" width="11.42578125" style="819"/>
    <col min="5633" max="5633" width="3.7109375" style="819" customWidth="1"/>
    <col min="5634" max="5634" width="2.7109375" style="819" customWidth="1"/>
    <col min="5635" max="5635" width="6" style="819" customWidth="1"/>
    <col min="5636" max="5636" width="2.42578125" style="819" customWidth="1"/>
    <col min="5637" max="5637" width="0.85546875" style="819" customWidth="1"/>
    <col min="5638" max="5638" width="48.7109375" style="819" customWidth="1"/>
    <col min="5639" max="5639" width="0.85546875" style="819" customWidth="1"/>
    <col min="5640" max="5640" width="10.7109375" style="819" customWidth="1"/>
    <col min="5641" max="5641" width="0.85546875" style="819" customWidth="1"/>
    <col min="5642" max="5642" width="8.85546875" style="819" customWidth="1"/>
    <col min="5643" max="5643" width="2.5703125" style="819" customWidth="1"/>
    <col min="5644" max="5644" width="0.85546875" style="819" customWidth="1"/>
    <col min="5645" max="5645" width="9.42578125" style="819" customWidth="1"/>
    <col min="5646" max="5646" width="2" style="819" customWidth="1"/>
    <col min="5647" max="5647" width="0.85546875" style="819" customWidth="1"/>
    <col min="5648" max="5648" width="9.42578125" style="819" customWidth="1"/>
    <col min="5649" max="5649" width="2" style="819" customWidth="1"/>
    <col min="5650" max="5650" width="2.7109375" style="819" customWidth="1"/>
    <col min="5651" max="5657" width="11.42578125" style="819"/>
    <col min="5658" max="5658" width="8.85546875" style="819" customWidth="1"/>
    <col min="5659" max="5888" width="11.42578125" style="819"/>
    <col min="5889" max="5889" width="3.7109375" style="819" customWidth="1"/>
    <col min="5890" max="5890" width="2.7109375" style="819" customWidth="1"/>
    <col min="5891" max="5891" width="6" style="819" customWidth="1"/>
    <col min="5892" max="5892" width="2.42578125" style="819" customWidth="1"/>
    <col min="5893" max="5893" width="0.85546875" style="819" customWidth="1"/>
    <col min="5894" max="5894" width="48.7109375" style="819" customWidth="1"/>
    <col min="5895" max="5895" width="0.85546875" style="819" customWidth="1"/>
    <col min="5896" max="5896" width="10.7109375" style="819" customWidth="1"/>
    <col min="5897" max="5897" width="0.85546875" style="819" customWidth="1"/>
    <col min="5898" max="5898" width="8.85546875" style="819" customWidth="1"/>
    <col min="5899" max="5899" width="2.5703125" style="819" customWidth="1"/>
    <col min="5900" max="5900" width="0.85546875" style="819" customWidth="1"/>
    <col min="5901" max="5901" width="9.42578125" style="819" customWidth="1"/>
    <col min="5902" max="5902" width="2" style="819" customWidth="1"/>
    <col min="5903" max="5903" width="0.85546875" style="819" customWidth="1"/>
    <col min="5904" max="5904" width="9.42578125" style="819" customWidth="1"/>
    <col min="5905" max="5905" width="2" style="819" customWidth="1"/>
    <col min="5906" max="5906" width="2.7109375" style="819" customWidth="1"/>
    <col min="5907" max="5913" width="11.42578125" style="819"/>
    <col min="5914" max="5914" width="8.85546875" style="819" customWidth="1"/>
    <col min="5915" max="6144" width="11.42578125" style="819"/>
    <col min="6145" max="6145" width="3.7109375" style="819" customWidth="1"/>
    <col min="6146" max="6146" width="2.7109375" style="819" customWidth="1"/>
    <col min="6147" max="6147" width="6" style="819" customWidth="1"/>
    <col min="6148" max="6148" width="2.42578125" style="819" customWidth="1"/>
    <col min="6149" max="6149" width="0.85546875" style="819" customWidth="1"/>
    <col min="6150" max="6150" width="48.7109375" style="819" customWidth="1"/>
    <col min="6151" max="6151" width="0.85546875" style="819" customWidth="1"/>
    <col min="6152" max="6152" width="10.7109375" style="819" customWidth="1"/>
    <col min="6153" max="6153" width="0.85546875" style="819" customWidth="1"/>
    <col min="6154" max="6154" width="8.85546875" style="819" customWidth="1"/>
    <col min="6155" max="6155" width="2.5703125" style="819" customWidth="1"/>
    <col min="6156" max="6156" width="0.85546875" style="819" customWidth="1"/>
    <col min="6157" max="6157" width="9.42578125" style="819" customWidth="1"/>
    <col min="6158" max="6158" width="2" style="819" customWidth="1"/>
    <col min="6159" max="6159" width="0.85546875" style="819" customWidth="1"/>
    <col min="6160" max="6160" width="9.42578125" style="819" customWidth="1"/>
    <col min="6161" max="6161" width="2" style="819" customWidth="1"/>
    <col min="6162" max="6162" width="2.7109375" style="819" customWidth="1"/>
    <col min="6163" max="6169" width="11.42578125" style="819"/>
    <col min="6170" max="6170" width="8.85546875" style="819" customWidth="1"/>
    <col min="6171" max="6400" width="11.42578125" style="819"/>
    <col min="6401" max="6401" width="3.7109375" style="819" customWidth="1"/>
    <col min="6402" max="6402" width="2.7109375" style="819" customWidth="1"/>
    <col min="6403" max="6403" width="6" style="819" customWidth="1"/>
    <col min="6404" max="6404" width="2.42578125" style="819" customWidth="1"/>
    <col min="6405" max="6405" width="0.85546875" style="819" customWidth="1"/>
    <col min="6406" max="6406" width="48.7109375" style="819" customWidth="1"/>
    <col min="6407" max="6407" width="0.85546875" style="819" customWidth="1"/>
    <col min="6408" max="6408" width="10.7109375" style="819" customWidth="1"/>
    <col min="6409" max="6409" width="0.85546875" style="819" customWidth="1"/>
    <col min="6410" max="6410" width="8.85546875" style="819" customWidth="1"/>
    <col min="6411" max="6411" width="2.5703125" style="819" customWidth="1"/>
    <col min="6412" max="6412" width="0.85546875" style="819" customWidth="1"/>
    <col min="6413" max="6413" width="9.42578125" style="819" customWidth="1"/>
    <col min="6414" max="6414" width="2" style="819" customWidth="1"/>
    <col min="6415" max="6415" width="0.85546875" style="819" customWidth="1"/>
    <col min="6416" max="6416" width="9.42578125" style="819" customWidth="1"/>
    <col min="6417" max="6417" width="2" style="819" customWidth="1"/>
    <col min="6418" max="6418" width="2.7109375" style="819" customWidth="1"/>
    <col min="6419" max="6425" width="11.42578125" style="819"/>
    <col min="6426" max="6426" width="8.85546875" style="819" customWidth="1"/>
    <col min="6427" max="6656" width="11.42578125" style="819"/>
    <col min="6657" max="6657" width="3.7109375" style="819" customWidth="1"/>
    <col min="6658" max="6658" width="2.7109375" style="819" customWidth="1"/>
    <col min="6659" max="6659" width="6" style="819" customWidth="1"/>
    <col min="6660" max="6660" width="2.42578125" style="819" customWidth="1"/>
    <col min="6661" max="6661" width="0.85546875" style="819" customWidth="1"/>
    <col min="6662" max="6662" width="48.7109375" style="819" customWidth="1"/>
    <col min="6663" max="6663" width="0.85546875" style="819" customWidth="1"/>
    <col min="6664" max="6664" width="10.7109375" style="819" customWidth="1"/>
    <col min="6665" max="6665" width="0.85546875" style="819" customWidth="1"/>
    <col min="6666" max="6666" width="8.85546875" style="819" customWidth="1"/>
    <col min="6667" max="6667" width="2.5703125" style="819" customWidth="1"/>
    <col min="6668" max="6668" width="0.85546875" style="819" customWidth="1"/>
    <col min="6669" max="6669" width="9.42578125" style="819" customWidth="1"/>
    <col min="6670" max="6670" width="2" style="819" customWidth="1"/>
    <col min="6671" max="6671" width="0.85546875" style="819" customWidth="1"/>
    <col min="6672" max="6672" width="9.42578125" style="819" customWidth="1"/>
    <col min="6673" max="6673" width="2" style="819" customWidth="1"/>
    <col min="6674" max="6674" width="2.7109375" style="819" customWidth="1"/>
    <col min="6675" max="6681" width="11.42578125" style="819"/>
    <col min="6682" max="6682" width="8.85546875" style="819" customWidth="1"/>
    <col min="6683" max="6912" width="11.42578125" style="819"/>
    <col min="6913" max="6913" width="3.7109375" style="819" customWidth="1"/>
    <col min="6914" max="6914" width="2.7109375" style="819" customWidth="1"/>
    <col min="6915" max="6915" width="6" style="819" customWidth="1"/>
    <col min="6916" max="6916" width="2.42578125" style="819" customWidth="1"/>
    <col min="6917" max="6917" width="0.85546875" style="819" customWidth="1"/>
    <col min="6918" max="6918" width="48.7109375" style="819" customWidth="1"/>
    <col min="6919" max="6919" width="0.85546875" style="819" customWidth="1"/>
    <col min="6920" max="6920" width="10.7109375" style="819" customWidth="1"/>
    <col min="6921" max="6921" width="0.85546875" style="819" customWidth="1"/>
    <col min="6922" max="6922" width="8.85546875" style="819" customWidth="1"/>
    <col min="6923" max="6923" width="2.5703125" style="819" customWidth="1"/>
    <col min="6924" max="6924" width="0.85546875" style="819" customWidth="1"/>
    <col min="6925" max="6925" width="9.42578125" style="819" customWidth="1"/>
    <col min="6926" max="6926" width="2" style="819" customWidth="1"/>
    <col min="6927" max="6927" width="0.85546875" style="819" customWidth="1"/>
    <col min="6928" max="6928" width="9.42578125" style="819" customWidth="1"/>
    <col min="6929" max="6929" width="2" style="819" customWidth="1"/>
    <col min="6930" max="6930" width="2.7109375" style="819" customWidth="1"/>
    <col min="6931" max="6937" width="11.42578125" style="819"/>
    <col min="6938" max="6938" width="8.85546875" style="819" customWidth="1"/>
    <col min="6939" max="7168" width="11.42578125" style="819"/>
    <col min="7169" max="7169" width="3.7109375" style="819" customWidth="1"/>
    <col min="7170" max="7170" width="2.7109375" style="819" customWidth="1"/>
    <col min="7171" max="7171" width="6" style="819" customWidth="1"/>
    <col min="7172" max="7172" width="2.42578125" style="819" customWidth="1"/>
    <col min="7173" max="7173" width="0.85546875" style="819" customWidth="1"/>
    <col min="7174" max="7174" width="48.7109375" style="819" customWidth="1"/>
    <col min="7175" max="7175" width="0.85546875" style="819" customWidth="1"/>
    <col min="7176" max="7176" width="10.7109375" style="819" customWidth="1"/>
    <col min="7177" max="7177" width="0.85546875" style="819" customWidth="1"/>
    <col min="7178" max="7178" width="8.85546875" style="819" customWidth="1"/>
    <col min="7179" max="7179" width="2.5703125" style="819" customWidth="1"/>
    <col min="7180" max="7180" width="0.85546875" style="819" customWidth="1"/>
    <col min="7181" max="7181" width="9.42578125" style="819" customWidth="1"/>
    <col min="7182" max="7182" width="2" style="819" customWidth="1"/>
    <col min="7183" max="7183" width="0.85546875" style="819" customWidth="1"/>
    <col min="7184" max="7184" width="9.42578125" style="819" customWidth="1"/>
    <col min="7185" max="7185" width="2" style="819" customWidth="1"/>
    <col min="7186" max="7186" width="2.7109375" style="819" customWidth="1"/>
    <col min="7187" max="7193" width="11.42578125" style="819"/>
    <col min="7194" max="7194" width="8.85546875" style="819" customWidth="1"/>
    <col min="7195" max="7424" width="11.42578125" style="819"/>
    <col min="7425" max="7425" width="3.7109375" style="819" customWidth="1"/>
    <col min="7426" max="7426" width="2.7109375" style="819" customWidth="1"/>
    <col min="7427" max="7427" width="6" style="819" customWidth="1"/>
    <col min="7428" max="7428" width="2.42578125" style="819" customWidth="1"/>
    <col min="7429" max="7429" width="0.85546875" style="819" customWidth="1"/>
    <col min="7430" max="7430" width="48.7109375" style="819" customWidth="1"/>
    <col min="7431" max="7431" width="0.85546875" style="819" customWidth="1"/>
    <col min="7432" max="7432" width="10.7109375" style="819" customWidth="1"/>
    <col min="7433" max="7433" width="0.85546875" style="819" customWidth="1"/>
    <col min="7434" max="7434" width="8.85546875" style="819" customWidth="1"/>
    <col min="7435" max="7435" width="2.5703125" style="819" customWidth="1"/>
    <col min="7436" max="7436" width="0.85546875" style="819" customWidth="1"/>
    <col min="7437" max="7437" width="9.42578125" style="819" customWidth="1"/>
    <col min="7438" max="7438" width="2" style="819" customWidth="1"/>
    <col min="7439" max="7439" width="0.85546875" style="819" customWidth="1"/>
    <col min="7440" max="7440" width="9.42578125" style="819" customWidth="1"/>
    <col min="7441" max="7441" width="2" style="819" customWidth="1"/>
    <col min="7442" max="7442" width="2.7109375" style="819" customWidth="1"/>
    <col min="7443" max="7449" width="11.42578125" style="819"/>
    <col min="7450" max="7450" width="8.85546875" style="819" customWidth="1"/>
    <col min="7451" max="7680" width="11.42578125" style="819"/>
    <col min="7681" max="7681" width="3.7109375" style="819" customWidth="1"/>
    <col min="7682" max="7682" width="2.7109375" style="819" customWidth="1"/>
    <col min="7683" max="7683" width="6" style="819" customWidth="1"/>
    <col min="7684" max="7684" width="2.42578125" style="819" customWidth="1"/>
    <col min="7685" max="7685" width="0.85546875" style="819" customWidth="1"/>
    <col min="7686" max="7686" width="48.7109375" style="819" customWidth="1"/>
    <col min="7687" max="7687" width="0.85546875" style="819" customWidth="1"/>
    <col min="7688" max="7688" width="10.7109375" style="819" customWidth="1"/>
    <col min="7689" max="7689" width="0.85546875" style="819" customWidth="1"/>
    <col min="7690" max="7690" width="8.85546875" style="819" customWidth="1"/>
    <col min="7691" max="7691" width="2.5703125" style="819" customWidth="1"/>
    <col min="7692" max="7692" width="0.85546875" style="819" customWidth="1"/>
    <col min="7693" max="7693" width="9.42578125" style="819" customWidth="1"/>
    <col min="7694" max="7694" width="2" style="819" customWidth="1"/>
    <col min="7695" max="7695" width="0.85546875" style="819" customWidth="1"/>
    <col min="7696" max="7696" width="9.42578125" style="819" customWidth="1"/>
    <col min="7697" max="7697" width="2" style="819" customWidth="1"/>
    <col min="7698" max="7698" width="2.7109375" style="819" customWidth="1"/>
    <col min="7699" max="7705" width="11.42578125" style="819"/>
    <col min="7706" max="7706" width="8.85546875" style="819" customWidth="1"/>
    <col min="7707" max="7936" width="11.42578125" style="819"/>
    <col min="7937" max="7937" width="3.7109375" style="819" customWidth="1"/>
    <col min="7938" max="7938" width="2.7109375" style="819" customWidth="1"/>
    <col min="7939" max="7939" width="6" style="819" customWidth="1"/>
    <col min="7940" max="7940" width="2.42578125" style="819" customWidth="1"/>
    <col min="7941" max="7941" width="0.85546875" style="819" customWidth="1"/>
    <col min="7942" max="7942" width="48.7109375" style="819" customWidth="1"/>
    <col min="7943" max="7943" width="0.85546875" style="819" customWidth="1"/>
    <col min="7944" max="7944" width="10.7109375" style="819" customWidth="1"/>
    <col min="7945" max="7945" width="0.85546875" style="819" customWidth="1"/>
    <col min="7946" max="7946" width="8.85546875" style="819" customWidth="1"/>
    <col min="7947" max="7947" width="2.5703125" style="819" customWidth="1"/>
    <col min="7948" max="7948" width="0.85546875" style="819" customWidth="1"/>
    <col min="7949" max="7949" width="9.42578125" style="819" customWidth="1"/>
    <col min="7950" max="7950" width="2" style="819" customWidth="1"/>
    <col min="7951" max="7951" width="0.85546875" style="819" customWidth="1"/>
    <col min="7952" max="7952" width="9.42578125" style="819" customWidth="1"/>
    <col min="7953" max="7953" width="2" style="819" customWidth="1"/>
    <col min="7954" max="7954" width="2.7109375" style="819" customWidth="1"/>
    <col min="7955" max="7961" width="11.42578125" style="819"/>
    <col min="7962" max="7962" width="8.85546875" style="819" customWidth="1"/>
    <col min="7963" max="8192" width="11.42578125" style="819"/>
    <col min="8193" max="8193" width="3.7109375" style="819" customWidth="1"/>
    <col min="8194" max="8194" width="2.7109375" style="819" customWidth="1"/>
    <col min="8195" max="8195" width="6" style="819" customWidth="1"/>
    <col min="8196" max="8196" width="2.42578125" style="819" customWidth="1"/>
    <col min="8197" max="8197" width="0.85546875" style="819" customWidth="1"/>
    <col min="8198" max="8198" width="48.7109375" style="819" customWidth="1"/>
    <col min="8199" max="8199" width="0.85546875" style="819" customWidth="1"/>
    <col min="8200" max="8200" width="10.7109375" style="819" customWidth="1"/>
    <col min="8201" max="8201" width="0.85546875" style="819" customWidth="1"/>
    <col min="8202" max="8202" width="8.85546875" style="819" customWidth="1"/>
    <col min="8203" max="8203" width="2.5703125" style="819" customWidth="1"/>
    <col min="8204" max="8204" width="0.85546875" style="819" customWidth="1"/>
    <col min="8205" max="8205" width="9.42578125" style="819" customWidth="1"/>
    <col min="8206" max="8206" width="2" style="819" customWidth="1"/>
    <col min="8207" max="8207" width="0.85546875" style="819" customWidth="1"/>
    <col min="8208" max="8208" width="9.42578125" style="819" customWidth="1"/>
    <col min="8209" max="8209" width="2" style="819" customWidth="1"/>
    <col min="8210" max="8210" width="2.7109375" style="819" customWidth="1"/>
    <col min="8211" max="8217" width="11.42578125" style="819"/>
    <col min="8218" max="8218" width="8.85546875" style="819" customWidth="1"/>
    <col min="8219" max="8448" width="11.42578125" style="819"/>
    <col min="8449" max="8449" width="3.7109375" style="819" customWidth="1"/>
    <col min="8450" max="8450" width="2.7109375" style="819" customWidth="1"/>
    <col min="8451" max="8451" width="6" style="819" customWidth="1"/>
    <col min="8452" max="8452" width="2.42578125" style="819" customWidth="1"/>
    <col min="8453" max="8453" width="0.85546875" style="819" customWidth="1"/>
    <col min="8454" max="8454" width="48.7109375" style="819" customWidth="1"/>
    <col min="8455" max="8455" width="0.85546875" style="819" customWidth="1"/>
    <col min="8456" max="8456" width="10.7109375" style="819" customWidth="1"/>
    <col min="8457" max="8457" width="0.85546875" style="819" customWidth="1"/>
    <col min="8458" max="8458" width="8.85546875" style="819" customWidth="1"/>
    <col min="8459" max="8459" width="2.5703125" style="819" customWidth="1"/>
    <col min="8460" max="8460" width="0.85546875" style="819" customWidth="1"/>
    <col min="8461" max="8461" width="9.42578125" style="819" customWidth="1"/>
    <col min="8462" max="8462" width="2" style="819" customWidth="1"/>
    <col min="8463" max="8463" width="0.85546875" style="819" customWidth="1"/>
    <col min="8464" max="8464" width="9.42578125" style="819" customWidth="1"/>
    <col min="8465" max="8465" width="2" style="819" customWidth="1"/>
    <col min="8466" max="8466" width="2.7109375" style="819" customWidth="1"/>
    <col min="8467" max="8473" width="11.42578125" style="819"/>
    <col min="8474" max="8474" width="8.85546875" style="819" customWidth="1"/>
    <col min="8475" max="8704" width="11.42578125" style="819"/>
    <col min="8705" max="8705" width="3.7109375" style="819" customWidth="1"/>
    <col min="8706" max="8706" width="2.7109375" style="819" customWidth="1"/>
    <col min="8707" max="8707" width="6" style="819" customWidth="1"/>
    <col min="8708" max="8708" width="2.42578125" style="819" customWidth="1"/>
    <col min="8709" max="8709" width="0.85546875" style="819" customWidth="1"/>
    <col min="8710" max="8710" width="48.7109375" style="819" customWidth="1"/>
    <col min="8711" max="8711" width="0.85546875" style="819" customWidth="1"/>
    <col min="8712" max="8712" width="10.7109375" style="819" customWidth="1"/>
    <col min="8713" max="8713" width="0.85546875" style="819" customWidth="1"/>
    <col min="8714" max="8714" width="8.85546875" style="819" customWidth="1"/>
    <col min="8715" max="8715" width="2.5703125" style="819" customWidth="1"/>
    <col min="8716" max="8716" width="0.85546875" style="819" customWidth="1"/>
    <col min="8717" max="8717" width="9.42578125" style="819" customWidth="1"/>
    <col min="8718" max="8718" width="2" style="819" customWidth="1"/>
    <col min="8719" max="8719" width="0.85546875" style="819" customWidth="1"/>
    <col min="8720" max="8720" width="9.42578125" style="819" customWidth="1"/>
    <col min="8721" max="8721" width="2" style="819" customWidth="1"/>
    <col min="8722" max="8722" width="2.7109375" style="819" customWidth="1"/>
    <col min="8723" max="8729" width="11.42578125" style="819"/>
    <col min="8730" max="8730" width="8.85546875" style="819" customWidth="1"/>
    <col min="8731" max="8960" width="11.42578125" style="819"/>
    <col min="8961" max="8961" width="3.7109375" style="819" customWidth="1"/>
    <col min="8962" max="8962" width="2.7109375" style="819" customWidth="1"/>
    <col min="8963" max="8963" width="6" style="819" customWidth="1"/>
    <col min="8964" max="8964" width="2.42578125" style="819" customWidth="1"/>
    <col min="8965" max="8965" width="0.85546875" style="819" customWidth="1"/>
    <col min="8966" max="8966" width="48.7109375" style="819" customWidth="1"/>
    <col min="8967" max="8967" width="0.85546875" style="819" customWidth="1"/>
    <col min="8968" max="8968" width="10.7109375" style="819" customWidth="1"/>
    <col min="8969" max="8969" width="0.85546875" style="819" customWidth="1"/>
    <col min="8970" max="8970" width="8.85546875" style="819" customWidth="1"/>
    <col min="8971" max="8971" width="2.5703125" style="819" customWidth="1"/>
    <col min="8972" max="8972" width="0.85546875" style="819" customWidth="1"/>
    <col min="8973" max="8973" width="9.42578125" style="819" customWidth="1"/>
    <col min="8974" max="8974" width="2" style="819" customWidth="1"/>
    <col min="8975" max="8975" width="0.85546875" style="819" customWidth="1"/>
    <col min="8976" max="8976" width="9.42578125" style="819" customWidth="1"/>
    <col min="8977" max="8977" width="2" style="819" customWidth="1"/>
    <col min="8978" max="8978" width="2.7109375" style="819" customWidth="1"/>
    <col min="8979" max="8985" width="11.42578125" style="819"/>
    <col min="8986" max="8986" width="8.85546875" style="819" customWidth="1"/>
    <col min="8987" max="9216" width="11.42578125" style="819"/>
    <col min="9217" max="9217" width="3.7109375" style="819" customWidth="1"/>
    <col min="9218" max="9218" width="2.7109375" style="819" customWidth="1"/>
    <col min="9219" max="9219" width="6" style="819" customWidth="1"/>
    <col min="9220" max="9220" width="2.42578125" style="819" customWidth="1"/>
    <col min="9221" max="9221" width="0.85546875" style="819" customWidth="1"/>
    <col min="9222" max="9222" width="48.7109375" style="819" customWidth="1"/>
    <col min="9223" max="9223" width="0.85546875" style="819" customWidth="1"/>
    <col min="9224" max="9224" width="10.7109375" style="819" customWidth="1"/>
    <col min="9225" max="9225" width="0.85546875" style="819" customWidth="1"/>
    <col min="9226" max="9226" width="8.85546875" style="819" customWidth="1"/>
    <col min="9227" max="9227" width="2.5703125" style="819" customWidth="1"/>
    <col min="9228" max="9228" width="0.85546875" style="819" customWidth="1"/>
    <col min="9229" max="9229" width="9.42578125" style="819" customWidth="1"/>
    <col min="9230" max="9230" width="2" style="819" customWidth="1"/>
    <col min="9231" max="9231" width="0.85546875" style="819" customWidth="1"/>
    <col min="9232" max="9232" width="9.42578125" style="819" customWidth="1"/>
    <col min="9233" max="9233" width="2" style="819" customWidth="1"/>
    <col min="9234" max="9234" width="2.7109375" style="819" customWidth="1"/>
    <col min="9235" max="9241" width="11.42578125" style="819"/>
    <col min="9242" max="9242" width="8.85546875" style="819" customWidth="1"/>
    <col min="9243" max="9472" width="11.42578125" style="819"/>
    <col min="9473" max="9473" width="3.7109375" style="819" customWidth="1"/>
    <col min="9474" max="9474" width="2.7109375" style="819" customWidth="1"/>
    <col min="9475" max="9475" width="6" style="819" customWidth="1"/>
    <col min="9476" max="9476" width="2.42578125" style="819" customWidth="1"/>
    <col min="9477" max="9477" width="0.85546875" style="819" customWidth="1"/>
    <col min="9478" max="9478" width="48.7109375" style="819" customWidth="1"/>
    <col min="9479" max="9479" width="0.85546875" style="819" customWidth="1"/>
    <col min="9480" max="9480" width="10.7109375" style="819" customWidth="1"/>
    <col min="9481" max="9481" width="0.85546875" style="819" customWidth="1"/>
    <col min="9482" max="9482" width="8.85546875" style="819" customWidth="1"/>
    <col min="9483" max="9483" width="2.5703125" style="819" customWidth="1"/>
    <col min="9484" max="9484" width="0.85546875" style="819" customWidth="1"/>
    <col min="9485" max="9485" width="9.42578125" style="819" customWidth="1"/>
    <col min="9486" max="9486" width="2" style="819" customWidth="1"/>
    <col min="9487" max="9487" width="0.85546875" style="819" customWidth="1"/>
    <col min="9488" max="9488" width="9.42578125" style="819" customWidth="1"/>
    <col min="9489" max="9489" width="2" style="819" customWidth="1"/>
    <col min="9490" max="9490" width="2.7109375" style="819" customWidth="1"/>
    <col min="9491" max="9497" width="11.42578125" style="819"/>
    <col min="9498" max="9498" width="8.85546875" style="819" customWidth="1"/>
    <col min="9499" max="9728" width="11.42578125" style="819"/>
    <col min="9729" max="9729" width="3.7109375" style="819" customWidth="1"/>
    <col min="9730" max="9730" width="2.7109375" style="819" customWidth="1"/>
    <col min="9731" max="9731" width="6" style="819" customWidth="1"/>
    <col min="9732" max="9732" width="2.42578125" style="819" customWidth="1"/>
    <col min="9733" max="9733" width="0.85546875" style="819" customWidth="1"/>
    <col min="9734" max="9734" width="48.7109375" style="819" customWidth="1"/>
    <col min="9735" max="9735" width="0.85546875" style="819" customWidth="1"/>
    <col min="9736" max="9736" width="10.7109375" style="819" customWidth="1"/>
    <col min="9737" max="9737" width="0.85546875" style="819" customWidth="1"/>
    <col min="9738" max="9738" width="8.85546875" style="819" customWidth="1"/>
    <col min="9739" max="9739" width="2.5703125" style="819" customWidth="1"/>
    <col min="9740" max="9740" width="0.85546875" style="819" customWidth="1"/>
    <col min="9741" max="9741" width="9.42578125" style="819" customWidth="1"/>
    <col min="9742" max="9742" width="2" style="819" customWidth="1"/>
    <col min="9743" max="9743" width="0.85546875" style="819" customWidth="1"/>
    <col min="9744" max="9744" width="9.42578125" style="819" customWidth="1"/>
    <col min="9745" max="9745" width="2" style="819" customWidth="1"/>
    <col min="9746" max="9746" width="2.7109375" style="819" customWidth="1"/>
    <col min="9747" max="9753" width="11.42578125" style="819"/>
    <col min="9754" max="9754" width="8.85546875" style="819" customWidth="1"/>
    <col min="9755" max="9984" width="11.42578125" style="819"/>
    <col min="9985" max="9985" width="3.7109375" style="819" customWidth="1"/>
    <col min="9986" max="9986" width="2.7109375" style="819" customWidth="1"/>
    <col min="9987" max="9987" width="6" style="819" customWidth="1"/>
    <col min="9988" max="9988" width="2.42578125" style="819" customWidth="1"/>
    <col min="9989" max="9989" width="0.85546875" style="819" customWidth="1"/>
    <col min="9990" max="9990" width="48.7109375" style="819" customWidth="1"/>
    <col min="9991" max="9991" width="0.85546875" style="819" customWidth="1"/>
    <col min="9992" max="9992" width="10.7109375" style="819" customWidth="1"/>
    <col min="9993" max="9993" width="0.85546875" style="819" customWidth="1"/>
    <col min="9994" max="9994" width="8.85546875" style="819" customWidth="1"/>
    <col min="9995" max="9995" width="2.5703125" style="819" customWidth="1"/>
    <col min="9996" max="9996" width="0.85546875" style="819" customWidth="1"/>
    <col min="9997" max="9997" width="9.42578125" style="819" customWidth="1"/>
    <col min="9998" max="9998" width="2" style="819" customWidth="1"/>
    <col min="9999" max="9999" width="0.85546875" style="819" customWidth="1"/>
    <col min="10000" max="10000" width="9.42578125" style="819" customWidth="1"/>
    <col min="10001" max="10001" width="2" style="819" customWidth="1"/>
    <col min="10002" max="10002" width="2.7109375" style="819" customWidth="1"/>
    <col min="10003" max="10009" width="11.42578125" style="819"/>
    <col min="10010" max="10010" width="8.85546875" style="819" customWidth="1"/>
    <col min="10011" max="10240" width="11.42578125" style="819"/>
    <col min="10241" max="10241" width="3.7109375" style="819" customWidth="1"/>
    <col min="10242" max="10242" width="2.7109375" style="819" customWidth="1"/>
    <col min="10243" max="10243" width="6" style="819" customWidth="1"/>
    <col min="10244" max="10244" width="2.42578125" style="819" customWidth="1"/>
    <col min="10245" max="10245" width="0.85546875" style="819" customWidth="1"/>
    <col min="10246" max="10246" width="48.7109375" style="819" customWidth="1"/>
    <col min="10247" max="10247" width="0.85546875" style="819" customWidth="1"/>
    <col min="10248" max="10248" width="10.7109375" style="819" customWidth="1"/>
    <col min="10249" max="10249" width="0.85546875" style="819" customWidth="1"/>
    <col min="10250" max="10250" width="8.85546875" style="819" customWidth="1"/>
    <col min="10251" max="10251" width="2.5703125" style="819" customWidth="1"/>
    <col min="10252" max="10252" width="0.85546875" style="819" customWidth="1"/>
    <col min="10253" max="10253" width="9.42578125" style="819" customWidth="1"/>
    <col min="10254" max="10254" width="2" style="819" customWidth="1"/>
    <col min="10255" max="10255" width="0.85546875" style="819" customWidth="1"/>
    <col min="10256" max="10256" width="9.42578125" style="819" customWidth="1"/>
    <col min="10257" max="10257" width="2" style="819" customWidth="1"/>
    <col min="10258" max="10258" width="2.7109375" style="819" customWidth="1"/>
    <col min="10259" max="10265" width="11.42578125" style="819"/>
    <col min="10266" max="10266" width="8.85546875" style="819" customWidth="1"/>
    <col min="10267" max="10496" width="11.42578125" style="819"/>
    <col min="10497" max="10497" width="3.7109375" style="819" customWidth="1"/>
    <col min="10498" max="10498" width="2.7109375" style="819" customWidth="1"/>
    <col min="10499" max="10499" width="6" style="819" customWidth="1"/>
    <col min="10500" max="10500" width="2.42578125" style="819" customWidth="1"/>
    <col min="10501" max="10501" width="0.85546875" style="819" customWidth="1"/>
    <col min="10502" max="10502" width="48.7109375" style="819" customWidth="1"/>
    <col min="10503" max="10503" width="0.85546875" style="819" customWidth="1"/>
    <col min="10504" max="10504" width="10.7109375" style="819" customWidth="1"/>
    <col min="10505" max="10505" width="0.85546875" style="819" customWidth="1"/>
    <col min="10506" max="10506" width="8.85546875" style="819" customWidth="1"/>
    <col min="10507" max="10507" width="2.5703125" style="819" customWidth="1"/>
    <col min="10508" max="10508" width="0.85546875" style="819" customWidth="1"/>
    <col min="10509" max="10509" width="9.42578125" style="819" customWidth="1"/>
    <col min="10510" max="10510" width="2" style="819" customWidth="1"/>
    <col min="10511" max="10511" width="0.85546875" style="819" customWidth="1"/>
    <col min="10512" max="10512" width="9.42578125" style="819" customWidth="1"/>
    <col min="10513" max="10513" width="2" style="819" customWidth="1"/>
    <col min="10514" max="10514" width="2.7109375" style="819" customWidth="1"/>
    <col min="10515" max="10521" width="11.42578125" style="819"/>
    <col min="10522" max="10522" width="8.85546875" style="819" customWidth="1"/>
    <col min="10523" max="10752" width="11.42578125" style="819"/>
    <col min="10753" max="10753" width="3.7109375" style="819" customWidth="1"/>
    <col min="10754" max="10754" width="2.7109375" style="819" customWidth="1"/>
    <col min="10755" max="10755" width="6" style="819" customWidth="1"/>
    <col min="10756" max="10756" width="2.42578125" style="819" customWidth="1"/>
    <col min="10757" max="10757" width="0.85546875" style="819" customWidth="1"/>
    <col min="10758" max="10758" width="48.7109375" style="819" customWidth="1"/>
    <col min="10759" max="10759" width="0.85546875" style="819" customWidth="1"/>
    <col min="10760" max="10760" width="10.7109375" style="819" customWidth="1"/>
    <col min="10761" max="10761" width="0.85546875" style="819" customWidth="1"/>
    <col min="10762" max="10762" width="8.85546875" style="819" customWidth="1"/>
    <col min="10763" max="10763" width="2.5703125" style="819" customWidth="1"/>
    <col min="10764" max="10764" width="0.85546875" style="819" customWidth="1"/>
    <col min="10765" max="10765" width="9.42578125" style="819" customWidth="1"/>
    <col min="10766" max="10766" width="2" style="819" customWidth="1"/>
    <col min="10767" max="10767" width="0.85546875" style="819" customWidth="1"/>
    <col min="10768" max="10768" width="9.42578125" style="819" customWidth="1"/>
    <col min="10769" max="10769" width="2" style="819" customWidth="1"/>
    <col min="10770" max="10770" width="2.7109375" style="819" customWidth="1"/>
    <col min="10771" max="10777" width="11.42578125" style="819"/>
    <col min="10778" max="10778" width="8.85546875" style="819" customWidth="1"/>
    <col min="10779" max="11008" width="11.42578125" style="819"/>
    <col min="11009" max="11009" width="3.7109375" style="819" customWidth="1"/>
    <col min="11010" max="11010" width="2.7109375" style="819" customWidth="1"/>
    <col min="11011" max="11011" width="6" style="819" customWidth="1"/>
    <col min="11012" max="11012" width="2.42578125" style="819" customWidth="1"/>
    <col min="11013" max="11013" width="0.85546875" style="819" customWidth="1"/>
    <col min="11014" max="11014" width="48.7109375" style="819" customWidth="1"/>
    <col min="11015" max="11015" width="0.85546875" style="819" customWidth="1"/>
    <col min="11016" max="11016" width="10.7109375" style="819" customWidth="1"/>
    <col min="11017" max="11017" width="0.85546875" style="819" customWidth="1"/>
    <col min="11018" max="11018" width="8.85546875" style="819" customWidth="1"/>
    <col min="11019" max="11019" width="2.5703125" style="819" customWidth="1"/>
    <col min="11020" max="11020" width="0.85546875" style="819" customWidth="1"/>
    <col min="11021" max="11021" width="9.42578125" style="819" customWidth="1"/>
    <col min="11022" max="11022" width="2" style="819" customWidth="1"/>
    <col min="11023" max="11023" width="0.85546875" style="819" customWidth="1"/>
    <col min="11024" max="11024" width="9.42578125" style="819" customWidth="1"/>
    <col min="11025" max="11025" width="2" style="819" customWidth="1"/>
    <col min="11026" max="11026" width="2.7109375" style="819" customWidth="1"/>
    <col min="11027" max="11033" width="11.42578125" style="819"/>
    <col min="11034" max="11034" width="8.85546875" style="819" customWidth="1"/>
    <col min="11035" max="11264" width="11.42578125" style="819"/>
    <col min="11265" max="11265" width="3.7109375" style="819" customWidth="1"/>
    <col min="11266" max="11266" width="2.7109375" style="819" customWidth="1"/>
    <col min="11267" max="11267" width="6" style="819" customWidth="1"/>
    <col min="11268" max="11268" width="2.42578125" style="819" customWidth="1"/>
    <col min="11269" max="11269" width="0.85546875" style="819" customWidth="1"/>
    <col min="11270" max="11270" width="48.7109375" style="819" customWidth="1"/>
    <col min="11271" max="11271" width="0.85546875" style="819" customWidth="1"/>
    <col min="11272" max="11272" width="10.7109375" style="819" customWidth="1"/>
    <col min="11273" max="11273" width="0.85546875" style="819" customWidth="1"/>
    <col min="11274" max="11274" width="8.85546875" style="819" customWidth="1"/>
    <col min="11275" max="11275" width="2.5703125" style="819" customWidth="1"/>
    <col min="11276" max="11276" width="0.85546875" style="819" customWidth="1"/>
    <col min="11277" max="11277" width="9.42578125" style="819" customWidth="1"/>
    <col min="11278" max="11278" width="2" style="819" customWidth="1"/>
    <col min="11279" max="11279" width="0.85546875" style="819" customWidth="1"/>
    <col min="11280" max="11280" width="9.42578125" style="819" customWidth="1"/>
    <col min="11281" max="11281" width="2" style="819" customWidth="1"/>
    <col min="11282" max="11282" width="2.7109375" style="819" customWidth="1"/>
    <col min="11283" max="11289" width="11.42578125" style="819"/>
    <col min="11290" max="11290" width="8.85546875" style="819" customWidth="1"/>
    <col min="11291" max="11520" width="11.42578125" style="819"/>
    <col min="11521" max="11521" width="3.7109375" style="819" customWidth="1"/>
    <col min="11522" max="11522" width="2.7109375" style="819" customWidth="1"/>
    <col min="11523" max="11523" width="6" style="819" customWidth="1"/>
    <col min="11524" max="11524" width="2.42578125" style="819" customWidth="1"/>
    <col min="11525" max="11525" width="0.85546875" style="819" customWidth="1"/>
    <col min="11526" max="11526" width="48.7109375" style="819" customWidth="1"/>
    <col min="11527" max="11527" width="0.85546875" style="819" customWidth="1"/>
    <col min="11528" max="11528" width="10.7109375" style="819" customWidth="1"/>
    <col min="11529" max="11529" width="0.85546875" style="819" customWidth="1"/>
    <col min="11530" max="11530" width="8.85546875" style="819" customWidth="1"/>
    <col min="11531" max="11531" width="2.5703125" style="819" customWidth="1"/>
    <col min="11532" max="11532" width="0.85546875" style="819" customWidth="1"/>
    <col min="11533" max="11533" width="9.42578125" style="819" customWidth="1"/>
    <col min="11534" max="11534" width="2" style="819" customWidth="1"/>
    <col min="11535" max="11535" width="0.85546875" style="819" customWidth="1"/>
    <col min="11536" max="11536" width="9.42578125" style="819" customWidth="1"/>
    <col min="11537" max="11537" width="2" style="819" customWidth="1"/>
    <col min="11538" max="11538" width="2.7109375" style="819" customWidth="1"/>
    <col min="11539" max="11545" width="11.42578125" style="819"/>
    <col min="11546" max="11546" width="8.85546875" style="819" customWidth="1"/>
    <col min="11547" max="11776" width="11.42578125" style="819"/>
    <col min="11777" max="11777" width="3.7109375" style="819" customWidth="1"/>
    <col min="11778" max="11778" width="2.7109375" style="819" customWidth="1"/>
    <col min="11779" max="11779" width="6" style="819" customWidth="1"/>
    <col min="11780" max="11780" width="2.42578125" style="819" customWidth="1"/>
    <col min="11781" max="11781" width="0.85546875" style="819" customWidth="1"/>
    <col min="11782" max="11782" width="48.7109375" style="819" customWidth="1"/>
    <col min="11783" max="11783" width="0.85546875" style="819" customWidth="1"/>
    <col min="11784" max="11784" width="10.7109375" style="819" customWidth="1"/>
    <col min="11785" max="11785" width="0.85546875" style="819" customWidth="1"/>
    <col min="11786" max="11786" width="8.85546875" style="819" customWidth="1"/>
    <col min="11787" max="11787" width="2.5703125" style="819" customWidth="1"/>
    <col min="11788" max="11788" width="0.85546875" style="819" customWidth="1"/>
    <col min="11789" max="11789" width="9.42578125" style="819" customWidth="1"/>
    <col min="11790" max="11790" width="2" style="819" customWidth="1"/>
    <col min="11791" max="11791" width="0.85546875" style="819" customWidth="1"/>
    <col min="11792" max="11792" width="9.42578125" style="819" customWidth="1"/>
    <col min="11793" max="11793" width="2" style="819" customWidth="1"/>
    <col min="11794" max="11794" width="2.7109375" style="819" customWidth="1"/>
    <col min="11795" max="11801" width="11.42578125" style="819"/>
    <col min="11802" max="11802" width="8.85546875" style="819" customWidth="1"/>
    <col min="11803" max="12032" width="11.42578125" style="819"/>
    <col min="12033" max="12033" width="3.7109375" style="819" customWidth="1"/>
    <col min="12034" max="12034" width="2.7109375" style="819" customWidth="1"/>
    <col min="12035" max="12035" width="6" style="819" customWidth="1"/>
    <col min="12036" max="12036" width="2.42578125" style="819" customWidth="1"/>
    <col min="12037" max="12037" width="0.85546875" style="819" customWidth="1"/>
    <col min="12038" max="12038" width="48.7109375" style="819" customWidth="1"/>
    <col min="12039" max="12039" width="0.85546875" style="819" customWidth="1"/>
    <col min="12040" max="12040" width="10.7109375" style="819" customWidth="1"/>
    <col min="12041" max="12041" width="0.85546875" style="819" customWidth="1"/>
    <col min="12042" max="12042" width="8.85546875" style="819" customWidth="1"/>
    <col min="12043" max="12043" width="2.5703125" style="819" customWidth="1"/>
    <col min="12044" max="12044" width="0.85546875" style="819" customWidth="1"/>
    <col min="12045" max="12045" width="9.42578125" style="819" customWidth="1"/>
    <col min="12046" max="12046" width="2" style="819" customWidth="1"/>
    <col min="12047" max="12047" width="0.85546875" style="819" customWidth="1"/>
    <col min="12048" max="12048" width="9.42578125" style="819" customWidth="1"/>
    <col min="12049" max="12049" width="2" style="819" customWidth="1"/>
    <col min="12050" max="12050" width="2.7109375" style="819" customWidth="1"/>
    <col min="12051" max="12057" width="11.42578125" style="819"/>
    <col min="12058" max="12058" width="8.85546875" style="819" customWidth="1"/>
    <col min="12059" max="12288" width="11.42578125" style="819"/>
    <col min="12289" max="12289" width="3.7109375" style="819" customWidth="1"/>
    <col min="12290" max="12290" width="2.7109375" style="819" customWidth="1"/>
    <col min="12291" max="12291" width="6" style="819" customWidth="1"/>
    <col min="12292" max="12292" width="2.42578125" style="819" customWidth="1"/>
    <col min="12293" max="12293" width="0.85546875" style="819" customWidth="1"/>
    <col min="12294" max="12294" width="48.7109375" style="819" customWidth="1"/>
    <col min="12295" max="12295" width="0.85546875" style="819" customWidth="1"/>
    <col min="12296" max="12296" width="10.7109375" style="819" customWidth="1"/>
    <col min="12297" max="12297" width="0.85546875" style="819" customWidth="1"/>
    <col min="12298" max="12298" width="8.85546875" style="819" customWidth="1"/>
    <col min="12299" max="12299" width="2.5703125" style="819" customWidth="1"/>
    <col min="12300" max="12300" width="0.85546875" style="819" customWidth="1"/>
    <col min="12301" max="12301" width="9.42578125" style="819" customWidth="1"/>
    <col min="12302" max="12302" width="2" style="819" customWidth="1"/>
    <col min="12303" max="12303" width="0.85546875" style="819" customWidth="1"/>
    <col min="12304" max="12304" width="9.42578125" style="819" customWidth="1"/>
    <col min="12305" max="12305" width="2" style="819" customWidth="1"/>
    <col min="12306" max="12306" width="2.7109375" style="819" customWidth="1"/>
    <col min="12307" max="12313" width="11.42578125" style="819"/>
    <col min="12314" max="12314" width="8.85546875" style="819" customWidth="1"/>
    <col min="12315" max="12544" width="11.42578125" style="819"/>
    <col min="12545" max="12545" width="3.7109375" style="819" customWidth="1"/>
    <col min="12546" max="12546" width="2.7109375" style="819" customWidth="1"/>
    <col min="12547" max="12547" width="6" style="819" customWidth="1"/>
    <col min="12548" max="12548" width="2.42578125" style="819" customWidth="1"/>
    <col min="12549" max="12549" width="0.85546875" style="819" customWidth="1"/>
    <col min="12550" max="12550" width="48.7109375" style="819" customWidth="1"/>
    <col min="12551" max="12551" width="0.85546875" style="819" customWidth="1"/>
    <col min="12552" max="12552" width="10.7109375" style="819" customWidth="1"/>
    <col min="12553" max="12553" width="0.85546875" style="819" customWidth="1"/>
    <col min="12554" max="12554" width="8.85546875" style="819" customWidth="1"/>
    <col min="12555" max="12555" width="2.5703125" style="819" customWidth="1"/>
    <col min="12556" max="12556" width="0.85546875" style="819" customWidth="1"/>
    <col min="12557" max="12557" width="9.42578125" style="819" customWidth="1"/>
    <col min="12558" max="12558" width="2" style="819" customWidth="1"/>
    <col min="12559" max="12559" width="0.85546875" style="819" customWidth="1"/>
    <col min="12560" max="12560" width="9.42578125" style="819" customWidth="1"/>
    <col min="12561" max="12561" width="2" style="819" customWidth="1"/>
    <col min="12562" max="12562" width="2.7109375" style="819" customWidth="1"/>
    <col min="12563" max="12569" width="11.42578125" style="819"/>
    <col min="12570" max="12570" width="8.85546875" style="819" customWidth="1"/>
    <col min="12571" max="12800" width="11.42578125" style="819"/>
    <col min="12801" max="12801" width="3.7109375" style="819" customWidth="1"/>
    <col min="12802" max="12802" width="2.7109375" style="819" customWidth="1"/>
    <col min="12803" max="12803" width="6" style="819" customWidth="1"/>
    <col min="12804" max="12804" width="2.42578125" style="819" customWidth="1"/>
    <col min="12805" max="12805" width="0.85546875" style="819" customWidth="1"/>
    <col min="12806" max="12806" width="48.7109375" style="819" customWidth="1"/>
    <col min="12807" max="12807" width="0.85546875" style="819" customWidth="1"/>
    <col min="12808" max="12808" width="10.7109375" style="819" customWidth="1"/>
    <col min="12809" max="12809" width="0.85546875" style="819" customWidth="1"/>
    <col min="12810" max="12810" width="8.85546875" style="819" customWidth="1"/>
    <col min="12811" max="12811" width="2.5703125" style="819" customWidth="1"/>
    <col min="12812" max="12812" width="0.85546875" style="819" customWidth="1"/>
    <col min="12813" max="12813" width="9.42578125" style="819" customWidth="1"/>
    <col min="12814" max="12814" width="2" style="819" customWidth="1"/>
    <col min="12815" max="12815" width="0.85546875" style="819" customWidth="1"/>
    <col min="12816" max="12816" width="9.42578125" style="819" customWidth="1"/>
    <col min="12817" max="12817" width="2" style="819" customWidth="1"/>
    <col min="12818" max="12818" width="2.7109375" style="819" customWidth="1"/>
    <col min="12819" max="12825" width="11.42578125" style="819"/>
    <col min="12826" max="12826" width="8.85546875" style="819" customWidth="1"/>
    <col min="12827" max="13056" width="11.42578125" style="819"/>
    <col min="13057" max="13057" width="3.7109375" style="819" customWidth="1"/>
    <col min="13058" max="13058" width="2.7109375" style="819" customWidth="1"/>
    <col min="13059" max="13059" width="6" style="819" customWidth="1"/>
    <col min="13060" max="13060" width="2.42578125" style="819" customWidth="1"/>
    <col min="13061" max="13061" width="0.85546875" style="819" customWidth="1"/>
    <col min="13062" max="13062" width="48.7109375" style="819" customWidth="1"/>
    <col min="13063" max="13063" width="0.85546875" style="819" customWidth="1"/>
    <col min="13064" max="13064" width="10.7109375" style="819" customWidth="1"/>
    <col min="13065" max="13065" width="0.85546875" style="819" customWidth="1"/>
    <col min="13066" max="13066" width="8.85546875" style="819" customWidth="1"/>
    <col min="13067" max="13067" width="2.5703125" style="819" customWidth="1"/>
    <col min="13068" max="13068" width="0.85546875" style="819" customWidth="1"/>
    <col min="13069" max="13069" width="9.42578125" style="819" customWidth="1"/>
    <col min="13070" max="13070" width="2" style="819" customWidth="1"/>
    <col min="13071" max="13071" width="0.85546875" style="819" customWidth="1"/>
    <col min="13072" max="13072" width="9.42578125" style="819" customWidth="1"/>
    <col min="13073" max="13073" width="2" style="819" customWidth="1"/>
    <col min="13074" max="13074" width="2.7109375" style="819" customWidth="1"/>
    <col min="13075" max="13081" width="11.42578125" style="819"/>
    <col min="13082" max="13082" width="8.85546875" style="819" customWidth="1"/>
    <col min="13083" max="13312" width="11.42578125" style="819"/>
    <col min="13313" max="13313" width="3.7109375" style="819" customWidth="1"/>
    <col min="13314" max="13314" width="2.7109375" style="819" customWidth="1"/>
    <col min="13315" max="13315" width="6" style="819" customWidth="1"/>
    <col min="13316" max="13316" width="2.42578125" style="819" customWidth="1"/>
    <col min="13317" max="13317" width="0.85546875" style="819" customWidth="1"/>
    <col min="13318" max="13318" width="48.7109375" style="819" customWidth="1"/>
    <col min="13319" max="13319" width="0.85546875" style="819" customWidth="1"/>
    <col min="13320" max="13320" width="10.7109375" style="819" customWidth="1"/>
    <col min="13321" max="13321" width="0.85546875" style="819" customWidth="1"/>
    <col min="13322" max="13322" width="8.85546875" style="819" customWidth="1"/>
    <col min="13323" max="13323" width="2.5703125" style="819" customWidth="1"/>
    <col min="13324" max="13324" width="0.85546875" style="819" customWidth="1"/>
    <col min="13325" max="13325" width="9.42578125" style="819" customWidth="1"/>
    <col min="13326" max="13326" width="2" style="819" customWidth="1"/>
    <col min="13327" max="13327" width="0.85546875" style="819" customWidth="1"/>
    <col min="13328" max="13328" width="9.42578125" style="819" customWidth="1"/>
    <col min="13329" max="13329" width="2" style="819" customWidth="1"/>
    <col min="13330" max="13330" width="2.7109375" style="819" customWidth="1"/>
    <col min="13331" max="13337" width="11.42578125" style="819"/>
    <col min="13338" max="13338" width="8.85546875" style="819" customWidth="1"/>
    <col min="13339" max="13568" width="11.42578125" style="819"/>
    <col min="13569" max="13569" width="3.7109375" style="819" customWidth="1"/>
    <col min="13570" max="13570" width="2.7109375" style="819" customWidth="1"/>
    <col min="13571" max="13571" width="6" style="819" customWidth="1"/>
    <col min="13572" max="13572" width="2.42578125" style="819" customWidth="1"/>
    <col min="13573" max="13573" width="0.85546875" style="819" customWidth="1"/>
    <col min="13574" max="13574" width="48.7109375" style="819" customWidth="1"/>
    <col min="13575" max="13575" width="0.85546875" style="819" customWidth="1"/>
    <col min="13576" max="13576" width="10.7109375" style="819" customWidth="1"/>
    <col min="13577" max="13577" width="0.85546875" style="819" customWidth="1"/>
    <col min="13578" max="13578" width="8.85546875" style="819" customWidth="1"/>
    <col min="13579" max="13579" width="2.5703125" style="819" customWidth="1"/>
    <col min="13580" max="13580" width="0.85546875" style="819" customWidth="1"/>
    <col min="13581" max="13581" width="9.42578125" style="819" customWidth="1"/>
    <col min="13582" max="13582" width="2" style="819" customWidth="1"/>
    <col min="13583" max="13583" width="0.85546875" style="819" customWidth="1"/>
    <col min="13584" max="13584" width="9.42578125" style="819" customWidth="1"/>
    <col min="13585" max="13585" width="2" style="819" customWidth="1"/>
    <col min="13586" max="13586" width="2.7109375" style="819" customWidth="1"/>
    <col min="13587" max="13593" width="11.42578125" style="819"/>
    <col min="13594" max="13594" width="8.85546875" style="819" customWidth="1"/>
    <col min="13595" max="13824" width="11.42578125" style="819"/>
    <col min="13825" max="13825" width="3.7109375" style="819" customWidth="1"/>
    <col min="13826" max="13826" width="2.7109375" style="819" customWidth="1"/>
    <col min="13827" max="13827" width="6" style="819" customWidth="1"/>
    <col min="13828" max="13828" width="2.42578125" style="819" customWidth="1"/>
    <col min="13829" max="13829" width="0.85546875" style="819" customWidth="1"/>
    <col min="13830" max="13830" width="48.7109375" style="819" customWidth="1"/>
    <col min="13831" max="13831" width="0.85546875" style="819" customWidth="1"/>
    <col min="13832" max="13832" width="10.7109375" style="819" customWidth="1"/>
    <col min="13833" max="13833" width="0.85546875" style="819" customWidth="1"/>
    <col min="13834" max="13834" width="8.85546875" style="819" customWidth="1"/>
    <col min="13835" max="13835" width="2.5703125" style="819" customWidth="1"/>
    <col min="13836" max="13836" width="0.85546875" style="819" customWidth="1"/>
    <col min="13837" max="13837" width="9.42578125" style="819" customWidth="1"/>
    <col min="13838" max="13838" width="2" style="819" customWidth="1"/>
    <col min="13839" max="13839" width="0.85546875" style="819" customWidth="1"/>
    <col min="13840" max="13840" width="9.42578125" style="819" customWidth="1"/>
    <col min="13841" max="13841" width="2" style="819" customWidth="1"/>
    <col min="13842" max="13842" width="2.7109375" style="819" customWidth="1"/>
    <col min="13843" max="13849" width="11.42578125" style="819"/>
    <col min="13850" max="13850" width="8.85546875" style="819" customWidth="1"/>
    <col min="13851" max="14080" width="11.42578125" style="819"/>
    <col min="14081" max="14081" width="3.7109375" style="819" customWidth="1"/>
    <col min="14082" max="14082" width="2.7109375" style="819" customWidth="1"/>
    <col min="14083" max="14083" width="6" style="819" customWidth="1"/>
    <col min="14084" max="14084" width="2.42578125" style="819" customWidth="1"/>
    <col min="14085" max="14085" width="0.85546875" style="819" customWidth="1"/>
    <col min="14086" max="14086" width="48.7109375" style="819" customWidth="1"/>
    <col min="14087" max="14087" width="0.85546875" style="819" customWidth="1"/>
    <col min="14088" max="14088" width="10.7109375" style="819" customWidth="1"/>
    <col min="14089" max="14089" width="0.85546875" style="819" customWidth="1"/>
    <col min="14090" max="14090" width="8.85546875" style="819" customWidth="1"/>
    <col min="14091" max="14091" width="2.5703125" style="819" customWidth="1"/>
    <col min="14092" max="14092" width="0.85546875" style="819" customWidth="1"/>
    <col min="14093" max="14093" width="9.42578125" style="819" customWidth="1"/>
    <col min="14094" max="14094" width="2" style="819" customWidth="1"/>
    <col min="14095" max="14095" width="0.85546875" style="819" customWidth="1"/>
    <col min="14096" max="14096" width="9.42578125" style="819" customWidth="1"/>
    <col min="14097" max="14097" width="2" style="819" customWidth="1"/>
    <col min="14098" max="14098" width="2.7109375" style="819" customWidth="1"/>
    <col min="14099" max="14105" width="11.42578125" style="819"/>
    <col min="14106" max="14106" width="8.85546875" style="819" customWidth="1"/>
    <col min="14107" max="14336" width="11.42578125" style="819"/>
    <col min="14337" max="14337" width="3.7109375" style="819" customWidth="1"/>
    <col min="14338" max="14338" width="2.7109375" style="819" customWidth="1"/>
    <col min="14339" max="14339" width="6" style="819" customWidth="1"/>
    <col min="14340" max="14340" width="2.42578125" style="819" customWidth="1"/>
    <col min="14341" max="14341" width="0.85546875" style="819" customWidth="1"/>
    <col min="14342" max="14342" width="48.7109375" style="819" customWidth="1"/>
    <col min="14343" max="14343" width="0.85546875" style="819" customWidth="1"/>
    <col min="14344" max="14344" width="10.7109375" style="819" customWidth="1"/>
    <col min="14345" max="14345" width="0.85546875" style="819" customWidth="1"/>
    <col min="14346" max="14346" width="8.85546875" style="819" customWidth="1"/>
    <col min="14347" max="14347" width="2.5703125" style="819" customWidth="1"/>
    <col min="14348" max="14348" width="0.85546875" style="819" customWidth="1"/>
    <col min="14349" max="14349" width="9.42578125" style="819" customWidth="1"/>
    <col min="14350" max="14350" width="2" style="819" customWidth="1"/>
    <col min="14351" max="14351" width="0.85546875" style="819" customWidth="1"/>
    <col min="14352" max="14352" width="9.42578125" style="819" customWidth="1"/>
    <col min="14353" max="14353" width="2" style="819" customWidth="1"/>
    <col min="14354" max="14354" width="2.7109375" style="819" customWidth="1"/>
    <col min="14355" max="14361" width="11.42578125" style="819"/>
    <col min="14362" max="14362" width="8.85546875" style="819" customWidth="1"/>
    <col min="14363" max="14592" width="11.42578125" style="819"/>
    <col min="14593" max="14593" width="3.7109375" style="819" customWidth="1"/>
    <col min="14594" max="14594" width="2.7109375" style="819" customWidth="1"/>
    <col min="14595" max="14595" width="6" style="819" customWidth="1"/>
    <col min="14596" max="14596" width="2.42578125" style="819" customWidth="1"/>
    <col min="14597" max="14597" width="0.85546875" style="819" customWidth="1"/>
    <col min="14598" max="14598" width="48.7109375" style="819" customWidth="1"/>
    <col min="14599" max="14599" width="0.85546875" style="819" customWidth="1"/>
    <col min="14600" max="14600" width="10.7109375" style="819" customWidth="1"/>
    <col min="14601" max="14601" width="0.85546875" style="819" customWidth="1"/>
    <col min="14602" max="14602" width="8.85546875" style="819" customWidth="1"/>
    <col min="14603" max="14603" width="2.5703125" style="819" customWidth="1"/>
    <col min="14604" max="14604" width="0.85546875" style="819" customWidth="1"/>
    <col min="14605" max="14605" width="9.42578125" style="819" customWidth="1"/>
    <col min="14606" max="14606" width="2" style="819" customWidth="1"/>
    <col min="14607" max="14607" width="0.85546875" style="819" customWidth="1"/>
    <col min="14608" max="14608" width="9.42578125" style="819" customWidth="1"/>
    <col min="14609" max="14609" width="2" style="819" customWidth="1"/>
    <col min="14610" max="14610" width="2.7109375" style="819" customWidth="1"/>
    <col min="14611" max="14617" width="11.42578125" style="819"/>
    <col min="14618" max="14618" width="8.85546875" style="819" customWidth="1"/>
    <col min="14619" max="14848" width="11.42578125" style="819"/>
    <col min="14849" max="14849" width="3.7109375" style="819" customWidth="1"/>
    <col min="14850" max="14850" width="2.7109375" style="819" customWidth="1"/>
    <col min="14851" max="14851" width="6" style="819" customWidth="1"/>
    <col min="14852" max="14852" width="2.42578125" style="819" customWidth="1"/>
    <col min="14853" max="14853" width="0.85546875" style="819" customWidth="1"/>
    <col min="14854" max="14854" width="48.7109375" style="819" customWidth="1"/>
    <col min="14855" max="14855" width="0.85546875" style="819" customWidth="1"/>
    <col min="14856" max="14856" width="10.7109375" style="819" customWidth="1"/>
    <col min="14857" max="14857" width="0.85546875" style="819" customWidth="1"/>
    <col min="14858" max="14858" width="8.85546875" style="819" customWidth="1"/>
    <col min="14859" max="14859" width="2.5703125" style="819" customWidth="1"/>
    <col min="14860" max="14860" width="0.85546875" style="819" customWidth="1"/>
    <col min="14861" max="14861" width="9.42578125" style="819" customWidth="1"/>
    <col min="14862" max="14862" width="2" style="819" customWidth="1"/>
    <col min="14863" max="14863" width="0.85546875" style="819" customWidth="1"/>
    <col min="14864" max="14864" width="9.42578125" style="819" customWidth="1"/>
    <col min="14865" max="14865" width="2" style="819" customWidth="1"/>
    <col min="14866" max="14866" width="2.7109375" style="819" customWidth="1"/>
    <col min="14867" max="14873" width="11.42578125" style="819"/>
    <col min="14874" max="14874" width="8.85546875" style="819" customWidth="1"/>
    <col min="14875" max="15104" width="11.42578125" style="819"/>
    <col min="15105" max="15105" width="3.7109375" style="819" customWidth="1"/>
    <col min="15106" max="15106" width="2.7109375" style="819" customWidth="1"/>
    <col min="15107" max="15107" width="6" style="819" customWidth="1"/>
    <col min="15108" max="15108" width="2.42578125" style="819" customWidth="1"/>
    <col min="15109" max="15109" width="0.85546875" style="819" customWidth="1"/>
    <col min="15110" max="15110" width="48.7109375" style="819" customWidth="1"/>
    <col min="15111" max="15111" width="0.85546875" style="819" customWidth="1"/>
    <col min="15112" max="15112" width="10.7109375" style="819" customWidth="1"/>
    <col min="15113" max="15113" width="0.85546875" style="819" customWidth="1"/>
    <col min="15114" max="15114" width="8.85546875" style="819" customWidth="1"/>
    <col min="15115" max="15115" width="2.5703125" style="819" customWidth="1"/>
    <col min="15116" max="15116" width="0.85546875" style="819" customWidth="1"/>
    <col min="15117" max="15117" width="9.42578125" style="819" customWidth="1"/>
    <col min="15118" max="15118" width="2" style="819" customWidth="1"/>
    <col min="15119" max="15119" width="0.85546875" style="819" customWidth="1"/>
    <col min="15120" max="15120" width="9.42578125" style="819" customWidth="1"/>
    <col min="15121" max="15121" width="2" style="819" customWidth="1"/>
    <col min="15122" max="15122" width="2.7109375" style="819" customWidth="1"/>
    <col min="15123" max="15129" width="11.42578125" style="819"/>
    <col min="15130" max="15130" width="8.85546875" style="819" customWidth="1"/>
    <col min="15131" max="15360" width="11.42578125" style="819"/>
    <col min="15361" max="15361" width="3.7109375" style="819" customWidth="1"/>
    <col min="15362" max="15362" width="2.7109375" style="819" customWidth="1"/>
    <col min="15363" max="15363" width="6" style="819" customWidth="1"/>
    <col min="15364" max="15364" width="2.42578125" style="819" customWidth="1"/>
    <col min="15365" max="15365" width="0.85546875" style="819" customWidth="1"/>
    <col min="15366" max="15366" width="48.7109375" style="819" customWidth="1"/>
    <col min="15367" max="15367" width="0.85546875" style="819" customWidth="1"/>
    <col min="15368" max="15368" width="10.7109375" style="819" customWidth="1"/>
    <col min="15369" max="15369" width="0.85546875" style="819" customWidth="1"/>
    <col min="15370" max="15370" width="8.85546875" style="819" customWidth="1"/>
    <col min="15371" max="15371" width="2.5703125" style="819" customWidth="1"/>
    <col min="15372" max="15372" width="0.85546875" style="819" customWidth="1"/>
    <col min="15373" max="15373" width="9.42578125" style="819" customWidth="1"/>
    <col min="15374" max="15374" width="2" style="819" customWidth="1"/>
    <col min="15375" max="15375" width="0.85546875" style="819" customWidth="1"/>
    <col min="15376" max="15376" width="9.42578125" style="819" customWidth="1"/>
    <col min="15377" max="15377" width="2" style="819" customWidth="1"/>
    <col min="15378" max="15378" width="2.7109375" style="819" customWidth="1"/>
    <col min="15379" max="15385" width="11.42578125" style="819"/>
    <col min="15386" max="15386" width="8.85546875" style="819" customWidth="1"/>
    <col min="15387" max="15616" width="11.42578125" style="819"/>
    <col min="15617" max="15617" width="3.7109375" style="819" customWidth="1"/>
    <col min="15618" max="15618" width="2.7109375" style="819" customWidth="1"/>
    <col min="15619" max="15619" width="6" style="819" customWidth="1"/>
    <col min="15620" max="15620" width="2.42578125" style="819" customWidth="1"/>
    <col min="15621" max="15621" width="0.85546875" style="819" customWidth="1"/>
    <col min="15622" max="15622" width="48.7109375" style="819" customWidth="1"/>
    <col min="15623" max="15623" width="0.85546875" style="819" customWidth="1"/>
    <col min="15624" max="15624" width="10.7109375" style="819" customWidth="1"/>
    <col min="15625" max="15625" width="0.85546875" style="819" customWidth="1"/>
    <col min="15626" max="15626" width="8.85546875" style="819" customWidth="1"/>
    <col min="15627" max="15627" width="2.5703125" style="819" customWidth="1"/>
    <col min="15628" max="15628" width="0.85546875" style="819" customWidth="1"/>
    <col min="15629" max="15629" width="9.42578125" style="819" customWidth="1"/>
    <col min="15630" max="15630" width="2" style="819" customWidth="1"/>
    <col min="15631" max="15631" width="0.85546875" style="819" customWidth="1"/>
    <col min="15632" max="15632" width="9.42578125" style="819" customWidth="1"/>
    <col min="15633" max="15633" width="2" style="819" customWidth="1"/>
    <col min="15634" max="15634" width="2.7109375" style="819" customWidth="1"/>
    <col min="15635" max="15641" width="11.42578125" style="819"/>
    <col min="15642" max="15642" width="8.85546875" style="819" customWidth="1"/>
    <col min="15643" max="15872" width="11.42578125" style="819"/>
    <col min="15873" max="15873" width="3.7109375" style="819" customWidth="1"/>
    <col min="15874" max="15874" width="2.7109375" style="819" customWidth="1"/>
    <col min="15875" max="15875" width="6" style="819" customWidth="1"/>
    <col min="15876" max="15876" width="2.42578125" style="819" customWidth="1"/>
    <col min="15877" max="15877" width="0.85546875" style="819" customWidth="1"/>
    <col min="15878" max="15878" width="48.7109375" style="819" customWidth="1"/>
    <col min="15879" max="15879" width="0.85546875" style="819" customWidth="1"/>
    <col min="15880" max="15880" width="10.7109375" style="819" customWidth="1"/>
    <col min="15881" max="15881" width="0.85546875" style="819" customWidth="1"/>
    <col min="15882" max="15882" width="8.85546875" style="819" customWidth="1"/>
    <col min="15883" max="15883" width="2.5703125" style="819" customWidth="1"/>
    <col min="15884" max="15884" width="0.85546875" style="819" customWidth="1"/>
    <col min="15885" max="15885" width="9.42578125" style="819" customWidth="1"/>
    <col min="15886" max="15886" width="2" style="819" customWidth="1"/>
    <col min="15887" max="15887" width="0.85546875" style="819" customWidth="1"/>
    <col min="15888" max="15888" width="9.42578125" style="819" customWidth="1"/>
    <col min="15889" max="15889" width="2" style="819" customWidth="1"/>
    <col min="15890" max="15890" width="2.7109375" style="819" customWidth="1"/>
    <col min="15891" max="15897" width="11.42578125" style="819"/>
    <col min="15898" max="15898" width="8.85546875" style="819" customWidth="1"/>
    <col min="15899" max="16128" width="11.42578125" style="819"/>
    <col min="16129" max="16129" width="3.7109375" style="819" customWidth="1"/>
    <col min="16130" max="16130" width="2.7109375" style="819" customWidth="1"/>
    <col min="16131" max="16131" width="6" style="819" customWidth="1"/>
    <col min="16132" max="16132" width="2.42578125" style="819" customWidth="1"/>
    <col min="16133" max="16133" width="0.85546875" style="819" customWidth="1"/>
    <col min="16134" max="16134" width="48.7109375" style="819" customWidth="1"/>
    <col min="16135" max="16135" width="0.85546875" style="819" customWidth="1"/>
    <col min="16136" max="16136" width="10.7109375" style="819" customWidth="1"/>
    <col min="16137" max="16137" width="0.85546875" style="819" customWidth="1"/>
    <col min="16138" max="16138" width="8.85546875" style="819" customWidth="1"/>
    <col min="16139" max="16139" width="2.5703125" style="819" customWidth="1"/>
    <col min="16140" max="16140" width="0.85546875" style="819" customWidth="1"/>
    <col min="16141" max="16141" width="9.42578125" style="819" customWidth="1"/>
    <col min="16142" max="16142" width="2" style="819" customWidth="1"/>
    <col min="16143" max="16143" width="0.85546875" style="819" customWidth="1"/>
    <col min="16144" max="16144" width="9.42578125" style="819" customWidth="1"/>
    <col min="16145" max="16145" width="2" style="819" customWidth="1"/>
    <col min="16146" max="16146" width="2.7109375" style="819" customWidth="1"/>
    <col min="16147" max="16153" width="11.42578125" style="819"/>
    <col min="16154" max="16154" width="8.85546875" style="819" customWidth="1"/>
    <col min="16155" max="16384" width="11.42578125" style="819"/>
  </cols>
  <sheetData>
    <row r="1" spans="1:29" ht="31.5" customHeight="1">
      <c r="A1" s="2111" t="s">
        <v>0</v>
      </c>
      <c r="B1" s="2111"/>
      <c r="C1" s="2111"/>
      <c r="D1" s="2111"/>
      <c r="E1" s="2111"/>
      <c r="F1" s="2111"/>
      <c r="G1" s="2111"/>
      <c r="H1" s="2111"/>
      <c r="I1" s="2111"/>
      <c r="J1" s="2111"/>
      <c r="K1" s="2111"/>
      <c r="L1" s="2111"/>
      <c r="M1" s="2111"/>
      <c r="N1" s="2111"/>
      <c r="O1" s="2111"/>
      <c r="P1" s="2111"/>
      <c r="Q1" s="2111"/>
      <c r="R1" s="2111"/>
      <c r="S1" s="2111"/>
      <c r="T1" s="2111"/>
      <c r="U1" s="2111"/>
      <c r="V1" s="2111"/>
      <c r="W1" s="2111"/>
      <c r="X1" s="2111"/>
      <c r="Y1" s="2111"/>
      <c r="Z1" s="2111"/>
      <c r="AA1" s="818"/>
      <c r="AB1" s="818"/>
      <c r="AC1" s="818"/>
    </row>
    <row r="2" spans="1:29" ht="10.5" customHeight="1" thickBot="1">
      <c r="A2" s="820"/>
      <c r="B2" s="820"/>
      <c r="C2" s="821"/>
      <c r="D2" s="821"/>
      <c r="E2" s="821"/>
      <c r="F2" s="822"/>
      <c r="G2" s="822"/>
      <c r="H2" s="822"/>
      <c r="I2" s="822"/>
      <c r="J2" s="823"/>
      <c r="K2" s="823"/>
      <c r="L2" s="822"/>
      <c r="M2" s="822"/>
      <c r="N2" s="822"/>
      <c r="O2" s="824"/>
      <c r="P2" s="822"/>
      <c r="Q2" s="822"/>
      <c r="R2" s="822"/>
      <c r="S2" s="822"/>
      <c r="T2" s="822"/>
      <c r="U2" s="822"/>
      <c r="V2" s="822"/>
      <c r="W2" s="822"/>
      <c r="X2" s="820"/>
      <c r="Y2" s="820"/>
      <c r="Z2" s="820"/>
      <c r="AA2" s="825"/>
      <c r="AB2" s="825"/>
      <c r="AC2" s="825"/>
    </row>
    <row r="3" spans="1:29" ht="16.5" customHeight="1" thickTop="1">
      <c r="A3" s="825"/>
      <c r="B3" s="825"/>
      <c r="C3" s="826"/>
      <c r="D3" s="826"/>
      <c r="E3" s="826"/>
      <c r="F3" s="827"/>
      <c r="G3" s="827"/>
      <c r="H3" s="827"/>
      <c r="I3" s="827"/>
      <c r="J3" s="828"/>
      <c r="K3" s="828"/>
      <c r="L3" s="827"/>
      <c r="M3" s="827"/>
      <c r="N3" s="827"/>
      <c r="O3" s="829"/>
      <c r="P3" s="827"/>
      <c r="Q3" s="827"/>
      <c r="R3" s="827"/>
      <c r="S3" s="827"/>
      <c r="T3" s="827"/>
      <c r="U3" s="827"/>
      <c r="V3" s="827"/>
      <c r="W3" s="827"/>
    </row>
    <row r="4" spans="1:29" ht="21" customHeight="1">
      <c r="A4" s="2112" t="s">
        <v>744</v>
      </c>
      <c r="B4" s="2112"/>
      <c r="C4" s="2112"/>
      <c r="D4" s="2112"/>
      <c r="E4" s="2112"/>
      <c r="F4" s="2112"/>
      <c r="G4" s="2112"/>
      <c r="H4" s="2112"/>
      <c r="I4" s="2112"/>
      <c r="J4" s="2112"/>
      <c r="K4" s="2112"/>
      <c r="L4" s="2112"/>
      <c r="M4" s="2112"/>
      <c r="N4" s="2112"/>
      <c r="O4" s="2112"/>
      <c r="P4" s="2112"/>
      <c r="Q4" s="2112"/>
      <c r="R4" s="2112"/>
      <c r="S4" s="2112"/>
      <c r="T4" s="2112"/>
      <c r="U4" s="2112"/>
      <c r="V4" s="2112"/>
      <c r="W4" s="2112"/>
      <c r="X4" s="2112"/>
      <c r="Y4" s="2112"/>
      <c r="Z4" s="2112"/>
      <c r="AA4" s="830"/>
      <c r="AB4" s="830"/>
      <c r="AC4" s="830"/>
    </row>
    <row r="5" spans="1:29" ht="12.75" customHeight="1">
      <c r="A5" s="825"/>
      <c r="C5" s="831"/>
      <c r="D5" s="831"/>
      <c r="E5" s="831"/>
      <c r="F5" s="832"/>
      <c r="G5" s="832"/>
      <c r="H5" s="832"/>
      <c r="I5" s="832"/>
      <c r="J5" s="832"/>
      <c r="K5" s="832"/>
      <c r="L5" s="832"/>
      <c r="M5" s="832"/>
      <c r="N5" s="832"/>
      <c r="O5" s="832"/>
      <c r="P5" s="832"/>
      <c r="Q5" s="832"/>
      <c r="R5" s="832"/>
      <c r="S5" s="832"/>
      <c r="T5" s="832"/>
      <c r="U5" s="832"/>
      <c r="V5" s="832"/>
      <c r="W5" s="832"/>
      <c r="X5" s="832"/>
      <c r="Y5" s="832"/>
      <c r="Z5" s="832"/>
      <c r="AA5" s="832"/>
    </row>
    <row r="6" spans="1:29" ht="10.5" customHeight="1">
      <c r="A6" s="825"/>
      <c r="C6" s="831"/>
      <c r="D6" s="831"/>
      <c r="E6" s="831"/>
      <c r="F6" s="832"/>
      <c r="G6" s="832"/>
      <c r="H6" s="832"/>
      <c r="I6" s="832"/>
      <c r="J6" s="832"/>
      <c r="K6" s="832"/>
      <c r="L6" s="832"/>
      <c r="M6" s="832"/>
      <c r="N6" s="832"/>
      <c r="O6" s="832"/>
      <c r="P6" s="832"/>
      <c r="Q6" s="832"/>
      <c r="R6" s="832"/>
      <c r="S6" s="832"/>
      <c r="T6" s="832"/>
      <c r="U6" s="832"/>
      <c r="V6" s="832"/>
      <c r="W6" s="832"/>
      <c r="X6" s="832"/>
      <c r="Y6" s="832"/>
      <c r="Z6" s="832"/>
      <c r="AA6" s="832"/>
    </row>
    <row r="7" spans="1:29" ht="18" customHeight="1" outlineLevel="1">
      <c r="B7" s="2113" t="s">
        <v>1113</v>
      </c>
      <c r="C7" s="2113"/>
      <c r="D7" s="2113"/>
      <c r="E7" s="2113"/>
      <c r="F7" s="2113"/>
      <c r="G7" s="2113"/>
      <c r="H7" s="2113"/>
      <c r="I7" s="2113"/>
      <c r="J7" s="2113"/>
      <c r="K7" s="2113"/>
      <c r="L7" s="2113"/>
      <c r="M7" s="2113"/>
      <c r="N7" s="2113"/>
      <c r="O7" s="2113"/>
      <c r="P7" s="2113"/>
      <c r="Q7" s="2113"/>
      <c r="R7" s="2113"/>
      <c r="S7" s="2113" t="s">
        <v>1099</v>
      </c>
      <c r="T7" s="2113"/>
      <c r="U7" s="2113"/>
      <c r="V7" s="2113"/>
      <c r="W7" s="2113"/>
      <c r="X7" s="2113"/>
      <c r="Y7" s="2113"/>
      <c r="Z7" s="2113"/>
    </row>
    <row r="8" spans="1:29" ht="18" customHeight="1" outlineLevel="1">
      <c r="B8" s="833"/>
      <c r="C8" s="833"/>
      <c r="D8" s="833"/>
      <c r="E8" s="833"/>
      <c r="F8" s="833"/>
      <c r="G8" s="833"/>
      <c r="H8" s="833"/>
      <c r="I8" s="833"/>
      <c r="J8" s="834"/>
      <c r="K8" s="834"/>
      <c r="L8" s="833"/>
      <c r="M8" s="833"/>
      <c r="N8" s="833"/>
      <c r="O8" s="833"/>
      <c r="P8" s="833"/>
      <c r="Q8" s="833"/>
      <c r="R8" s="833"/>
      <c r="S8" s="2113" t="s">
        <v>1114</v>
      </c>
      <c r="T8" s="2113"/>
      <c r="U8" s="2113"/>
      <c r="V8" s="2113"/>
      <c r="W8" s="2113"/>
      <c r="X8" s="2113"/>
      <c r="Y8" s="2113"/>
      <c r="Z8" s="2113"/>
    </row>
    <row r="9" spans="1:29" ht="7.5" customHeight="1" outlineLevel="1">
      <c r="B9" s="833"/>
      <c r="C9" s="833"/>
      <c r="D9" s="833"/>
      <c r="E9" s="833"/>
      <c r="F9" s="833"/>
      <c r="G9" s="833"/>
      <c r="H9" s="833"/>
      <c r="I9" s="833"/>
      <c r="J9" s="833"/>
      <c r="K9" s="833"/>
      <c r="L9" s="833"/>
      <c r="M9" s="833"/>
      <c r="N9" s="833"/>
      <c r="O9" s="833"/>
      <c r="P9" s="833"/>
      <c r="Q9" s="833"/>
      <c r="R9" s="833"/>
      <c r="S9" s="833"/>
      <c r="T9" s="832"/>
      <c r="U9" s="832"/>
      <c r="V9" s="832"/>
      <c r="W9" s="832"/>
      <c r="X9" s="832"/>
      <c r="Y9" s="832"/>
    </row>
    <row r="10" spans="1:29" ht="4.5" customHeight="1" outlineLevel="1">
      <c r="B10" s="835"/>
      <c r="C10" s="836"/>
      <c r="D10" s="836"/>
      <c r="E10" s="836"/>
      <c r="F10" s="836"/>
      <c r="G10" s="836"/>
      <c r="H10" s="836"/>
      <c r="I10" s="836"/>
      <c r="J10" s="836"/>
      <c r="K10" s="836"/>
      <c r="L10" s="836"/>
      <c r="M10" s="836"/>
      <c r="N10" s="836"/>
      <c r="O10" s="836"/>
      <c r="P10" s="836"/>
      <c r="Q10" s="836"/>
      <c r="R10" s="837"/>
      <c r="S10" s="838"/>
      <c r="T10" s="832"/>
      <c r="U10" s="839"/>
      <c r="V10" s="832"/>
      <c r="W10" s="832"/>
      <c r="X10" s="832"/>
      <c r="Y10" s="832"/>
      <c r="Z10" s="832"/>
    </row>
    <row r="11" spans="1:29" ht="18" customHeight="1" outlineLevel="1">
      <c r="B11" s="840"/>
      <c r="C11" s="2109" t="s">
        <v>795</v>
      </c>
      <c r="D11" s="2110"/>
      <c r="E11" s="841"/>
      <c r="F11" s="842" t="s">
        <v>1062</v>
      </c>
      <c r="G11" s="841"/>
      <c r="H11" s="842" t="s">
        <v>1063</v>
      </c>
      <c r="I11" s="841"/>
      <c r="J11" s="2109" t="s">
        <v>1101</v>
      </c>
      <c r="K11" s="2110"/>
      <c r="L11" s="841"/>
      <c r="M11" s="2109" t="s">
        <v>1102</v>
      </c>
      <c r="N11" s="2110"/>
      <c r="O11" s="841"/>
      <c r="P11" s="2109" t="s">
        <v>5</v>
      </c>
      <c r="Q11" s="2110"/>
      <c r="R11" s="843"/>
      <c r="S11" s="844"/>
    </row>
    <row r="12" spans="1:29" ht="4.5" customHeight="1" outlineLevel="1">
      <c r="B12" s="840"/>
      <c r="C12" s="841"/>
      <c r="D12" s="841"/>
      <c r="E12" s="841"/>
      <c r="F12" s="841"/>
      <c r="G12" s="841"/>
      <c r="H12" s="841"/>
      <c r="I12" s="841"/>
      <c r="J12" s="841"/>
      <c r="K12" s="841"/>
      <c r="L12" s="841"/>
      <c r="M12" s="841"/>
      <c r="N12" s="841"/>
      <c r="O12" s="841"/>
      <c r="P12" s="841"/>
      <c r="Q12" s="841"/>
      <c r="R12" s="843"/>
    </row>
    <row r="13" spans="1:29" ht="15.75" customHeight="1" outlineLevel="1">
      <c r="B13" s="840"/>
      <c r="C13" s="845">
        <v>1</v>
      </c>
      <c r="D13" s="846"/>
      <c r="E13" s="847"/>
      <c r="F13" s="848" t="s">
        <v>713</v>
      </c>
      <c r="G13" s="849"/>
      <c r="H13" s="1188">
        <v>50</v>
      </c>
      <c r="I13" s="847"/>
      <c r="J13" s="850">
        <v>1063</v>
      </c>
      <c r="K13" s="851"/>
      <c r="L13" s="852"/>
      <c r="M13" s="853">
        <f>J13*100000/3936074</f>
        <v>27.00660607498741</v>
      </c>
      <c r="N13" s="854"/>
      <c r="O13" s="847"/>
      <c r="P13" s="853">
        <f t="shared" ref="P13:P40" si="0">J13*100/$J$42</f>
        <v>29.775910364145659</v>
      </c>
      <c r="Q13" s="854"/>
      <c r="R13" s="855"/>
    </row>
    <row r="14" spans="1:29" ht="15.75" customHeight="1" outlineLevel="1">
      <c r="B14" s="840"/>
      <c r="C14" s="856">
        <v>2</v>
      </c>
      <c r="D14" s="857"/>
      <c r="E14" s="847"/>
      <c r="F14" s="858" t="s">
        <v>712</v>
      </c>
      <c r="G14" s="849"/>
      <c r="H14" s="1188">
        <v>53</v>
      </c>
      <c r="I14" s="847"/>
      <c r="J14" s="850">
        <v>278</v>
      </c>
      <c r="K14" s="851"/>
      <c r="L14" s="852"/>
      <c r="M14" s="853">
        <f t="shared" ref="M14:M40" si="1">J14*100000/3936074</f>
        <v>7.0628753422826911</v>
      </c>
      <c r="N14" s="854"/>
      <c r="O14" s="847"/>
      <c r="P14" s="853">
        <f t="shared" si="0"/>
        <v>7.7871148459383752</v>
      </c>
      <c r="Q14" s="854"/>
      <c r="R14" s="855"/>
    </row>
    <row r="15" spans="1:29" ht="15.75" customHeight="1" outlineLevel="1">
      <c r="B15" s="840"/>
      <c r="C15" s="856">
        <v>3</v>
      </c>
      <c r="D15" s="857"/>
      <c r="E15" s="847"/>
      <c r="F15" s="1264" t="s">
        <v>1115</v>
      </c>
      <c r="G15" s="849"/>
      <c r="H15" s="1188" t="s">
        <v>1126</v>
      </c>
      <c r="I15" s="847"/>
      <c r="J15" s="850">
        <v>238</v>
      </c>
      <c r="K15" s="851"/>
      <c r="L15" s="852"/>
      <c r="M15" s="853">
        <f t="shared" si="1"/>
        <v>6.0466342858391382</v>
      </c>
      <c r="N15" s="854"/>
      <c r="O15" s="847"/>
      <c r="P15" s="853">
        <f t="shared" si="0"/>
        <v>6.666666666666667</v>
      </c>
      <c r="Q15" s="854"/>
      <c r="R15" s="859"/>
      <c r="S15" s="1265" t="s">
        <v>1104</v>
      </c>
    </row>
    <row r="16" spans="1:29" ht="15.75" customHeight="1" outlineLevel="1">
      <c r="B16" s="840"/>
      <c r="C16" s="856">
        <v>4</v>
      </c>
      <c r="D16" s="857"/>
      <c r="E16" s="860"/>
      <c r="F16" s="858" t="s">
        <v>756</v>
      </c>
      <c r="G16" s="849"/>
      <c r="H16" s="1188">
        <v>73</v>
      </c>
      <c r="I16" s="847"/>
      <c r="J16" s="850">
        <v>213</v>
      </c>
      <c r="K16" s="851"/>
      <c r="L16" s="852"/>
      <c r="M16" s="853">
        <f t="shared" si="1"/>
        <v>5.4114836255619174</v>
      </c>
      <c r="N16" s="854"/>
      <c r="O16" s="847"/>
      <c r="P16" s="853">
        <f t="shared" si="0"/>
        <v>5.9663865546218489</v>
      </c>
      <c r="Q16" s="854"/>
      <c r="R16" s="855"/>
      <c r="S16" s="1272" t="s">
        <v>1301</v>
      </c>
    </row>
    <row r="17" spans="2:26" ht="15.75" customHeight="1" outlineLevel="1">
      <c r="B17" s="840"/>
      <c r="C17" s="856">
        <v>5</v>
      </c>
      <c r="D17" s="857"/>
      <c r="E17" s="847"/>
      <c r="F17" s="858" t="s">
        <v>1069</v>
      </c>
      <c r="G17" s="861"/>
      <c r="H17" s="1188" t="s">
        <v>1065</v>
      </c>
      <c r="I17" s="847"/>
      <c r="J17" s="850">
        <v>177</v>
      </c>
      <c r="K17" s="851"/>
      <c r="L17" s="852"/>
      <c r="M17" s="853">
        <f t="shared" si="1"/>
        <v>4.4968666747627202</v>
      </c>
      <c r="N17" s="854"/>
      <c r="O17" s="847"/>
      <c r="P17" s="853">
        <f t="shared" si="0"/>
        <v>4.9579831932773111</v>
      </c>
      <c r="Q17" s="854"/>
      <c r="R17" s="855"/>
      <c r="Y17" s="1016" t="s">
        <v>1116</v>
      </c>
      <c r="Z17" s="1016"/>
    </row>
    <row r="18" spans="2:26" ht="15.75" customHeight="1" outlineLevel="1">
      <c r="B18" s="840"/>
      <c r="C18" s="856">
        <v>6</v>
      </c>
      <c r="D18" s="857"/>
      <c r="E18" s="860"/>
      <c r="F18" s="858" t="s">
        <v>753</v>
      </c>
      <c r="G18" s="849"/>
      <c r="H18" s="1188">
        <v>56</v>
      </c>
      <c r="I18" s="847"/>
      <c r="J18" s="850">
        <v>161</v>
      </c>
      <c r="K18" s="851"/>
      <c r="L18" s="852"/>
      <c r="M18" s="853">
        <f t="shared" si="1"/>
        <v>4.0903702521852994</v>
      </c>
      <c r="N18" s="854"/>
      <c r="O18" s="847"/>
      <c r="P18" s="853">
        <f t="shared" si="0"/>
        <v>4.5098039215686274</v>
      </c>
      <c r="Q18" s="854"/>
      <c r="R18" s="855"/>
      <c r="S18" s="844"/>
      <c r="T18" s="844"/>
      <c r="Y18" s="1312" t="s">
        <v>1302</v>
      </c>
    </row>
    <row r="19" spans="2:26" ht="15.75" customHeight="1" outlineLevel="1">
      <c r="B19" s="840"/>
      <c r="C19" s="856">
        <v>7</v>
      </c>
      <c r="D19" s="857"/>
      <c r="E19" s="847"/>
      <c r="F19" s="858" t="s">
        <v>750</v>
      </c>
      <c r="G19" s="849"/>
      <c r="H19" s="1313">
        <v>77</v>
      </c>
      <c r="I19" s="847"/>
      <c r="J19" s="850">
        <v>141</v>
      </c>
      <c r="K19" s="851"/>
      <c r="L19" s="852"/>
      <c r="M19" s="853">
        <f t="shared" si="1"/>
        <v>3.5822497239635229</v>
      </c>
      <c r="N19" s="854"/>
      <c r="O19" s="847"/>
      <c r="P19" s="853">
        <f t="shared" si="0"/>
        <v>3.9495798319327733</v>
      </c>
      <c r="Q19" s="854"/>
      <c r="R19" s="855"/>
      <c r="S19" s="2117" t="s">
        <v>1303</v>
      </c>
      <c r="T19" s="2118"/>
    </row>
    <row r="20" spans="2:26" ht="15.75" customHeight="1" outlineLevel="1">
      <c r="B20" s="840"/>
      <c r="C20" s="856">
        <v>8</v>
      </c>
      <c r="D20" s="857"/>
      <c r="E20" s="847"/>
      <c r="F20" s="858" t="s">
        <v>716</v>
      </c>
      <c r="G20" s="849"/>
      <c r="H20" s="1188">
        <v>16</v>
      </c>
      <c r="I20" s="847"/>
      <c r="J20" s="850">
        <v>103</v>
      </c>
      <c r="K20" s="851"/>
      <c r="L20" s="852"/>
      <c r="M20" s="853">
        <f t="shared" si="1"/>
        <v>2.6168207203421479</v>
      </c>
      <c r="N20" s="854"/>
      <c r="O20" s="847"/>
      <c r="P20" s="853">
        <f t="shared" si="0"/>
        <v>2.8851540616246498</v>
      </c>
      <c r="Q20" s="854"/>
      <c r="R20" s="855"/>
    </row>
    <row r="21" spans="2:26" ht="15.75" customHeight="1" outlineLevel="1">
      <c r="B21" s="840"/>
      <c r="C21" s="856">
        <v>9</v>
      </c>
      <c r="D21" s="857"/>
      <c r="E21" s="847"/>
      <c r="F21" s="858" t="s">
        <v>751</v>
      </c>
      <c r="G21" s="849"/>
      <c r="H21" s="1188">
        <v>34</v>
      </c>
      <c r="I21" s="847"/>
      <c r="J21" s="850">
        <v>85</v>
      </c>
      <c r="K21" s="851"/>
      <c r="L21" s="852"/>
      <c r="M21" s="853">
        <f t="shared" si="1"/>
        <v>2.1595122449425492</v>
      </c>
      <c r="N21" s="854"/>
      <c r="O21" s="847"/>
      <c r="P21" s="853">
        <f t="shared" si="0"/>
        <v>2.3809523809523809</v>
      </c>
      <c r="Q21" s="854"/>
      <c r="R21" s="855"/>
    </row>
    <row r="22" spans="2:26" ht="15.75" customHeight="1" outlineLevel="1">
      <c r="B22" s="840"/>
      <c r="C22" s="856">
        <v>10</v>
      </c>
      <c r="D22" s="857"/>
      <c r="E22" s="847"/>
      <c r="F22" s="858" t="s">
        <v>1066</v>
      </c>
      <c r="G22" s="862"/>
      <c r="H22" s="1188" t="s">
        <v>1304</v>
      </c>
      <c r="I22" s="847"/>
      <c r="J22" s="850">
        <v>85</v>
      </c>
      <c r="K22" s="851"/>
      <c r="L22" s="852"/>
      <c r="M22" s="853">
        <f t="shared" si="1"/>
        <v>2.1595122449425492</v>
      </c>
      <c r="N22" s="854"/>
      <c r="O22" s="847"/>
      <c r="P22" s="853">
        <f t="shared" si="0"/>
        <v>2.3809523809523809</v>
      </c>
      <c r="Q22" s="854"/>
      <c r="R22" s="855"/>
      <c r="Y22" s="1314" t="s">
        <v>1305</v>
      </c>
    </row>
    <row r="23" spans="2:26" ht="15.75" customHeight="1" outlineLevel="1">
      <c r="B23" s="840"/>
      <c r="C23" s="856">
        <v>11</v>
      </c>
      <c r="D23" s="857"/>
      <c r="E23" s="847"/>
      <c r="F23" s="858" t="s">
        <v>1106</v>
      </c>
      <c r="G23" s="863"/>
      <c r="H23" s="1188">
        <v>49</v>
      </c>
      <c r="I23" s="847"/>
      <c r="J23" s="850">
        <v>77</v>
      </c>
      <c r="K23" s="851"/>
      <c r="L23" s="852"/>
      <c r="M23" s="853">
        <f t="shared" si="1"/>
        <v>1.9562640336538388</v>
      </c>
      <c r="N23" s="854"/>
      <c r="O23" s="847"/>
      <c r="P23" s="853">
        <f t="shared" si="0"/>
        <v>2.1568627450980391</v>
      </c>
      <c r="Q23" s="854"/>
      <c r="R23" s="859"/>
      <c r="S23" s="2119" t="s">
        <v>1117</v>
      </c>
      <c r="T23" s="2114"/>
    </row>
    <row r="24" spans="2:26" ht="15.75" customHeight="1" outlineLevel="1">
      <c r="B24" s="840"/>
      <c r="C24" s="856">
        <v>12</v>
      </c>
      <c r="D24" s="857"/>
      <c r="E24" s="847"/>
      <c r="F24" s="858" t="s">
        <v>1072</v>
      </c>
      <c r="G24" s="849"/>
      <c r="H24" s="1188" t="s">
        <v>1076</v>
      </c>
      <c r="I24" s="847"/>
      <c r="J24" s="850">
        <v>76</v>
      </c>
      <c r="K24" s="851"/>
      <c r="L24" s="852"/>
      <c r="M24" s="853">
        <f t="shared" si="1"/>
        <v>1.9308580072427499</v>
      </c>
      <c r="N24" s="854"/>
      <c r="O24" s="847"/>
      <c r="P24" s="853">
        <f t="shared" si="0"/>
        <v>2.1288515406162465</v>
      </c>
      <c r="Q24" s="854"/>
      <c r="R24" s="855"/>
      <c r="S24" s="2120" t="s">
        <v>1306</v>
      </c>
      <c r="T24" s="2121"/>
    </row>
    <row r="25" spans="2:26" ht="15.75" customHeight="1" outlineLevel="1">
      <c r="B25" s="840"/>
      <c r="C25" s="856">
        <v>13</v>
      </c>
      <c r="D25" s="857"/>
      <c r="E25" s="847"/>
      <c r="F25" s="858" t="s">
        <v>1070</v>
      </c>
      <c r="G25" s="849"/>
      <c r="H25" s="1188" t="s">
        <v>1071</v>
      </c>
      <c r="I25" s="847"/>
      <c r="J25" s="850">
        <v>69</v>
      </c>
      <c r="K25" s="851"/>
      <c r="L25" s="852"/>
      <c r="M25" s="853">
        <f t="shared" si="1"/>
        <v>1.7530158223651282</v>
      </c>
      <c r="N25" s="854"/>
      <c r="O25" s="847"/>
      <c r="P25" s="853">
        <f t="shared" si="0"/>
        <v>1.9327731092436975</v>
      </c>
      <c r="Q25" s="854"/>
      <c r="R25" s="855"/>
      <c r="Y25" s="864"/>
    </row>
    <row r="26" spans="2:26" ht="15.75" customHeight="1" outlineLevel="1">
      <c r="B26" s="840"/>
      <c r="C26" s="856">
        <v>14</v>
      </c>
      <c r="D26" s="857"/>
      <c r="E26" s="847"/>
      <c r="F26" s="858" t="s">
        <v>1074</v>
      </c>
      <c r="G26" s="849"/>
      <c r="H26" s="1188" t="s">
        <v>1067</v>
      </c>
      <c r="I26" s="847"/>
      <c r="J26" s="850">
        <v>68</v>
      </c>
      <c r="K26" s="851"/>
      <c r="L26" s="852"/>
      <c r="M26" s="853">
        <f t="shared" si="1"/>
        <v>1.7276097959540395</v>
      </c>
      <c r="N26" s="854"/>
      <c r="O26" s="847"/>
      <c r="P26" s="853">
        <f t="shared" si="0"/>
        <v>1.9047619047619047</v>
      </c>
      <c r="Q26" s="854"/>
      <c r="R26" s="855"/>
      <c r="T26" s="844"/>
      <c r="Y26" s="1016" t="s">
        <v>1118</v>
      </c>
    </row>
    <row r="27" spans="2:26" ht="15.75" customHeight="1" outlineLevel="1">
      <c r="B27" s="840"/>
      <c r="C27" s="856">
        <v>15</v>
      </c>
      <c r="D27" s="857"/>
      <c r="E27" s="860"/>
      <c r="F27" s="858" t="s">
        <v>752</v>
      </c>
      <c r="G27" s="849"/>
      <c r="H27" s="1188">
        <v>42.1</v>
      </c>
      <c r="I27" s="847"/>
      <c r="J27" s="850">
        <v>62</v>
      </c>
      <c r="K27" s="851"/>
      <c r="L27" s="852"/>
      <c r="M27" s="853">
        <f t="shared" si="1"/>
        <v>1.5751736374875065</v>
      </c>
      <c r="N27" s="854"/>
      <c r="O27" s="847"/>
      <c r="P27" s="853">
        <f t="shared" si="0"/>
        <v>1.7366946778711485</v>
      </c>
      <c r="Q27" s="854"/>
      <c r="R27" s="855"/>
      <c r="S27" s="2122" t="s">
        <v>1105</v>
      </c>
      <c r="T27" s="2123"/>
      <c r="Y27" s="1314" t="s">
        <v>1307</v>
      </c>
      <c r="Z27" s="1016"/>
    </row>
    <row r="28" spans="2:26" ht="15.75" customHeight="1" outlineLevel="1">
      <c r="B28" s="840"/>
      <c r="C28" s="856">
        <v>16</v>
      </c>
      <c r="D28" s="857"/>
      <c r="E28" s="847"/>
      <c r="F28" s="858" t="s">
        <v>1078</v>
      </c>
      <c r="G28" s="849"/>
      <c r="H28" s="1188">
        <v>22</v>
      </c>
      <c r="I28" s="847"/>
      <c r="J28" s="850">
        <v>60</v>
      </c>
      <c r="K28" s="851"/>
      <c r="L28" s="852"/>
      <c r="M28" s="853">
        <f t="shared" si="1"/>
        <v>1.5243615846653289</v>
      </c>
      <c r="N28" s="854"/>
      <c r="O28" s="847"/>
      <c r="P28" s="853">
        <f t="shared" si="0"/>
        <v>1.680672268907563</v>
      </c>
      <c r="Q28" s="854"/>
      <c r="R28" s="855"/>
      <c r="S28" s="2124" t="s">
        <v>1308</v>
      </c>
      <c r="T28" s="2123"/>
      <c r="Z28" s="1016"/>
    </row>
    <row r="29" spans="2:26" ht="15.75" customHeight="1" outlineLevel="1">
      <c r="B29" s="840"/>
      <c r="C29" s="856">
        <v>17</v>
      </c>
      <c r="D29" s="857"/>
      <c r="E29" s="860"/>
      <c r="F29" s="858" t="s">
        <v>1079</v>
      </c>
      <c r="G29" s="849"/>
      <c r="H29" s="1188" t="s">
        <v>1082</v>
      </c>
      <c r="I29" s="847"/>
      <c r="J29" s="850">
        <v>52</v>
      </c>
      <c r="K29" s="851"/>
      <c r="L29" s="852"/>
      <c r="M29" s="853">
        <f t="shared" si="1"/>
        <v>1.3211133733766185</v>
      </c>
      <c r="N29" s="854"/>
      <c r="O29" s="847"/>
      <c r="P29" s="853">
        <f t="shared" si="0"/>
        <v>1.4565826330532212</v>
      </c>
      <c r="Q29" s="854"/>
      <c r="R29" s="855"/>
    </row>
    <row r="30" spans="2:26" ht="15.75" customHeight="1" outlineLevel="1">
      <c r="B30" s="840"/>
      <c r="C30" s="856">
        <v>18</v>
      </c>
      <c r="D30" s="857"/>
      <c r="E30" s="847"/>
      <c r="F30" s="858" t="s">
        <v>1068</v>
      </c>
      <c r="G30" s="865"/>
      <c r="H30" s="1188">
        <v>67</v>
      </c>
      <c r="I30" s="860"/>
      <c r="J30" s="850">
        <v>46</v>
      </c>
      <c r="K30" s="851"/>
      <c r="L30" s="852"/>
      <c r="M30" s="853">
        <f t="shared" si="1"/>
        <v>1.1686772149100855</v>
      </c>
      <c r="N30" s="854"/>
      <c r="O30" s="860"/>
      <c r="P30" s="853">
        <f t="shared" si="0"/>
        <v>1.2885154061624651</v>
      </c>
      <c r="Q30" s="854"/>
      <c r="R30" s="855"/>
      <c r="X30" s="866"/>
    </row>
    <row r="31" spans="2:26" ht="15.75" customHeight="1" outlineLevel="1">
      <c r="B31" s="840"/>
      <c r="C31" s="856">
        <v>19</v>
      </c>
      <c r="D31" s="857"/>
      <c r="E31" s="847"/>
      <c r="F31" s="858" t="s">
        <v>1081</v>
      </c>
      <c r="G31" s="849"/>
      <c r="H31" s="1188" t="s">
        <v>1080</v>
      </c>
      <c r="I31" s="847"/>
      <c r="J31" s="850">
        <v>31</v>
      </c>
      <c r="K31" s="851"/>
      <c r="L31" s="852"/>
      <c r="M31" s="853">
        <f t="shared" si="1"/>
        <v>0.78758681874375325</v>
      </c>
      <c r="N31" s="854"/>
      <c r="O31" s="867"/>
      <c r="P31" s="853">
        <f t="shared" si="0"/>
        <v>0.86834733893557425</v>
      </c>
      <c r="Q31" s="854"/>
      <c r="R31" s="855"/>
      <c r="S31" s="1315" t="s">
        <v>1309</v>
      </c>
      <c r="T31" s="844"/>
      <c r="Y31" s="1314" t="s">
        <v>1310</v>
      </c>
    </row>
    <row r="32" spans="2:26" ht="15.75" customHeight="1" outlineLevel="1">
      <c r="B32" s="840"/>
      <c r="C32" s="856">
        <v>20</v>
      </c>
      <c r="D32" s="857"/>
      <c r="E32" s="847"/>
      <c r="F32" s="858" t="s">
        <v>1083</v>
      </c>
      <c r="G32" s="849"/>
      <c r="H32" s="1188">
        <v>25</v>
      </c>
      <c r="I32" s="847"/>
      <c r="J32" s="850">
        <v>30</v>
      </c>
      <c r="K32" s="851"/>
      <c r="L32" s="852"/>
      <c r="M32" s="853">
        <f t="shared" si="1"/>
        <v>0.76218079233266445</v>
      </c>
      <c r="N32" s="854"/>
      <c r="O32" s="847"/>
      <c r="P32" s="853">
        <f t="shared" si="0"/>
        <v>0.84033613445378152</v>
      </c>
      <c r="Q32" s="854"/>
      <c r="R32" s="855"/>
      <c r="Y32" s="868"/>
      <c r="Z32" s="1016"/>
    </row>
    <row r="33" spans="2:26" ht="15.75" customHeight="1" outlineLevel="1">
      <c r="B33" s="840"/>
      <c r="C33" s="856">
        <v>21</v>
      </c>
      <c r="D33" s="857"/>
      <c r="E33" s="847"/>
      <c r="F33" s="858" t="s">
        <v>1119</v>
      </c>
      <c r="G33" s="869"/>
      <c r="H33" s="1188" t="s">
        <v>1120</v>
      </c>
      <c r="I33" s="847"/>
      <c r="J33" s="850">
        <v>30</v>
      </c>
      <c r="K33" s="851"/>
      <c r="L33" s="852"/>
      <c r="M33" s="853">
        <f t="shared" si="1"/>
        <v>0.76218079233266445</v>
      </c>
      <c r="N33" s="854"/>
      <c r="O33" s="847"/>
      <c r="P33" s="853">
        <f t="shared" si="0"/>
        <v>0.84033613445378152</v>
      </c>
      <c r="Q33" s="854"/>
      <c r="R33" s="855"/>
      <c r="Z33" s="1016"/>
    </row>
    <row r="34" spans="2:26" ht="15.75" customHeight="1" outlineLevel="1">
      <c r="B34" s="840"/>
      <c r="C34" s="856">
        <v>22</v>
      </c>
      <c r="D34" s="857"/>
      <c r="E34" s="847"/>
      <c r="F34" s="858" t="s">
        <v>1109</v>
      </c>
      <c r="G34" s="865"/>
      <c r="H34" s="1188">
        <v>17</v>
      </c>
      <c r="I34" s="847"/>
      <c r="J34" s="850">
        <v>18</v>
      </c>
      <c r="K34" s="851"/>
      <c r="L34" s="852"/>
      <c r="M34" s="853">
        <f t="shared" si="1"/>
        <v>0.45730847539959868</v>
      </c>
      <c r="N34" s="854"/>
      <c r="O34" s="847"/>
      <c r="P34" s="853">
        <f t="shared" si="0"/>
        <v>0.50420168067226889</v>
      </c>
      <c r="Q34" s="854"/>
      <c r="R34" s="855"/>
    </row>
    <row r="35" spans="2:26" ht="15.75" customHeight="1" outlineLevel="1">
      <c r="B35" s="840"/>
      <c r="C35" s="856">
        <v>23</v>
      </c>
      <c r="D35" s="857"/>
      <c r="E35" s="840"/>
      <c r="F35" s="858" t="s">
        <v>1085</v>
      </c>
      <c r="G35" s="849"/>
      <c r="H35" s="1188">
        <v>48</v>
      </c>
      <c r="I35" s="847"/>
      <c r="J35" s="850">
        <v>17</v>
      </c>
      <c r="K35" s="851"/>
      <c r="L35" s="852"/>
      <c r="M35" s="853">
        <f t="shared" si="1"/>
        <v>0.43190244898850988</v>
      </c>
      <c r="N35" s="854"/>
      <c r="O35" s="847"/>
      <c r="P35" s="853">
        <f t="shared" si="0"/>
        <v>0.47619047619047616</v>
      </c>
      <c r="Q35" s="854"/>
      <c r="R35" s="855"/>
    </row>
    <row r="36" spans="2:26" ht="15.75" customHeight="1" outlineLevel="1">
      <c r="B36" s="840"/>
      <c r="C36" s="856">
        <v>24</v>
      </c>
      <c r="D36" s="857"/>
      <c r="E36" s="847"/>
      <c r="F36" s="858" t="s">
        <v>1110</v>
      </c>
      <c r="G36" s="849"/>
      <c r="H36" s="1313" t="s">
        <v>1121</v>
      </c>
      <c r="I36" s="847"/>
      <c r="J36" s="850">
        <v>11</v>
      </c>
      <c r="K36" s="851"/>
      <c r="L36" s="852"/>
      <c r="M36" s="853">
        <f t="shared" si="1"/>
        <v>0.27946629052197697</v>
      </c>
      <c r="N36" s="870"/>
      <c r="O36" s="847"/>
      <c r="P36" s="853">
        <f t="shared" si="0"/>
        <v>0.3081232492997199</v>
      </c>
      <c r="Q36" s="854"/>
      <c r="R36" s="855"/>
    </row>
    <row r="37" spans="2:26" ht="15.75" customHeight="1" outlineLevel="1">
      <c r="B37" s="840"/>
      <c r="C37" s="856">
        <v>25</v>
      </c>
      <c r="D37" s="857"/>
      <c r="E37" s="847"/>
      <c r="F37" s="858" t="s">
        <v>783</v>
      </c>
      <c r="G37" s="849"/>
      <c r="H37" s="1188">
        <v>69</v>
      </c>
      <c r="I37" s="847"/>
      <c r="J37" s="871">
        <v>11</v>
      </c>
      <c r="K37" s="872"/>
      <c r="L37" s="852"/>
      <c r="M37" s="853">
        <f t="shared" si="1"/>
        <v>0.27946629052197697</v>
      </c>
      <c r="N37" s="870"/>
      <c r="O37" s="847"/>
      <c r="P37" s="853">
        <f t="shared" si="0"/>
        <v>0.3081232492997199</v>
      </c>
      <c r="Q37" s="870"/>
      <c r="R37" s="855"/>
    </row>
    <row r="38" spans="2:26" ht="15.75" customHeight="1" outlineLevel="1">
      <c r="B38" s="840"/>
      <c r="C38" s="873"/>
      <c r="D38" s="874"/>
      <c r="E38" s="860"/>
      <c r="F38" s="858" t="s">
        <v>1087</v>
      </c>
      <c r="G38" s="849"/>
      <c r="H38" s="1188">
        <v>44</v>
      </c>
      <c r="I38" s="847"/>
      <c r="J38" s="875">
        <v>231</v>
      </c>
      <c r="K38" s="851"/>
      <c r="L38" s="852"/>
      <c r="M38" s="853">
        <f t="shared" si="1"/>
        <v>5.8687921009615165</v>
      </c>
      <c r="N38" s="854"/>
      <c r="O38" s="867"/>
      <c r="P38" s="853">
        <f t="shared" si="0"/>
        <v>6.4705882352941178</v>
      </c>
      <c r="Q38" s="854"/>
      <c r="R38" s="855"/>
    </row>
    <row r="39" spans="2:26" ht="15.75" customHeight="1" outlineLevel="1">
      <c r="B39" s="840"/>
      <c r="C39" s="873"/>
      <c r="D39" s="874"/>
      <c r="E39" s="860"/>
      <c r="F39" s="858" t="s">
        <v>1088</v>
      </c>
      <c r="G39" s="876"/>
      <c r="H39" s="1188">
        <v>80</v>
      </c>
      <c r="I39" s="847"/>
      <c r="J39" s="875">
        <v>96</v>
      </c>
      <c r="K39" s="851"/>
      <c r="L39" s="852"/>
      <c r="M39" s="853">
        <f t="shared" si="1"/>
        <v>2.4389785354645261</v>
      </c>
      <c r="N39" s="854"/>
      <c r="O39" s="847"/>
      <c r="P39" s="853">
        <f t="shared" si="0"/>
        <v>2.6890756302521011</v>
      </c>
      <c r="Q39" s="854"/>
      <c r="R39" s="859"/>
      <c r="T39" s="844"/>
      <c r="U39" s="844"/>
    </row>
    <row r="40" spans="2:26" ht="15.75" customHeight="1" outlineLevel="1">
      <c r="B40" s="877"/>
      <c r="C40" s="878"/>
      <c r="D40" s="879"/>
      <c r="E40" s="860"/>
      <c r="F40" s="880" t="s">
        <v>839</v>
      </c>
      <c r="G40" s="881"/>
      <c r="H40" s="1188" t="s">
        <v>297</v>
      </c>
      <c r="I40" s="847"/>
      <c r="J40" s="875">
        <v>41</v>
      </c>
      <c r="K40" s="851"/>
      <c r="L40" s="852"/>
      <c r="M40" s="853">
        <f t="shared" si="1"/>
        <v>1.0416470828546414</v>
      </c>
      <c r="N40" s="854"/>
      <c r="O40" s="867"/>
      <c r="P40" s="853">
        <f t="shared" si="0"/>
        <v>1.1484593837535013</v>
      </c>
      <c r="Q40" s="854"/>
      <c r="R40" s="859"/>
      <c r="T40" s="2125" t="s">
        <v>1311</v>
      </c>
      <c r="U40" s="2114"/>
      <c r="V40" s="2114"/>
      <c r="W40" s="2114"/>
      <c r="X40" s="2115"/>
      <c r="Y40" s="2115"/>
    </row>
    <row r="41" spans="2:26" ht="4.5" customHeight="1" outlineLevel="1">
      <c r="B41" s="840"/>
      <c r="C41" s="862"/>
      <c r="D41" s="862"/>
      <c r="E41" s="860"/>
      <c r="F41" s="882"/>
      <c r="G41" s="882"/>
      <c r="H41" s="847"/>
      <c r="I41" s="847"/>
      <c r="J41" s="883"/>
      <c r="K41" s="852"/>
      <c r="L41" s="847"/>
      <c r="M41" s="884"/>
      <c r="N41" s="885"/>
      <c r="O41" s="867"/>
      <c r="P41" s="884"/>
      <c r="Q41" s="885"/>
      <c r="R41" s="859"/>
      <c r="T41" s="2114"/>
      <c r="U41" s="2114"/>
      <c r="V41" s="2114"/>
      <c r="W41" s="2115"/>
      <c r="X41" s="2115"/>
      <c r="Y41" s="2115"/>
    </row>
    <row r="42" spans="2:26" ht="18" customHeight="1" outlineLevel="1">
      <c r="B42" s="840"/>
      <c r="C42" s="2109" t="s">
        <v>1089</v>
      </c>
      <c r="D42" s="2116"/>
      <c r="E42" s="2116"/>
      <c r="F42" s="2116"/>
      <c r="G42" s="2116"/>
      <c r="H42" s="2110"/>
      <c r="I42" s="886"/>
      <c r="J42" s="887">
        <f>SUM(J13:J40)</f>
        <v>3570</v>
      </c>
      <c r="K42" s="888"/>
      <c r="L42" s="886"/>
      <c r="M42" s="889">
        <f>J42*100000/3936074</f>
        <v>90.699514287587078</v>
      </c>
      <c r="N42" s="890"/>
      <c r="O42" s="886"/>
      <c r="P42" s="889">
        <f>J42*100/$J$42</f>
        <v>100</v>
      </c>
      <c r="Q42" s="890"/>
      <c r="R42" s="891"/>
      <c r="S42" s="892"/>
      <c r="T42" s="893"/>
      <c r="U42" s="893"/>
    </row>
    <row r="43" spans="2:26" ht="4.5" customHeight="1" outlineLevel="1">
      <c r="B43" s="894"/>
      <c r="C43" s="895"/>
      <c r="D43" s="895"/>
      <c r="E43" s="895"/>
      <c r="F43" s="896"/>
      <c r="G43" s="896"/>
      <c r="H43" s="897"/>
      <c r="I43" s="897"/>
      <c r="J43" s="897"/>
      <c r="K43" s="897"/>
      <c r="L43" s="897"/>
      <c r="M43" s="897"/>
      <c r="N43" s="897"/>
      <c r="O43" s="897"/>
      <c r="P43" s="898"/>
      <c r="Q43" s="898"/>
      <c r="R43" s="899"/>
      <c r="S43" s="900"/>
      <c r="T43" s="893"/>
      <c r="U43" s="893"/>
    </row>
    <row r="44" spans="2:26" ht="12" customHeight="1"/>
    <row r="45" spans="2:26" ht="15" customHeight="1">
      <c r="B45" s="901" t="s">
        <v>1123</v>
      </c>
      <c r="E45" s="902"/>
      <c r="F45" s="903"/>
      <c r="G45" s="903"/>
      <c r="H45" s="903"/>
      <c r="I45" s="903"/>
      <c r="J45" s="903"/>
      <c r="K45" s="903"/>
      <c r="L45" s="903"/>
      <c r="N45" s="903"/>
      <c r="O45" s="903"/>
    </row>
    <row r="46" spans="2:26" ht="15" customHeight="1">
      <c r="B46" s="901" t="s">
        <v>1090</v>
      </c>
      <c r="E46" s="902"/>
      <c r="F46" s="903"/>
      <c r="G46" s="903"/>
      <c r="H46" s="903"/>
      <c r="I46" s="903"/>
      <c r="J46" s="903"/>
      <c r="K46" s="903"/>
      <c r="L46" s="903"/>
      <c r="M46" s="903"/>
      <c r="N46" s="903"/>
      <c r="O46" s="903"/>
    </row>
    <row r="47" spans="2:26" ht="15" customHeight="1">
      <c r="B47" s="1231" t="s">
        <v>1300</v>
      </c>
      <c r="E47" s="902"/>
      <c r="F47" s="903"/>
      <c r="G47" s="903"/>
      <c r="H47" s="903"/>
      <c r="I47" s="903"/>
      <c r="J47" s="903"/>
      <c r="K47" s="903"/>
      <c r="L47" s="903"/>
      <c r="M47" s="903"/>
      <c r="N47" s="903"/>
      <c r="O47" s="903"/>
    </row>
    <row r="48" spans="2:26" ht="15" customHeight="1">
      <c r="B48" s="901" t="s">
        <v>1092</v>
      </c>
      <c r="V48" s="904" t="s">
        <v>1124</v>
      </c>
      <c r="X48" s="905"/>
      <c r="Y48" s="905"/>
    </row>
    <row r="49" spans="2:25" ht="15" customHeight="1">
      <c r="B49" s="904" t="s">
        <v>17</v>
      </c>
      <c r="V49" s="904" t="s">
        <v>40</v>
      </c>
      <c r="X49" s="905"/>
      <c r="Y49" s="905"/>
    </row>
    <row r="50" spans="2:25" ht="15" customHeight="1">
      <c r="B50" s="904" t="s">
        <v>20</v>
      </c>
      <c r="N50" s="906" t="s">
        <v>1125</v>
      </c>
      <c r="O50" s="907"/>
      <c r="P50" s="832"/>
      <c r="Q50" s="832"/>
      <c r="V50" s="904" t="s">
        <v>42</v>
      </c>
      <c r="X50" s="905"/>
      <c r="Y50" s="905"/>
    </row>
  </sheetData>
  <mergeCells count="17">
    <mergeCell ref="W40:Y41"/>
    <mergeCell ref="C42:H42"/>
    <mergeCell ref="S19:T19"/>
    <mergeCell ref="S23:T23"/>
    <mergeCell ref="S24:T24"/>
    <mergeCell ref="S27:T27"/>
    <mergeCell ref="S28:T28"/>
    <mergeCell ref="T40:V41"/>
    <mergeCell ref="C11:D11"/>
    <mergeCell ref="J11:K11"/>
    <mergeCell ref="M11:N11"/>
    <mergeCell ref="P11:Q11"/>
    <mergeCell ref="A1:Z1"/>
    <mergeCell ref="A4:Z4"/>
    <mergeCell ref="B7:R7"/>
    <mergeCell ref="S7:Z7"/>
    <mergeCell ref="S8:Z8"/>
  </mergeCells>
  <printOptions horizontalCentered="1" verticalCentered="1"/>
  <pageMargins left="0.39370078740157483" right="0.39370078740157483" top="0.98425196850393704" bottom="0.98425196850393704" header="0" footer="0"/>
  <pageSetup scale="65" orientation="landscape" horizontalDpi="240" verticalDpi="14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D195"/>
  <sheetViews>
    <sheetView tabSelected="1" topLeftCell="A136" zoomScaleNormal="100" workbookViewId="0">
      <selection activeCell="E187" sqref="E187"/>
    </sheetView>
  </sheetViews>
  <sheetFormatPr baseColWidth="10" defaultRowHeight="12.75"/>
  <cols>
    <col min="1" max="1" width="3.7109375" style="915" customWidth="1"/>
    <col min="2" max="2" width="100.7109375" style="915" customWidth="1"/>
    <col min="3" max="3" width="3.7109375" style="1445" customWidth="1"/>
    <col min="4" max="256" width="11.42578125" style="915"/>
    <col min="257" max="257" width="3.7109375" style="915" customWidth="1"/>
    <col min="258" max="258" width="100.7109375" style="915" customWidth="1"/>
    <col min="259" max="259" width="3.7109375" style="915" customWidth="1"/>
    <col min="260" max="512" width="11.42578125" style="915"/>
    <col min="513" max="513" width="3.7109375" style="915" customWidth="1"/>
    <col min="514" max="514" width="100.7109375" style="915" customWidth="1"/>
    <col min="515" max="515" width="3.7109375" style="915" customWidth="1"/>
    <col min="516" max="768" width="11.42578125" style="915"/>
    <col min="769" max="769" width="3.7109375" style="915" customWidth="1"/>
    <col min="770" max="770" width="100.7109375" style="915" customWidth="1"/>
    <col min="771" max="771" width="3.7109375" style="915" customWidth="1"/>
    <col min="772" max="1024" width="11.42578125" style="915"/>
    <col min="1025" max="1025" width="3.7109375" style="915" customWidth="1"/>
    <col min="1026" max="1026" width="100.7109375" style="915" customWidth="1"/>
    <col min="1027" max="1027" width="3.7109375" style="915" customWidth="1"/>
    <col min="1028" max="1280" width="11.42578125" style="915"/>
    <col min="1281" max="1281" width="3.7109375" style="915" customWidth="1"/>
    <col min="1282" max="1282" width="100.7109375" style="915" customWidth="1"/>
    <col min="1283" max="1283" width="3.7109375" style="915" customWidth="1"/>
    <col min="1284" max="1536" width="11.42578125" style="915"/>
    <col min="1537" max="1537" width="3.7109375" style="915" customWidth="1"/>
    <col min="1538" max="1538" width="100.7109375" style="915" customWidth="1"/>
    <col min="1539" max="1539" width="3.7109375" style="915" customWidth="1"/>
    <col min="1540" max="1792" width="11.42578125" style="915"/>
    <col min="1793" max="1793" width="3.7109375" style="915" customWidth="1"/>
    <col min="1794" max="1794" width="100.7109375" style="915" customWidth="1"/>
    <col min="1795" max="1795" width="3.7109375" style="915" customWidth="1"/>
    <col min="1796" max="2048" width="11.42578125" style="915"/>
    <col min="2049" max="2049" width="3.7109375" style="915" customWidth="1"/>
    <col min="2050" max="2050" width="100.7109375" style="915" customWidth="1"/>
    <col min="2051" max="2051" width="3.7109375" style="915" customWidth="1"/>
    <col min="2052" max="2304" width="11.42578125" style="915"/>
    <col min="2305" max="2305" width="3.7109375" style="915" customWidth="1"/>
    <col min="2306" max="2306" width="100.7109375" style="915" customWidth="1"/>
    <col min="2307" max="2307" width="3.7109375" style="915" customWidth="1"/>
    <col min="2308" max="2560" width="11.42578125" style="915"/>
    <col min="2561" max="2561" width="3.7109375" style="915" customWidth="1"/>
    <col min="2562" max="2562" width="100.7109375" style="915" customWidth="1"/>
    <col min="2563" max="2563" width="3.7109375" style="915" customWidth="1"/>
    <col min="2564" max="2816" width="11.42578125" style="915"/>
    <col min="2817" max="2817" width="3.7109375" style="915" customWidth="1"/>
    <col min="2818" max="2818" width="100.7109375" style="915" customWidth="1"/>
    <col min="2819" max="2819" width="3.7109375" style="915" customWidth="1"/>
    <col min="2820" max="3072" width="11.42578125" style="915"/>
    <col min="3073" max="3073" width="3.7109375" style="915" customWidth="1"/>
    <col min="3074" max="3074" width="100.7109375" style="915" customWidth="1"/>
    <col min="3075" max="3075" width="3.7109375" style="915" customWidth="1"/>
    <col min="3076" max="3328" width="11.42578125" style="915"/>
    <col min="3329" max="3329" width="3.7109375" style="915" customWidth="1"/>
    <col min="3330" max="3330" width="100.7109375" style="915" customWidth="1"/>
    <col min="3331" max="3331" width="3.7109375" style="915" customWidth="1"/>
    <col min="3332" max="3584" width="11.42578125" style="915"/>
    <col min="3585" max="3585" width="3.7109375" style="915" customWidth="1"/>
    <col min="3586" max="3586" width="100.7109375" style="915" customWidth="1"/>
    <col min="3587" max="3587" width="3.7109375" style="915" customWidth="1"/>
    <col min="3588" max="3840" width="11.42578125" style="915"/>
    <col min="3841" max="3841" width="3.7109375" style="915" customWidth="1"/>
    <col min="3842" max="3842" width="100.7109375" style="915" customWidth="1"/>
    <col min="3843" max="3843" width="3.7109375" style="915" customWidth="1"/>
    <col min="3844" max="4096" width="11.42578125" style="915"/>
    <col min="4097" max="4097" width="3.7109375" style="915" customWidth="1"/>
    <col min="4098" max="4098" width="100.7109375" style="915" customWidth="1"/>
    <col min="4099" max="4099" width="3.7109375" style="915" customWidth="1"/>
    <col min="4100" max="4352" width="11.42578125" style="915"/>
    <col min="4353" max="4353" width="3.7109375" style="915" customWidth="1"/>
    <col min="4354" max="4354" width="100.7109375" style="915" customWidth="1"/>
    <col min="4355" max="4355" width="3.7109375" style="915" customWidth="1"/>
    <col min="4356" max="4608" width="11.42578125" style="915"/>
    <col min="4609" max="4609" width="3.7109375" style="915" customWidth="1"/>
    <col min="4610" max="4610" width="100.7109375" style="915" customWidth="1"/>
    <col min="4611" max="4611" width="3.7109375" style="915" customWidth="1"/>
    <col min="4612" max="4864" width="11.42578125" style="915"/>
    <col min="4865" max="4865" width="3.7109375" style="915" customWidth="1"/>
    <col min="4866" max="4866" width="100.7109375" style="915" customWidth="1"/>
    <col min="4867" max="4867" width="3.7109375" style="915" customWidth="1"/>
    <col min="4868" max="5120" width="11.42578125" style="915"/>
    <col min="5121" max="5121" width="3.7109375" style="915" customWidth="1"/>
    <col min="5122" max="5122" width="100.7109375" style="915" customWidth="1"/>
    <col min="5123" max="5123" width="3.7109375" style="915" customWidth="1"/>
    <col min="5124" max="5376" width="11.42578125" style="915"/>
    <col min="5377" max="5377" width="3.7109375" style="915" customWidth="1"/>
    <col min="5378" max="5378" width="100.7109375" style="915" customWidth="1"/>
    <col min="5379" max="5379" width="3.7109375" style="915" customWidth="1"/>
    <col min="5380" max="5632" width="11.42578125" style="915"/>
    <col min="5633" max="5633" width="3.7109375" style="915" customWidth="1"/>
    <col min="5634" max="5634" width="100.7109375" style="915" customWidth="1"/>
    <col min="5635" max="5635" width="3.7109375" style="915" customWidth="1"/>
    <col min="5636" max="5888" width="11.42578125" style="915"/>
    <col min="5889" max="5889" width="3.7109375" style="915" customWidth="1"/>
    <col min="5890" max="5890" width="100.7109375" style="915" customWidth="1"/>
    <col min="5891" max="5891" width="3.7109375" style="915" customWidth="1"/>
    <col min="5892" max="6144" width="11.42578125" style="915"/>
    <col min="6145" max="6145" width="3.7109375" style="915" customWidth="1"/>
    <col min="6146" max="6146" width="100.7109375" style="915" customWidth="1"/>
    <col min="6147" max="6147" width="3.7109375" style="915" customWidth="1"/>
    <col min="6148" max="6400" width="11.42578125" style="915"/>
    <col min="6401" max="6401" width="3.7109375" style="915" customWidth="1"/>
    <col min="6402" max="6402" width="100.7109375" style="915" customWidth="1"/>
    <col min="6403" max="6403" width="3.7109375" style="915" customWidth="1"/>
    <col min="6404" max="6656" width="11.42578125" style="915"/>
    <col min="6657" max="6657" width="3.7109375" style="915" customWidth="1"/>
    <col min="6658" max="6658" width="100.7109375" style="915" customWidth="1"/>
    <col min="6659" max="6659" width="3.7109375" style="915" customWidth="1"/>
    <col min="6660" max="6912" width="11.42578125" style="915"/>
    <col min="6913" max="6913" width="3.7109375" style="915" customWidth="1"/>
    <col min="6914" max="6914" width="100.7109375" style="915" customWidth="1"/>
    <col min="6915" max="6915" width="3.7109375" style="915" customWidth="1"/>
    <col min="6916" max="7168" width="11.42578125" style="915"/>
    <col min="7169" max="7169" width="3.7109375" style="915" customWidth="1"/>
    <col min="7170" max="7170" width="100.7109375" style="915" customWidth="1"/>
    <col min="7171" max="7171" width="3.7109375" style="915" customWidth="1"/>
    <col min="7172" max="7424" width="11.42578125" style="915"/>
    <col min="7425" max="7425" width="3.7109375" style="915" customWidth="1"/>
    <col min="7426" max="7426" width="100.7109375" style="915" customWidth="1"/>
    <col min="7427" max="7427" width="3.7109375" style="915" customWidth="1"/>
    <col min="7428" max="7680" width="11.42578125" style="915"/>
    <col min="7681" max="7681" width="3.7109375" style="915" customWidth="1"/>
    <col min="7682" max="7682" width="100.7109375" style="915" customWidth="1"/>
    <col min="7683" max="7683" width="3.7109375" style="915" customWidth="1"/>
    <col min="7684" max="7936" width="11.42578125" style="915"/>
    <col min="7937" max="7937" width="3.7109375" style="915" customWidth="1"/>
    <col min="7938" max="7938" width="100.7109375" style="915" customWidth="1"/>
    <col min="7939" max="7939" width="3.7109375" style="915" customWidth="1"/>
    <col min="7940" max="8192" width="11.42578125" style="915"/>
    <col min="8193" max="8193" width="3.7109375" style="915" customWidth="1"/>
    <col min="8194" max="8194" width="100.7109375" style="915" customWidth="1"/>
    <col min="8195" max="8195" width="3.7109375" style="915" customWidth="1"/>
    <col min="8196" max="8448" width="11.42578125" style="915"/>
    <col min="8449" max="8449" width="3.7109375" style="915" customWidth="1"/>
    <col min="8450" max="8450" width="100.7109375" style="915" customWidth="1"/>
    <col min="8451" max="8451" width="3.7109375" style="915" customWidth="1"/>
    <col min="8452" max="8704" width="11.42578125" style="915"/>
    <col min="8705" max="8705" width="3.7109375" style="915" customWidth="1"/>
    <col min="8706" max="8706" width="100.7109375" style="915" customWidth="1"/>
    <col min="8707" max="8707" width="3.7109375" style="915" customWidth="1"/>
    <col min="8708" max="8960" width="11.42578125" style="915"/>
    <col min="8961" max="8961" width="3.7109375" style="915" customWidth="1"/>
    <col min="8962" max="8962" width="100.7109375" style="915" customWidth="1"/>
    <col min="8963" max="8963" width="3.7109375" style="915" customWidth="1"/>
    <col min="8964" max="9216" width="11.42578125" style="915"/>
    <col min="9217" max="9217" width="3.7109375" style="915" customWidth="1"/>
    <col min="9218" max="9218" width="100.7109375" style="915" customWidth="1"/>
    <col min="9219" max="9219" width="3.7109375" style="915" customWidth="1"/>
    <col min="9220" max="9472" width="11.42578125" style="915"/>
    <col min="9473" max="9473" width="3.7109375" style="915" customWidth="1"/>
    <col min="9474" max="9474" width="100.7109375" style="915" customWidth="1"/>
    <col min="9475" max="9475" width="3.7109375" style="915" customWidth="1"/>
    <col min="9476" max="9728" width="11.42578125" style="915"/>
    <col min="9729" max="9729" width="3.7109375" style="915" customWidth="1"/>
    <col min="9730" max="9730" width="100.7109375" style="915" customWidth="1"/>
    <col min="9731" max="9731" width="3.7109375" style="915" customWidth="1"/>
    <col min="9732" max="9984" width="11.42578125" style="915"/>
    <col min="9985" max="9985" width="3.7109375" style="915" customWidth="1"/>
    <col min="9986" max="9986" width="100.7109375" style="915" customWidth="1"/>
    <col min="9987" max="9987" width="3.7109375" style="915" customWidth="1"/>
    <col min="9988" max="10240" width="11.42578125" style="915"/>
    <col min="10241" max="10241" width="3.7109375" style="915" customWidth="1"/>
    <col min="10242" max="10242" width="100.7109375" style="915" customWidth="1"/>
    <col min="10243" max="10243" width="3.7109375" style="915" customWidth="1"/>
    <col min="10244" max="10496" width="11.42578125" style="915"/>
    <col min="10497" max="10497" width="3.7109375" style="915" customWidth="1"/>
    <col min="10498" max="10498" width="100.7109375" style="915" customWidth="1"/>
    <col min="10499" max="10499" width="3.7109375" style="915" customWidth="1"/>
    <col min="10500" max="10752" width="11.42578125" style="915"/>
    <col min="10753" max="10753" width="3.7109375" style="915" customWidth="1"/>
    <col min="10754" max="10754" width="100.7109375" style="915" customWidth="1"/>
    <col min="10755" max="10755" width="3.7109375" style="915" customWidth="1"/>
    <col min="10756" max="11008" width="11.42578125" style="915"/>
    <col min="11009" max="11009" width="3.7109375" style="915" customWidth="1"/>
    <col min="11010" max="11010" width="100.7109375" style="915" customWidth="1"/>
    <col min="11011" max="11011" width="3.7109375" style="915" customWidth="1"/>
    <col min="11012" max="11264" width="11.42578125" style="915"/>
    <col min="11265" max="11265" width="3.7109375" style="915" customWidth="1"/>
    <col min="11266" max="11266" width="100.7109375" style="915" customWidth="1"/>
    <col min="11267" max="11267" width="3.7109375" style="915" customWidth="1"/>
    <col min="11268" max="11520" width="11.42578125" style="915"/>
    <col min="11521" max="11521" width="3.7109375" style="915" customWidth="1"/>
    <col min="11522" max="11522" width="100.7109375" style="915" customWidth="1"/>
    <col min="11523" max="11523" width="3.7109375" style="915" customWidth="1"/>
    <col min="11524" max="11776" width="11.42578125" style="915"/>
    <col min="11777" max="11777" width="3.7109375" style="915" customWidth="1"/>
    <col min="11778" max="11778" width="100.7109375" style="915" customWidth="1"/>
    <col min="11779" max="11779" width="3.7109375" style="915" customWidth="1"/>
    <col min="11780" max="12032" width="11.42578125" style="915"/>
    <col min="12033" max="12033" width="3.7109375" style="915" customWidth="1"/>
    <col min="12034" max="12034" width="100.7109375" style="915" customWidth="1"/>
    <col min="12035" max="12035" width="3.7109375" style="915" customWidth="1"/>
    <col min="12036" max="12288" width="11.42578125" style="915"/>
    <col min="12289" max="12289" width="3.7109375" style="915" customWidth="1"/>
    <col min="12290" max="12290" width="100.7109375" style="915" customWidth="1"/>
    <col min="12291" max="12291" width="3.7109375" style="915" customWidth="1"/>
    <col min="12292" max="12544" width="11.42578125" style="915"/>
    <col min="12545" max="12545" width="3.7109375" style="915" customWidth="1"/>
    <col min="12546" max="12546" width="100.7109375" style="915" customWidth="1"/>
    <col min="12547" max="12547" width="3.7109375" style="915" customWidth="1"/>
    <col min="12548" max="12800" width="11.42578125" style="915"/>
    <col min="12801" max="12801" width="3.7109375" style="915" customWidth="1"/>
    <col min="12802" max="12802" width="100.7109375" style="915" customWidth="1"/>
    <col min="12803" max="12803" width="3.7109375" style="915" customWidth="1"/>
    <col min="12804" max="13056" width="11.42578125" style="915"/>
    <col min="13057" max="13057" width="3.7109375" style="915" customWidth="1"/>
    <col min="13058" max="13058" width="100.7109375" style="915" customWidth="1"/>
    <col min="13059" max="13059" width="3.7109375" style="915" customWidth="1"/>
    <col min="13060" max="13312" width="11.42578125" style="915"/>
    <col min="13313" max="13313" width="3.7109375" style="915" customWidth="1"/>
    <col min="13314" max="13314" width="100.7109375" style="915" customWidth="1"/>
    <col min="13315" max="13315" width="3.7109375" style="915" customWidth="1"/>
    <col min="13316" max="13568" width="11.42578125" style="915"/>
    <col min="13569" max="13569" width="3.7109375" style="915" customWidth="1"/>
    <col min="13570" max="13570" width="100.7109375" style="915" customWidth="1"/>
    <col min="13571" max="13571" width="3.7109375" style="915" customWidth="1"/>
    <col min="13572" max="13824" width="11.42578125" style="915"/>
    <col min="13825" max="13825" width="3.7109375" style="915" customWidth="1"/>
    <col min="13826" max="13826" width="100.7109375" style="915" customWidth="1"/>
    <col min="13827" max="13827" width="3.7109375" style="915" customWidth="1"/>
    <col min="13828" max="14080" width="11.42578125" style="915"/>
    <col min="14081" max="14081" width="3.7109375" style="915" customWidth="1"/>
    <col min="14082" max="14082" width="100.7109375" style="915" customWidth="1"/>
    <col min="14083" max="14083" width="3.7109375" style="915" customWidth="1"/>
    <col min="14084" max="14336" width="11.42578125" style="915"/>
    <col min="14337" max="14337" width="3.7109375" style="915" customWidth="1"/>
    <col min="14338" max="14338" width="100.7109375" style="915" customWidth="1"/>
    <col min="14339" max="14339" width="3.7109375" style="915" customWidth="1"/>
    <col min="14340" max="14592" width="11.42578125" style="915"/>
    <col min="14593" max="14593" width="3.7109375" style="915" customWidth="1"/>
    <col min="14594" max="14594" width="100.7109375" style="915" customWidth="1"/>
    <col min="14595" max="14595" width="3.7109375" style="915" customWidth="1"/>
    <col min="14596" max="14848" width="11.42578125" style="915"/>
    <col min="14849" max="14849" width="3.7109375" style="915" customWidth="1"/>
    <col min="14850" max="14850" width="100.7109375" style="915" customWidth="1"/>
    <col min="14851" max="14851" width="3.7109375" style="915" customWidth="1"/>
    <col min="14852" max="15104" width="11.42578125" style="915"/>
    <col min="15105" max="15105" width="3.7109375" style="915" customWidth="1"/>
    <col min="15106" max="15106" width="100.7109375" style="915" customWidth="1"/>
    <col min="15107" max="15107" width="3.7109375" style="915" customWidth="1"/>
    <col min="15108" max="15360" width="11.42578125" style="915"/>
    <col min="15361" max="15361" width="3.7109375" style="915" customWidth="1"/>
    <col min="15362" max="15362" width="100.7109375" style="915" customWidth="1"/>
    <col min="15363" max="15363" width="3.7109375" style="915" customWidth="1"/>
    <col min="15364" max="15616" width="11.42578125" style="915"/>
    <col min="15617" max="15617" width="3.7109375" style="915" customWidth="1"/>
    <col min="15618" max="15618" width="100.7109375" style="915" customWidth="1"/>
    <col min="15619" max="15619" width="3.7109375" style="915" customWidth="1"/>
    <col min="15620" max="15872" width="11.42578125" style="915"/>
    <col min="15873" max="15873" width="3.7109375" style="915" customWidth="1"/>
    <col min="15874" max="15874" width="100.7109375" style="915" customWidth="1"/>
    <col min="15875" max="15875" width="3.7109375" style="915" customWidth="1"/>
    <col min="15876" max="16128" width="11.42578125" style="915"/>
    <col min="16129" max="16129" width="3.7109375" style="915" customWidth="1"/>
    <col min="16130" max="16130" width="100.7109375" style="915" customWidth="1"/>
    <col min="16131" max="16131" width="3.7109375" style="915" customWidth="1"/>
    <col min="16132" max="16384" width="11.42578125" style="915"/>
  </cols>
  <sheetData>
    <row r="1" spans="1:3" ht="3" customHeight="1"/>
    <row r="2" spans="1:3" s="424" customFormat="1" ht="6" customHeight="1">
      <c r="A2" s="439"/>
      <c r="B2" s="440"/>
      <c r="C2" s="1446"/>
    </row>
    <row r="3" spans="1:3" s="424" customFormat="1" ht="33" customHeight="1">
      <c r="A3" s="442"/>
      <c r="B3" s="1447" t="s">
        <v>1364</v>
      </c>
      <c r="C3" s="1448"/>
    </row>
    <row r="4" spans="1:3" s="424" customFormat="1" ht="6" customHeight="1">
      <c r="A4" s="463"/>
      <c r="B4" s="464"/>
      <c r="C4" s="1449"/>
    </row>
    <row r="5" spans="1:3" ht="13.5" customHeight="1">
      <c r="A5" s="424"/>
      <c r="B5" s="424"/>
      <c r="C5" s="1450"/>
    </row>
    <row r="6" spans="1:3" ht="13.5" customHeight="1">
      <c r="A6" s="424"/>
      <c r="B6" s="424"/>
      <c r="C6" s="1450"/>
    </row>
    <row r="7" spans="1:3" ht="15" customHeight="1">
      <c r="A7" s="1451" t="s">
        <v>1365</v>
      </c>
      <c r="B7" s="424"/>
      <c r="C7" s="1452">
        <v>1</v>
      </c>
    </row>
    <row r="8" spans="1:3" ht="25.5" customHeight="1">
      <c r="A8" s="424"/>
      <c r="B8" s="424"/>
      <c r="C8" s="1450"/>
    </row>
    <row r="9" spans="1:3" ht="15" customHeight="1">
      <c r="A9" s="1949" t="s">
        <v>1366</v>
      </c>
      <c r="B9" s="1949"/>
      <c r="C9" s="1949"/>
    </row>
    <row r="10" spans="1:3" ht="12" customHeight="1"/>
    <row r="11" spans="1:3" s="1456" customFormat="1" ht="13.5" customHeight="1">
      <c r="A11" s="1453" t="s">
        <v>1367</v>
      </c>
      <c r="B11" s="1454"/>
      <c r="C11" s="1455"/>
    </row>
    <row r="12" spans="1:3" s="1456" customFormat="1" ht="13.5" customHeight="1">
      <c r="A12" s="1453" t="s">
        <v>1368</v>
      </c>
      <c r="B12" s="1454"/>
      <c r="C12" s="1452">
        <v>6</v>
      </c>
    </row>
    <row r="13" spans="1:3" s="1456" customFormat="1" ht="12" customHeight="1">
      <c r="C13" s="1455"/>
    </row>
    <row r="14" spans="1:3" s="1456" customFormat="1" ht="13.5" customHeight="1">
      <c r="A14" s="1453" t="s">
        <v>1369</v>
      </c>
      <c r="B14" s="1454"/>
      <c r="C14" s="1457"/>
    </row>
    <row r="15" spans="1:3" s="1456" customFormat="1" ht="13.5" customHeight="1">
      <c r="A15" s="1453" t="s">
        <v>1370</v>
      </c>
      <c r="B15" s="1453"/>
      <c r="C15" s="1452">
        <v>7</v>
      </c>
    </row>
    <row r="16" spans="1:3" s="1456" customFormat="1" ht="12" customHeight="1">
      <c r="A16" s="1453"/>
      <c r="B16" s="1453"/>
      <c r="C16" s="1458"/>
    </row>
    <row r="17" spans="1:3" s="1456" customFormat="1" ht="13.5" customHeight="1">
      <c r="A17" s="1453" t="s">
        <v>1371</v>
      </c>
      <c r="C17" s="1452">
        <v>8</v>
      </c>
    </row>
    <row r="18" spans="1:3" s="1456" customFormat="1" ht="12" customHeight="1">
      <c r="A18" s="1453"/>
      <c r="C18" s="1459"/>
    </row>
    <row r="19" spans="1:3" s="1456" customFormat="1" ht="13.5" customHeight="1">
      <c r="A19" s="1453" t="s">
        <v>1372</v>
      </c>
      <c r="C19" s="1452">
        <v>9</v>
      </c>
    </row>
    <row r="20" spans="1:3" s="1456" customFormat="1" ht="12" customHeight="1">
      <c r="A20" s="1453"/>
      <c r="C20" s="1459"/>
    </row>
    <row r="21" spans="1:3" s="1456" customFormat="1" ht="13.5" customHeight="1">
      <c r="A21" s="1453" t="s">
        <v>1373</v>
      </c>
      <c r="B21" s="1454"/>
      <c r="C21" s="1457"/>
    </row>
    <row r="22" spans="1:3" s="1456" customFormat="1" ht="13.5" customHeight="1">
      <c r="A22" s="1453" t="s">
        <v>1374</v>
      </c>
      <c r="B22" s="1454"/>
      <c r="C22" s="1452">
        <v>10</v>
      </c>
    </row>
    <row r="23" spans="1:3" s="1456" customFormat="1" ht="12" customHeight="1">
      <c r="A23" s="1453"/>
      <c r="C23" s="1459"/>
    </row>
    <row r="24" spans="1:3" s="1456" customFormat="1" ht="13.5" customHeight="1">
      <c r="A24" s="1453" t="s">
        <v>1375</v>
      </c>
      <c r="B24" s="1454"/>
      <c r="C24" s="1452">
        <v>11</v>
      </c>
    </row>
    <row r="25" spans="1:3" s="1456" customFormat="1" ht="18" customHeight="1">
      <c r="A25" s="1453"/>
      <c r="B25" s="1454"/>
      <c r="C25" s="1458"/>
    </row>
    <row r="26" spans="1:3" ht="15" customHeight="1">
      <c r="A26" s="1949" t="s">
        <v>1376</v>
      </c>
      <c r="B26" s="1949"/>
      <c r="C26" s="1949"/>
    </row>
    <row r="27" spans="1:3" ht="12" customHeight="1"/>
    <row r="28" spans="1:3" s="1456" customFormat="1" ht="13.5" customHeight="1">
      <c r="A28" s="1453" t="s">
        <v>1957</v>
      </c>
      <c r="B28" s="1454"/>
      <c r="C28" s="1452">
        <v>13</v>
      </c>
    </row>
    <row r="29" spans="1:3" s="1456" customFormat="1" ht="12" customHeight="1">
      <c r="A29" s="1454"/>
      <c r="B29" s="1454"/>
      <c r="C29" s="1457"/>
    </row>
    <row r="30" spans="1:3" s="1456" customFormat="1" ht="13.5" customHeight="1">
      <c r="A30" s="1453" t="s">
        <v>1377</v>
      </c>
      <c r="B30" s="1454"/>
      <c r="C30" s="1452">
        <v>14</v>
      </c>
    </row>
    <row r="31" spans="1:3" s="1456" customFormat="1" ht="12" customHeight="1">
      <c r="A31" s="1453"/>
      <c r="B31" s="1454"/>
      <c r="C31" s="1455"/>
    </row>
    <row r="32" spans="1:3" s="1456" customFormat="1" ht="13.5" customHeight="1">
      <c r="A32" s="1453" t="s">
        <v>1378</v>
      </c>
      <c r="B32" s="1454"/>
      <c r="C32" s="1452">
        <v>16</v>
      </c>
    </row>
    <row r="33" spans="1:3" s="1456" customFormat="1" ht="12" customHeight="1">
      <c r="B33" s="1454"/>
      <c r="C33" s="1455"/>
    </row>
    <row r="34" spans="1:3" s="1456" customFormat="1" ht="13.5" customHeight="1">
      <c r="A34" s="1453" t="s">
        <v>1956</v>
      </c>
      <c r="B34" s="1454"/>
      <c r="C34" s="1452">
        <v>17</v>
      </c>
    </row>
    <row r="35" spans="1:3" s="1456" customFormat="1" ht="12" customHeight="1">
      <c r="C35" s="1455"/>
    </row>
    <row r="36" spans="1:3" s="1456" customFormat="1" ht="13.5" customHeight="1">
      <c r="A36" s="1453" t="s">
        <v>1379</v>
      </c>
      <c r="B36" s="1460"/>
      <c r="C36" s="1461"/>
    </row>
    <row r="37" spans="1:3" s="1456" customFormat="1" ht="13.5" customHeight="1">
      <c r="A37" s="1453" t="s">
        <v>1955</v>
      </c>
      <c r="B37" s="1460"/>
      <c r="C37" s="1452">
        <v>18</v>
      </c>
    </row>
    <row r="38" spans="1:3" s="1456" customFormat="1" ht="12" customHeight="1">
      <c r="A38" s="1460"/>
      <c r="B38" s="1460"/>
      <c r="C38" s="1461"/>
    </row>
    <row r="39" spans="1:3" s="1456" customFormat="1" ht="13.5" customHeight="1">
      <c r="A39" s="1453" t="s">
        <v>1380</v>
      </c>
      <c r="B39" s="1460"/>
      <c r="C39" s="1452">
        <v>19</v>
      </c>
    </row>
    <row r="40" spans="1:3" s="1456" customFormat="1" ht="12" customHeight="1">
      <c r="A40" s="1453"/>
      <c r="B40" s="1460"/>
      <c r="C40" s="1455"/>
    </row>
    <row r="41" spans="1:3" s="1456" customFormat="1" ht="13.5" customHeight="1">
      <c r="A41" s="1453" t="s">
        <v>1381</v>
      </c>
      <c r="B41" s="1460"/>
      <c r="C41" s="1452">
        <v>20</v>
      </c>
    </row>
    <row r="42" spans="1:3" s="1456" customFormat="1" ht="12" customHeight="1">
      <c r="B42" s="1460"/>
      <c r="C42" s="1455"/>
    </row>
    <row r="43" spans="1:3" s="1456" customFormat="1" ht="13.5" customHeight="1">
      <c r="A43" s="1453" t="s">
        <v>1382</v>
      </c>
      <c r="B43" s="1460"/>
      <c r="C43" s="1452">
        <v>21</v>
      </c>
    </row>
    <row r="44" spans="1:3" s="1456" customFormat="1" ht="12" customHeight="1">
      <c r="A44" s="1460"/>
      <c r="B44" s="1460"/>
      <c r="C44" s="1461"/>
    </row>
    <row r="45" spans="1:3" s="1456" customFormat="1" ht="13.5" customHeight="1">
      <c r="A45" s="1453" t="s">
        <v>1953</v>
      </c>
      <c r="B45" s="1460"/>
      <c r="C45" s="1452">
        <v>22</v>
      </c>
    </row>
    <row r="46" spans="1:3" s="1456" customFormat="1" ht="12" customHeight="1">
      <c r="B46" s="1460"/>
      <c r="C46" s="1455"/>
    </row>
    <row r="47" spans="1:3" s="1456" customFormat="1" ht="13.5" customHeight="1">
      <c r="A47" s="1453" t="s">
        <v>1383</v>
      </c>
      <c r="B47" s="1460"/>
      <c r="C47" s="1452">
        <v>23</v>
      </c>
    </row>
    <row r="48" spans="1:3" s="1456" customFormat="1" ht="12" customHeight="1">
      <c r="A48" s="1460"/>
      <c r="B48" s="1460"/>
      <c r="C48" s="1461"/>
    </row>
    <row r="49" spans="1:4" s="1456" customFormat="1" ht="13.5" customHeight="1">
      <c r="A49" s="1453" t="s">
        <v>1384</v>
      </c>
      <c r="B49" s="1454"/>
      <c r="C49" s="1462">
        <v>24</v>
      </c>
    </row>
    <row r="50" spans="1:4" s="1456" customFormat="1" ht="12" customHeight="1">
      <c r="A50" s="424"/>
      <c r="B50" s="915"/>
      <c r="C50" s="1450"/>
    </row>
    <row r="51" spans="1:4" s="1456" customFormat="1" ht="13.5" customHeight="1">
      <c r="A51" s="1453" t="s">
        <v>1385</v>
      </c>
      <c r="C51" s="1452">
        <v>25</v>
      </c>
    </row>
    <row r="52" spans="1:4" s="1456" customFormat="1" ht="12" customHeight="1">
      <c r="C52" s="1455"/>
    </row>
    <row r="53" spans="1:4" ht="13.5" customHeight="1">
      <c r="A53" s="1453" t="s">
        <v>1386</v>
      </c>
    </row>
    <row r="54" spans="1:4" ht="13.5" customHeight="1">
      <c r="A54" s="1453" t="s">
        <v>1387</v>
      </c>
      <c r="C54" s="1452">
        <v>26</v>
      </c>
      <c r="D54" s="1456"/>
    </row>
    <row r="55" spans="1:4" ht="12" customHeight="1">
      <c r="A55" s="1453"/>
      <c r="C55" s="1459"/>
      <c r="D55" s="1456"/>
    </row>
    <row r="56" spans="1:4" ht="13.5" customHeight="1">
      <c r="A56" s="1453" t="s">
        <v>1388</v>
      </c>
    </row>
    <row r="57" spans="1:4" ht="13.5" customHeight="1">
      <c r="A57" s="1453" t="s">
        <v>1389</v>
      </c>
      <c r="C57" s="1452">
        <v>27</v>
      </c>
    </row>
    <row r="58" spans="1:4" ht="12" customHeight="1"/>
    <row r="59" spans="1:4" ht="12" customHeight="1"/>
    <row r="60" spans="1:4" ht="12" customHeight="1"/>
    <row r="61" spans="1:4" ht="7.5" customHeight="1"/>
    <row r="62" spans="1:4" ht="15" customHeight="1">
      <c r="B62" s="1463" t="s">
        <v>1390</v>
      </c>
    </row>
    <row r="63" spans="1:4" ht="3" customHeight="1">
      <c r="B63" s="1463"/>
    </row>
    <row r="64" spans="1:4" ht="3" customHeight="1">
      <c r="B64" s="1463"/>
    </row>
    <row r="65" spans="1:3" s="424" customFormat="1" ht="6" customHeight="1">
      <c r="A65" s="439"/>
      <c r="B65" s="440"/>
      <c r="C65" s="1446"/>
    </row>
    <row r="66" spans="1:3" s="424" customFormat="1" ht="33" customHeight="1">
      <c r="A66" s="442"/>
      <c r="B66" s="1447" t="s">
        <v>1364</v>
      </c>
      <c r="C66" s="1448"/>
    </row>
    <row r="67" spans="1:3" s="424" customFormat="1" ht="6" customHeight="1">
      <c r="A67" s="463"/>
      <c r="B67" s="464"/>
      <c r="C67" s="1449"/>
    </row>
    <row r="68" spans="1:3" ht="12" customHeight="1"/>
    <row r="69" spans="1:3" ht="12" customHeight="1"/>
    <row r="70" spans="1:3" ht="12" customHeight="1"/>
    <row r="71" spans="1:3" ht="12" customHeight="1"/>
    <row r="72" spans="1:3" ht="15" customHeight="1">
      <c r="A72" s="1949" t="s">
        <v>1376</v>
      </c>
      <c r="B72" s="1949"/>
      <c r="C72" s="1949"/>
    </row>
    <row r="73" spans="1:3" ht="12" customHeight="1">
      <c r="A73" s="1464"/>
      <c r="B73" s="1464"/>
      <c r="C73" s="1465"/>
    </row>
    <row r="74" spans="1:3" s="1456" customFormat="1" ht="13.5" customHeight="1">
      <c r="A74" s="1453" t="s">
        <v>1391</v>
      </c>
      <c r="C74" s="1455"/>
    </row>
    <row r="75" spans="1:3" s="1456" customFormat="1" ht="13.5" customHeight="1">
      <c r="A75" s="1453" t="s">
        <v>1392</v>
      </c>
      <c r="C75" s="1452">
        <v>28</v>
      </c>
    </row>
    <row r="76" spans="1:3" s="1456" customFormat="1" ht="12" customHeight="1">
      <c r="A76" s="915"/>
      <c r="B76" s="915"/>
      <c r="C76" s="1445"/>
    </row>
    <row r="77" spans="1:3" ht="13.5" customHeight="1">
      <c r="A77" s="1453" t="s">
        <v>1393</v>
      </c>
      <c r="B77" s="1456"/>
      <c r="C77" s="1455"/>
    </row>
    <row r="78" spans="1:3" s="1456" customFormat="1" ht="13.5" customHeight="1">
      <c r="A78" s="1453" t="s">
        <v>1394</v>
      </c>
      <c r="C78" s="1452">
        <v>29</v>
      </c>
    </row>
    <row r="79" spans="1:3" ht="12" customHeight="1">
      <c r="A79" s="1456"/>
      <c r="B79" s="1456"/>
      <c r="C79" s="1455"/>
    </row>
    <row r="80" spans="1:3" ht="13.5" customHeight="1">
      <c r="A80" s="1453" t="s">
        <v>1395</v>
      </c>
      <c r="B80" s="1456"/>
      <c r="C80" s="1455"/>
    </row>
    <row r="81" spans="1:3" ht="13.5" customHeight="1">
      <c r="A81" s="1453" t="s">
        <v>1396</v>
      </c>
      <c r="B81" s="1456"/>
      <c r="C81" s="1452">
        <v>30</v>
      </c>
    </row>
    <row r="82" spans="1:3" ht="12" customHeight="1">
      <c r="A82" s="1456"/>
      <c r="B82" s="1456"/>
      <c r="C82" s="1455"/>
    </row>
    <row r="83" spans="1:3" s="1456" customFormat="1" ht="13.5" customHeight="1">
      <c r="A83" s="1453" t="s">
        <v>1397</v>
      </c>
      <c r="C83" s="1452">
        <v>31</v>
      </c>
    </row>
    <row r="84" spans="1:3" s="1456" customFormat="1" ht="12" customHeight="1">
      <c r="C84" s="1455"/>
    </row>
    <row r="85" spans="1:3" s="1456" customFormat="1" ht="13.5" customHeight="1">
      <c r="A85" s="1453" t="s">
        <v>1398</v>
      </c>
      <c r="C85" s="1455"/>
    </row>
    <row r="86" spans="1:3" s="1456" customFormat="1" ht="13.5" customHeight="1">
      <c r="A86" s="1453" t="s">
        <v>1399</v>
      </c>
      <c r="C86" s="1452">
        <v>32</v>
      </c>
    </row>
    <row r="87" spans="1:3" s="1456" customFormat="1" ht="12" customHeight="1">
      <c r="C87" s="1455"/>
    </row>
    <row r="88" spans="1:3" s="1456" customFormat="1" ht="13.5" customHeight="1">
      <c r="A88" s="1453" t="s">
        <v>1400</v>
      </c>
      <c r="C88" s="1452">
        <v>33</v>
      </c>
    </row>
    <row r="89" spans="1:3" s="1456" customFormat="1" ht="12" customHeight="1">
      <c r="A89" s="1453"/>
      <c r="B89" s="1466"/>
      <c r="C89" s="1458"/>
    </row>
    <row r="90" spans="1:3" s="1456" customFormat="1" ht="13.5" customHeight="1">
      <c r="A90" s="1453" t="s">
        <v>1401</v>
      </c>
      <c r="C90" s="1452">
        <v>34</v>
      </c>
    </row>
    <row r="91" spans="1:3" s="1456" customFormat="1" ht="12" customHeight="1">
      <c r="C91" s="1458"/>
    </row>
    <row r="92" spans="1:3" s="1456" customFormat="1" ht="13.5" customHeight="1">
      <c r="A92" s="1453" t="s">
        <v>1402</v>
      </c>
      <c r="C92" s="1458"/>
    </row>
    <row r="93" spans="1:3" s="1456" customFormat="1" ht="13.5" customHeight="1">
      <c r="A93" s="1453" t="s">
        <v>1389</v>
      </c>
      <c r="C93" s="1452">
        <v>35</v>
      </c>
    </row>
    <row r="94" spans="1:3" s="1456" customFormat="1" ht="12" customHeight="1">
      <c r="C94" s="1458"/>
    </row>
    <row r="95" spans="1:3" s="1456" customFormat="1" ht="13.5" customHeight="1">
      <c r="A95" s="1453" t="s">
        <v>1403</v>
      </c>
      <c r="B95" s="1454"/>
      <c r="C95" s="1455"/>
    </row>
    <row r="96" spans="1:3" s="1456" customFormat="1" ht="13.5" customHeight="1">
      <c r="A96" s="1453" t="s">
        <v>1404</v>
      </c>
      <c r="B96" s="1454"/>
      <c r="C96" s="1452">
        <v>36</v>
      </c>
    </row>
    <row r="97" spans="1:3" s="1456" customFormat="1" ht="12" customHeight="1">
      <c r="C97" s="1458"/>
    </row>
    <row r="98" spans="1:3" s="1456" customFormat="1" ht="13.5" customHeight="1">
      <c r="A98" s="1453" t="s">
        <v>1405</v>
      </c>
      <c r="B98" s="1454"/>
      <c r="C98" s="1455"/>
    </row>
    <row r="99" spans="1:3" s="1456" customFormat="1" ht="13.5" customHeight="1">
      <c r="A99" s="1453" t="s">
        <v>1406</v>
      </c>
      <c r="C99" s="1452">
        <v>37</v>
      </c>
    </row>
    <row r="100" spans="1:3" s="1456" customFormat="1" ht="12" customHeight="1">
      <c r="A100" s="1453"/>
      <c r="B100" s="1454"/>
      <c r="C100" s="1459"/>
    </row>
    <row r="101" spans="1:3" s="1456" customFormat="1" ht="13.5" customHeight="1">
      <c r="A101" s="1453" t="s">
        <v>1407</v>
      </c>
      <c r="C101" s="1458"/>
    </row>
    <row r="102" spans="1:3" s="1456" customFormat="1" ht="13.5" customHeight="1">
      <c r="A102" s="1453" t="s">
        <v>1408</v>
      </c>
      <c r="B102" s="915"/>
      <c r="C102" s="1452">
        <v>38</v>
      </c>
    </row>
    <row r="103" spans="1:3" s="1456" customFormat="1" ht="12" customHeight="1">
      <c r="A103" s="915"/>
      <c r="B103" s="915"/>
      <c r="C103" s="1445"/>
    </row>
    <row r="104" spans="1:3" s="1456" customFormat="1" ht="13.5" customHeight="1">
      <c r="A104" s="1453" t="s">
        <v>1409</v>
      </c>
      <c r="B104" s="1466"/>
      <c r="C104" s="1452">
        <v>39</v>
      </c>
    </row>
    <row r="105" spans="1:3" ht="12" customHeight="1">
      <c r="A105" s="1456"/>
      <c r="B105" s="1456"/>
      <c r="C105" s="1455"/>
    </row>
    <row r="106" spans="1:3" ht="13.5" customHeight="1">
      <c r="A106" s="1453" t="s">
        <v>1410</v>
      </c>
      <c r="B106" s="1454"/>
      <c r="C106" s="1452">
        <v>40</v>
      </c>
    </row>
    <row r="107" spans="1:3" s="1456" customFormat="1" ht="12" customHeight="1">
      <c r="C107" s="1455"/>
    </row>
    <row r="108" spans="1:3" s="1456" customFormat="1" ht="13.5" customHeight="1">
      <c r="A108" s="1453" t="s">
        <v>1411</v>
      </c>
      <c r="C108" s="1452">
        <v>41</v>
      </c>
    </row>
    <row r="109" spans="1:3" s="1456" customFormat="1" ht="12" customHeight="1">
      <c r="C109" s="1455"/>
    </row>
    <row r="110" spans="1:3" s="1456" customFormat="1" ht="13.5" customHeight="1">
      <c r="A110" s="1453" t="s">
        <v>1412</v>
      </c>
      <c r="C110" s="1452">
        <v>42</v>
      </c>
    </row>
    <row r="111" spans="1:3" s="1456" customFormat="1" ht="12" customHeight="1">
      <c r="C111" s="1455"/>
    </row>
    <row r="112" spans="1:3" s="1456" customFormat="1" ht="13.5" customHeight="1">
      <c r="A112" s="1453" t="s">
        <v>1413</v>
      </c>
      <c r="C112" s="1452">
        <v>43</v>
      </c>
    </row>
    <row r="113" spans="1:3" s="1456" customFormat="1" ht="13.5" customHeight="1">
      <c r="A113" s="1453"/>
      <c r="C113" s="1452"/>
    </row>
    <row r="114" spans="1:3" s="1456" customFormat="1" ht="13.5" customHeight="1">
      <c r="A114" s="1453"/>
      <c r="C114" s="1452"/>
    </row>
    <row r="115" spans="1:3" s="1456" customFormat="1" ht="8.25" customHeight="1">
      <c r="C115" s="1455"/>
    </row>
    <row r="116" spans="1:3" s="1456" customFormat="1" ht="15" customHeight="1">
      <c r="A116" s="1949" t="s">
        <v>1414</v>
      </c>
      <c r="B116" s="1949"/>
      <c r="C116" s="1949"/>
    </row>
    <row r="117" spans="1:3" s="1456" customFormat="1" ht="8.25" customHeight="1">
      <c r="A117" s="1464"/>
      <c r="B117" s="1464"/>
      <c r="C117" s="1464"/>
    </row>
    <row r="118" spans="1:3" s="1456" customFormat="1" ht="13.5" customHeight="1">
      <c r="A118" s="1464"/>
      <c r="B118" s="1464"/>
      <c r="C118" s="1464"/>
    </row>
    <row r="119" spans="1:3" s="1456" customFormat="1" ht="13.5" customHeight="1">
      <c r="C119" s="1455"/>
    </row>
    <row r="120" spans="1:3" s="1456" customFormat="1" ht="13.5" customHeight="1">
      <c r="A120" s="1453" t="s">
        <v>1415</v>
      </c>
      <c r="C120" s="1452">
        <v>45</v>
      </c>
    </row>
    <row r="121" spans="1:3" ht="12" customHeight="1">
      <c r="A121" s="1456"/>
      <c r="B121" s="1456"/>
      <c r="C121" s="1455"/>
    </row>
    <row r="122" spans="1:3" ht="13.5" customHeight="1">
      <c r="A122" s="1453" t="s">
        <v>1416</v>
      </c>
      <c r="C122" s="1467"/>
    </row>
    <row r="123" spans="1:3" s="1456" customFormat="1" ht="13.5" customHeight="1">
      <c r="A123" s="1453" t="s">
        <v>1954</v>
      </c>
      <c r="B123" s="915"/>
      <c r="C123" s="1452">
        <v>46</v>
      </c>
    </row>
    <row r="124" spans="1:3" s="1456" customFormat="1" ht="12" customHeight="1">
      <c r="C124" s="1455"/>
    </row>
    <row r="125" spans="1:3" ht="12" customHeight="1"/>
    <row r="126" spans="1:3" ht="8.25" customHeight="1">
      <c r="A126" s="1453"/>
      <c r="C126" s="1459"/>
    </row>
    <row r="127" spans="1:3" ht="15" customHeight="1">
      <c r="B127" s="1463" t="s">
        <v>1417</v>
      </c>
    </row>
    <row r="128" spans="1:3" ht="3" customHeight="1">
      <c r="B128" s="1463"/>
    </row>
    <row r="129" spans="1:3" s="424" customFormat="1" ht="6" customHeight="1">
      <c r="A129" s="439"/>
      <c r="B129" s="440"/>
      <c r="C129" s="1446"/>
    </row>
    <row r="130" spans="1:3" s="424" customFormat="1" ht="33" customHeight="1">
      <c r="A130" s="442"/>
      <c r="B130" s="1447" t="s">
        <v>1364</v>
      </c>
      <c r="C130" s="1448"/>
    </row>
    <row r="131" spans="1:3" s="424" customFormat="1" ht="6" customHeight="1">
      <c r="A131" s="463"/>
      <c r="B131" s="464"/>
      <c r="C131" s="1449"/>
    </row>
    <row r="134" spans="1:3" ht="6" customHeight="1"/>
    <row r="135" spans="1:3" ht="15" customHeight="1">
      <c r="A135" s="1949" t="s">
        <v>1418</v>
      </c>
      <c r="B135" s="1949"/>
      <c r="C135" s="1949"/>
    </row>
    <row r="136" spans="1:3" ht="12" customHeight="1"/>
    <row r="137" spans="1:3" s="1456" customFormat="1" ht="13.5" customHeight="1">
      <c r="A137" s="1453" t="s">
        <v>1958</v>
      </c>
      <c r="C137" s="1468">
        <v>48</v>
      </c>
    </row>
    <row r="138" spans="1:3" s="1456" customFormat="1" ht="12" customHeight="1">
      <c r="A138" s="1466"/>
      <c r="C138" s="1458"/>
    </row>
    <row r="139" spans="1:3" s="1456" customFormat="1" ht="13.5" customHeight="1">
      <c r="A139" s="1453" t="s">
        <v>1419</v>
      </c>
      <c r="C139" s="1468">
        <v>49</v>
      </c>
    </row>
    <row r="140" spans="1:3" s="1456" customFormat="1" ht="12" customHeight="1">
      <c r="A140" s="1466"/>
      <c r="C140" s="1458"/>
    </row>
    <row r="141" spans="1:3" s="1456" customFormat="1" ht="13.5" customHeight="1">
      <c r="A141" s="1453" t="s">
        <v>1959</v>
      </c>
      <c r="C141" s="1468">
        <v>50</v>
      </c>
    </row>
    <row r="142" spans="1:3" s="1456" customFormat="1" ht="12" customHeight="1">
      <c r="C142" s="1455"/>
    </row>
    <row r="143" spans="1:3" s="1456" customFormat="1" ht="13.5" customHeight="1">
      <c r="A143" s="1453" t="s">
        <v>1960</v>
      </c>
      <c r="C143" s="1468">
        <v>51</v>
      </c>
    </row>
    <row r="144" spans="1:3" s="1456" customFormat="1" ht="12" customHeight="1">
      <c r="A144" s="1454"/>
      <c r="C144" s="1457"/>
    </row>
    <row r="145" spans="1:3" s="1456" customFormat="1" ht="13.5" customHeight="1">
      <c r="A145" s="1453" t="s">
        <v>1961</v>
      </c>
      <c r="C145" s="1468">
        <v>52</v>
      </c>
    </row>
    <row r="146" spans="1:3" s="1456" customFormat="1" ht="12" customHeight="1">
      <c r="A146" s="1454"/>
      <c r="C146" s="1457"/>
    </row>
    <row r="147" spans="1:3" s="1456" customFormat="1" ht="13.5" customHeight="1">
      <c r="A147" s="1453" t="s">
        <v>1962</v>
      </c>
      <c r="C147" s="1468">
        <v>53</v>
      </c>
    </row>
    <row r="148" spans="1:3" s="1456" customFormat="1" ht="12" customHeight="1">
      <c r="C148" s="1455"/>
    </row>
    <row r="149" spans="1:3" s="1456" customFormat="1" ht="13.5" customHeight="1">
      <c r="A149" s="1453" t="s">
        <v>1963</v>
      </c>
      <c r="C149" s="1468">
        <v>54</v>
      </c>
    </row>
    <row r="150" spans="1:3" s="1456" customFormat="1" ht="12" customHeight="1">
      <c r="A150" s="1454"/>
      <c r="C150" s="1457"/>
    </row>
    <row r="151" spans="1:3" s="1456" customFormat="1" ht="13.5" customHeight="1">
      <c r="A151" s="1453" t="s">
        <v>1964</v>
      </c>
      <c r="C151" s="1468">
        <v>55</v>
      </c>
    </row>
    <row r="152" spans="1:3" s="1456" customFormat="1" ht="12" customHeight="1">
      <c r="C152" s="1455"/>
    </row>
    <row r="153" spans="1:3" s="1456" customFormat="1" ht="13.5" customHeight="1">
      <c r="A153" s="1453" t="s">
        <v>1420</v>
      </c>
      <c r="C153" s="1458"/>
    </row>
    <row r="154" spans="1:3" s="1456" customFormat="1" ht="13.5" customHeight="1">
      <c r="A154" s="1453" t="s">
        <v>1965</v>
      </c>
      <c r="C154" s="1468">
        <v>56</v>
      </c>
    </row>
    <row r="155" spans="1:3" s="1456" customFormat="1" ht="12" customHeight="1">
      <c r="A155" s="1454"/>
      <c r="C155" s="1455"/>
    </row>
    <row r="156" spans="1:3" s="1456" customFormat="1" ht="13.5" customHeight="1">
      <c r="A156" s="1453" t="s">
        <v>1420</v>
      </c>
      <c r="C156" s="1458"/>
    </row>
    <row r="157" spans="1:3" s="1456" customFormat="1" ht="13.5" customHeight="1">
      <c r="A157" s="1453" t="s">
        <v>1966</v>
      </c>
      <c r="C157" s="1468">
        <v>57</v>
      </c>
    </row>
    <row r="158" spans="1:3" s="1456" customFormat="1" ht="12" customHeight="1">
      <c r="C158" s="1455"/>
    </row>
    <row r="159" spans="1:3" s="1456" customFormat="1" ht="13.5" customHeight="1">
      <c r="A159" s="1453" t="s">
        <v>1421</v>
      </c>
      <c r="C159" s="1455"/>
    </row>
    <row r="160" spans="1:3" s="1456" customFormat="1" ht="13.5" customHeight="1">
      <c r="A160" s="1453" t="s">
        <v>1967</v>
      </c>
      <c r="C160" s="1468">
        <v>58</v>
      </c>
    </row>
    <row r="161" spans="1:3" s="1456" customFormat="1" ht="12" customHeight="1">
      <c r="A161" s="1469"/>
      <c r="C161" s="1470"/>
    </row>
    <row r="162" spans="1:3" s="1456" customFormat="1" ht="13.5" customHeight="1">
      <c r="A162" s="1453" t="s">
        <v>1421</v>
      </c>
      <c r="C162" s="1470"/>
    </row>
    <row r="163" spans="1:3" s="1456" customFormat="1" ht="13.5" customHeight="1">
      <c r="A163" s="1453" t="s">
        <v>1969</v>
      </c>
      <c r="C163" s="1468">
        <v>59</v>
      </c>
    </row>
    <row r="164" spans="1:3" s="1456" customFormat="1" ht="12" customHeight="1">
      <c r="A164" s="1469"/>
      <c r="C164" s="1470"/>
    </row>
    <row r="165" spans="1:3" s="1456" customFormat="1" ht="13.5" customHeight="1">
      <c r="A165" s="1453" t="s">
        <v>1421</v>
      </c>
      <c r="C165" s="1470"/>
    </row>
    <row r="166" spans="1:3" s="1456" customFormat="1" ht="13.5" customHeight="1">
      <c r="A166" s="1453" t="s">
        <v>1968</v>
      </c>
      <c r="C166" s="1468">
        <v>60</v>
      </c>
    </row>
    <row r="167" spans="1:3" s="1456" customFormat="1" ht="12" customHeight="1">
      <c r="A167" s="1469"/>
      <c r="C167" s="1470"/>
    </row>
    <row r="168" spans="1:3" s="1456" customFormat="1" ht="13.5" customHeight="1">
      <c r="A168" s="1453" t="s">
        <v>1421</v>
      </c>
      <c r="C168" s="1470"/>
    </row>
    <row r="169" spans="1:3" s="1456" customFormat="1" ht="13.5" customHeight="1">
      <c r="A169" s="1453" t="s">
        <v>1970</v>
      </c>
      <c r="C169" s="1468">
        <v>61</v>
      </c>
    </row>
    <row r="170" spans="1:3" s="1456" customFormat="1" ht="18" customHeight="1">
      <c r="A170" s="1464"/>
      <c r="B170" s="1464"/>
      <c r="C170" s="1465"/>
    </row>
    <row r="171" spans="1:3" ht="15" customHeight="1">
      <c r="A171" s="1949" t="s">
        <v>1422</v>
      </c>
      <c r="B171" s="1949"/>
      <c r="C171" s="1949"/>
    </row>
    <row r="172" spans="1:3" ht="12" customHeight="1"/>
    <row r="173" spans="1:3" ht="13.5" customHeight="1">
      <c r="A173" s="1453" t="s">
        <v>1423</v>
      </c>
      <c r="C173" s="1452">
        <v>63</v>
      </c>
    </row>
    <row r="174" spans="1:3" ht="12" customHeight="1"/>
    <row r="175" spans="1:3" ht="13.5" customHeight="1">
      <c r="A175" s="1453" t="s">
        <v>1424</v>
      </c>
      <c r="C175" s="1452">
        <v>64</v>
      </c>
    </row>
    <row r="176" spans="1:3" ht="12" customHeight="1"/>
    <row r="177" spans="1:3" ht="13.5" customHeight="1">
      <c r="A177" s="1453" t="s">
        <v>1425</v>
      </c>
      <c r="C177" s="1452">
        <v>65</v>
      </c>
    </row>
    <row r="178" spans="1:3" ht="12" customHeight="1">
      <c r="A178" s="1453"/>
      <c r="C178" s="1459"/>
    </row>
    <row r="179" spans="1:3" ht="13.5" customHeight="1">
      <c r="A179" s="1453" t="s">
        <v>1426</v>
      </c>
      <c r="C179" s="1452">
        <v>67</v>
      </c>
    </row>
    <row r="180" spans="1:3" ht="12" customHeight="1">
      <c r="A180" s="1453"/>
      <c r="C180" s="1459"/>
    </row>
    <row r="181" spans="1:3" ht="13.5" customHeight="1">
      <c r="A181" s="1453" t="s">
        <v>1427</v>
      </c>
      <c r="C181" s="1452">
        <v>68</v>
      </c>
    </row>
    <row r="182" spans="1:3" ht="12" customHeight="1">
      <c r="A182" s="1453"/>
      <c r="C182" s="1459"/>
    </row>
    <row r="183" spans="1:3" ht="12" customHeight="1">
      <c r="A183" s="1453"/>
      <c r="C183" s="1459"/>
    </row>
    <row r="184" spans="1:3" ht="15" customHeight="1">
      <c r="A184" s="1451" t="s">
        <v>1428</v>
      </c>
      <c r="C184" s="1452">
        <v>70</v>
      </c>
    </row>
    <row r="185" spans="1:3" ht="12.75" customHeight="1"/>
    <row r="186" spans="1:3" ht="12.75" customHeight="1"/>
    <row r="188" spans="1:3" ht="2.25" customHeight="1"/>
    <row r="189" spans="1:3" ht="15" customHeight="1">
      <c r="B189" s="1463" t="s">
        <v>1429</v>
      </c>
    </row>
    <row r="190" spans="1:3" ht="3" customHeight="1"/>
    <row r="193" ht="18.75" customHeight="1"/>
    <row r="195" ht="3" customHeight="1"/>
  </sheetData>
  <mergeCells count="6">
    <mergeCell ref="A171:C171"/>
    <mergeCell ref="A9:C9"/>
    <mergeCell ref="A26:C26"/>
    <mergeCell ref="A72:C72"/>
    <mergeCell ref="A116:C116"/>
    <mergeCell ref="A135:C135"/>
  </mergeCells>
  <hyperlinks>
    <hyperlink ref="C7" location="'PAG1 INTEGRANTES '!A1" display="'PAG1 INTEGRANTES '!A1"/>
    <hyperlink ref="C12" location="PAG6!A1" display="PAG6!A1"/>
    <hyperlink ref="C15" location="PAG7!A1" display="PAG7!A1"/>
    <hyperlink ref="C17" location="PAG8!A1" display="PAG8!A1"/>
    <hyperlink ref="C19" location="PAG9!A1" display="PAG9!A1"/>
    <hyperlink ref="C22" location="PAG10!A1" display="PAG10!A1"/>
    <hyperlink ref="C24" location="PAG11!A1" display="PAG11!A1"/>
    <hyperlink ref="C28" location="PAG13!A1" display="PAG13!A1"/>
    <hyperlink ref="C30" location="'PAG14-15'!A1" display="'PAG14-15'!A1"/>
    <hyperlink ref="C32" location="PAG16!A1" display="PAG16!A1"/>
    <hyperlink ref="C34" location="PAG17!A1" display="PAG17!A1"/>
    <hyperlink ref="C37" location="PAG18!A1" display="PAG18!A1"/>
    <hyperlink ref="C39" location="PAG19!A1" display="PAG19!A1"/>
    <hyperlink ref="C41" location="PAG20!A1" display="PAG20!A1"/>
    <hyperlink ref="C43" location="PAG21!A1" display="PAG21!A1"/>
    <hyperlink ref="C45" location="PAG22!A1" display="PAG22!A1"/>
    <hyperlink ref="C47" location="PAG23!A1" display="PAG23!A1"/>
    <hyperlink ref="C49" location="PAG24!A1" display="PAG24!A1"/>
    <hyperlink ref="C51" location="PAG25!A1" display="PAG25!A1"/>
    <hyperlink ref="C54" location="PAG26!A1" display="PAG26!A1"/>
    <hyperlink ref="C57" location="PAG27!A1" display="PAG27!A1"/>
    <hyperlink ref="C75" location="PAG28!A1" display="PAG28!A1"/>
    <hyperlink ref="C78" location="PAG29!A1" display="PAG29!A1"/>
    <hyperlink ref="C81" location="PAG30!A1" display="PAG30!A1"/>
    <hyperlink ref="C83" location="PAG31!A1" display="PAG31!A1"/>
    <hyperlink ref="C86" location="PAG32!A1" display="PAG32!A1"/>
    <hyperlink ref="C88" location="PAG33!A1" display="PAG33!A1"/>
    <hyperlink ref="C90" location="PAG34!A1" display="PAG34!A1"/>
    <hyperlink ref="C93" location="PAG35!A1" display="PAG35!A1"/>
    <hyperlink ref="C96" location="PAG36!A1" display="PAG36!A1"/>
    <hyperlink ref="C99" location="PAG37!A1" display="PAG37!A1"/>
    <hyperlink ref="C102" location="PAG38!A1" display="PAG38!A1"/>
    <hyperlink ref="C104" location="PAG39!A1" display="PAG39!A1"/>
    <hyperlink ref="C106" location="PAG40!A1" display="PAG40!A1"/>
    <hyperlink ref="C108" location="PAG41!A1" display="PAG41!A1"/>
    <hyperlink ref="C110" location="PAG42!A1" display="PAG42!A1"/>
    <hyperlink ref="C112" location="PAG43!A1" display="PAG43!A1"/>
    <hyperlink ref="C120" location="PAG45!A1" display="PAG45!A1"/>
    <hyperlink ref="C123" location="PAG46!A1" display="PAG46!A1"/>
    <hyperlink ref="C137" location="PAG48!A1" display="PAG48!A1"/>
    <hyperlink ref="C139" location="'PAG49 '!A1" display="'PAG49 '!A1"/>
    <hyperlink ref="C141" location="'PAG50 '!A1" display="'PAG50 '!A1"/>
    <hyperlink ref="C143" location="'PAG51 '!A1" display="'PAG51 '!A1"/>
    <hyperlink ref="C145" location="'PAG52 '!A1" display="'PAG52 '!A1"/>
    <hyperlink ref="C147" location="'PAG53 '!A1" display="'PAG53 '!A1"/>
    <hyperlink ref="C149" location="'PAG54 '!A1" display="'PAG54 '!A1"/>
    <hyperlink ref="C151" location="'PAG55 '!A1" display="'PAG55 '!A1"/>
    <hyperlink ref="C154" location="'PAG56  '!A1" display="'PAG56  '!A1"/>
    <hyperlink ref="C157" location="'PAG57 '!A1" display="'PAG57 '!A1"/>
    <hyperlink ref="C160" location="'PAG58 '!A1" display="'PAG58 '!A1"/>
    <hyperlink ref="C163" location="'PAG59 '!A1" display="'PAG59 '!A1"/>
    <hyperlink ref="C166" location="'PAG60 '!A1" display="'PAG60 '!A1"/>
    <hyperlink ref="C169" location="PAG61!A1" display="PAG61!A1"/>
    <hyperlink ref="C173" location="'PAG63 HOSP.OF.'!A1" display="'PAG63 HOSP.OF.'!A1"/>
    <hyperlink ref="C175" location="'PAG64 HOSP.PART.'!A1" display="'PAG64 HOSP.PART.'!A1"/>
    <hyperlink ref="C177" location="'PAG65 MED.PAT.'!A1" display="'PAG65 MED.PAT.'!A1"/>
    <hyperlink ref="C179" location="'PAG66 MED.HEM.'!A1" display="'PAG66 MED.HEM.'!A1"/>
    <hyperlink ref="C181" location="'PAG67 MED.ONC.'!A1" display="'PAG67 MED.ONC.'!A1"/>
    <hyperlink ref="C184" location="'PAG69 COMITE EDITORIAL'!A1" display="'PAG69 COMITE EDITORIAL'!A1"/>
  </hyperlinks>
  <printOptions horizontalCentered="1" verticalCentered="1"/>
  <pageMargins left="0.39370078740157483" right="0.39370078740157483" top="0.98425196850393704" bottom="0.98425196850393704" header="0" footer="0"/>
  <pageSetup scale="8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2D050"/>
  </sheetPr>
  <dimension ref="A1:AV66"/>
  <sheetViews>
    <sheetView topLeftCell="T1" zoomScaleNormal="100" workbookViewId="0">
      <selection activeCell="AR27" sqref="AR27"/>
    </sheetView>
  </sheetViews>
  <sheetFormatPr baseColWidth="10" defaultRowHeight="12.75"/>
  <cols>
    <col min="1" max="1" width="3.7109375" style="353" customWidth="1"/>
    <col min="2" max="2" width="2.7109375" style="353" customWidth="1"/>
    <col min="3" max="3" width="4.140625" style="353" customWidth="1"/>
    <col min="4" max="4" width="0.7109375" style="353" customWidth="1"/>
    <col min="5" max="5" width="0.85546875" style="353" customWidth="1"/>
    <col min="6" max="6" width="42.7109375" style="353" customWidth="1"/>
    <col min="7" max="7" width="0.85546875" style="353" customWidth="1"/>
    <col min="8" max="8" width="7.140625" style="353" customWidth="1"/>
    <col min="9" max="10" width="0.85546875" style="353" customWidth="1"/>
    <col min="11" max="11" width="7.140625" style="353" customWidth="1"/>
    <col min="12" max="13" width="0.85546875" style="353" customWidth="1"/>
    <col min="14" max="14" width="7.140625" style="353" customWidth="1"/>
    <col min="15" max="16" width="0.85546875" style="353" customWidth="1"/>
    <col min="17" max="17" width="7.140625" style="353" customWidth="1"/>
    <col min="18" max="18" width="0.85546875" style="353" customWidth="1"/>
    <col min="19" max="19" width="2.7109375" style="353" customWidth="1"/>
    <col min="20" max="20" width="1.7109375" style="353" customWidth="1"/>
    <col min="21" max="21" width="2.7109375" style="353" customWidth="1"/>
    <col min="22" max="22" width="6.85546875" style="353" customWidth="1"/>
    <col min="23" max="23" width="1.28515625" style="353" customWidth="1"/>
    <col min="24" max="24" width="0.85546875" style="353" customWidth="1"/>
    <col min="25" max="25" width="7.140625" style="353" customWidth="1"/>
    <col min="26" max="27" width="0.85546875" style="353" customWidth="1"/>
    <col min="28" max="28" width="7.140625" style="353" customWidth="1"/>
    <col min="29" max="29" width="0.85546875" style="353" customWidth="1"/>
    <col min="30" max="30" width="2.7109375" style="353" customWidth="1"/>
    <col min="31" max="33" width="11.42578125" style="353"/>
    <col min="34" max="34" width="11" style="353" customWidth="1"/>
    <col min="35" max="38" width="11.42578125" style="353"/>
    <col min="39" max="39" width="4.7109375" style="353" customWidth="1"/>
    <col min="40" max="40" width="11.42578125" style="353"/>
    <col min="41" max="41" width="23.7109375" style="627" customWidth="1"/>
    <col min="42" max="43" width="11.42578125" style="627"/>
    <col min="44" max="256" width="11.42578125" style="353"/>
    <col min="257" max="257" width="3.7109375" style="353" customWidth="1"/>
    <col min="258" max="258" width="2.7109375" style="353" customWidth="1"/>
    <col min="259" max="259" width="4.140625" style="353" customWidth="1"/>
    <col min="260" max="260" width="0.7109375" style="353" customWidth="1"/>
    <col min="261" max="261" width="0.85546875" style="353" customWidth="1"/>
    <col min="262" max="262" width="42.7109375" style="353" customWidth="1"/>
    <col min="263" max="263" width="0.85546875" style="353" customWidth="1"/>
    <col min="264" max="264" width="7.140625" style="353" customWidth="1"/>
    <col min="265" max="266" width="0.85546875" style="353" customWidth="1"/>
    <col min="267" max="267" width="7.140625" style="353" customWidth="1"/>
    <col min="268" max="269" width="0.85546875" style="353" customWidth="1"/>
    <col min="270" max="270" width="7.140625" style="353" customWidth="1"/>
    <col min="271" max="272" width="0.85546875" style="353" customWidth="1"/>
    <col min="273" max="273" width="7.140625" style="353" customWidth="1"/>
    <col min="274" max="274" width="0.85546875" style="353" customWidth="1"/>
    <col min="275" max="275" width="2.7109375" style="353" customWidth="1"/>
    <col min="276" max="276" width="1.7109375" style="353" customWidth="1"/>
    <col min="277" max="277" width="2.7109375" style="353" customWidth="1"/>
    <col min="278" max="278" width="6.85546875" style="353" customWidth="1"/>
    <col min="279" max="279" width="1.28515625" style="353" customWidth="1"/>
    <col min="280" max="280" width="0.85546875" style="353" customWidth="1"/>
    <col min="281" max="281" width="7.140625" style="353" customWidth="1"/>
    <col min="282" max="283" width="0.85546875" style="353" customWidth="1"/>
    <col min="284" max="284" width="7.140625" style="353" customWidth="1"/>
    <col min="285" max="285" width="0.85546875" style="353" customWidth="1"/>
    <col min="286" max="286" width="2.7109375" style="353" customWidth="1"/>
    <col min="287" max="289" width="11.42578125" style="353"/>
    <col min="290" max="290" width="11" style="353" customWidth="1"/>
    <col min="291" max="294" width="11.42578125" style="353"/>
    <col min="295" max="295" width="4.7109375" style="353" customWidth="1"/>
    <col min="296" max="296" width="11.42578125" style="353"/>
    <col min="297" max="297" width="23.7109375" style="353" customWidth="1"/>
    <col min="298" max="512" width="11.42578125" style="353"/>
    <col min="513" max="513" width="3.7109375" style="353" customWidth="1"/>
    <col min="514" max="514" width="2.7109375" style="353" customWidth="1"/>
    <col min="515" max="515" width="4.140625" style="353" customWidth="1"/>
    <col min="516" max="516" width="0.7109375" style="353" customWidth="1"/>
    <col min="517" max="517" width="0.85546875" style="353" customWidth="1"/>
    <col min="518" max="518" width="42.7109375" style="353" customWidth="1"/>
    <col min="519" max="519" width="0.85546875" style="353" customWidth="1"/>
    <col min="520" max="520" width="7.140625" style="353" customWidth="1"/>
    <col min="521" max="522" width="0.85546875" style="353" customWidth="1"/>
    <col min="523" max="523" width="7.140625" style="353" customWidth="1"/>
    <col min="524" max="525" width="0.85546875" style="353" customWidth="1"/>
    <col min="526" max="526" width="7.140625" style="353" customWidth="1"/>
    <col min="527" max="528" width="0.85546875" style="353" customWidth="1"/>
    <col min="529" max="529" width="7.140625" style="353" customWidth="1"/>
    <col min="530" max="530" width="0.85546875" style="353" customWidth="1"/>
    <col min="531" max="531" width="2.7109375" style="353" customWidth="1"/>
    <col min="532" max="532" width="1.7109375" style="353" customWidth="1"/>
    <col min="533" max="533" width="2.7109375" style="353" customWidth="1"/>
    <col min="534" max="534" width="6.85546875" style="353" customWidth="1"/>
    <col min="535" max="535" width="1.28515625" style="353" customWidth="1"/>
    <col min="536" max="536" width="0.85546875" style="353" customWidth="1"/>
    <col min="537" max="537" width="7.140625" style="353" customWidth="1"/>
    <col min="538" max="539" width="0.85546875" style="353" customWidth="1"/>
    <col min="540" max="540" width="7.140625" style="353" customWidth="1"/>
    <col min="541" max="541" width="0.85546875" style="353" customWidth="1"/>
    <col min="542" max="542" width="2.7109375" style="353" customWidth="1"/>
    <col min="543" max="545" width="11.42578125" style="353"/>
    <col min="546" max="546" width="11" style="353" customWidth="1"/>
    <col min="547" max="550" width="11.42578125" style="353"/>
    <col min="551" max="551" width="4.7109375" style="353" customWidth="1"/>
    <col min="552" max="552" width="11.42578125" style="353"/>
    <col min="553" max="553" width="23.7109375" style="353" customWidth="1"/>
    <col min="554" max="768" width="11.42578125" style="353"/>
    <col min="769" max="769" width="3.7109375" style="353" customWidth="1"/>
    <col min="770" max="770" width="2.7109375" style="353" customWidth="1"/>
    <col min="771" max="771" width="4.140625" style="353" customWidth="1"/>
    <col min="772" max="772" width="0.7109375" style="353" customWidth="1"/>
    <col min="773" max="773" width="0.85546875" style="353" customWidth="1"/>
    <col min="774" max="774" width="42.7109375" style="353" customWidth="1"/>
    <col min="775" max="775" width="0.85546875" style="353" customWidth="1"/>
    <col min="776" max="776" width="7.140625" style="353" customWidth="1"/>
    <col min="777" max="778" width="0.85546875" style="353" customWidth="1"/>
    <col min="779" max="779" width="7.140625" style="353" customWidth="1"/>
    <col min="780" max="781" width="0.85546875" style="353" customWidth="1"/>
    <col min="782" max="782" width="7.140625" style="353" customWidth="1"/>
    <col min="783" max="784" width="0.85546875" style="353" customWidth="1"/>
    <col min="785" max="785" width="7.140625" style="353" customWidth="1"/>
    <col min="786" max="786" width="0.85546875" style="353" customWidth="1"/>
    <col min="787" max="787" width="2.7109375" style="353" customWidth="1"/>
    <col min="788" max="788" width="1.7109375" style="353" customWidth="1"/>
    <col min="789" max="789" width="2.7109375" style="353" customWidth="1"/>
    <col min="790" max="790" width="6.85546875" style="353" customWidth="1"/>
    <col min="791" max="791" width="1.28515625" style="353" customWidth="1"/>
    <col min="792" max="792" width="0.85546875" style="353" customWidth="1"/>
    <col min="793" max="793" width="7.140625" style="353" customWidth="1"/>
    <col min="794" max="795" width="0.85546875" style="353" customWidth="1"/>
    <col min="796" max="796" width="7.140625" style="353" customWidth="1"/>
    <col min="797" max="797" width="0.85546875" style="353" customWidth="1"/>
    <col min="798" max="798" width="2.7109375" style="353" customWidth="1"/>
    <col min="799" max="801" width="11.42578125" style="353"/>
    <col min="802" max="802" width="11" style="353" customWidth="1"/>
    <col min="803" max="806" width="11.42578125" style="353"/>
    <col min="807" max="807" width="4.7109375" style="353" customWidth="1"/>
    <col min="808" max="808" width="11.42578125" style="353"/>
    <col min="809" max="809" width="23.7109375" style="353" customWidth="1"/>
    <col min="810" max="1024" width="11.42578125" style="353"/>
    <col min="1025" max="1025" width="3.7109375" style="353" customWidth="1"/>
    <col min="1026" max="1026" width="2.7109375" style="353" customWidth="1"/>
    <col min="1027" max="1027" width="4.140625" style="353" customWidth="1"/>
    <col min="1028" max="1028" width="0.7109375" style="353" customWidth="1"/>
    <col min="1029" max="1029" width="0.85546875" style="353" customWidth="1"/>
    <col min="1030" max="1030" width="42.7109375" style="353" customWidth="1"/>
    <col min="1031" max="1031" width="0.85546875" style="353" customWidth="1"/>
    <col min="1032" max="1032" width="7.140625" style="353" customWidth="1"/>
    <col min="1033" max="1034" width="0.85546875" style="353" customWidth="1"/>
    <col min="1035" max="1035" width="7.140625" style="353" customWidth="1"/>
    <col min="1036" max="1037" width="0.85546875" style="353" customWidth="1"/>
    <col min="1038" max="1038" width="7.140625" style="353" customWidth="1"/>
    <col min="1039" max="1040" width="0.85546875" style="353" customWidth="1"/>
    <col min="1041" max="1041" width="7.140625" style="353" customWidth="1"/>
    <col min="1042" max="1042" width="0.85546875" style="353" customWidth="1"/>
    <col min="1043" max="1043" width="2.7109375" style="353" customWidth="1"/>
    <col min="1044" max="1044" width="1.7109375" style="353" customWidth="1"/>
    <col min="1045" max="1045" width="2.7109375" style="353" customWidth="1"/>
    <col min="1046" max="1046" width="6.85546875" style="353" customWidth="1"/>
    <col min="1047" max="1047" width="1.28515625" style="353" customWidth="1"/>
    <col min="1048" max="1048" width="0.85546875" style="353" customWidth="1"/>
    <col min="1049" max="1049" width="7.140625" style="353" customWidth="1"/>
    <col min="1050" max="1051" width="0.85546875" style="353" customWidth="1"/>
    <col min="1052" max="1052" width="7.140625" style="353" customWidth="1"/>
    <col min="1053" max="1053" width="0.85546875" style="353" customWidth="1"/>
    <col min="1054" max="1054" width="2.7109375" style="353" customWidth="1"/>
    <col min="1055" max="1057" width="11.42578125" style="353"/>
    <col min="1058" max="1058" width="11" style="353" customWidth="1"/>
    <col min="1059" max="1062" width="11.42578125" style="353"/>
    <col min="1063" max="1063" width="4.7109375" style="353" customWidth="1"/>
    <col min="1064" max="1064" width="11.42578125" style="353"/>
    <col min="1065" max="1065" width="23.7109375" style="353" customWidth="1"/>
    <col min="1066" max="1280" width="11.42578125" style="353"/>
    <col min="1281" max="1281" width="3.7109375" style="353" customWidth="1"/>
    <col min="1282" max="1282" width="2.7109375" style="353" customWidth="1"/>
    <col min="1283" max="1283" width="4.140625" style="353" customWidth="1"/>
    <col min="1284" max="1284" width="0.7109375" style="353" customWidth="1"/>
    <col min="1285" max="1285" width="0.85546875" style="353" customWidth="1"/>
    <col min="1286" max="1286" width="42.7109375" style="353" customWidth="1"/>
    <col min="1287" max="1287" width="0.85546875" style="353" customWidth="1"/>
    <col min="1288" max="1288" width="7.140625" style="353" customWidth="1"/>
    <col min="1289" max="1290" width="0.85546875" style="353" customWidth="1"/>
    <col min="1291" max="1291" width="7.140625" style="353" customWidth="1"/>
    <col min="1292" max="1293" width="0.85546875" style="353" customWidth="1"/>
    <col min="1294" max="1294" width="7.140625" style="353" customWidth="1"/>
    <col min="1295" max="1296" width="0.85546875" style="353" customWidth="1"/>
    <col min="1297" max="1297" width="7.140625" style="353" customWidth="1"/>
    <col min="1298" max="1298" width="0.85546875" style="353" customWidth="1"/>
    <col min="1299" max="1299" width="2.7109375" style="353" customWidth="1"/>
    <col min="1300" max="1300" width="1.7109375" style="353" customWidth="1"/>
    <col min="1301" max="1301" width="2.7109375" style="353" customWidth="1"/>
    <col min="1302" max="1302" width="6.85546875" style="353" customWidth="1"/>
    <col min="1303" max="1303" width="1.28515625" style="353" customWidth="1"/>
    <col min="1304" max="1304" width="0.85546875" style="353" customWidth="1"/>
    <col min="1305" max="1305" width="7.140625" style="353" customWidth="1"/>
    <col min="1306" max="1307" width="0.85546875" style="353" customWidth="1"/>
    <col min="1308" max="1308" width="7.140625" style="353" customWidth="1"/>
    <col min="1309" max="1309" width="0.85546875" style="353" customWidth="1"/>
    <col min="1310" max="1310" width="2.7109375" style="353" customWidth="1"/>
    <col min="1311" max="1313" width="11.42578125" style="353"/>
    <col min="1314" max="1314" width="11" style="353" customWidth="1"/>
    <col min="1315" max="1318" width="11.42578125" style="353"/>
    <col min="1319" max="1319" width="4.7109375" style="353" customWidth="1"/>
    <col min="1320" max="1320" width="11.42578125" style="353"/>
    <col min="1321" max="1321" width="23.7109375" style="353" customWidth="1"/>
    <col min="1322" max="1536" width="11.42578125" style="353"/>
    <col min="1537" max="1537" width="3.7109375" style="353" customWidth="1"/>
    <col min="1538" max="1538" width="2.7109375" style="353" customWidth="1"/>
    <col min="1539" max="1539" width="4.140625" style="353" customWidth="1"/>
    <col min="1540" max="1540" width="0.7109375" style="353" customWidth="1"/>
    <col min="1541" max="1541" width="0.85546875" style="353" customWidth="1"/>
    <col min="1542" max="1542" width="42.7109375" style="353" customWidth="1"/>
    <col min="1543" max="1543" width="0.85546875" style="353" customWidth="1"/>
    <col min="1544" max="1544" width="7.140625" style="353" customWidth="1"/>
    <col min="1545" max="1546" width="0.85546875" style="353" customWidth="1"/>
    <col min="1547" max="1547" width="7.140625" style="353" customWidth="1"/>
    <col min="1548" max="1549" width="0.85546875" style="353" customWidth="1"/>
    <col min="1550" max="1550" width="7.140625" style="353" customWidth="1"/>
    <col min="1551" max="1552" width="0.85546875" style="353" customWidth="1"/>
    <col min="1553" max="1553" width="7.140625" style="353" customWidth="1"/>
    <col min="1554" max="1554" width="0.85546875" style="353" customWidth="1"/>
    <col min="1555" max="1555" width="2.7109375" style="353" customWidth="1"/>
    <col min="1556" max="1556" width="1.7109375" style="353" customWidth="1"/>
    <col min="1557" max="1557" width="2.7109375" style="353" customWidth="1"/>
    <col min="1558" max="1558" width="6.85546875" style="353" customWidth="1"/>
    <col min="1559" max="1559" width="1.28515625" style="353" customWidth="1"/>
    <col min="1560" max="1560" width="0.85546875" style="353" customWidth="1"/>
    <col min="1561" max="1561" width="7.140625" style="353" customWidth="1"/>
    <col min="1562" max="1563" width="0.85546875" style="353" customWidth="1"/>
    <col min="1564" max="1564" width="7.140625" style="353" customWidth="1"/>
    <col min="1565" max="1565" width="0.85546875" style="353" customWidth="1"/>
    <col min="1566" max="1566" width="2.7109375" style="353" customWidth="1"/>
    <col min="1567" max="1569" width="11.42578125" style="353"/>
    <col min="1570" max="1570" width="11" style="353" customWidth="1"/>
    <col min="1571" max="1574" width="11.42578125" style="353"/>
    <col min="1575" max="1575" width="4.7109375" style="353" customWidth="1"/>
    <col min="1576" max="1576" width="11.42578125" style="353"/>
    <col min="1577" max="1577" width="23.7109375" style="353" customWidth="1"/>
    <col min="1578" max="1792" width="11.42578125" style="353"/>
    <col min="1793" max="1793" width="3.7109375" style="353" customWidth="1"/>
    <col min="1794" max="1794" width="2.7109375" style="353" customWidth="1"/>
    <col min="1795" max="1795" width="4.140625" style="353" customWidth="1"/>
    <col min="1796" max="1796" width="0.7109375" style="353" customWidth="1"/>
    <col min="1797" max="1797" width="0.85546875" style="353" customWidth="1"/>
    <col min="1798" max="1798" width="42.7109375" style="353" customWidth="1"/>
    <col min="1799" max="1799" width="0.85546875" style="353" customWidth="1"/>
    <col min="1800" max="1800" width="7.140625" style="353" customWidth="1"/>
    <col min="1801" max="1802" width="0.85546875" style="353" customWidth="1"/>
    <col min="1803" max="1803" width="7.140625" style="353" customWidth="1"/>
    <col min="1804" max="1805" width="0.85546875" style="353" customWidth="1"/>
    <col min="1806" max="1806" width="7.140625" style="353" customWidth="1"/>
    <col min="1807" max="1808" width="0.85546875" style="353" customWidth="1"/>
    <col min="1809" max="1809" width="7.140625" style="353" customWidth="1"/>
    <col min="1810" max="1810" width="0.85546875" style="353" customWidth="1"/>
    <col min="1811" max="1811" width="2.7109375" style="353" customWidth="1"/>
    <col min="1812" max="1812" width="1.7109375" style="353" customWidth="1"/>
    <col min="1813" max="1813" width="2.7109375" style="353" customWidth="1"/>
    <col min="1814" max="1814" width="6.85546875" style="353" customWidth="1"/>
    <col min="1815" max="1815" width="1.28515625" style="353" customWidth="1"/>
    <col min="1816" max="1816" width="0.85546875" style="353" customWidth="1"/>
    <col min="1817" max="1817" width="7.140625" style="353" customWidth="1"/>
    <col min="1818" max="1819" width="0.85546875" style="353" customWidth="1"/>
    <col min="1820" max="1820" width="7.140625" style="353" customWidth="1"/>
    <col min="1821" max="1821" width="0.85546875" style="353" customWidth="1"/>
    <col min="1822" max="1822" width="2.7109375" style="353" customWidth="1"/>
    <col min="1823" max="1825" width="11.42578125" style="353"/>
    <col min="1826" max="1826" width="11" style="353" customWidth="1"/>
    <col min="1827" max="1830" width="11.42578125" style="353"/>
    <col min="1831" max="1831" width="4.7109375" style="353" customWidth="1"/>
    <col min="1832" max="1832" width="11.42578125" style="353"/>
    <col min="1833" max="1833" width="23.7109375" style="353" customWidth="1"/>
    <col min="1834" max="2048" width="11.42578125" style="353"/>
    <col min="2049" max="2049" width="3.7109375" style="353" customWidth="1"/>
    <col min="2050" max="2050" width="2.7109375" style="353" customWidth="1"/>
    <col min="2051" max="2051" width="4.140625" style="353" customWidth="1"/>
    <col min="2052" max="2052" width="0.7109375" style="353" customWidth="1"/>
    <col min="2053" max="2053" width="0.85546875" style="353" customWidth="1"/>
    <col min="2054" max="2054" width="42.7109375" style="353" customWidth="1"/>
    <col min="2055" max="2055" width="0.85546875" style="353" customWidth="1"/>
    <col min="2056" max="2056" width="7.140625" style="353" customWidth="1"/>
    <col min="2057" max="2058" width="0.85546875" style="353" customWidth="1"/>
    <col min="2059" max="2059" width="7.140625" style="353" customWidth="1"/>
    <col min="2060" max="2061" width="0.85546875" style="353" customWidth="1"/>
    <col min="2062" max="2062" width="7.140625" style="353" customWidth="1"/>
    <col min="2063" max="2064" width="0.85546875" style="353" customWidth="1"/>
    <col min="2065" max="2065" width="7.140625" style="353" customWidth="1"/>
    <col min="2066" max="2066" width="0.85546875" style="353" customWidth="1"/>
    <col min="2067" max="2067" width="2.7109375" style="353" customWidth="1"/>
    <col min="2068" max="2068" width="1.7109375" style="353" customWidth="1"/>
    <col min="2069" max="2069" width="2.7109375" style="353" customWidth="1"/>
    <col min="2070" max="2070" width="6.85546875" style="353" customWidth="1"/>
    <col min="2071" max="2071" width="1.28515625" style="353" customWidth="1"/>
    <col min="2072" max="2072" width="0.85546875" style="353" customWidth="1"/>
    <col min="2073" max="2073" width="7.140625" style="353" customWidth="1"/>
    <col min="2074" max="2075" width="0.85546875" style="353" customWidth="1"/>
    <col min="2076" max="2076" width="7.140625" style="353" customWidth="1"/>
    <col min="2077" max="2077" width="0.85546875" style="353" customWidth="1"/>
    <col min="2078" max="2078" width="2.7109375" style="353" customWidth="1"/>
    <col min="2079" max="2081" width="11.42578125" style="353"/>
    <col min="2082" max="2082" width="11" style="353" customWidth="1"/>
    <col min="2083" max="2086" width="11.42578125" style="353"/>
    <col min="2087" max="2087" width="4.7109375" style="353" customWidth="1"/>
    <col min="2088" max="2088" width="11.42578125" style="353"/>
    <col min="2089" max="2089" width="23.7109375" style="353" customWidth="1"/>
    <col min="2090" max="2304" width="11.42578125" style="353"/>
    <col min="2305" max="2305" width="3.7109375" style="353" customWidth="1"/>
    <col min="2306" max="2306" width="2.7109375" style="353" customWidth="1"/>
    <col min="2307" max="2307" width="4.140625" style="353" customWidth="1"/>
    <col min="2308" max="2308" width="0.7109375" style="353" customWidth="1"/>
    <col min="2309" max="2309" width="0.85546875" style="353" customWidth="1"/>
    <col min="2310" max="2310" width="42.7109375" style="353" customWidth="1"/>
    <col min="2311" max="2311" width="0.85546875" style="353" customWidth="1"/>
    <col min="2312" max="2312" width="7.140625" style="353" customWidth="1"/>
    <col min="2313" max="2314" width="0.85546875" style="353" customWidth="1"/>
    <col min="2315" max="2315" width="7.140625" style="353" customWidth="1"/>
    <col min="2316" max="2317" width="0.85546875" style="353" customWidth="1"/>
    <col min="2318" max="2318" width="7.140625" style="353" customWidth="1"/>
    <col min="2319" max="2320" width="0.85546875" style="353" customWidth="1"/>
    <col min="2321" max="2321" width="7.140625" style="353" customWidth="1"/>
    <col min="2322" max="2322" width="0.85546875" style="353" customWidth="1"/>
    <col min="2323" max="2323" width="2.7109375" style="353" customWidth="1"/>
    <col min="2324" max="2324" width="1.7109375" style="353" customWidth="1"/>
    <col min="2325" max="2325" width="2.7109375" style="353" customWidth="1"/>
    <col min="2326" max="2326" width="6.85546875" style="353" customWidth="1"/>
    <col min="2327" max="2327" width="1.28515625" style="353" customWidth="1"/>
    <col min="2328" max="2328" width="0.85546875" style="353" customWidth="1"/>
    <col min="2329" max="2329" width="7.140625" style="353" customWidth="1"/>
    <col min="2330" max="2331" width="0.85546875" style="353" customWidth="1"/>
    <col min="2332" max="2332" width="7.140625" style="353" customWidth="1"/>
    <col min="2333" max="2333" width="0.85546875" style="353" customWidth="1"/>
    <col min="2334" max="2334" width="2.7109375" style="353" customWidth="1"/>
    <col min="2335" max="2337" width="11.42578125" style="353"/>
    <col min="2338" max="2338" width="11" style="353" customWidth="1"/>
    <col min="2339" max="2342" width="11.42578125" style="353"/>
    <col min="2343" max="2343" width="4.7109375" style="353" customWidth="1"/>
    <col min="2344" max="2344" width="11.42578125" style="353"/>
    <col min="2345" max="2345" width="23.7109375" style="353" customWidth="1"/>
    <col min="2346" max="2560" width="11.42578125" style="353"/>
    <col min="2561" max="2561" width="3.7109375" style="353" customWidth="1"/>
    <col min="2562" max="2562" width="2.7109375" style="353" customWidth="1"/>
    <col min="2563" max="2563" width="4.140625" style="353" customWidth="1"/>
    <col min="2564" max="2564" width="0.7109375" style="353" customWidth="1"/>
    <col min="2565" max="2565" width="0.85546875" style="353" customWidth="1"/>
    <col min="2566" max="2566" width="42.7109375" style="353" customWidth="1"/>
    <col min="2567" max="2567" width="0.85546875" style="353" customWidth="1"/>
    <col min="2568" max="2568" width="7.140625" style="353" customWidth="1"/>
    <col min="2569" max="2570" width="0.85546875" style="353" customWidth="1"/>
    <col min="2571" max="2571" width="7.140625" style="353" customWidth="1"/>
    <col min="2572" max="2573" width="0.85546875" style="353" customWidth="1"/>
    <col min="2574" max="2574" width="7.140625" style="353" customWidth="1"/>
    <col min="2575" max="2576" width="0.85546875" style="353" customWidth="1"/>
    <col min="2577" max="2577" width="7.140625" style="353" customWidth="1"/>
    <col min="2578" max="2578" width="0.85546875" style="353" customWidth="1"/>
    <col min="2579" max="2579" width="2.7109375" style="353" customWidth="1"/>
    <col min="2580" max="2580" width="1.7109375" style="353" customWidth="1"/>
    <col min="2581" max="2581" width="2.7109375" style="353" customWidth="1"/>
    <col min="2582" max="2582" width="6.85546875" style="353" customWidth="1"/>
    <col min="2583" max="2583" width="1.28515625" style="353" customWidth="1"/>
    <col min="2584" max="2584" width="0.85546875" style="353" customWidth="1"/>
    <col min="2585" max="2585" width="7.140625" style="353" customWidth="1"/>
    <col min="2586" max="2587" width="0.85546875" style="353" customWidth="1"/>
    <col min="2588" max="2588" width="7.140625" style="353" customWidth="1"/>
    <col min="2589" max="2589" width="0.85546875" style="353" customWidth="1"/>
    <col min="2590" max="2590" width="2.7109375" style="353" customWidth="1"/>
    <col min="2591" max="2593" width="11.42578125" style="353"/>
    <col min="2594" max="2594" width="11" style="353" customWidth="1"/>
    <col min="2595" max="2598" width="11.42578125" style="353"/>
    <col min="2599" max="2599" width="4.7109375" style="353" customWidth="1"/>
    <col min="2600" max="2600" width="11.42578125" style="353"/>
    <col min="2601" max="2601" width="23.7109375" style="353" customWidth="1"/>
    <col min="2602" max="2816" width="11.42578125" style="353"/>
    <col min="2817" max="2817" width="3.7109375" style="353" customWidth="1"/>
    <col min="2818" max="2818" width="2.7109375" style="353" customWidth="1"/>
    <col min="2819" max="2819" width="4.140625" style="353" customWidth="1"/>
    <col min="2820" max="2820" width="0.7109375" style="353" customWidth="1"/>
    <col min="2821" max="2821" width="0.85546875" style="353" customWidth="1"/>
    <col min="2822" max="2822" width="42.7109375" style="353" customWidth="1"/>
    <col min="2823" max="2823" width="0.85546875" style="353" customWidth="1"/>
    <col min="2824" max="2824" width="7.140625" style="353" customWidth="1"/>
    <col min="2825" max="2826" width="0.85546875" style="353" customWidth="1"/>
    <col min="2827" max="2827" width="7.140625" style="353" customWidth="1"/>
    <col min="2828" max="2829" width="0.85546875" style="353" customWidth="1"/>
    <col min="2830" max="2830" width="7.140625" style="353" customWidth="1"/>
    <col min="2831" max="2832" width="0.85546875" style="353" customWidth="1"/>
    <col min="2833" max="2833" width="7.140625" style="353" customWidth="1"/>
    <col min="2834" max="2834" width="0.85546875" style="353" customWidth="1"/>
    <col min="2835" max="2835" width="2.7109375" style="353" customWidth="1"/>
    <col min="2836" max="2836" width="1.7109375" style="353" customWidth="1"/>
    <col min="2837" max="2837" width="2.7109375" style="353" customWidth="1"/>
    <col min="2838" max="2838" width="6.85546875" style="353" customWidth="1"/>
    <col min="2839" max="2839" width="1.28515625" style="353" customWidth="1"/>
    <col min="2840" max="2840" width="0.85546875" style="353" customWidth="1"/>
    <col min="2841" max="2841" width="7.140625" style="353" customWidth="1"/>
    <col min="2842" max="2843" width="0.85546875" style="353" customWidth="1"/>
    <col min="2844" max="2844" width="7.140625" style="353" customWidth="1"/>
    <col min="2845" max="2845" width="0.85546875" style="353" customWidth="1"/>
    <col min="2846" max="2846" width="2.7109375" style="353" customWidth="1"/>
    <col min="2847" max="2849" width="11.42578125" style="353"/>
    <col min="2850" max="2850" width="11" style="353" customWidth="1"/>
    <col min="2851" max="2854" width="11.42578125" style="353"/>
    <col min="2855" max="2855" width="4.7109375" style="353" customWidth="1"/>
    <col min="2856" max="2856" width="11.42578125" style="353"/>
    <col min="2857" max="2857" width="23.7109375" style="353" customWidth="1"/>
    <col min="2858" max="3072" width="11.42578125" style="353"/>
    <col min="3073" max="3073" width="3.7109375" style="353" customWidth="1"/>
    <col min="3074" max="3074" width="2.7109375" style="353" customWidth="1"/>
    <col min="3075" max="3075" width="4.140625" style="353" customWidth="1"/>
    <col min="3076" max="3076" width="0.7109375" style="353" customWidth="1"/>
    <col min="3077" max="3077" width="0.85546875" style="353" customWidth="1"/>
    <col min="3078" max="3078" width="42.7109375" style="353" customWidth="1"/>
    <col min="3079" max="3079" width="0.85546875" style="353" customWidth="1"/>
    <col min="3080" max="3080" width="7.140625" style="353" customWidth="1"/>
    <col min="3081" max="3082" width="0.85546875" style="353" customWidth="1"/>
    <col min="3083" max="3083" width="7.140625" style="353" customWidth="1"/>
    <col min="3084" max="3085" width="0.85546875" style="353" customWidth="1"/>
    <col min="3086" max="3086" width="7.140625" style="353" customWidth="1"/>
    <col min="3087" max="3088" width="0.85546875" style="353" customWidth="1"/>
    <col min="3089" max="3089" width="7.140625" style="353" customWidth="1"/>
    <col min="3090" max="3090" width="0.85546875" style="353" customWidth="1"/>
    <col min="3091" max="3091" width="2.7109375" style="353" customWidth="1"/>
    <col min="3092" max="3092" width="1.7109375" style="353" customWidth="1"/>
    <col min="3093" max="3093" width="2.7109375" style="353" customWidth="1"/>
    <col min="3094" max="3094" width="6.85546875" style="353" customWidth="1"/>
    <col min="3095" max="3095" width="1.28515625" style="353" customWidth="1"/>
    <col min="3096" max="3096" width="0.85546875" style="353" customWidth="1"/>
    <col min="3097" max="3097" width="7.140625" style="353" customWidth="1"/>
    <col min="3098" max="3099" width="0.85546875" style="353" customWidth="1"/>
    <col min="3100" max="3100" width="7.140625" style="353" customWidth="1"/>
    <col min="3101" max="3101" width="0.85546875" style="353" customWidth="1"/>
    <col min="3102" max="3102" width="2.7109375" style="353" customWidth="1"/>
    <col min="3103" max="3105" width="11.42578125" style="353"/>
    <col min="3106" max="3106" width="11" style="353" customWidth="1"/>
    <col min="3107" max="3110" width="11.42578125" style="353"/>
    <col min="3111" max="3111" width="4.7109375" style="353" customWidth="1"/>
    <col min="3112" max="3112" width="11.42578125" style="353"/>
    <col min="3113" max="3113" width="23.7109375" style="353" customWidth="1"/>
    <col min="3114" max="3328" width="11.42578125" style="353"/>
    <col min="3329" max="3329" width="3.7109375" style="353" customWidth="1"/>
    <col min="3330" max="3330" width="2.7109375" style="353" customWidth="1"/>
    <col min="3331" max="3331" width="4.140625" style="353" customWidth="1"/>
    <col min="3332" max="3332" width="0.7109375" style="353" customWidth="1"/>
    <col min="3333" max="3333" width="0.85546875" style="353" customWidth="1"/>
    <col min="3334" max="3334" width="42.7109375" style="353" customWidth="1"/>
    <col min="3335" max="3335" width="0.85546875" style="353" customWidth="1"/>
    <col min="3336" max="3336" width="7.140625" style="353" customWidth="1"/>
    <col min="3337" max="3338" width="0.85546875" style="353" customWidth="1"/>
    <col min="3339" max="3339" width="7.140625" style="353" customWidth="1"/>
    <col min="3340" max="3341" width="0.85546875" style="353" customWidth="1"/>
    <col min="3342" max="3342" width="7.140625" style="353" customWidth="1"/>
    <col min="3343" max="3344" width="0.85546875" style="353" customWidth="1"/>
    <col min="3345" max="3345" width="7.140625" style="353" customWidth="1"/>
    <col min="3346" max="3346" width="0.85546875" style="353" customWidth="1"/>
    <col min="3347" max="3347" width="2.7109375" style="353" customWidth="1"/>
    <col min="3348" max="3348" width="1.7109375" style="353" customWidth="1"/>
    <col min="3349" max="3349" width="2.7109375" style="353" customWidth="1"/>
    <col min="3350" max="3350" width="6.85546875" style="353" customWidth="1"/>
    <col min="3351" max="3351" width="1.28515625" style="353" customWidth="1"/>
    <col min="3352" max="3352" width="0.85546875" style="353" customWidth="1"/>
    <col min="3353" max="3353" width="7.140625" style="353" customWidth="1"/>
    <col min="3354" max="3355" width="0.85546875" style="353" customWidth="1"/>
    <col min="3356" max="3356" width="7.140625" style="353" customWidth="1"/>
    <col min="3357" max="3357" width="0.85546875" style="353" customWidth="1"/>
    <col min="3358" max="3358" width="2.7109375" style="353" customWidth="1"/>
    <col min="3359" max="3361" width="11.42578125" style="353"/>
    <col min="3362" max="3362" width="11" style="353" customWidth="1"/>
    <col min="3363" max="3366" width="11.42578125" style="353"/>
    <col min="3367" max="3367" width="4.7109375" style="353" customWidth="1"/>
    <col min="3368" max="3368" width="11.42578125" style="353"/>
    <col min="3369" max="3369" width="23.7109375" style="353" customWidth="1"/>
    <col min="3370" max="3584" width="11.42578125" style="353"/>
    <col min="3585" max="3585" width="3.7109375" style="353" customWidth="1"/>
    <col min="3586" max="3586" width="2.7109375" style="353" customWidth="1"/>
    <col min="3587" max="3587" width="4.140625" style="353" customWidth="1"/>
    <col min="3588" max="3588" width="0.7109375" style="353" customWidth="1"/>
    <col min="3589" max="3589" width="0.85546875" style="353" customWidth="1"/>
    <col min="3590" max="3590" width="42.7109375" style="353" customWidth="1"/>
    <col min="3591" max="3591" width="0.85546875" style="353" customWidth="1"/>
    <col min="3592" max="3592" width="7.140625" style="353" customWidth="1"/>
    <col min="3593" max="3594" width="0.85546875" style="353" customWidth="1"/>
    <col min="3595" max="3595" width="7.140625" style="353" customWidth="1"/>
    <col min="3596" max="3597" width="0.85546875" style="353" customWidth="1"/>
    <col min="3598" max="3598" width="7.140625" style="353" customWidth="1"/>
    <col min="3599" max="3600" width="0.85546875" style="353" customWidth="1"/>
    <col min="3601" max="3601" width="7.140625" style="353" customWidth="1"/>
    <col min="3602" max="3602" width="0.85546875" style="353" customWidth="1"/>
    <col min="3603" max="3603" width="2.7109375" style="353" customWidth="1"/>
    <col min="3604" max="3604" width="1.7109375" style="353" customWidth="1"/>
    <col min="3605" max="3605" width="2.7109375" style="353" customWidth="1"/>
    <col min="3606" max="3606" width="6.85546875" style="353" customWidth="1"/>
    <col min="3607" max="3607" width="1.28515625" style="353" customWidth="1"/>
    <col min="3608" max="3608" width="0.85546875" style="353" customWidth="1"/>
    <col min="3609" max="3609" width="7.140625" style="353" customWidth="1"/>
    <col min="3610" max="3611" width="0.85546875" style="353" customWidth="1"/>
    <col min="3612" max="3612" width="7.140625" style="353" customWidth="1"/>
    <col min="3613" max="3613" width="0.85546875" style="353" customWidth="1"/>
    <col min="3614" max="3614" width="2.7109375" style="353" customWidth="1"/>
    <col min="3615" max="3617" width="11.42578125" style="353"/>
    <col min="3618" max="3618" width="11" style="353" customWidth="1"/>
    <col min="3619" max="3622" width="11.42578125" style="353"/>
    <col min="3623" max="3623" width="4.7109375" style="353" customWidth="1"/>
    <col min="3624" max="3624" width="11.42578125" style="353"/>
    <col min="3625" max="3625" width="23.7109375" style="353" customWidth="1"/>
    <col min="3626" max="3840" width="11.42578125" style="353"/>
    <col min="3841" max="3841" width="3.7109375" style="353" customWidth="1"/>
    <col min="3842" max="3842" width="2.7109375" style="353" customWidth="1"/>
    <col min="3843" max="3843" width="4.140625" style="353" customWidth="1"/>
    <col min="3844" max="3844" width="0.7109375" style="353" customWidth="1"/>
    <col min="3845" max="3845" width="0.85546875" style="353" customWidth="1"/>
    <col min="3846" max="3846" width="42.7109375" style="353" customWidth="1"/>
    <col min="3847" max="3847" width="0.85546875" style="353" customWidth="1"/>
    <col min="3848" max="3848" width="7.140625" style="353" customWidth="1"/>
    <col min="3849" max="3850" width="0.85546875" style="353" customWidth="1"/>
    <col min="3851" max="3851" width="7.140625" style="353" customWidth="1"/>
    <col min="3852" max="3853" width="0.85546875" style="353" customWidth="1"/>
    <col min="3854" max="3854" width="7.140625" style="353" customWidth="1"/>
    <col min="3855" max="3856" width="0.85546875" style="353" customWidth="1"/>
    <col min="3857" max="3857" width="7.140625" style="353" customWidth="1"/>
    <col min="3858" max="3858" width="0.85546875" style="353" customWidth="1"/>
    <col min="3859" max="3859" width="2.7109375" style="353" customWidth="1"/>
    <col min="3860" max="3860" width="1.7109375" style="353" customWidth="1"/>
    <col min="3861" max="3861" width="2.7109375" style="353" customWidth="1"/>
    <col min="3862" max="3862" width="6.85546875" style="353" customWidth="1"/>
    <col min="3863" max="3863" width="1.28515625" style="353" customWidth="1"/>
    <col min="3864" max="3864" width="0.85546875" style="353" customWidth="1"/>
    <col min="3865" max="3865" width="7.140625" style="353" customWidth="1"/>
    <col min="3866" max="3867" width="0.85546875" style="353" customWidth="1"/>
    <col min="3868" max="3868" width="7.140625" style="353" customWidth="1"/>
    <col min="3869" max="3869" width="0.85546875" style="353" customWidth="1"/>
    <col min="3870" max="3870" width="2.7109375" style="353" customWidth="1"/>
    <col min="3871" max="3873" width="11.42578125" style="353"/>
    <col min="3874" max="3874" width="11" style="353" customWidth="1"/>
    <col min="3875" max="3878" width="11.42578125" style="353"/>
    <col min="3879" max="3879" width="4.7109375" style="353" customWidth="1"/>
    <col min="3880" max="3880" width="11.42578125" style="353"/>
    <col min="3881" max="3881" width="23.7109375" style="353" customWidth="1"/>
    <col min="3882" max="4096" width="11.42578125" style="353"/>
    <col min="4097" max="4097" width="3.7109375" style="353" customWidth="1"/>
    <col min="4098" max="4098" width="2.7109375" style="353" customWidth="1"/>
    <col min="4099" max="4099" width="4.140625" style="353" customWidth="1"/>
    <col min="4100" max="4100" width="0.7109375" style="353" customWidth="1"/>
    <col min="4101" max="4101" width="0.85546875" style="353" customWidth="1"/>
    <col min="4102" max="4102" width="42.7109375" style="353" customWidth="1"/>
    <col min="4103" max="4103" width="0.85546875" style="353" customWidth="1"/>
    <col min="4104" max="4104" width="7.140625" style="353" customWidth="1"/>
    <col min="4105" max="4106" width="0.85546875" style="353" customWidth="1"/>
    <col min="4107" max="4107" width="7.140625" style="353" customWidth="1"/>
    <col min="4108" max="4109" width="0.85546875" style="353" customWidth="1"/>
    <col min="4110" max="4110" width="7.140625" style="353" customWidth="1"/>
    <col min="4111" max="4112" width="0.85546875" style="353" customWidth="1"/>
    <col min="4113" max="4113" width="7.140625" style="353" customWidth="1"/>
    <col min="4114" max="4114" width="0.85546875" style="353" customWidth="1"/>
    <col min="4115" max="4115" width="2.7109375" style="353" customWidth="1"/>
    <col min="4116" max="4116" width="1.7109375" style="353" customWidth="1"/>
    <col min="4117" max="4117" width="2.7109375" style="353" customWidth="1"/>
    <col min="4118" max="4118" width="6.85546875" style="353" customWidth="1"/>
    <col min="4119" max="4119" width="1.28515625" style="353" customWidth="1"/>
    <col min="4120" max="4120" width="0.85546875" style="353" customWidth="1"/>
    <col min="4121" max="4121" width="7.140625" style="353" customWidth="1"/>
    <col min="4122" max="4123" width="0.85546875" style="353" customWidth="1"/>
    <col min="4124" max="4124" width="7.140625" style="353" customWidth="1"/>
    <col min="4125" max="4125" width="0.85546875" style="353" customWidth="1"/>
    <col min="4126" max="4126" width="2.7109375" style="353" customWidth="1"/>
    <col min="4127" max="4129" width="11.42578125" style="353"/>
    <col min="4130" max="4130" width="11" style="353" customWidth="1"/>
    <col min="4131" max="4134" width="11.42578125" style="353"/>
    <col min="4135" max="4135" width="4.7109375" style="353" customWidth="1"/>
    <col min="4136" max="4136" width="11.42578125" style="353"/>
    <col min="4137" max="4137" width="23.7109375" style="353" customWidth="1"/>
    <col min="4138" max="4352" width="11.42578125" style="353"/>
    <col min="4353" max="4353" width="3.7109375" style="353" customWidth="1"/>
    <col min="4354" max="4354" width="2.7109375" style="353" customWidth="1"/>
    <col min="4355" max="4355" width="4.140625" style="353" customWidth="1"/>
    <col min="4356" max="4356" width="0.7109375" style="353" customWidth="1"/>
    <col min="4357" max="4357" width="0.85546875" style="353" customWidth="1"/>
    <col min="4358" max="4358" width="42.7109375" style="353" customWidth="1"/>
    <col min="4359" max="4359" width="0.85546875" style="353" customWidth="1"/>
    <col min="4360" max="4360" width="7.140625" style="353" customWidth="1"/>
    <col min="4361" max="4362" width="0.85546875" style="353" customWidth="1"/>
    <col min="4363" max="4363" width="7.140625" style="353" customWidth="1"/>
    <col min="4364" max="4365" width="0.85546875" style="353" customWidth="1"/>
    <col min="4366" max="4366" width="7.140625" style="353" customWidth="1"/>
    <col min="4367" max="4368" width="0.85546875" style="353" customWidth="1"/>
    <col min="4369" max="4369" width="7.140625" style="353" customWidth="1"/>
    <col min="4370" max="4370" width="0.85546875" style="353" customWidth="1"/>
    <col min="4371" max="4371" width="2.7109375" style="353" customWidth="1"/>
    <col min="4372" max="4372" width="1.7109375" style="353" customWidth="1"/>
    <col min="4373" max="4373" width="2.7109375" style="353" customWidth="1"/>
    <col min="4374" max="4374" width="6.85546875" style="353" customWidth="1"/>
    <col min="4375" max="4375" width="1.28515625" style="353" customWidth="1"/>
    <col min="4376" max="4376" width="0.85546875" style="353" customWidth="1"/>
    <col min="4377" max="4377" width="7.140625" style="353" customWidth="1"/>
    <col min="4378" max="4379" width="0.85546875" style="353" customWidth="1"/>
    <col min="4380" max="4380" width="7.140625" style="353" customWidth="1"/>
    <col min="4381" max="4381" width="0.85546875" style="353" customWidth="1"/>
    <col min="4382" max="4382" width="2.7109375" style="353" customWidth="1"/>
    <col min="4383" max="4385" width="11.42578125" style="353"/>
    <col min="4386" max="4386" width="11" style="353" customWidth="1"/>
    <col min="4387" max="4390" width="11.42578125" style="353"/>
    <col min="4391" max="4391" width="4.7109375" style="353" customWidth="1"/>
    <col min="4392" max="4392" width="11.42578125" style="353"/>
    <col min="4393" max="4393" width="23.7109375" style="353" customWidth="1"/>
    <col min="4394" max="4608" width="11.42578125" style="353"/>
    <col min="4609" max="4609" width="3.7109375" style="353" customWidth="1"/>
    <col min="4610" max="4610" width="2.7109375" style="353" customWidth="1"/>
    <col min="4611" max="4611" width="4.140625" style="353" customWidth="1"/>
    <col min="4612" max="4612" width="0.7109375" style="353" customWidth="1"/>
    <col min="4613" max="4613" width="0.85546875" style="353" customWidth="1"/>
    <col min="4614" max="4614" width="42.7109375" style="353" customWidth="1"/>
    <col min="4615" max="4615" width="0.85546875" style="353" customWidth="1"/>
    <col min="4616" max="4616" width="7.140625" style="353" customWidth="1"/>
    <col min="4617" max="4618" width="0.85546875" style="353" customWidth="1"/>
    <col min="4619" max="4619" width="7.140625" style="353" customWidth="1"/>
    <col min="4620" max="4621" width="0.85546875" style="353" customWidth="1"/>
    <col min="4622" max="4622" width="7.140625" style="353" customWidth="1"/>
    <col min="4623" max="4624" width="0.85546875" style="353" customWidth="1"/>
    <col min="4625" max="4625" width="7.140625" style="353" customWidth="1"/>
    <col min="4626" max="4626" width="0.85546875" style="353" customWidth="1"/>
    <col min="4627" max="4627" width="2.7109375" style="353" customWidth="1"/>
    <col min="4628" max="4628" width="1.7109375" style="353" customWidth="1"/>
    <col min="4629" max="4629" width="2.7109375" style="353" customWidth="1"/>
    <col min="4630" max="4630" width="6.85546875" style="353" customWidth="1"/>
    <col min="4631" max="4631" width="1.28515625" style="353" customWidth="1"/>
    <col min="4632" max="4632" width="0.85546875" style="353" customWidth="1"/>
    <col min="4633" max="4633" width="7.140625" style="353" customWidth="1"/>
    <col min="4634" max="4635" width="0.85546875" style="353" customWidth="1"/>
    <col min="4636" max="4636" width="7.140625" style="353" customWidth="1"/>
    <col min="4637" max="4637" width="0.85546875" style="353" customWidth="1"/>
    <col min="4638" max="4638" width="2.7109375" style="353" customWidth="1"/>
    <col min="4639" max="4641" width="11.42578125" style="353"/>
    <col min="4642" max="4642" width="11" style="353" customWidth="1"/>
    <col min="4643" max="4646" width="11.42578125" style="353"/>
    <col min="4647" max="4647" width="4.7109375" style="353" customWidth="1"/>
    <col min="4648" max="4648" width="11.42578125" style="353"/>
    <col min="4649" max="4649" width="23.7109375" style="353" customWidth="1"/>
    <col min="4650" max="4864" width="11.42578125" style="353"/>
    <col min="4865" max="4865" width="3.7109375" style="353" customWidth="1"/>
    <col min="4866" max="4866" width="2.7109375" style="353" customWidth="1"/>
    <col min="4867" max="4867" width="4.140625" style="353" customWidth="1"/>
    <col min="4868" max="4868" width="0.7109375" style="353" customWidth="1"/>
    <col min="4869" max="4869" width="0.85546875" style="353" customWidth="1"/>
    <col min="4870" max="4870" width="42.7109375" style="353" customWidth="1"/>
    <col min="4871" max="4871" width="0.85546875" style="353" customWidth="1"/>
    <col min="4872" max="4872" width="7.140625" style="353" customWidth="1"/>
    <col min="4873" max="4874" width="0.85546875" style="353" customWidth="1"/>
    <col min="4875" max="4875" width="7.140625" style="353" customWidth="1"/>
    <col min="4876" max="4877" width="0.85546875" style="353" customWidth="1"/>
    <col min="4878" max="4878" width="7.140625" style="353" customWidth="1"/>
    <col min="4879" max="4880" width="0.85546875" style="353" customWidth="1"/>
    <col min="4881" max="4881" width="7.140625" style="353" customWidth="1"/>
    <col min="4882" max="4882" width="0.85546875" style="353" customWidth="1"/>
    <col min="4883" max="4883" width="2.7109375" style="353" customWidth="1"/>
    <col min="4884" max="4884" width="1.7109375" style="353" customWidth="1"/>
    <col min="4885" max="4885" width="2.7109375" style="353" customWidth="1"/>
    <col min="4886" max="4886" width="6.85546875" style="353" customWidth="1"/>
    <col min="4887" max="4887" width="1.28515625" style="353" customWidth="1"/>
    <col min="4888" max="4888" width="0.85546875" style="353" customWidth="1"/>
    <col min="4889" max="4889" width="7.140625" style="353" customWidth="1"/>
    <col min="4890" max="4891" width="0.85546875" style="353" customWidth="1"/>
    <col min="4892" max="4892" width="7.140625" style="353" customWidth="1"/>
    <col min="4893" max="4893" width="0.85546875" style="353" customWidth="1"/>
    <col min="4894" max="4894" width="2.7109375" style="353" customWidth="1"/>
    <col min="4895" max="4897" width="11.42578125" style="353"/>
    <col min="4898" max="4898" width="11" style="353" customWidth="1"/>
    <col min="4899" max="4902" width="11.42578125" style="353"/>
    <col min="4903" max="4903" width="4.7109375" style="353" customWidth="1"/>
    <col min="4904" max="4904" width="11.42578125" style="353"/>
    <col min="4905" max="4905" width="23.7109375" style="353" customWidth="1"/>
    <col min="4906" max="5120" width="11.42578125" style="353"/>
    <col min="5121" max="5121" width="3.7109375" style="353" customWidth="1"/>
    <col min="5122" max="5122" width="2.7109375" style="353" customWidth="1"/>
    <col min="5123" max="5123" width="4.140625" style="353" customWidth="1"/>
    <col min="5124" max="5124" width="0.7109375" style="353" customWidth="1"/>
    <col min="5125" max="5125" width="0.85546875" style="353" customWidth="1"/>
    <col min="5126" max="5126" width="42.7109375" style="353" customWidth="1"/>
    <col min="5127" max="5127" width="0.85546875" style="353" customWidth="1"/>
    <col min="5128" max="5128" width="7.140625" style="353" customWidth="1"/>
    <col min="5129" max="5130" width="0.85546875" style="353" customWidth="1"/>
    <col min="5131" max="5131" width="7.140625" style="353" customWidth="1"/>
    <col min="5132" max="5133" width="0.85546875" style="353" customWidth="1"/>
    <col min="5134" max="5134" width="7.140625" style="353" customWidth="1"/>
    <col min="5135" max="5136" width="0.85546875" style="353" customWidth="1"/>
    <col min="5137" max="5137" width="7.140625" style="353" customWidth="1"/>
    <col min="5138" max="5138" width="0.85546875" style="353" customWidth="1"/>
    <col min="5139" max="5139" width="2.7109375" style="353" customWidth="1"/>
    <col min="5140" max="5140" width="1.7109375" style="353" customWidth="1"/>
    <col min="5141" max="5141" width="2.7109375" style="353" customWidth="1"/>
    <col min="5142" max="5142" width="6.85546875" style="353" customWidth="1"/>
    <col min="5143" max="5143" width="1.28515625" style="353" customWidth="1"/>
    <col min="5144" max="5144" width="0.85546875" style="353" customWidth="1"/>
    <col min="5145" max="5145" width="7.140625" style="353" customWidth="1"/>
    <col min="5146" max="5147" width="0.85546875" style="353" customWidth="1"/>
    <col min="5148" max="5148" width="7.140625" style="353" customWidth="1"/>
    <col min="5149" max="5149" width="0.85546875" style="353" customWidth="1"/>
    <col min="5150" max="5150" width="2.7109375" style="353" customWidth="1"/>
    <col min="5151" max="5153" width="11.42578125" style="353"/>
    <col min="5154" max="5154" width="11" style="353" customWidth="1"/>
    <col min="5155" max="5158" width="11.42578125" style="353"/>
    <col min="5159" max="5159" width="4.7109375" style="353" customWidth="1"/>
    <col min="5160" max="5160" width="11.42578125" style="353"/>
    <col min="5161" max="5161" width="23.7109375" style="353" customWidth="1"/>
    <col min="5162" max="5376" width="11.42578125" style="353"/>
    <col min="5377" max="5377" width="3.7109375" style="353" customWidth="1"/>
    <col min="5378" max="5378" width="2.7109375" style="353" customWidth="1"/>
    <col min="5379" max="5379" width="4.140625" style="353" customWidth="1"/>
    <col min="5380" max="5380" width="0.7109375" style="353" customWidth="1"/>
    <col min="5381" max="5381" width="0.85546875" style="353" customWidth="1"/>
    <col min="5382" max="5382" width="42.7109375" style="353" customWidth="1"/>
    <col min="5383" max="5383" width="0.85546875" style="353" customWidth="1"/>
    <col min="5384" max="5384" width="7.140625" style="353" customWidth="1"/>
    <col min="5385" max="5386" width="0.85546875" style="353" customWidth="1"/>
    <col min="5387" max="5387" width="7.140625" style="353" customWidth="1"/>
    <col min="5388" max="5389" width="0.85546875" style="353" customWidth="1"/>
    <col min="5390" max="5390" width="7.140625" style="353" customWidth="1"/>
    <col min="5391" max="5392" width="0.85546875" style="353" customWidth="1"/>
    <col min="5393" max="5393" width="7.140625" style="353" customWidth="1"/>
    <col min="5394" max="5394" width="0.85546875" style="353" customWidth="1"/>
    <col min="5395" max="5395" width="2.7109375" style="353" customWidth="1"/>
    <col min="5396" max="5396" width="1.7109375" style="353" customWidth="1"/>
    <col min="5397" max="5397" width="2.7109375" style="353" customWidth="1"/>
    <col min="5398" max="5398" width="6.85546875" style="353" customWidth="1"/>
    <col min="5399" max="5399" width="1.28515625" style="353" customWidth="1"/>
    <col min="5400" max="5400" width="0.85546875" style="353" customWidth="1"/>
    <col min="5401" max="5401" width="7.140625" style="353" customWidth="1"/>
    <col min="5402" max="5403" width="0.85546875" style="353" customWidth="1"/>
    <col min="5404" max="5404" width="7.140625" style="353" customWidth="1"/>
    <col min="5405" max="5405" width="0.85546875" style="353" customWidth="1"/>
    <col min="5406" max="5406" width="2.7109375" style="353" customWidth="1"/>
    <col min="5407" max="5409" width="11.42578125" style="353"/>
    <col min="5410" max="5410" width="11" style="353" customWidth="1"/>
    <col min="5411" max="5414" width="11.42578125" style="353"/>
    <col min="5415" max="5415" width="4.7109375" style="353" customWidth="1"/>
    <col min="5416" max="5416" width="11.42578125" style="353"/>
    <col min="5417" max="5417" width="23.7109375" style="353" customWidth="1"/>
    <col min="5418" max="5632" width="11.42578125" style="353"/>
    <col min="5633" max="5633" width="3.7109375" style="353" customWidth="1"/>
    <col min="5634" max="5634" width="2.7109375" style="353" customWidth="1"/>
    <col min="5635" max="5635" width="4.140625" style="353" customWidth="1"/>
    <col min="5636" max="5636" width="0.7109375" style="353" customWidth="1"/>
    <col min="5637" max="5637" width="0.85546875" style="353" customWidth="1"/>
    <col min="5638" max="5638" width="42.7109375" style="353" customWidth="1"/>
    <col min="5639" max="5639" width="0.85546875" style="353" customWidth="1"/>
    <col min="5640" max="5640" width="7.140625" style="353" customWidth="1"/>
    <col min="5641" max="5642" width="0.85546875" style="353" customWidth="1"/>
    <col min="5643" max="5643" width="7.140625" style="353" customWidth="1"/>
    <col min="5644" max="5645" width="0.85546875" style="353" customWidth="1"/>
    <col min="5646" max="5646" width="7.140625" style="353" customWidth="1"/>
    <col min="5647" max="5648" width="0.85546875" style="353" customWidth="1"/>
    <col min="5649" max="5649" width="7.140625" style="353" customWidth="1"/>
    <col min="5650" max="5650" width="0.85546875" style="353" customWidth="1"/>
    <col min="5651" max="5651" width="2.7109375" style="353" customWidth="1"/>
    <col min="5652" max="5652" width="1.7109375" style="353" customWidth="1"/>
    <col min="5653" max="5653" width="2.7109375" style="353" customWidth="1"/>
    <col min="5654" max="5654" width="6.85546875" style="353" customWidth="1"/>
    <col min="5655" max="5655" width="1.28515625" style="353" customWidth="1"/>
    <col min="5656" max="5656" width="0.85546875" style="353" customWidth="1"/>
    <col min="5657" max="5657" width="7.140625" style="353" customWidth="1"/>
    <col min="5658" max="5659" width="0.85546875" style="353" customWidth="1"/>
    <col min="5660" max="5660" width="7.140625" style="353" customWidth="1"/>
    <col min="5661" max="5661" width="0.85546875" style="353" customWidth="1"/>
    <col min="5662" max="5662" width="2.7109375" style="353" customWidth="1"/>
    <col min="5663" max="5665" width="11.42578125" style="353"/>
    <col min="5666" max="5666" width="11" style="353" customWidth="1"/>
    <col min="5667" max="5670" width="11.42578125" style="353"/>
    <col min="5671" max="5671" width="4.7109375" style="353" customWidth="1"/>
    <col min="5672" max="5672" width="11.42578125" style="353"/>
    <col min="5673" max="5673" width="23.7109375" style="353" customWidth="1"/>
    <col min="5674" max="5888" width="11.42578125" style="353"/>
    <col min="5889" max="5889" width="3.7109375" style="353" customWidth="1"/>
    <col min="5890" max="5890" width="2.7109375" style="353" customWidth="1"/>
    <col min="5891" max="5891" width="4.140625" style="353" customWidth="1"/>
    <col min="5892" max="5892" width="0.7109375" style="353" customWidth="1"/>
    <col min="5893" max="5893" width="0.85546875" style="353" customWidth="1"/>
    <col min="5894" max="5894" width="42.7109375" style="353" customWidth="1"/>
    <col min="5895" max="5895" width="0.85546875" style="353" customWidth="1"/>
    <col min="5896" max="5896" width="7.140625" style="353" customWidth="1"/>
    <col min="5897" max="5898" width="0.85546875" style="353" customWidth="1"/>
    <col min="5899" max="5899" width="7.140625" style="353" customWidth="1"/>
    <col min="5900" max="5901" width="0.85546875" style="353" customWidth="1"/>
    <col min="5902" max="5902" width="7.140625" style="353" customWidth="1"/>
    <col min="5903" max="5904" width="0.85546875" style="353" customWidth="1"/>
    <col min="5905" max="5905" width="7.140625" style="353" customWidth="1"/>
    <col min="5906" max="5906" width="0.85546875" style="353" customWidth="1"/>
    <col min="5907" max="5907" width="2.7109375" style="353" customWidth="1"/>
    <col min="5908" max="5908" width="1.7109375" style="353" customWidth="1"/>
    <col min="5909" max="5909" width="2.7109375" style="353" customWidth="1"/>
    <col min="5910" max="5910" width="6.85546875" style="353" customWidth="1"/>
    <col min="5911" max="5911" width="1.28515625" style="353" customWidth="1"/>
    <col min="5912" max="5912" width="0.85546875" style="353" customWidth="1"/>
    <col min="5913" max="5913" width="7.140625" style="353" customWidth="1"/>
    <col min="5914" max="5915" width="0.85546875" style="353" customWidth="1"/>
    <col min="5916" max="5916" width="7.140625" style="353" customWidth="1"/>
    <col min="5917" max="5917" width="0.85546875" style="353" customWidth="1"/>
    <col min="5918" max="5918" width="2.7109375" style="353" customWidth="1"/>
    <col min="5919" max="5921" width="11.42578125" style="353"/>
    <col min="5922" max="5922" width="11" style="353" customWidth="1"/>
    <col min="5923" max="5926" width="11.42578125" style="353"/>
    <col min="5927" max="5927" width="4.7109375" style="353" customWidth="1"/>
    <col min="5928" max="5928" width="11.42578125" style="353"/>
    <col min="5929" max="5929" width="23.7109375" style="353" customWidth="1"/>
    <col min="5930" max="6144" width="11.42578125" style="353"/>
    <col min="6145" max="6145" width="3.7109375" style="353" customWidth="1"/>
    <col min="6146" max="6146" width="2.7109375" style="353" customWidth="1"/>
    <col min="6147" max="6147" width="4.140625" style="353" customWidth="1"/>
    <col min="6148" max="6148" width="0.7109375" style="353" customWidth="1"/>
    <col min="6149" max="6149" width="0.85546875" style="353" customWidth="1"/>
    <col min="6150" max="6150" width="42.7109375" style="353" customWidth="1"/>
    <col min="6151" max="6151" width="0.85546875" style="353" customWidth="1"/>
    <col min="6152" max="6152" width="7.140625" style="353" customWidth="1"/>
    <col min="6153" max="6154" width="0.85546875" style="353" customWidth="1"/>
    <col min="6155" max="6155" width="7.140625" style="353" customWidth="1"/>
    <col min="6156" max="6157" width="0.85546875" style="353" customWidth="1"/>
    <col min="6158" max="6158" width="7.140625" style="353" customWidth="1"/>
    <col min="6159" max="6160" width="0.85546875" style="353" customWidth="1"/>
    <col min="6161" max="6161" width="7.140625" style="353" customWidth="1"/>
    <col min="6162" max="6162" width="0.85546875" style="353" customWidth="1"/>
    <col min="6163" max="6163" width="2.7109375" style="353" customWidth="1"/>
    <col min="6164" max="6164" width="1.7109375" style="353" customWidth="1"/>
    <col min="6165" max="6165" width="2.7109375" style="353" customWidth="1"/>
    <col min="6166" max="6166" width="6.85546875" style="353" customWidth="1"/>
    <col min="6167" max="6167" width="1.28515625" style="353" customWidth="1"/>
    <col min="6168" max="6168" width="0.85546875" style="353" customWidth="1"/>
    <col min="6169" max="6169" width="7.140625" style="353" customWidth="1"/>
    <col min="6170" max="6171" width="0.85546875" style="353" customWidth="1"/>
    <col min="6172" max="6172" width="7.140625" style="353" customWidth="1"/>
    <col min="6173" max="6173" width="0.85546875" style="353" customWidth="1"/>
    <col min="6174" max="6174" width="2.7109375" style="353" customWidth="1"/>
    <col min="6175" max="6177" width="11.42578125" style="353"/>
    <col min="6178" max="6178" width="11" style="353" customWidth="1"/>
    <col min="6179" max="6182" width="11.42578125" style="353"/>
    <col min="6183" max="6183" width="4.7109375" style="353" customWidth="1"/>
    <col min="6184" max="6184" width="11.42578125" style="353"/>
    <col min="6185" max="6185" width="23.7109375" style="353" customWidth="1"/>
    <col min="6186" max="6400" width="11.42578125" style="353"/>
    <col min="6401" max="6401" width="3.7109375" style="353" customWidth="1"/>
    <col min="6402" max="6402" width="2.7109375" style="353" customWidth="1"/>
    <col min="6403" max="6403" width="4.140625" style="353" customWidth="1"/>
    <col min="6404" max="6404" width="0.7109375" style="353" customWidth="1"/>
    <col min="6405" max="6405" width="0.85546875" style="353" customWidth="1"/>
    <col min="6406" max="6406" width="42.7109375" style="353" customWidth="1"/>
    <col min="6407" max="6407" width="0.85546875" style="353" customWidth="1"/>
    <col min="6408" max="6408" width="7.140625" style="353" customWidth="1"/>
    <col min="6409" max="6410" width="0.85546875" style="353" customWidth="1"/>
    <col min="6411" max="6411" width="7.140625" style="353" customWidth="1"/>
    <col min="6412" max="6413" width="0.85546875" style="353" customWidth="1"/>
    <col min="6414" max="6414" width="7.140625" style="353" customWidth="1"/>
    <col min="6415" max="6416" width="0.85546875" style="353" customWidth="1"/>
    <col min="6417" max="6417" width="7.140625" style="353" customWidth="1"/>
    <col min="6418" max="6418" width="0.85546875" style="353" customWidth="1"/>
    <col min="6419" max="6419" width="2.7109375" style="353" customWidth="1"/>
    <col min="6420" max="6420" width="1.7109375" style="353" customWidth="1"/>
    <col min="6421" max="6421" width="2.7109375" style="353" customWidth="1"/>
    <col min="6422" max="6422" width="6.85546875" style="353" customWidth="1"/>
    <col min="6423" max="6423" width="1.28515625" style="353" customWidth="1"/>
    <col min="6424" max="6424" width="0.85546875" style="353" customWidth="1"/>
    <col min="6425" max="6425" width="7.140625" style="353" customWidth="1"/>
    <col min="6426" max="6427" width="0.85546875" style="353" customWidth="1"/>
    <col min="6428" max="6428" width="7.140625" style="353" customWidth="1"/>
    <col min="6429" max="6429" width="0.85546875" style="353" customWidth="1"/>
    <col min="6430" max="6430" width="2.7109375" style="353" customWidth="1"/>
    <col min="6431" max="6433" width="11.42578125" style="353"/>
    <col min="6434" max="6434" width="11" style="353" customWidth="1"/>
    <col min="6435" max="6438" width="11.42578125" style="353"/>
    <col min="6439" max="6439" width="4.7109375" style="353" customWidth="1"/>
    <col min="6440" max="6440" width="11.42578125" style="353"/>
    <col min="6441" max="6441" width="23.7109375" style="353" customWidth="1"/>
    <col min="6442" max="6656" width="11.42578125" style="353"/>
    <col min="6657" max="6657" width="3.7109375" style="353" customWidth="1"/>
    <col min="6658" max="6658" width="2.7109375" style="353" customWidth="1"/>
    <col min="6659" max="6659" width="4.140625" style="353" customWidth="1"/>
    <col min="6660" max="6660" width="0.7109375" style="353" customWidth="1"/>
    <col min="6661" max="6661" width="0.85546875" style="353" customWidth="1"/>
    <col min="6662" max="6662" width="42.7109375" style="353" customWidth="1"/>
    <col min="6663" max="6663" width="0.85546875" style="353" customWidth="1"/>
    <col min="6664" max="6664" width="7.140625" style="353" customWidth="1"/>
    <col min="6665" max="6666" width="0.85546875" style="353" customWidth="1"/>
    <col min="6667" max="6667" width="7.140625" style="353" customWidth="1"/>
    <col min="6668" max="6669" width="0.85546875" style="353" customWidth="1"/>
    <col min="6670" max="6670" width="7.140625" style="353" customWidth="1"/>
    <col min="6671" max="6672" width="0.85546875" style="353" customWidth="1"/>
    <col min="6673" max="6673" width="7.140625" style="353" customWidth="1"/>
    <col min="6674" max="6674" width="0.85546875" style="353" customWidth="1"/>
    <col min="6675" max="6675" width="2.7109375" style="353" customWidth="1"/>
    <col min="6676" max="6676" width="1.7109375" style="353" customWidth="1"/>
    <col min="6677" max="6677" width="2.7109375" style="353" customWidth="1"/>
    <col min="6678" max="6678" width="6.85546875" style="353" customWidth="1"/>
    <col min="6679" max="6679" width="1.28515625" style="353" customWidth="1"/>
    <col min="6680" max="6680" width="0.85546875" style="353" customWidth="1"/>
    <col min="6681" max="6681" width="7.140625" style="353" customWidth="1"/>
    <col min="6682" max="6683" width="0.85546875" style="353" customWidth="1"/>
    <col min="6684" max="6684" width="7.140625" style="353" customWidth="1"/>
    <col min="6685" max="6685" width="0.85546875" style="353" customWidth="1"/>
    <col min="6686" max="6686" width="2.7109375" style="353" customWidth="1"/>
    <col min="6687" max="6689" width="11.42578125" style="353"/>
    <col min="6690" max="6690" width="11" style="353" customWidth="1"/>
    <col min="6691" max="6694" width="11.42578125" style="353"/>
    <col min="6695" max="6695" width="4.7109375" style="353" customWidth="1"/>
    <col min="6696" max="6696" width="11.42578125" style="353"/>
    <col min="6697" max="6697" width="23.7109375" style="353" customWidth="1"/>
    <col min="6698" max="6912" width="11.42578125" style="353"/>
    <col min="6913" max="6913" width="3.7109375" style="353" customWidth="1"/>
    <col min="6914" max="6914" width="2.7109375" style="353" customWidth="1"/>
    <col min="6915" max="6915" width="4.140625" style="353" customWidth="1"/>
    <col min="6916" max="6916" width="0.7109375" style="353" customWidth="1"/>
    <col min="6917" max="6917" width="0.85546875" style="353" customWidth="1"/>
    <col min="6918" max="6918" width="42.7109375" style="353" customWidth="1"/>
    <col min="6919" max="6919" width="0.85546875" style="353" customWidth="1"/>
    <col min="6920" max="6920" width="7.140625" style="353" customWidth="1"/>
    <col min="6921" max="6922" width="0.85546875" style="353" customWidth="1"/>
    <col min="6923" max="6923" width="7.140625" style="353" customWidth="1"/>
    <col min="6924" max="6925" width="0.85546875" style="353" customWidth="1"/>
    <col min="6926" max="6926" width="7.140625" style="353" customWidth="1"/>
    <col min="6927" max="6928" width="0.85546875" style="353" customWidth="1"/>
    <col min="6929" max="6929" width="7.140625" style="353" customWidth="1"/>
    <col min="6930" max="6930" width="0.85546875" style="353" customWidth="1"/>
    <col min="6931" max="6931" width="2.7109375" style="353" customWidth="1"/>
    <col min="6932" max="6932" width="1.7109375" style="353" customWidth="1"/>
    <col min="6933" max="6933" width="2.7109375" style="353" customWidth="1"/>
    <col min="6934" max="6934" width="6.85546875" style="353" customWidth="1"/>
    <col min="6935" max="6935" width="1.28515625" style="353" customWidth="1"/>
    <col min="6936" max="6936" width="0.85546875" style="353" customWidth="1"/>
    <col min="6937" max="6937" width="7.140625" style="353" customWidth="1"/>
    <col min="6938" max="6939" width="0.85546875" style="353" customWidth="1"/>
    <col min="6940" max="6940" width="7.140625" style="353" customWidth="1"/>
    <col min="6941" max="6941" width="0.85546875" style="353" customWidth="1"/>
    <col min="6942" max="6942" width="2.7109375" style="353" customWidth="1"/>
    <col min="6943" max="6945" width="11.42578125" style="353"/>
    <col min="6946" max="6946" width="11" style="353" customWidth="1"/>
    <col min="6947" max="6950" width="11.42578125" style="353"/>
    <col min="6951" max="6951" width="4.7109375" style="353" customWidth="1"/>
    <col min="6952" max="6952" width="11.42578125" style="353"/>
    <col min="6953" max="6953" width="23.7109375" style="353" customWidth="1"/>
    <col min="6954" max="7168" width="11.42578125" style="353"/>
    <col min="7169" max="7169" width="3.7109375" style="353" customWidth="1"/>
    <col min="7170" max="7170" width="2.7109375" style="353" customWidth="1"/>
    <col min="7171" max="7171" width="4.140625" style="353" customWidth="1"/>
    <col min="7172" max="7172" width="0.7109375" style="353" customWidth="1"/>
    <col min="7173" max="7173" width="0.85546875" style="353" customWidth="1"/>
    <col min="7174" max="7174" width="42.7109375" style="353" customWidth="1"/>
    <col min="7175" max="7175" width="0.85546875" style="353" customWidth="1"/>
    <col min="7176" max="7176" width="7.140625" style="353" customWidth="1"/>
    <col min="7177" max="7178" width="0.85546875" style="353" customWidth="1"/>
    <col min="7179" max="7179" width="7.140625" style="353" customWidth="1"/>
    <col min="7180" max="7181" width="0.85546875" style="353" customWidth="1"/>
    <col min="7182" max="7182" width="7.140625" style="353" customWidth="1"/>
    <col min="7183" max="7184" width="0.85546875" style="353" customWidth="1"/>
    <col min="7185" max="7185" width="7.140625" style="353" customWidth="1"/>
    <col min="7186" max="7186" width="0.85546875" style="353" customWidth="1"/>
    <col min="7187" max="7187" width="2.7109375" style="353" customWidth="1"/>
    <col min="7188" max="7188" width="1.7109375" style="353" customWidth="1"/>
    <col min="7189" max="7189" width="2.7109375" style="353" customWidth="1"/>
    <col min="7190" max="7190" width="6.85546875" style="353" customWidth="1"/>
    <col min="7191" max="7191" width="1.28515625" style="353" customWidth="1"/>
    <col min="7192" max="7192" width="0.85546875" style="353" customWidth="1"/>
    <col min="7193" max="7193" width="7.140625" style="353" customWidth="1"/>
    <col min="7194" max="7195" width="0.85546875" style="353" customWidth="1"/>
    <col min="7196" max="7196" width="7.140625" style="353" customWidth="1"/>
    <col min="7197" max="7197" width="0.85546875" style="353" customWidth="1"/>
    <col min="7198" max="7198" width="2.7109375" style="353" customWidth="1"/>
    <col min="7199" max="7201" width="11.42578125" style="353"/>
    <col min="7202" max="7202" width="11" style="353" customWidth="1"/>
    <col min="7203" max="7206" width="11.42578125" style="353"/>
    <col min="7207" max="7207" width="4.7109375" style="353" customWidth="1"/>
    <col min="7208" max="7208" width="11.42578125" style="353"/>
    <col min="7209" max="7209" width="23.7109375" style="353" customWidth="1"/>
    <col min="7210" max="7424" width="11.42578125" style="353"/>
    <col min="7425" max="7425" width="3.7109375" style="353" customWidth="1"/>
    <col min="7426" max="7426" width="2.7109375" style="353" customWidth="1"/>
    <col min="7427" max="7427" width="4.140625" style="353" customWidth="1"/>
    <col min="7428" max="7428" width="0.7109375" style="353" customWidth="1"/>
    <col min="7429" max="7429" width="0.85546875" style="353" customWidth="1"/>
    <col min="7430" max="7430" width="42.7109375" style="353" customWidth="1"/>
    <col min="7431" max="7431" width="0.85546875" style="353" customWidth="1"/>
    <col min="7432" max="7432" width="7.140625" style="353" customWidth="1"/>
    <col min="7433" max="7434" width="0.85546875" style="353" customWidth="1"/>
    <col min="7435" max="7435" width="7.140625" style="353" customWidth="1"/>
    <col min="7436" max="7437" width="0.85546875" style="353" customWidth="1"/>
    <col min="7438" max="7438" width="7.140625" style="353" customWidth="1"/>
    <col min="7439" max="7440" width="0.85546875" style="353" customWidth="1"/>
    <col min="7441" max="7441" width="7.140625" style="353" customWidth="1"/>
    <col min="7442" max="7442" width="0.85546875" style="353" customWidth="1"/>
    <col min="7443" max="7443" width="2.7109375" style="353" customWidth="1"/>
    <col min="7444" max="7444" width="1.7109375" style="353" customWidth="1"/>
    <col min="7445" max="7445" width="2.7109375" style="353" customWidth="1"/>
    <col min="7446" max="7446" width="6.85546875" style="353" customWidth="1"/>
    <col min="7447" max="7447" width="1.28515625" style="353" customWidth="1"/>
    <col min="7448" max="7448" width="0.85546875" style="353" customWidth="1"/>
    <col min="7449" max="7449" width="7.140625" style="353" customWidth="1"/>
    <col min="7450" max="7451" width="0.85546875" style="353" customWidth="1"/>
    <col min="7452" max="7452" width="7.140625" style="353" customWidth="1"/>
    <col min="7453" max="7453" width="0.85546875" style="353" customWidth="1"/>
    <col min="7454" max="7454" width="2.7109375" style="353" customWidth="1"/>
    <col min="7455" max="7457" width="11.42578125" style="353"/>
    <col min="7458" max="7458" width="11" style="353" customWidth="1"/>
    <col min="7459" max="7462" width="11.42578125" style="353"/>
    <col min="7463" max="7463" width="4.7109375" style="353" customWidth="1"/>
    <col min="7464" max="7464" width="11.42578125" style="353"/>
    <col min="7465" max="7465" width="23.7109375" style="353" customWidth="1"/>
    <col min="7466" max="7680" width="11.42578125" style="353"/>
    <col min="7681" max="7681" width="3.7109375" style="353" customWidth="1"/>
    <col min="7682" max="7682" width="2.7109375" style="353" customWidth="1"/>
    <col min="7683" max="7683" width="4.140625" style="353" customWidth="1"/>
    <col min="7684" max="7684" width="0.7109375" style="353" customWidth="1"/>
    <col min="7685" max="7685" width="0.85546875" style="353" customWidth="1"/>
    <col min="7686" max="7686" width="42.7109375" style="353" customWidth="1"/>
    <col min="7687" max="7687" width="0.85546875" style="353" customWidth="1"/>
    <col min="7688" max="7688" width="7.140625" style="353" customWidth="1"/>
    <col min="7689" max="7690" width="0.85546875" style="353" customWidth="1"/>
    <col min="7691" max="7691" width="7.140625" style="353" customWidth="1"/>
    <col min="7692" max="7693" width="0.85546875" style="353" customWidth="1"/>
    <col min="7694" max="7694" width="7.140625" style="353" customWidth="1"/>
    <col min="7695" max="7696" width="0.85546875" style="353" customWidth="1"/>
    <col min="7697" max="7697" width="7.140625" style="353" customWidth="1"/>
    <col min="7698" max="7698" width="0.85546875" style="353" customWidth="1"/>
    <col min="7699" max="7699" width="2.7109375" style="353" customWidth="1"/>
    <col min="7700" max="7700" width="1.7109375" style="353" customWidth="1"/>
    <col min="7701" max="7701" width="2.7109375" style="353" customWidth="1"/>
    <col min="7702" max="7702" width="6.85546875" style="353" customWidth="1"/>
    <col min="7703" max="7703" width="1.28515625" style="353" customWidth="1"/>
    <col min="7704" max="7704" width="0.85546875" style="353" customWidth="1"/>
    <col min="7705" max="7705" width="7.140625" style="353" customWidth="1"/>
    <col min="7706" max="7707" width="0.85546875" style="353" customWidth="1"/>
    <col min="7708" max="7708" width="7.140625" style="353" customWidth="1"/>
    <col min="7709" max="7709" width="0.85546875" style="353" customWidth="1"/>
    <col min="7710" max="7710" width="2.7109375" style="353" customWidth="1"/>
    <col min="7711" max="7713" width="11.42578125" style="353"/>
    <col min="7714" max="7714" width="11" style="353" customWidth="1"/>
    <col min="7715" max="7718" width="11.42578125" style="353"/>
    <col min="7719" max="7719" width="4.7109375" style="353" customWidth="1"/>
    <col min="7720" max="7720" width="11.42578125" style="353"/>
    <col min="7721" max="7721" width="23.7109375" style="353" customWidth="1"/>
    <col min="7722" max="7936" width="11.42578125" style="353"/>
    <col min="7937" max="7937" width="3.7109375" style="353" customWidth="1"/>
    <col min="7938" max="7938" width="2.7109375" style="353" customWidth="1"/>
    <col min="7939" max="7939" width="4.140625" style="353" customWidth="1"/>
    <col min="7940" max="7940" width="0.7109375" style="353" customWidth="1"/>
    <col min="7941" max="7941" width="0.85546875" style="353" customWidth="1"/>
    <col min="7942" max="7942" width="42.7109375" style="353" customWidth="1"/>
    <col min="7943" max="7943" width="0.85546875" style="353" customWidth="1"/>
    <col min="7944" max="7944" width="7.140625" style="353" customWidth="1"/>
    <col min="7945" max="7946" width="0.85546875" style="353" customWidth="1"/>
    <col min="7947" max="7947" width="7.140625" style="353" customWidth="1"/>
    <col min="7948" max="7949" width="0.85546875" style="353" customWidth="1"/>
    <col min="7950" max="7950" width="7.140625" style="353" customWidth="1"/>
    <col min="7951" max="7952" width="0.85546875" style="353" customWidth="1"/>
    <col min="7953" max="7953" width="7.140625" style="353" customWidth="1"/>
    <col min="7954" max="7954" width="0.85546875" style="353" customWidth="1"/>
    <col min="7955" max="7955" width="2.7109375" style="353" customWidth="1"/>
    <col min="7956" max="7956" width="1.7109375" style="353" customWidth="1"/>
    <col min="7957" max="7957" width="2.7109375" style="353" customWidth="1"/>
    <col min="7958" max="7958" width="6.85546875" style="353" customWidth="1"/>
    <col min="7959" max="7959" width="1.28515625" style="353" customWidth="1"/>
    <col min="7960" max="7960" width="0.85546875" style="353" customWidth="1"/>
    <col min="7961" max="7961" width="7.140625" style="353" customWidth="1"/>
    <col min="7962" max="7963" width="0.85546875" style="353" customWidth="1"/>
    <col min="7964" max="7964" width="7.140625" style="353" customWidth="1"/>
    <col min="7965" max="7965" width="0.85546875" style="353" customWidth="1"/>
    <col min="7966" max="7966" width="2.7109375" style="353" customWidth="1"/>
    <col min="7967" max="7969" width="11.42578125" style="353"/>
    <col min="7970" max="7970" width="11" style="353" customWidth="1"/>
    <col min="7971" max="7974" width="11.42578125" style="353"/>
    <col min="7975" max="7975" width="4.7109375" style="353" customWidth="1"/>
    <col min="7976" max="7976" width="11.42578125" style="353"/>
    <col min="7977" max="7977" width="23.7109375" style="353" customWidth="1"/>
    <col min="7978" max="8192" width="11.42578125" style="353"/>
    <col min="8193" max="8193" width="3.7109375" style="353" customWidth="1"/>
    <col min="8194" max="8194" width="2.7109375" style="353" customWidth="1"/>
    <col min="8195" max="8195" width="4.140625" style="353" customWidth="1"/>
    <col min="8196" max="8196" width="0.7109375" style="353" customWidth="1"/>
    <col min="8197" max="8197" width="0.85546875" style="353" customWidth="1"/>
    <col min="8198" max="8198" width="42.7109375" style="353" customWidth="1"/>
    <col min="8199" max="8199" width="0.85546875" style="353" customWidth="1"/>
    <col min="8200" max="8200" width="7.140625" style="353" customWidth="1"/>
    <col min="8201" max="8202" width="0.85546875" style="353" customWidth="1"/>
    <col min="8203" max="8203" width="7.140625" style="353" customWidth="1"/>
    <col min="8204" max="8205" width="0.85546875" style="353" customWidth="1"/>
    <col min="8206" max="8206" width="7.140625" style="353" customWidth="1"/>
    <col min="8207" max="8208" width="0.85546875" style="353" customWidth="1"/>
    <col min="8209" max="8209" width="7.140625" style="353" customWidth="1"/>
    <col min="8210" max="8210" width="0.85546875" style="353" customWidth="1"/>
    <col min="8211" max="8211" width="2.7109375" style="353" customWidth="1"/>
    <col min="8212" max="8212" width="1.7109375" style="353" customWidth="1"/>
    <col min="8213" max="8213" width="2.7109375" style="353" customWidth="1"/>
    <col min="8214" max="8214" width="6.85546875" style="353" customWidth="1"/>
    <col min="8215" max="8215" width="1.28515625" style="353" customWidth="1"/>
    <col min="8216" max="8216" width="0.85546875" style="353" customWidth="1"/>
    <col min="8217" max="8217" width="7.140625" style="353" customWidth="1"/>
    <col min="8218" max="8219" width="0.85546875" style="353" customWidth="1"/>
    <col min="8220" max="8220" width="7.140625" style="353" customWidth="1"/>
    <col min="8221" max="8221" width="0.85546875" style="353" customWidth="1"/>
    <col min="8222" max="8222" width="2.7109375" style="353" customWidth="1"/>
    <col min="8223" max="8225" width="11.42578125" style="353"/>
    <col min="8226" max="8226" width="11" style="353" customWidth="1"/>
    <col min="8227" max="8230" width="11.42578125" style="353"/>
    <col min="8231" max="8231" width="4.7109375" style="353" customWidth="1"/>
    <col min="8232" max="8232" width="11.42578125" style="353"/>
    <col min="8233" max="8233" width="23.7109375" style="353" customWidth="1"/>
    <col min="8234" max="8448" width="11.42578125" style="353"/>
    <col min="8449" max="8449" width="3.7109375" style="353" customWidth="1"/>
    <col min="8450" max="8450" width="2.7109375" style="353" customWidth="1"/>
    <col min="8451" max="8451" width="4.140625" style="353" customWidth="1"/>
    <col min="8452" max="8452" width="0.7109375" style="353" customWidth="1"/>
    <col min="8453" max="8453" width="0.85546875" style="353" customWidth="1"/>
    <col min="8454" max="8454" width="42.7109375" style="353" customWidth="1"/>
    <col min="8455" max="8455" width="0.85546875" style="353" customWidth="1"/>
    <col min="8456" max="8456" width="7.140625" style="353" customWidth="1"/>
    <col min="8457" max="8458" width="0.85546875" style="353" customWidth="1"/>
    <col min="8459" max="8459" width="7.140625" style="353" customWidth="1"/>
    <col min="8460" max="8461" width="0.85546875" style="353" customWidth="1"/>
    <col min="8462" max="8462" width="7.140625" style="353" customWidth="1"/>
    <col min="8463" max="8464" width="0.85546875" style="353" customWidth="1"/>
    <col min="8465" max="8465" width="7.140625" style="353" customWidth="1"/>
    <col min="8466" max="8466" width="0.85546875" style="353" customWidth="1"/>
    <col min="8467" max="8467" width="2.7109375" style="353" customWidth="1"/>
    <col min="8468" max="8468" width="1.7109375" style="353" customWidth="1"/>
    <col min="8469" max="8469" width="2.7109375" style="353" customWidth="1"/>
    <col min="8470" max="8470" width="6.85546875" style="353" customWidth="1"/>
    <col min="8471" max="8471" width="1.28515625" style="353" customWidth="1"/>
    <col min="8472" max="8472" width="0.85546875" style="353" customWidth="1"/>
    <col min="8473" max="8473" width="7.140625" style="353" customWidth="1"/>
    <col min="8474" max="8475" width="0.85546875" style="353" customWidth="1"/>
    <col min="8476" max="8476" width="7.140625" style="353" customWidth="1"/>
    <col min="8477" max="8477" width="0.85546875" style="353" customWidth="1"/>
    <col min="8478" max="8478" width="2.7109375" style="353" customWidth="1"/>
    <col min="8479" max="8481" width="11.42578125" style="353"/>
    <col min="8482" max="8482" width="11" style="353" customWidth="1"/>
    <col min="8483" max="8486" width="11.42578125" style="353"/>
    <col min="8487" max="8487" width="4.7109375" style="353" customWidth="1"/>
    <col min="8488" max="8488" width="11.42578125" style="353"/>
    <col min="8489" max="8489" width="23.7109375" style="353" customWidth="1"/>
    <col min="8490" max="8704" width="11.42578125" style="353"/>
    <col min="8705" max="8705" width="3.7109375" style="353" customWidth="1"/>
    <col min="8706" max="8706" width="2.7109375" style="353" customWidth="1"/>
    <col min="8707" max="8707" width="4.140625" style="353" customWidth="1"/>
    <col min="8708" max="8708" width="0.7109375" style="353" customWidth="1"/>
    <col min="8709" max="8709" width="0.85546875" style="353" customWidth="1"/>
    <col min="8710" max="8710" width="42.7109375" style="353" customWidth="1"/>
    <col min="8711" max="8711" width="0.85546875" style="353" customWidth="1"/>
    <col min="8712" max="8712" width="7.140625" style="353" customWidth="1"/>
    <col min="8713" max="8714" width="0.85546875" style="353" customWidth="1"/>
    <col min="8715" max="8715" width="7.140625" style="353" customWidth="1"/>
    <col min="8716" max="8717" width="0.85546875" style="353" customWidth="1"/>
    <col min="8718" max="8718" width="7.140625" style="353" customWidth="1"/>
    <col min="8719" max="8720" width="0.85546875" style="353" customWidth="1"/>
    <col min="8721" max="8721" width="7.140625" style="353" customWidth="1"/>
    <col min="8722" max="8722" width="0.85546875" style="353" customWidth="1"/>
    <col min="8723" max="8723" width="2.7109375" style="353" customWidth="1"/>
    <col min="8724" max="8724" width="1.7109375" style="353" customWidth="1"/>
    <col min="8725" max="8725" width="2.7109375" style="353" customWidth="1"/>
    <col min="8726" max="8726" width="6.85546875" style="353" customWidth="1"/>
    <col min="8727" max="8727" width="1.28515625" style="353" customWidth="1"/>
    <col min="8728" max="8728" width="0.85546875" style="353" customWidth="1"/>
    <col min="8729" max="8729" width="7.140625" style="353" customWidth="1"/>
    <col min="8730" max="8731" width="0.85546875" style="353" customWidth="1"/>
    <col min="8732" max="8732" width="7.140625" style="353" customWidth="1"/>
    <col min="8733" max="8733" width="0.85546875" style="353" customWidth="1"/>
    <col min="8734" max="8734" width="2.7109375" style="353" customWidth="1"/>
    <col min="8735" max="8737" width="11.42578125" style="353"/>
    <col min="8738" max="8738" width="11" style="353" customWidth="1"/>
    <col min="8739" max="8742" width="11.42578125" style="353"/>
    <col min="8743" max="8743" width="4.7109375" style="353" customWidth="1"/>
    <col min="8744" max="8744" width="11.42578125" style="353"/>
    <col min="8745" max="8745" width="23.7109375" style="353" customWidth="1"/>
    <col min="8746" max="8960" width="11.42578125" style="353"/>
    <col min="8961" max="8961" width="3.7109375" style="353" customWidth="1"/>
    <col min="8962" max="8962" width="2.7109375" style="353" customWidth="1"/>
    <col min="8963" max="8963" width="4.140625" style="353" customWidth="1"/>
    <col min="8964" max="8964" width="0.7109375" style="353" customWidth="1"/>
    <col min="8965" max="8965" width="0.85546875" style="353" customWidth="1"/>
    <col min="8966" max="8966" width="42.7109375" style="353" customWidth="1"/>
    <col min="8967" max="8967" width="0.85546875" style="353" customWidth="1"/>
    <col min="8968" max="8968" width="7.140625" style="353" customWidth="1"/>
    <col min="8969" max="8970" width="0.85546875" style="353" customWidth="1"/>
    <col min="8971" max="8971" width="7.140625" style="353" customWidth="1"/>
    <col min="8972" max="8973" width="0.85546875" style="353" customWidth="1"/>
    <col min="8974" max="8974" width="7.140625" style="353" customWidth="1"/>
    <col min="8975" max="8976" width="0.85546875" style="353" customWidth="1"/>
    <col min="8977" max="8977" width="7.140625" style="353" customWidth="1"/>
    <col min="8978" max="8978" width="0.85546875" style="353" customWidth="1"/>
    <col min="8979" max="8979" width="2.7109375" style="353" customWidth="1"/>
    <col min="8980" max="8980" width="1.7109375" style="353" customWidth="1"/>
    <col min="8981" max="8981" width="2.7109375" style="353" customWidth="1"/>
    <col min="8982" max="8982" width="6.85546875" style="353" customWidth="1"/>
    <col min="8983" max="8983" width="1.28515625" style="353" customWidth="1"/>
    <col min="8984" max="8984" width="0.85546875" style="353" customWidth="1"/>
    <col min="8985" max="8985" width="7.140625" style="353" customWidth="1"/>
    <col min="8986" max="8987" width="0.85546875" style="353" customWidth="1"/>
    <col min="8988" max="8988" width="7.140625" style="353" customWidth="1"/>
    <col min="8989" max="8989" width="0.85546875" style="353" customWidth="1"/>
    <col min="8990" max="8990" width="2.7109375" style="353" customWidth="1"/>
    <col min="8991" max="8993" width="11.42578125" style="353"/>
    <col min="8994" max="8994" width="11" style="353" customWidth="1"/>
    <col min="8995" max="8998" width="11.42578125" style="353"/>
    <col min="8999" max="8999" width="4.7109375" style="353" customWidth="1"/>
    <col min="9000" max="9000" width="11.42578125" style="353"/>
    <col min="9001" max="9001" width="23.7109375" style="353" customWidth="1"/>
    <col min="9002" max="9216" width="11.42578125" style="353"/>
    <col min="9217" max="9217" width="3.7109375" style="353" customWidth="1"/>
    <col min="9218" max="9218" width="2.7109375" style="353" customWidth="1"/>
    <col min="9219" max="9219" width="4.140625" style="353" customWidth="1"/>
    <col min="9220" max="9220" width="0.7109375" style="353" customWidth="1"/>
    <col min="9221" max="9221" width="0.85546875" style="353" customWidth="1"/>
    <col min="9222" max="9222" width="42.7109375" style="353" customWidth="1"/>
    <col min="9223" max="9223" width="0.85546875" style="353" customWidth="1"/>
    <col min="9224" max="9224" width="7.140625" style="353" customWidth="1"/>
    <col min="9225" max="9226" width="0.85546875" style="353" customWidth="1"/>
    <col min="9227" max="9227" width="7.140625" style="353" customWidth="1"/>
    <col min="9228" max="9229" width="0.85546875" style="353" customWidth="1"/>
    <col min="9230" max="9230" width="7.140625" style="353" customWidth="1"/>
    <col min="9231" max="9232" width="0.85546875" style="353" customWidth="1"/>
    <col min="9233" max="9233" width="7.140625" style="353" customWidth="1"/>
    <col min="9234" max="9234" width="0.85546875" style="353" customWidth="1"/>
    <col min="9235" max="9235" width="2.7109375" style="353" customWidth="1"/>
    <col min="9236" max="9236" width="1.7109375" style="353" customWidth="1"/>
    <col min="9237" max="9237" width="2.7109375" style="353" customWidth="1"/>
    <col min="9238" max="9238" width="6.85546875" style="353" customWidth="1"/>
    <col min="9239" max="9239" width="1.28515625" style="353" customWidth="1"/>
    <col min="9240" max="9240" width="0.85546875" style="353" customWidth="1"/>
    <col min="9241" max="9241" width="7.140625" style="353" customWidth="1"/>
    <col min="9242" max="9243" width="0.85546875" style="353" customWidth="1"/>
    <col min="9244" max="9244" width="7.140625" style="353" customWidth="1"/>
    <col min="9245" max="9245" width="0.85546875" style="353" customWidth="1"/>
    <col min="9246" max="9246" width="2.7109375" style="353" customWidth="1"/>
    <col min="9247" max="9249" width="11.42578125" style="353"/>
    <col min="9250" max="9250" width="11" style="353" customWidth="1"/>
    <col min="9251" max="9254" width="11.42578125" style="353"/>
    <col min="9255" max="9255" width="4.7109375" style="353" customWidth="1"/>
    <col min="9256" max="9256" width="11.42578125" style="353"/>
    <col min="9257" max="9257" width="23.7109375" style="353" customWidth="1"/>
    <col min="9258" max="9472" width="11.42578125" style="353"/>
    <col min="9473" max="9473" width="3.7109375" style="353" customWidth="1"/>
    <col min="9474" max="9474" width="2.7109375" style="353" customWidth="1"/>
    <col min="9475" max="9475" width="4.140625" style="353" customWidth="1"/>
    <col min="9476" max="9476" width="0.7109375" style="353" customWidth="1"/>
    <col min="9477" max="9477" width="0.85546875" style="353" customWidth="1"/>
    <col min="9478" max="9478" width="42.7109375" style="353" customWidth="1"/>
    <col min="9479" max="9479" width="0.85546875" style="353" customWidth="1"/>
    <col min="9480" max="9480" width="7.140625" style="353" customWidth="1"/>
    <col min="9481" max="9482" width="0.85546875" style="353" customWidth="1"/>
    <col min="9483" max="9483" width="7.140625" style="353" customWidth="1"/>
    <col min="9484" max="9485" width="0.85546875" style="353" customWidth="1"/>
    <col min="9486" max="9486" width="7.140625" style="353" customWidth="1"/>
    <col min="9487" max="9488" width="0.85546875" style="353" customWidth="1"/>
    <col min="9489" max="9489" width="7.140625" style="353" customWidth="1"/>
    <col min="9490" max="9490" width="0.85546875" style="353" customWidth="1"/>
    <col min="9491" max="9491" width="2.7109375" style="353" customWidth="1"/>
    <col min="9492" max="9492" width="1.7109375" style="353" customWidth="1"/>
    <col min="9493" max="9493" width="2.7109375" style="353" customWidth="1"/>
    <col min="9494" max="9494" width="6.85546875" style="353" customWidth="1"/>
    <col min="9495" max="9495" width="1.28515625" style="353" customWidth="1"/>
    <col min="9496" max="9496" width="0.85546875" style="353" customWidth="1"/>
    <col min="9497" max="9497" width="7.140625" style="353" customWidth="1"/>
    <col min="9498" max="9499" width="0.85546875" style="353" customWidth="1"/>
    <col min="9500" max="9500" width="7.140625" style="353" customWidth="1"/>
    <col min="9501" max="9501" width="0.85546875" style="353" customWidth="1"/>
    <col min="9502" max="9502" width="2.7109375" style="353" customWidth="1"/>
    <col min="9503" max="9505" width="11.42578125" style="353"/>
    <col min="9506" max="9506" width="11" style="353" customWidth="1"/>
    <col min="9507" max="9510" width="11.42578125" style="353"/>
    <col min="9511" max="9511" width="4.7109375" style="353" customWidth="1"/>
    <col min="9512" max="9512" width="11.42578125" style="353"/>
    <col min="9513" max="9513" width="23.7109375" style="353" customWidth="1"/>
    <col min="9514" max="9728" width="11.42578125" style="353"/>
    <col min="9729" max="9729" width="3.7109375" style="353" customWidth="1"/>
    <col min="9730" max="9730" width="2.7109375" style="353" customWidth="1"/>
    <col min="9731" max="9731" width="4.140625" style="353" customWidth="1"/>
    <col min="9732" max="9732" width="0.7109375" style="353" customWidth="1"/>
    <col min="9733" max="9733" width="0.85546875" style="353" customWidth="1"/>
    <col min="9734" max="9734" width="42.7109375" style="353" customWidth="1"/>
    <col min="9735" max="9735" width="0.85546875" style="353" customWidth="1"/>
    <col min="9736" max="9736" width="7.140625" style="353" customWidth="1"/>
    <col min="9737" max="9738" width="0.85546875" style="353" customWidth="1"/>
    <col min="9739" max="9739" width="7.140625" style="353" customWidth="1"/>
    <col min="9740" max="9741" width="0.85546875" style="353" customWidth="1"/>
    <col min="9742" max="9742" width="7.140625" style="353" customWidth="1"/>
    <col min="9743" max="9744" width="0.85546875" style="353" customWidth="1"/>
    <col min="9745" max="9745" width="7.140625" style="353" customWidth="1"/>
    <col min="9746" max="9746" width="0.85546875" style="353" customWidth="1"/>
    <col min="9747" max="9747" width="2.7109375" style="353" customWidth="1"/>
    <col min="9748" max="9748" width="1.7109375" style="353" customWidth="1"/>
    <col min="9749" max="9749" width="2.7109375" style="353" customWidth="1"/>
    <col min="9750" max="9750" width="6.85546875" style="353" customWidth="1"/>
    <col min="9751" max="9751" width="1.28515625" style="353" customWidth="1"/>
    <col min="9752" max="9752" width="0.85546875" style="353" customWidth="1"/>
    <col min="9753" max="9753" width="7.140625" style="353" customWidth="1"/>
    <col min="9754" max="9755" width="0.85546875" style="353" customWidth="1"/>
    <col min="9756" max="9756" width="7.140625" style="353" customWidth="1"/>
    <col min="9757" max="9757" width="0.85546875" style="353" customWidth="1"/>
    <col min="9758" max="9758" width="2.7109375" style="353" customWidth="1"/>
    <col min="9759" max="9761" width="11.42578125" style="353"/>
    <col min="9762" max="9762" width="11" style="353" customWidth="1"/>
    <col min="9763" max="9766" width="11.42578125" style="353"/>
    <col min="9767" max="9767" width="4.7109375" style="353" customWidth="1"/>
    <col min="9768" max="9768" width="11.42578125" style="353"/>
    <col min="9769" max="9769" width="23.7109375" style="353" customWidth="1"/>
    <col min="9770" max="9984" width="11.42578125" style="353"/>
    <col min="9985" max="9985" width="3.7109375" style="353" customWidth="1"/>
    <col min="9986" max="9986" width="2.7109375" style="353" customWidth="1"/>
    <col min="9987" max="9987" width="4.140625" style="353" customWidth="1"/>
    <col min="9988" max="9988" width="0.7109375" style="353" customWidth="1"/>
    <col min="9989" max="9989" width="0.85546875" style="353" customWidth="1"/>
    <col min="9990" max="9990" width="42.7109375" style="353" customWidth="1"/>
    <col min="9991" max="9991" width="0.85546875" style="353" customWidth="1"/>
    <col min="9992" max="9992" width="7.140625" style="353" customWidth="1"/>
    <col min="9993" max="9994" width="0.85546875" style="353" customWidth="1"/>
    <col min="9995" max="9995" width="7.140625" style="353" customWidth="1"/>
    <col min="9996" max="9997" width="0.85546875" style="353" customWidth="1"/>
    <col min="9998" max="9998" width="7.140625" style="353" customWidth="1"/>
    <col min="9999" max="10000" width="0.85546875" style="353" customWidth="1"/>
    <col min="10001" max="10001" width="7.140625" style="353" customWidth="1"/>
    <col min="10002" max="10002" width="0.85546875" style="353" customWidth="1"/>
    <col min="10003" max="10003" width="2.7109375" style="353" customWidth="1"/>
    <col min="10004" max="10004" width="1.7109375" style="353" customWidth="1"/>
    <col min="10005" max="10005" width="2.7109375" style="353" customWidth="1"/>
    <col min="10006" max="10006" width="6.85546875" style="353" customWidth="1"/>
    <col min="10007" max="10007" width="1.28515625" style="353" customWidth="1"/>
    <col min="10008" max="10008" width="0.85546875" style="353" customWidth="1"/>
    <col min="10009" max="10009" width="7.140625" style="353" customWidth="1"/>
    <col min="10010" max="10011" width="0.85546875" style="353" customWidth="1"/>
    <col min="10012" max="10012" width="7.140625" style="353" customWidth="1"/>
    <col min="10013" max="10013" width="0.85546875" style="353" customWidth="1"/>
    <col min="10014" max="10014" width="2.7109375" style="353" customWidth="1"/>
    <col min="10015" max="10017" width="11.42578125" style="353"/>
    <col min="10018" max="10018" width="11" style="353" customWidth="1"/>
    <col min="10019" max="10022" width="11.42578125" style="353"/>
    <col min="10023" max="10023" width="4.7109375" style="353" customWidth="1"/>
    <col min="10024" max="10024" width="11.42578125" style="353"/>
    <col min="10025" max="10025" width="23.7109375" style="353" customWidth="1"/>
    <col min="10026" max="10240" width="11.42578125" style="353"/>
    <col min="10241" max="10241" width="3.7109375" style="353" customWidth="1"/>
    <col min="10242" max="10242" width="2.7109375" style="353" customWidth="1"/>
    <col min="10243" max="10243" width="4.140625" style="353" customWidth="1"/>
    <col min="10244" max="10244" width="0.7109375" style="353" customWidth="1"/>
    <col min="10245" max="10245" width="0.85546875" style="353" customWidth="1"/>
    <col min="10246" max="10246" width="42.7109375" style="353" customWidth="1"/>
    <col min="10247" max="10247" width="0.85546875" style="353" customWidth="1"/>
    <col min="10248" max="10248" width="7.140625" style="353" customWidth="1"/>
    <col min="10249" max="10250" width="0.85546875" style="353" customWidth="1"/>
    <col min="10251" max="10251" width="7.140625" style="353" customWidth="1"/>
    <col min="10252" max="10253" width="0.85546875" style="353" customWidth="1"/>
    <col min="10254" max="10254" width="7.140625" style="353" customWidth="1"/>
    <col min="10255" max="10256" width="0.85546875" style="353" customWidth="1"/>
    <col min="10257" max="10257" width="7.140625" style="353" customWidth="1"/>
    <col min="10258" max="10258" width="0.85546875" style="353" customWidth="1"/>
    <col min="10259" max="10259" width="2.7109375" style="353" customWidth="1"/>
    <col min="10260" max="10260" width="1.7109375" style="353" customWidth="1"/>
    <col min="10261" max="10261" width="2.7109375" style="353" customWidth="1"/>
    <col min="10262" max="10262" width="6.85546875" style="353" customWidth="1"/>
    <col min="10263" max="10263" width="1.28515625" style="353" customWidth="1"/>
    <col min="10264" max="10264" width="0.85546875" style="353" customWidth="1"/>
    <col min="10265" max="10265" width="7.140625" style="353" customWidth="1"/>
    <col min="10266" max="10267" width="0.85546875" style="353" customWidth="1"/>
    <col min="10268" max="10268" width="7.140625" style="353" customWidth="1"/>
    <col min="10269" max="10269" width="0.85546875" style="353" customWidth="1"/>
    <col min="10270" max="10270" width="2.7109375" style="353" customWidth="1"/>
    <col min="10271" max="10273" width="11.42578125" style="353"/>
    <col min="10274" max="10274" width="11" style="353" customWidth="1"/>
    <col min="10275" max="10278" width="11.42578125" style="353"/>
    <col min="10279" max="10279" width="4.7109375" style="353" customWidth="1"/>
    <col min="10280" max="10280" width="11.42578125" style="353"/>
    <col min="10281" max="10281" width="23.7109375" style="353" customWidth="1"/>
    <col min="10282" max="10496" width="11.42578125" style="353"/>
    <col min="10497" max="10497" width="3.7109375" style="353" customWidth="1"/>
    <col min="10498" max="10498" width="2.7109375" style="353" customWidth="1"/>
    <col min="10499" max="10499" width="4.140625" style="353" customWidth="1"/>
    <col min="10500" max="10500" width="0.7109375" style="353" customWidth="1"/>
    <col min="10501" max="10501" width="0.85546875" style="353" customWidth="1"/>
    <col min="10502" max="10502" width="42.7109375" style="353" customWidth="1"/>
    <col min="10503" max="10503" width="0.85546875" style="353" customWidth="1"/>
    <col min="10504" max="10504" width="7.140625" style="353" customWidth="1"/>
    <col min="10505" max="10506" width="0.85546875" style="353" customWidth="1"/>
    <col min="10507" max="10507" width="7.140625" style="353" customWidth="1"/>
    <col min="10508" max="10509" width="0.85546875" style="353" customWidth="1"/>
    <col min="10510" max="10510" width="7.140625" style="353" customWidth="1"/>
    <col min="10511" max="10512" width="0.85546875" style="353" customWidth="1"/>
    <col min="10513" max="10513" width="7.140625" style="353" customWidth="1"/>
    <col min="10514" max="10514" width="0.85546875" style="353" customWidth="1"/>
    <col min="10515" max="10515" width="2.7109375" style="353" customWidth="1"/>
    <col min="10516" max="10516" width="1.7109375" style="353" customWidth="1"/>
    <col min="10517" max="10517" width="2.7109375" style="353" customWidth="1"/>
    <col min="10518" max="10518" width="6.85546875" style="353" customWidth="1"/>
    <col min="10519" max="10519" width="1.28515625" style="353" customWidth="1"/>
    <col min="10520" max="10520" width="0.85546875" style="353" customWidth="1"/>
    <col min="10521" max="10521" width="7.140625" style="353" customWidth="1"/>
    <col min="10522" max="10523" width="0.85546875" style="353" customWidth="1"/>
    <col min="10524" max="10524" width="7.140625" style="353" customWidth="1"/>
    <col min="10525" max="10525" width="0.85546875" style="353" customWidth="1"/>
    <col min="10526" max="10526" width="2.7109375" style="353" customWidth="1"/>
    <col min="10527" max="10529" width="11.42578125" style="353"/>
    <col min="10530" max="10530" width="11" style="353" customWidth="1"/>
    <col min="10531" max="10534" width="11.42578125" style="353"/>
    <col min="10535" max="10535" width="4.7109375" style="353" customWidth="1"/>
    <col min="10536" max="10536" width="11.42578125" style="353"/>
    <col min="10537" max="10537" width="23.7109375" style="353" customWidth="1"/>
    <col min="10538" max="10752" width="11.42578125" style="353"/>
    <col min="10753" max="10753" width="3.7109375" style="353" customWidth="1"/>
    <col min="10754" max="10754" width="2.7109375" style="353" customWidth="1"/>
    <col min="10755" max="10755" width="4.140625" style="353" customWidth="1"/>
    <col min="10756" max="10756" width="0.7109375" style="353" customWidth="1"/>
    <col min="10757" max="10757" width="0.85546875" style="353" customWidth="1"/>
    <col min="10758" max="10758" width="42.7109375" style="353" customWidth="1"/>
    <col min="10759" max="10759" width="0.85546875" style="353" customWidth="1"/>
    <col min="10760" max="10760" width="7.140625" style="353" customWidth="1"/>
    <col min="10761" max="10762" width="0.85546875" style="353" customWidth="1"/>
    <col min="10763" max="10763" width="7.140625" style="353" customWidth="1"/>
    <col min="10764" max="10765" width="0.85546875" style="353" customWidth="1"/>
    <col min="10766" max="10766" width="7.140625" style="353" customWidth="1"/>
    <col min="10767" max="10768" width="0.85546875" style="353" customWidth="1"/>
    <col min="10769" max="10769" width="7.140625" style="353" customWidth="1"/>
    <col min="10770" max="10770" width="0.85546875" style="353" customWidth="1"/>
    <col min="10771" max="10771" width="2.7109375" style="353" customWidth="1"/>
    <col min="10772" max="10772" width="1.7109375" style="353" customWidth="1"/>
    <col min="10773" max="10773" width="2.7109375" style="353" customWidth="1"/>
    <col min="10774" max="10774" width="6.85546875" style="353" customWidth="1"/>
    <col min="10775" max="10775" width="1.28515625" style="353" customWidth="1"/>
    <col min="10776" max="10776" width="0.85546875" style="353" customWidth="1"/>
    <col min="10777" max="10777" width="7.140625" style="353" customWidth="1"/>
    <col min="10778" max="10779" width="0.85546875" style="353" customWidth="1"/>
    <col min="10780" max="10780" width="7.140625" style="353" customWidth="1"/>
    <col min="10781" max="10781" width="0.85546875" style="353" customWidth="1"/>
    <col min="10782" max="10782" width="2.7109375" style="353" customWidth="1"/>
    <col min="10783" max="10785" width="11.42578125" style="353"/>
    <col min="10786" max="10786" width="11" style="353" customWidth="1"/>
    <col min="10787" max="10790" width="11.42578125" style="353"/>
    <col min="10791" max="10791" width="4.7109375" style="353" customWidth="1"/>
    <col min="10792" max="10792" width="11.42578125" style="353"/>
    <col min="10793" max="10793" width="23.7109375" style="353" customWidth="1"/>
    <col min="10794" max="11008" width="11.42578125" style="353"/>
    <col min="11009" max="11009" width="3.7109375" style="353" customWidth="1"/>
    <col min="11010" max="11010" width="2.7109375" style="353" customWidth="1"/>
    <col min="11011" max="11011" width="4.140625" style="353" customWidth="1"/>
    <col min="11012" max="11012" width="0.7109375" style="353" customWidth="1"/>
    <col min="11013" max="11013" width="0.85546875" style="353" customWidth="1"/>
    <col min="11014" max="11014" width="42.7109375" style="353" customWidth="1"/>
    <col min="11015" max="11015" width="0.85546875" style="353" customWidth="1"/>
    <col min="11016" max="11016" width="7.140625" style="353" customWidth="1"/>
    <col min="11017" max="11018" width="0.85546875" style="353" customWidth="1"/>
    <col min="11019" max="11019" width="7.140625" style="353" customWidth="1"/>
    <col min="11020" max="11021" width="0.85546875" style="353" customWidth="1"/>
    <col min="11022" max="11022" width="7.140625" style="353" customWidth="1"/>
    <col min="11023" max="11024" width="0.85546875" style="353" customWidth="1"/>
    <col min="11025" max="11025" width="7.140625" style="353" customWidth="1"/>
    <col min="11026" max="11026" width="0.85546875" style="353" customWidth="1"/>
    <col min="11027" max="11027" width="2.7109375" style="353" customWidth="1"/>
    <col min="11028" max="11028" width="1.7109375" style="353" customWidth="1"/>
    <col min="11029" max="11029" width="2.7109375" style="353" customWidth="1"/>
    <col min="11030" max="11030" width="6.85546875" style="353" customWidth="1"/>
    <col min="11031" max="11031" width="1.28515625" style="353" customWidth="1"/>
    <col min="11032" max="11032" width="0.85546875" style="353" customWidth="1"/>
    <col min="11033" max="11033" width="7.140625" style="353" customWidth="1"/>
    <col min="11034" max="11035" width="0.85546875" style="353" customWidth="1"/>
    <col min="11036" max="11036" width="7.140625" style="353" customWidth="1"/>
    <col min="11037" max="11037" width="0.85546875" style="353" customWidth="1"/>
    <col min="11038" max="11038" width="2.7109375" style="353" customWidth="1"/>
    <col min="11039" max="11041" width="11.42578125" style="353"/>
    <col min="11042" max="11042" width="11" style="353" customWidth="1"/>
    <col min="11043" max="11046" width="11.42578125" style="353"/>
    <col min="11047" max="11047" width="4.7109375" style="353" customWidth="1"/>
    <col min="11048" max="11048" width="11.42578125" style="353"/>
    <col min="11049" max="11049" width="23.7109375" style="353" customWidth="1"/>
    <col min="11050" max="11264" width="11.42578125" style="353"/>
    <col min="11265" max="11265" width="3.7109375" style="353" customWidth="1"/>
    <col min="11266" max="11266" width="2.7109375" style="353" customWidth="1"/>
    <col min="11267" max="11267" width="4.140625" style="353" customWidth="1"/>
    <col min="11268" max="11268" width="0.7109375" style="353" customWidth="1"/>
    <col min="11269" max="11269" width="0.85546875" style="353" customWidth="1"/>
    <col min="11270" max="11270" width="42.7109375" style="353" customWidth="1"/>
    <col min="11271" max="11271" width="0.85546875" style="353" customWidth="1"/>
    <col min="11272" max="11272" width="7.140625" style="353" customWidth="1"/>
    <col min="11273" max="11274" width="0.85546875" style="353" customWidth="1"/>
    <col min="11275" max="11275" width="7.140625" style="353" customWidth="1"/>
    <col min="11276" max="11277" width="0.85546875" style="353" customWidth="1"/>
    <col min="11278" max="11278" width="7.140625" style="353" customWidth="1"/>
    <col min="11279" max="11280" width="0.85546875" style="353" customWidth="1"/>
    <col min="11281" max="11281" width="7.140625" style="353" customWidth="1"/>
    <col min="11282" max="11282" width="0.85546875" style="353" customWidth="1"/>
    <col min="11283" max="11283" width="2.7109375" style="353" customWidth="1"/>
    <col min="11284" max="11284" width="1.7109375" style="353" customWidth="1"/>
    <col min="11285" max="11285" width="2.7109375" style="353" customWidth="1"/>
    <col min="11286" max="11286" width="6.85546875" style="353" customWidth="1"/>
    <col min="11287" max="11287" width="1.28515625" style="353" customWidth="1"/>
    <col min="11288" max="11288" width="0.85546875" style="353" customWidth="1"/>
    <col min="11289" max="11289" width="7.140625" style="353" customWidth="1"/>
    <col min="11290" max="11291" width="0.85546875" style="353" customWidth="1"/>
    <col min="11292" max="11292" width="7.140625" style="353" customWidth="1"/>
    <col min="11293" max="11293" width="0.85546875" style="353" customWidth="1"/>
    <col min="11294" max="11294" width="2.7109375" style="353" customWidth="1"/>
    <col min="11295" max="11297" width="11.42578125" style="353"/>
    <col min="11298" max="11298" width="11" style="353" customWidth="1"/>
    <col min="11299" max="11302" width="11.42578125" style="353"/>
    <col min="11303" max="11303" width="4.7109375" style="353" customWidth="1"/>
    <col min="11304" max="11304" width="11.42578125" style="353"/>
    <col min="11305" max="11305" width="23.7109375" style="353" customWidth="1"/>
    <col min="11306" max="11520" width="11.42578125" style="353"/>
    <col min="11521" max="11521" width="3.7109375" style="353" customWidth="1"/>
    <col min="11522" max="11522" width="2.7109375" style="353" customWidth="1"/>
    <col min="11523" max="11523" width="4.140625" style="353" customWidth="1"/>
    <col min="11524" max="11524" width="0.7109375" style="353" customWidth="1"/>
    <col min="11525" max="11525" width="0.85546875" style="353" customWidth="1"/>
    <col min="11526" max="11526" width="42.7109375" style="353" customWidth="1"/>
    <col min="11527" max="11527" width="0.85546875" style="353" customWidth="1"/>
    <col min="11528" max="11528" width="7.140625" style="353" customWidth="1"/>
    <col min="11529" max="11530" width="0.85546875" style="353" customWidth="1"/>
    <col min="11531" max="11531" width="7.140625" style="353" customWidth="1"/>
    <col min="11532" max="11533" width="0.85546875" style="353" customWidth="1"/>
    <col min="11534" max="11534" width="7.140625" style="353" customWidth="1"/>
    <col min="11535" max="11536" width="0.85546875" style="353" customWidth="1"/>
    <col min="11537" max="11537" width="7.140625" style="353" customWidth="1"/>
    <col min="11538" max="11538" width="0.85546875" style="353" customWidth="1"/>
    <col min="11539" max="11539" width="2.7109375" style="353" customWidth="1"/>
    <col min="11540" max="11540" width="1.7109375" style="353" customWidth="1"/>
    <col min="11541" max="11541" width="2.7109375" style="353" customWidth="1"/>
    <col min="11542" max="11542" width="6.85546875" style="353" customWidth="1"/>
    <col min="11543" max="11543" width="1.28515625" style="353" customWidth="1"/>
    <col min="11544" max="11544" width="0.85546875" style="353" customWidth="1"/>
    <col min="11545" max="11545" width="7.140625" style="353" customWidth="1"/>
    <col min="11546" max="11547" width="0.85546875" style="353" customWidth="1"/>
    <col min="11548" max="11548" width="7.140625" style="353" customWidth="1"/>
    <col min="11549" max="11549" width="0.85546875" style="353" customWidth="1"/>
    <col min="11550" max="11550" width="2.7109375" style="353" customWidth="1"/>
    <col min="11551" max="11553" width="11.42578125" style="353"/>
    <col min="11554" max="11554" width="11" style="353" customWidth="1"/>
    <col min="11555" max="11558" width="11.42578125" style="353"/>
    <col min="11559" max="11559" width="4.7109375" style="353" customWidth="1"/>
    <col min="11560" max="11560" width="11.42578125" style="353"/>
    <col min="11561" max="11561" width="23.7109375" style="353" customWidth="1"/>
    <col min="11562" max="11776" width="11.42578125" style="353"/>
    <col min="11777" max="11777" width="3.7109375" style="353" customWidth="1"/>
    <col min="11778" max="11778" width="2.7109375" style="353" customWidth="1"/>
    <col min="11779" max="11779" width="4.140625" style="353" customWidth="1"/>
    <col min="11780" max="11780" width="0.7109375" style="353" customWidth="1"/>
    <col min="11781" max="11781" width="0.85546875" style="353" customWidth="1"/>
    <col min="11782" max="11782" width="42.7109375" style="353" customWidth="1"/>
    <col min="11783" max="11783" width="0.85546875" style="353" customWidth="1"/>
    <col min="11784" max="11784" width="7.140625" style="353" customWidth="1"/>
    <col min="11785" max="11786" width="0.85546875" style="353" customWidth="1"/>
    <col min="11787" max="11787" width="7.140625" style="353" customWidth="1"/>
    <col min="11788" max="11789" width="0.85546875" style="353" customWidth="1"/>
    <col min="11790" max="11790" width="7.140625" style="353" customWidth="1"/>
    <col min="11791" max="11792" width="0.85546875" style="353" customWidth="1"/>
    <col min="11793" max="11793" width="7.140625" style="353" customWidth="1"/>
    <col min="11794" max="11794" width="0.85546875" style="353" customWidth="1"/>
    <col min="11795" max="11795" width="2.7109375" style="353" customWidth="1"/>
    <col min="11796" max="11796" width="1.7109375" style="353" customWidth="1"/>
    <col min="11797" max="11797" width="2.7109375" style="353" customWidth="1"/>
    <col min="11798" max="11798" width="6.85546875" style="353" customWidth="1"/>
    <col min="11799" max="11799" width="1.28515625" style="353" customWidth="1"/>
    <col min="11800" max="11800" width="0.85546875" style="353" customWidth="1"/>
    <col min="11801" max="11801" width="7.140625" style="353" customWidth="1"/>
    <col min="11802" max="11803" width="0.85546875" style="353" customWidth="1"/>
    <col min="11804" max="11804" width="7.140625" style="353" customWidth="1"/>
    <col min="11805" max="11805" width="0.85546875" style="353" customWidth="1"/>
    <col min="11806" max="11806" width="2.7109375" style="353" customWidth="1"/>
    <col min="11807" max="11809" width="11.42578125" style="353"/>
    <col min="11810" max="11810" width="11" style="353" customWidth="1"/>
    <col min="11811" max="11814" width="11.42578125" style="353"/>
    <col min="11815" max="11815" width="4.7109375" style="353" customWidth="1"/>
    <col min="11816" max="11816" width="11.42578125" style="353"/>
    <col min="11817" max="11817" width="23.7109375" style="353" customWidth="1"/>
    <col min="11818" max="12032" width="11.42578125" style="353"/>
    <col min="12033" max="12033" width="3.7109375" style="353" customWidth="1"/>
    <col min="12034" max="12034" width="2.7109375" style="353" customWidth="1"/>
    <col min="12035" max="12035" width="4.140625" style="353" customWidth="1"/>
    <col min="12036" max="12036" width="0.7109375" style="353" customWidth="1"/>
    <col min="12037" max="12037" width="0.85546875" style="353" customWidth="1"/>
    <col min="12038" max="12038" width="42.7109375" style="353" customWidth="1"/>
    <col min="12039" max="12039" width="0.85546875" style="353" customWidth="1"/>
    <col min="12040" max="12040" width="7.140625" style="353" customWidth="1"/>
    <col min="12041" max="12042" width="0.85546875" style="353" customWidth="1"/>
    <col min="12043" max="12043" width="7.140625" style="353" customWidth="1"/>
    <col min="12044" max="12045" width="0.85546875" style="353" customWidth="1"/>
    <col min="12046" max="12046" width="7.140625" style="353" customWidth="1"/>
    <col min="12047" max="12048" width="0.85546875" style="353" customWidth="1"/>
    <col min="12049" max="12049" width="7.140625" style="353" customWidth="1"/>
    <col min="12050" max="12050" width="0.85546875" style="353" customWidth="1"/>
    <col min="12051" max="12051" width="2.7109375" style="353" customWidth="1"/>
    <col min="12052" max="12052" width="1.7109375" style="353" customWidth="1"/>
    <col min="12053" max="12053" width="2.7109375" style="353" customWidth="1"/>
    <col min="12054" max="12054" width="6.85546875" style="353" customWidth="1"/>
    <col min="12055" max="12055" width="1.28515625" style="353" customWidth="1"/>
    <col min="12056" max="12056" width="0.85546875" style="353" customWidth="1"/>
    <col min="12057" max="12057" width="7.140625" style="353" customWidth="1"/>
    <col min="12058" max="12059" width="0.85546875" style="353" customWidth="1"/>
    <col min="12060" max="12060" width="7.140625" style="353" customWidth="1"/>
    <col min="12061" max="12061" width="0.85546875" style="353" customWidth="1"/>
    <col min="12062" max="12062" width="2.7109375" style="353" customWidth="1"/>
    <col min="12063" max="12065" width="11.42578125" style="353"/>
    <col min="12066" max="12066" width="11" style="353" customWidth="1"/>
    <col min="12067" max="12070" width="11.42578125" style="353"/>
    <col min="12071" max="12071" width="4.7109375" style="353" customWidth="1"/>
    <col min="12072" max="12072" width="11.42578125" style="353"/>
    <col min="12073" max="12073" width="23.7109375" style="353" customWidth="1"/>
    <col min="12074" max="12288" width="11.42578125" style="353"/>
    <col min="12289" max="12289" width="3.7109375" style="353" customWidth="1"/>
    <col min="12290" max="12290" width="2.7109375" style="353" customWidth="1"/>
    <col min="12291" max="12291" width="4.140625" style="353" customWidth="1"/>
    <col min="12292" max="12292" width="0.7109375" style="353" customWidth="1"/>
    <col min="12293" max="12293" width="0.85546875" style="353" customWidth="1"/>
    <col min="12294" max="12294" width="42.7109375" style="353" customWidth="1"/>
    <col min="12295" max="12295" width="0.85546875" style="353" customWidth="1"/>
    <col min="12296" max="12296" width="7.140625" style="353" customWidth="1"/>
    <col min="12297" max="12298" width="0.85546875" style="353" customWidth="1"/>
    <col min="12299" max="12299" width="7.140625" style="353" customWidth="1"/>
    <col min="12300" max="12301" width="0.85546875" style="353" customWidth="1"/>
    <col min="12302" max="12302" width="7.140625" style="353" customWidth="1"/>
    <col min="12303" max="12304" width="0.85546875" style="353" customWidth="1"/>
    <col min="12305" max="12305" width="7.140625" style="353" customWidth="1"/>
    <col min="12306" max="12306" width="0.85546875" style="353" customWidth="1"/>
    <col min="12307" max="12307" width="2.7109375" style="353" customWidth="1"/>
    <col min="12308" max="12308" width="1.7109375" style="353" customWidth="1"/>
    <col min="12309" max="12309" width="2.7109375" style="353" customWidth="1"/>
    <col min="12310" max="12310" width="6.85546875" style="353" customWidth="1"/>
    <col min="12311" max="12311" width="1.28515625" style="353" customWidth="1"/>
    <col min="12312" max="12312" width="0.85546875" style="353" customWidth="1"/>
    <col min="12313" max="12313" width="7.140625" style="353" customWidth="1"/>
    <col min="12314" max="12315" width="0.85546875" style="353" customWidth="1"/>
    <col min="12316" max="12316" width="7.140625" style="353" customWidth="1"/>
    <col min="12317" max="12317" width="0.85546875" style="353" customWidth="1"/>
    <col min="12318" max="12318" width="2.7109375" style="353" customWidth="1"/>
    <col min="12319" max="12321" width="11.42578125" style="353"/>
    <col min="12322" max="12322" width="11" style="353" customWidth="1"/>
    <col min="12323" max="12326" width="11.42578125" style="353"/>
    <col min="12327" max="12327" width="4.7109375" style="353" customWidth="1"/>
    <col min="12328" max="12328" width="11.42578125" style="353"/>
    <col min="12329" max="12329" width="23.7109375" style="353" customWidth="1"/>
    <col min="12330" max="12544" width="11.42578125" style="353"/>
    <col min="12545" max="12545" width="3.7109375" style="353" customWidth="1"/>
    <col min="12546" max="12546" width="2.7109375" style="353" customWidth="1"/>
    <col min="12547" max="12547" width="4.140625" style="353" customWidth="1"/>
    <col min="12548" max="12548" width="0.7109375" style="353" customWidth="1"/>
    <col min="12549" max="12549" width="0.85546875" style="353" customWidth="1"/>
    <col min="12550" max="12550" width="42.7109375" style="353" customWidth="1"/>
    <col min="12551" max="12551" width="0.85546875" style="353" customWidth="1"/>
    <col min="12552" max="12552" width="7.140625" style="353" customWidth="1"/>
    <col min="12553" max="12554" width="0.85546875" style="353" customWidth="1"/>
    <col min="12555" max="12555" width="7.140625" style="353" customWidth="1"/>
    <col min="12556" max="12557" width="0.85546875" style="353" customWidth="1"/>
    <col min="12558" max="12558" width="7.140625" style="353" customWidth="1"/>
    <col min="12559" max="12560" width="0.85546875" style="353" customWidth="1"/>
    <col min="12561" max="12561" width="7.140625" style="353" customWidth="1"/>
    <col min="12562" max="12562" width="0.85546875" style="353" customWidth="1"/>
    <col min="12563" max="12563" width="2.7109375" style="353" customWidth="1"/>
    <col min="12564" max="12564" width="1.7109375" style="353" customWidth="1"/>
    <col min="12565" max="12565" width="2.7109375" style="353" customWidth="1"/>
    <col min="12566" max="12566" width="6.85546875" style="353" customWidth="1"/>
    <col min="12567" max="12567" width="1.28515625" style="353" customWidth="1"/>
    <col min="12568" max="12568" width="0.85546875" style="353" customWidth="1"/>
    <col min="12569" max="12569" width="7.140625" style="353" customWidth="1"/>
    <col min="12570" max="12571" width="0.85546875" style="353" customWidth="1"/>
    <col min="12572" max="12572" width="7.140625" style="353" customWidth="1"/>
    <col min="12573" max="12573" width="0.85546875" style="353" customWidth="1"/>
    <col min="12574" max="12574" width="2.7109375" style="353" customWidth="1"/>
    <col min="12575" max="12577" width="11.42578125" style="353"/>
    <col min="12578" max="12578" width="11" style="353" customWidth="1"/>
    <col min="12579" max="12582" width="11.42578125" style="353"/>
    <col min="12583" max="12583" width="4.7109375" style="353" customWidth="1"/>
    <col min="12584" max="12584" width="11.42578125" style="353"/>
    <col min="12585" max="12585" width="23.7109375" style="353" customWidth="1"/>
    <col min="12586" max="12800" width="11.42578125" style="353"/>
    <col min="12801" max="12801" width="3.7109375" style="353" customWidth="1"/>
    <col min="12802" max="12802" width="2.7109375" style="353" customWidth="1"/>
    <col min="12803" max="12803" width="4.140625" style="353" customWidth="1"/>
    <col min="12804" max="12804" width="0.7109375" style="353" customWidth="1"/>
    <col min="12805" max="12805" width="0.85546875" style="353" customWidth="1"/>
    <col min="12806" max="12806" width="42.7109375" style="353" customWidth="1"/>
    <col min="12807" max="12807" width="0.85546875" style="353" customWidth="1"/>
    <col min="12808" max="12808" width="7.140625" style="353" customWidth="1"/>
    <col min="12809" max="12810" width="0.85546875" style="353" customWidth="1"/>
    <col min="12811" max="12811" width="7.140625" style="353" customWidth="1"/>
    <col min="12812" max="12813" width="0.85546875" style="353" customWidth="1"/>
    <col min="12814" max="12814" width="7.140625" style="353" customWidth="1"/>
    <col min="12815" max="12816" width="0.85546875" style="353" customWidth="1"/>
    <col min="12817" max="12817" width="7.140625" style="353" customWidth="1"/>
    <col min="12818" max="12818" width="0.85546875" style="353" customWidth="1"/>
    <col min="12819" max="12819" width="2.7109375" style="353" customWidth="1"/>
    <col min="12820" max="12820" width="1.7109375" style="353" customWidth="1"/>
    <col min="12821" max="12821" width="2.7109375" style="353" customWidth="1"/>
    <col min="12822" max="12822" width="6.85546875" style="353" customWidth="1"/>
    <col min="12823" max="12823" width="1.28515625" style="353" customWidth="1"/>
    <col min="12824" max="12824" width="0.85546875" style="353" customWidth="1"/>
    <col min="12825" max="12825" width="7.140625" style="353" customWidth="1"/>
    <col min="12826" max="12827" width="0.85546875" style="353" customWidth="1"/>
    <col min="12828" max="12828" width="7.140625" style="353" customWidth="1"/>
    <col min="12829" max="12829" width="0.85546875" style="353" customWidth="1"/>
    <col min="12830" max="12830" width="2.7109375" style="353" customWidth="1"/>
    <col min="12831" max="12833" width="11.42578125" style="353"/>
    <col min="12834" max="12834" width="11" style="353" customWidth="1"/>
    <col min="12835" max="12838" width="11.42578125" style="353"/>
    <col min="12839" max="12839" width="4.7109375" style="353" customWidth="1"/>
    <col min="12840" max="12840" width="11.42578125" style="353"/>
    <col min="12841" max="12841" width="23.7109375" style="353" customWidth="1"/>
    <col min="12842" max="13056" width="11.42578125" style="353"/>
    <col min="13057" max="13057" width="3.7109375" style="353" customWidth="1"/>
    <col min="13058" max="13058" width="2.7109375" style="353" customWidth="1"/>
    <col min="13059" max="13059" width="4.140625" style="353" customWidth="1"/>
    <col min="13060" max="13060" width="0.7109375" style="353" customWidth="1"/>
    <col min="13061" max="13061" width="0.85546875" style="353" customWidth="1"/>
    <col min="13062" max="13062" width="42.7109375" style="353" customWidth="1"/>
    <col min="13063" max="13063" width="0.85546875" style="353" customWidth="1"/>
    <col min="13064" max="13064" width="7.140625" style="353" customWidth="1"/>
    <col min="13065" max="13066" width="0.85546875" style="353" customWidth="1"/>
    <col min="13067" max="13067" width="7.140625" style="353" customWidth="1"/>
    <col min="13068" max="13069" width="0.85546875" style="353" customWidth="1"/>
    <col min="13070" max="13070" width="7.140625" style="353" customWidth="1"/>
    <col min="13071" max="13072" width="0.85546875" style="353" customWidth="1"/>
    <col min="13073" max="13073" width="7.140625" style="353" customWidth="1"/>
    <col min="13074" max="13074" width="0.85546875" style="353" customWidth="1"/>
    <col min="13075" max="13075" width="2.7109375" style="353" customWidth="1"/>
    <col min="13076" max="13076" width="1.7109375" style="353" customWidth="1"/>
    <col min="13077" max="13077" width="2.7109375" style="353" customWidth="1"/>
    <col min="13078" max="13078" width="6.85546875" style="353" customWidth="1"/>
    <col min="13079" max="13079" width="1.28515625" style="353" customWidth="1"/>
    <col min="13080" max="13080" width="0.85546875" style="353" customWidth="1"/>
    <col min="13081" max="13081" width="7.140625" style="353" customWidth="1"/>
    <col min="13082" max="13083" width="0.85546875" style="353" customWidth="1"/>
    <col min="13084" max="13084" width="7.140625" style="353" customWidth="1"/>
    <col min="13085" max="13085" width="0.85546875" style="353" customWidth="1"/>
    <col min="13086" max="13086" width="2.7109375" style="353" customWidth="1"/>
    <col min="13087" max="13089" width="11.42578125" style="353"/>
    <col min="13090" max="13090" width="11" style="353" customWidth="1"/>
    <col min="13091" max="13094" width="11.42578125" style="353"/>
    <col min="13095" max="13095" width="4.7109375" style="353" customWidth="1"/>
    <col min="13096" max="13096" width="11.42578125" style="353"/>
    <col min="13097" max="13097" width="23.7109375" style="353" customWidth="1"/>
    <col min="13098" max="13312" width="11.42578125" style="353"/>
    <col min="13313" max="13313" width="3.7109375" style="353" customWidth="1"/>
    <col min="13314" max="13314" width="2.7109375" style="353" customWidth="1"/>
    <col min="13315" max="13315" width="4.140625" style="353" customWidth="1"/>
    <col min="13316" max="13316" width="0.7109375" style="353" customWidth="1"/>
    <col min="13317" max="13317" width="0.85546875" style="353" customWidth="1"/>
    <col min="13318" max="13318" width="42.7109375" style="353" customWidth="1"/>
    <col min="13319" max="13319" width="0.85546875" style="353" customWidth="1"/>
    <col min="13320" max="13320" width="7.140625" style="353" customWidth="1"/>
    <col min="13321" max="13322" width="0.85546875" style="353" customWidth="1"/>
    <col min="13323" max="13323" width="7.140625" style="353" customWidth="1"/>
    <col min="13324" max="13325" width="0.85546875" style="353" customWidth="1"/>
    <col min="13326" max="13326" width="7.140625" style="353" customWidth="1"/>
    <col min="13327" max="13328" width="0.85546875" style="353" customWidth="1"/>
    <col min="13329" max="13329" width="7.140625" style="353" customWidth="1"/>
    <col min="13330" max="13330" width="0.85546875" style="353" customWidth="1"/>
    <col min="13331" max="13331" width="2.7109375" style="353" customWidth="1"/>
    <col min="13332" max="13332" width="1.7109375" style="353" customWidth="1"/>
    <col min="13333" max="13333" width="2.7109375" style="353" customWidth="1"/>
    <col min="13334" max="13334" width="6.85546875" style="353" customWidth="1"/>
    <col min="13335" max="13335" width="1.28515625" style="353" customWidth="1"/>
    <col min="13336" max="13336" width="0.85546875" style="353" customWidth="1"/>
    <col min="13337" max="13337" width="7.140625" style="353" customWidth="1"/>
    <col min="13338" max="13339" width="0.85546875" style="353" customWidth="1"/>
    <col min="13340" max="13340" width="7.140625" style="353" customWidth="1"/>
    <col min="13341" max="13341" width="0.85546875" style="353" customWidth="1"/>
    <col min="13342" max="13342" width="2.7109375" style="353" customWidth="1"/>
    <col min="13343" max="13345" width="11.42578125" style="353"/>
    <col min="13346" max="13346" width="11" style="353" customWidth="1"/>
    <col min="13347" max="13350" width="11.42578125" style="353"/>
    <col min="13351" max="13351" width="4.7109375" style="353" customWidth="1"/>
    <col min="13352" max="13352" width="11.42578125" style="353"/>
    <col min="13353" max="13353" width="23.7109375" style="353" customWidth="1"/>
    <col min="13354" max="13568" width="11.42578125" style="353"/>
    <col min="13569" max="13569" width="3.7109375" style="353" customWidth="1"/>
    <col min="13570" max="13570" width="2.7109375" style="353" customWidth="1"/>
    <col min="13571" max="13571" width="4.140625" style="353" customWidth="1"/>
    <col min="13572" max="13572" width="0.7109375" style="353" customWidth="1"/>
    <col min="13573" max="13573" width="0.85546875" style="353" customWidth="1"/>
    <col min="13574" max="13574" width="42.7109375" style="353" customWidth="1"/>
    <col min="13575" max="13575" width="0.85546875" style="353" customWidth="1"/>
    <col min="13576" max="13576" width="7.140625" style="353" customWidth="1"/>
    <col min="13577" max="13578" width="0.85546875" style="353" customWidth="1"/>
    <col min="13579" max="13579" width="7.140625" style="353" customWidth="1"/>
    <col min="13580" max="13581" width="0.85546875" style="353" customWidth="1"/>
    <col min="13582" max="13582" width="7.140625" style="353" customWidth="1"/>
    <col min="13583" max="13584" width="0.85546875" style="353" customWidth="1"/>
    <col min="13585" max="13585" width="7.140625" style="353" customWidth="1"/>
    <col min="13586" max="13586" width="0.85546875" style="353" customWidth="1"/>
    <col min="13587" max="13587" width="2.7109375" style="353" customWidth="1"/>
    <col min="13588" max="13588" width="1.7109375" style="353" customWidth="1"/>
    <col min="13589" max="13589" width="2.7109375" style="353" customWidth="1"/>
    <col min="13590" max="13590" width="6.85546875" style="353" customWidth="1"/>
    <col min="13591" max="13591" width="1.28515625" style="353" customWidth="1"/>
    <col min="13592" max="13592" width="0.85546875" style="353" customWidth="1"/>
    <col min="13593" max="13593" width="7.140625" style="353" customWidth="1"/>
    <col min="13594" max="13595" width="0.85546875" style="353" customWidth="1"/>
    <col min="13596" max="13596" width="7.140625" style="353" customWidth="1"/>
    <col min="13597" max="13597" width="0.85546875" style="353" customWidth="1"/>
    <col min="13598" max="13598" width="2.7109375" style="353" customWidth="1"/>
    <col min="13599" max="13601" width="11.42578125" style="353"/>
    <col min="13602" max="13602" width="11" style="353" customWidth="1"/>
    <col min="13603" max="13606" width="11.42578125" style="353"/>
    <col min="13607" max="13607" width="4.7109375" style="353" customWidth="1"/>
    <col min="13608" max="13608" width="11.42578125" style="353"/>
    <col min="13609" max="13609" width="23.7109375" style="353" customWidth="1"/>
    <col min="13610" max="13824" width="11.42578125" style="353"/>
    <col min="13825" max="13825" width="3.7109375" style="353" customWidth="1"/>
    <col min="13826" max="13826" width="2.7109375" style="353" customWidth="1"/>
    <col min="13827" max="13827" width="4.140625" style="353" customWidth="1"/>
    <col min="13828" max="13828" width="0.7109375" style="353" customWidth="1"/>
    <col min="13829" max="13829" width="0.85546875" style="353" customWidth="1"/>
    <col min="13830" max="13830" width="42.7109375" style="353" customWidth="1"/>
    <col min="13831" max="13831" width="0.85546875" style="353" customWidth="1"/>
    <col min="13832" max="13832" width="7.140625" style="353" customWidth="1"/>
    <col min="13833" max="13834" width="0.85546875" style="353" customWidth="1"/>
    <col min="13835" max="13835" width="7.140625" style="353" customWidth="1"/>
    <col min="13836" max="13837" width="0.85546875" style="353" customWidth="1"/>
    <col min="13838" max="13838" width="7.140625" style="353" customWidth="1"/>
    <col min="13839" max="13840" width="0.85546875" style="353" customWidth="1"/>
    <col min="13841" max="13841" width="7.140625" style="353" customWidth="1"/>
    <col min="13842" max="13842" width="0.85546875" style="353" customWidth="1"/>
    <col min="13843" max="13843" width="2.7109375" style="353" customWidth="1"/>
    <col min="13844" max="13844" width="1.7109375" style="353" customWidth="1"/>
    <col min="13845" max="13845" width="2.7109375" style="353" customWidth="1"/>
    <col min="13846" max="13846" width="6.85546875" style="353" customWidth="1"/>
    <col min="13847" max="13847" width="1.28515625" style="353" customWidth="1"/>
    <col min="13848" max="13848" width="0.85546875" style="353" customWidth="1"/>
    <col min="13849" max="13849" width="7.140625" style="353" customWidth="1"/>
    <col min="13850" max="13851" width="0.85546875" style="353" customWidth="1"/>
    <col min="13852" max="13852" width="7.140625" style="353" customWidth="1"/>
    <col min="13853" max="13853" width="0.85546875" style="353" customWidth="1"/>
    <col min="13854" max="13854" width="2.7109375" style="353" customWidth="1"/>
    <col min="13855" max="13857" width="11.42578125" style="353"/>
    <col min="13858" max="13858" width="11" style="353" customWidth="1"/>
    <col min="13859" max="13862" width="11.42578125" style="353"/>
    <col min="13863" max="13863" width="4.7109375" style="353" customWidth="1"/>
    <col min="13864" max="13864" width="11.42578125" style="353"/>
    <col min="13865" max="13865" width="23.7109375" style="353" customWidth="1"/>
    <col min="13866" max="14080" width="11.42578125" style="353"/>
    <col min="14081" max="14081" width="3.7109375" style="353" customWidth="1"/>
    <col min="14082" max="14082" width="2.7109375" style="353" customWidth="1"/>
    <col min="14083" max="14083" width="4.140625" style="353" customWidth="1"/>
    <col min="14084" max="14084" width="0.7109375" style="353" customWidth="1"/>
    <col min="14085" max="14085" width="0.85546875" style="353" customWidth="1"/>
    <col min="14086" max="14086" width="42.7109375" style="353" customWidth="1"/>
    <col min="14087" max="14087" width="0.85546875" style="353" customWidth="1"/>
    <col min="14088" max="14088" width="7.140625" style="353" customWidth="1"/>
    <col min="14089" max="14090" width="0.85546875" style="353" customWidth="1"/>
    <col min="14091" max="14091" width="7.140625" style="353" customWidth="1"/>
    <col min="14092" max="14093" width="0.85546875" style="353" customWidth="1"/>
    <col min="14094" max="14094" width="7.140625" style="353" customWidth="1"/>
    <col min="14095" max="14096" width="0.85546875" style="353" customWidth="1"/>
    <col min="14097" max="14097" width="7.140625" style="353" customWidth="1"/>
    <col min="14098" max="14098" width="0.85546875" style="353" customWidth="1"/>
    <col min="14099" max="14099" width="2.7109375" style="353" customWidth="1"/>
    <col min="14100" max="14100" width="1.7109375" style="353" customWidth="1"/>
    <col min="14101" max="14101" width="2.7109375" style="353" customWidth="1"/>
    <col min="14102" max="14102" width="6.85546875" style="353" customWidth="1"/>
    <col min="14103" max="14103" width="1.28515625" style="353" customWidth="1"/>
    <col min="14104" max="14104" width="0.85546875" style="353" customWidth="1"/>
    <col min="14105" max="14105" width="7.140625" style="353" customWidth="1"/>
    <col min="14106" max="14107" width="0.85546875" style="353" customWidth="1"/>
    <col min="14108" max="14108" width="7.140625" style="353" customWidth="1"/>
    <col min="14109" max="14109" width="0.85546875" style="353" customWidth="1"/>
    <col min="14110" max="14110" width="2.7109375" style="353" customWidth="1"/>
    <col min="14111" max="14113" width="11.42578125" style="353"/>
    <col min="14114" max="14114" width="11" style="353" customWidth="1"/>
    <col min="14115" max="14118" width="11.42578125" style="353"/>
    <col min="14119" max="14119" width="4.7109375" style="353" customWidth="1"/>
    <col min="14120" max="14120" width="11.42578125" style="353"/>
    <col min="14121" max="14121" width="23.7109375" style="353" customWidth="1"/>
    <col min="14122" max="14336" width="11.42578125" style="353"/>
    <col min="14337" max="14337" width="3.7109375" style="353" customWidth="1"/>
    <col min="14338" max="14338" width="2.7109375" style="353" customWidth="1"/>
    <col min="14339" max="14339" width="4.140625" style="353" customWidth="1"/>
    <col min="14340" max="14340" width="0.7109375" style="353" customWidth="1"/>
    <col min="14341" max="14341" width="0.85546875" style="353" customWidth="1"/>
    <col min="14342" max="14342" width="42.7109375" style="353" customWidth="1"/>
    <col min="14343" max="14343" width="0.85546875" style="353" customWidth="1"/>
    <col min="14344" max="14344" width="7.140625" style="353" customWidth="1"/>
    <col min="14345" max="14346" width="0.85546875" style="353" customWidth="1"/>
    <col min="14347" max="14347" width="7.140625" style="353" customWidth="1"/>
    <col min="14348" max="14349" width="0.85546875" style="353" customWidth="1"/>
    <col min="14350" max="14350" width="7.140625" style="353" customWidth="1"/>
    <col min="14351" max="14352" width="0.85546875" style="353" customWidth="1"/>
    <col min="14353" max="14353" width="7.140625" style="353" customWidth="1"/>
    <col min="14354" max="14354" width="0.85546875" style="353" customWidth="1"/>
    <col min="14355" max="14355" width="2.7109375" style="353" customWidth="1"/>
    <col min="14356" max="14356" width="1.7109375" style="353" customWidth="1"/>
    <col min="14357" max="14357" width="2.7109375" style="353" customWidth="1"/>
    <col min="14358" max="14358" width="6.85546875" style="353" customWidth="1"/>
    <col min="14359" max="14359" width="1.28515625" style="353" customWidth="1"/>
    <col min="14360" max="14360" width="0.85546875" style="353" customWidth="1"/>
    <col min="14361" max="14361" width="7.140625" style="353" customWidth="1"/>
    <col min="14362" max="14363" width="0.85546875" style="353" customWidth="1"/>
    <col min="14364" max="14364" width="7.140625" style="353" customWidth="1"/>
    <col min="14365" max="14365" width="0.85546875" style="353" customWidth="1"/>
    <col min="14366" max="14366" width="2.7109375" style="353" customWidth="1"/>
    <col min="14367" max="14369" width="11.42578125" style="353"/>
    <col min="14370" max="14370" width="11" style="353" customWidth="1"/>
    <col min="14371" max="14374" width="11.42578125" style="353"/>
    <col min="14375" max="14375" width="4.7109375" style="353" customWidth="1"/>
    <col min="14376" max="14376" width="11.42578125" style="353"/>
    <col min="14377" max="14377" width="23.7109375" style="353" customWidth="1"/>
    <col min="14378" max="14592" width="11.42578125" style="353"/>
    <col min="14593" max="14593" width="3.7109375" style="353" customWidth="1"/>
    <col min="14594" max="14594" width="2.7109375" style="353" customWidth="1"/>
    <col min="14595" max="14595" width="4.140625" style="353" customWidth="1"/>
    <col min="14596" max="14596" width="0.7109375" style="353" customWidth="1"/>
    <col min="14597" max="14597" width="0.85546875" style="353" customWidth="1"/>
    <col min="14598" max="14598" width="42.7109375" style="353" customWidth="1"/>
    <col min="14599" max="14599" width="0.85546875" style="353" customWidth="1"/>
    <col min="14600" max="14600" width="7.140625" style="353" customWidth="1"/>
    <col min="14601" max="14602" width="0.85546875" style="353" customWidth="1"/>
    <col min="14603" max="14603" width="7.140625" style="353" customWidth="1"/>
    <col min="14604" max="14605" width="0.85546875" style="353" customWidth="1"/>
    <col min="14606" max="14606" width="7.140625" style="353" customWidth="1"/>
    <col min="14607" max="14608" width="0.85546875" style="353" customWidth="1"/>
    <col min="14609" max="14609" width="7.140625" style="353" customWidth="1"/>
    <col min="14610" max="14610" width="0.85546875" style="353" customWidth="1"/>
    <col min="14611" max="14611" width="2.7109375" style="353" customWidth="1"/>
    <col min="14612" max="14612" width="1.7109375" style="353" customWidth="1"/>
    <col min="14613" max="14613" width="2.7109375" style="353" customWidth="1"/>
    <col min="14614" max="14614" width="6.85546875" style="353" customWidth="1"/>
    <col min="14615" max="14615" width="1.28515625" style="353" customWidth="1"/>
    <col min="14616" max="14616" width="0.85546875" style="353" customWidth="1"/>
    <col min="14617" max="14617" width="7.140625" style="353" customWidth="1"/>
    <col min="14618" max="14619" width="0.85546875" style="353" customWidth="1"/>
    <col min="14620" max="14620" width="7.140625" style="353" customWidth="1"/>
    <col min="14621" max="14621" width="0.85546875" style="353" customWidth="1"/>
    <col min="14622" max="14622" width="2.7109375" style="353" customWidth="1"/>
    <col min="14623" max="14625" width="11.42578125" style="353"/>
    <col min="14626" max="14626" width="11" style="353" customWidth="1"/>
    <col min="14627" max="14630" width="11.42578125" style="353"/>
    <col min="14631" max="14631" width="4.7109375" style="353" customWidth="1"/>
    <col min="14632" max="14632" width="11.42578125" style="353"/>
    <col min="14633" max="14633" width="23.7109375" style="353" customWidth="1"/>
    <col min="14634" max="14848" width="11.42578125" style="353"/>
    <col min="14849" max="14849" width="3.7109375" style="353" customWidth="1"/>
    <col min="14850" max="14850" width="2.7109375" style="353" customWidth="1"/>
    <col min="14851" max="14851" width="4.140625" style="353" customWidth="1"/>
    <col min="14852" max="14852" width="0.7109375" style="353" customWidth="1"/>
    <col min="14853" max="14853" width="0.85546875" style="353" customWidth="1"/>
    <col min="14854" max="14854" width="42.7109375" style="353" customWidth="1"/>
    <col min="14855" max="14855" width="0.85546875" style="353" customWidth="1"/>
    <col min="14856" max="14856" width="7.140625" style="353" customWidth="1"/>
    <col min="14857" max="14858" width="0.85546875" style="353" customWidth="1"/>
    <col min="14859" max="14859" width="7.140625" style="353" customWidth="1"/>
    <col min="14860" max="14861" width="0.85546875" style="353" customWidth="1"/>
    <col min="14862" max="14862" width="7.140625" style="353" customWidth="1"/>
    <col min="14863" max="14864" width="0.85546875" style="353" customWidth="1"/>
    <col min="14865" max="14865" width="7.140625" style="353" customWidth="1"/>
    <col min="14866" max="14866" width="0.85546875" style="353" customWidth="1"/>
    <col min="14867" max="14867" width="2.7109375" style="353" customWidth="1"/>
    <col min="14868" max="14868" width="1.7109375" style="353" customWidth="1"/>
    <col min="14869" max="14869" width="2.7109375" style="353" customWidth="1"/>
    <col min="14870" max="14870" width="6.85546875" style="353" customWidth="1"/>
    <col min="14871" max="14871" width="1.28515625" style="353" customWidth="1"/>
    <col min="14872" max="14872" width="0.85546875" style="353" customWidth="1"/>
    <col min="14873" max="14873" width="7.140625" style="353" customWidth="1"/>
    <col min="14874" max="14875" width="0.85546875" style="353" customWidth="1"/>
    <col min="14876" max="14876" width="7.140625" style="353" customWidth="1"/>
    <col min="14877" max="14877" width="0.85546875" style="353" customWidth="1"/>
    <col min="14878" max="14878" width="2.7109375" style="353" customWidth="1"/>
    <col min="14879" max="14881" width="11.42578125" style="353"/>
    <col min="14882" max="14882" width="11" style="353" customWidth="1"/>
    <col min="14883" max="14886" width="11.42578125" style="353"/>
    <col min="14887" max="14887" width="4.7109375" style="353" customWidth="1"/>
    <col min="14888" max="14888" width="11.42578125" style="353"/>
    <col min="14889" max="14889" width="23.7109375" style="353" customWidth="1"/>
    <col min="14890" max="15104" width="11.42578125" style="353"/>
    <col min="15105" max="15105" width="3.7109375" style="353" customWidth="1"/>
    <col min="15106" max="15106" width="2.7109375" style="353" customWidth="1"/>
    <col min="15107" max="15107" width="4.140625" style="353" customWidth="1"/>
    <col min="15108" max="15108" width="0.7109375" style="353" customWidth="1"/>
    <col min="15109" max="15109" width="0.85546875" style="353" customWidth="1"/>
    <col min="15110" max="15110" width="42.7109375" style="353" customWidth="1"/>
    <col min="15111" max="15111" width="0.85546875" style="353" customWidth="1"/>
    <col min="15112" max="15112" width="7.140625" style="353" customWidth="1"/>
    <col min="15113" max="15114" width="0.85546875" style="353" customWidth="1"/>
    <col min="15115" max="15115" width="7.140625" style="353" customWidth="1"/>
    <col min="15116" max="15117" width="0.85546875" style="353" customWidth="1"/>
    <col min="15118" max="15118" width="7.140625" style="353" customWidth="1"/>
    <col min="15119" max="15120" width="0.85546875" style="353" customWidth="1"/>
    <col min="15121" max="15121" width="7.140625" style="353" customWidth="1"/>
    <col min="15122" max="15122" width="0.85546875" style="353" customWidth="1"/>
    <col min="15123" max="15123" width="2.7109375" style="353" customWidth="1"/>
    <col min="15124" max="15124" width="1.7109375" style="353" customWidth="1"/>
    <col min="15125" max="15125" width="2.7109375" style="353" customWidth="1"/>
    <col min="15126" max="15126" width="6.85546875" style="353" customWidth="1"/>
    <col min="15127" max="15127" width="1.28515625" style="353" customWidth="1"/>
    <col min="15128" max="15128" width="0.85546875" style="353" customWidth="1"/>
    <col min="15129" max="15129" width="7.140625" style="353" customWidth="1"/>
    <col min="15130" max="15131" width="0.85546875" style="353" customWidth="1"/>
    <col min="15132" max="15132" width="7.140625" style="353" customWidth="1"/>
    <col min="15133" max="15133" width="0.85546875" style="353" customWidth="1"/>
    <col min="15134" max="15134" width="2.7109375" style="353" customWidth="1"/>
    <col min="15135" max="15137" width="11.42578125" style="353"/>
    <col min="15138" max="15138" width="11" style="353" customWidth="1"/>
    <col min="15139" max="15142" width="11.42578125" style="353"/>
    <col min="15143" max="15143" width="4.7109375" style="353" customWidth="1"/>
    <col min="15144" max="15144" width="11.42578125" style="353"/>
    <col min="15145" max="15145" width="23.7109375" style="353" customWidth="1"/>
    <col min="15146" max="15360" width="11.42578125" style="353"/>
    <col min="15361" max="15361" width="3.7109375" style="353" customWidth="1"/>
    <col min="15362" max="15362" width="2.7109375" style="353" customWidth="1"/>
    <col min="15363" max="15363" width="4.140625" style="353" customWidth="1"/>
    <col min="15364" max="15364" width="0.7109375" style="353" customWidth="1"/>
    <col min="15365" max="15365" width="0.85546875" style="353" customWidth="1"/>
    <col min="15366" max="15366" width="42.7109375" style="353" customWidth="1"/>
    <col min="15367" max="15367" width="0.85546875" style="353" customWidth="1"/>
    <col min="15368" max="15368" width="7.140625" style="353" customWidth="1"/>
    <col min="15369" max="15370" width="0.85546875" style="353" customWidth="1"/>
    <col min="15371" max="15371" width="7.140625" style="353" customWidth="1"/>
    <col min="15372" max="15373" width="0.85546875" style="353" customWidth="1"/>
    <col min="15374" max="15374" width="7.140625" style="353" customWidth="1"/>
    <col min="15375" max="15376" width="0.85546875" style="353" customWidth="1"/>
    <col min="15377" max="15377" width="7.140625" style="353" customWidth="1"/>
    <col min="15378" max="15378" width="0.85546875" style="353" customWidth="1"/>
    <col min="15379" max="15379" width="2.7109375" style="353" customWidth="1"/>
    <col min="15380" max="15380" width="1.7109375" style="353" customWidth="1"/>
    <col min="15381" max="15381" width="2.7109375" style="353" customWidth="1"/>
    <col min="15382" max="15382" width="6.85546875" style="353" customWidth="1"/>
    <col min="15383" max="15383" width="1.28515625" style="353" customWidth="1"/>
    <col min="15384" max="15384" width="0.85546875" style="353" customWidth="1"/>
    <col min="15385" max="15385" width="7.140625" style="353" customWidth="1"/>
    <col min="15386" max="15387" width="0.85546875" style="353" customWidth="1"/>
    <col min="15388" max="15388" width="7.140625" style="353" customWidth="1"/>
    <col min="15389" max="15389" width="0.85546875" style="353" customWidth="1"/>
    <col min="15390" max="15390" width="2.7109375" style="353" customWidth="1"/>
    <col min="15391" max="15393" width="11.42578125" style="353"/>
    <col min="15394" max="15394" width="11" style="353" customWidth="1"/>
    <col min="15395" max="15398" width="11.42578125" style="353"/>
    <col min="15399" max="15399" width="4.7109375" style="353" customWidth="1"/>
    <col min="15400" max="15400" width="11.42578125" style="353"/>
    <col min="15401" max="15401" width="23.7109375" style="353" customWidth="1"/>
    <col min="15402" max="15616" width="11.42578125" style="353"/>
    <col min="15617" max="15617" width="3.7109375" style="353" customWidth="1"/>
    <col min="15618" max="15618" width="2.7109375" style="353" customWidth="1"/>
    <col min="15619" max="15619" width="4.140625" style="353" customWidth="1"/>
    <col min="15620" max="15620" width="0.7109375" style="353" customWidth="1"/>
    <col min="15621" max="15621" width="0.85546875" style="353" customWidth="1"/>
    <col min="15622" max="15622" width="42.7109375" style="353" customWidth="1"/>
    <col min="15623" max="15623" width="0.85546875" style="353" customWidth="1"/>
    <col min="15624" max="15624" width="7.140625" style="353" customWidth="1"/>
    <col min="15625" max="15626" width="0.85546875" style="353" customWidth="1"/>
    <col min="15627" max="15627" width="7.140625" style="353" customWidth="1"/>
    <col min="15628" max="15629" width="0.85546875" style="353" customWidth="1"/>
    <col min="15630" max="15630" width="7.140625" style="353" customWidth="1"/>
    <col min="15631" max="15632" width="0.85546875" style="353" customWidth="1"/>
    <col min="15633" max="15633" width="7.140625" style="353" customWidth="1"/>
    <col min="15634" max="15634" width="0.85546875" style="353" customWidth="1"/>
    <col min="15635" max="15635" width="2.7109375" style="353" customWidth="1"/>
    <col min="15636" max="15636" width="1.7109375" style="353" customWidth="1"/>
    <col min="15637" max="15637" width="2.7109375" style="353" customWidth="1"/>
    <col min="15638" max="15638" width="6.85546875" style="353" customWidth="1"/>
    <col min="15639" max="15639" width="1.28515625" style="353" customWidth="1"/>
    <col min="15640" max="15640" width="0.85546875" style="353" customWidth="1"/>
    <col min="15641" max="15641" width="7.140625" style="353" customWidth="1"/>
    <col min="15642" max="15643" width="0.85546875" style="353" customWidth="1"/>
    <col min="15644" max="15644" width="7.140625" style="353" customWidth="1"/>
    <col min="15645" max="15645" width="0.85546875" style="353" customWidth="1"/>
    <col min="15646" max="15646" width="2.7109375" style="353" customWidth="1"/>
    <col min="15647" max="15649" width="11.42578125" style="353"/>
    <col min="15650" max="15650" width="11" style="353" customWidth="1"/>
    <col min="15651" max="15654" width="11.42578125" style="353"/>
    <col min="15655" max="15655" width="4.7109375" style="353" customWidth="1"/>
    <col min="15656" max="15656" width="11.42578125" style="353"/>
    <col min="15657" max="15657" width="23.7109375" style="353" customWidth="1"/>
    <col min="15658" max="15872" width="11.42578125" style="353"/>
    <col min="15873" max="15873" width="3.7109375" style="353" customWidth="1"/>
    <col min="15874" max="15874" width="2.7109375" style="353" customWidth="1"/>
    <col min="15875" max="15875" width="4.140625" style="353" customWidth="1"/>
    <col min="15876" max="15876" width="0.7109375" style="353" customWidth="1"/>
    <col min="15877" max="15877" width="0.85546875" style="353" customWidth="1"/>
    <col min="15878" max="15878" width="42.7109375" style="353" customWidth="1"/>
    <col min="15879" max="15879" width="0.85546875" style="353" customWidth="1"/>
    <col min="15880" max="15880" width="7.140625" style="353" customWidth="1"/>
    <col min="15881" max="15882" width="0.85546875" style="353" customWidth="1"/>
    <col min="15883" max="15883" width="7.140625" style="353" customWidth="1"/>
    <col min="15884" max="15885" width="0.85546875" style="353" customWidth="1"/>
    <col min="15886" max="15886" width="7.140625" style="353" customWidth="1"/>
    <col min="15887" max="15888" width="0.85546875" style="353" customWidth="1"/>
    <col min="15889" max="15889" width="7.140625" style="353" customWidth="1"/>
    <col min="15890" max="15890" width="0.85546875" style="353" customWidth="1"/>
    <col min="15891" max="15891" width="2.7109375" style="353" customWidth="1"/>
    <col min="15892" max="15892" width="1.7109375" style="353" customWidth="1"/>
    <col min="15893" max="15893" width="2.7109375" style="353" customWidth="1"/>
    <col min="15894" max="15894" width="6.85546875" style="353" customWidth="1"/>
    <col min="15895" max="15895" width="1.28515625" style="353" customWidth="1"/>
    <col min="15896" max="15896" width="0.85546875" style="353" customWidth="1"/>
    <col min="15897" max="15897" width="7.140625" style="353" customWidth="1"/>
    <col min="15898" max="15899" width="0.85546875" style="353" customWidth="1"/>
    <col min="15900" max="15900" width="7.140625" style="353" customWidth="1"/>
    <col min="15901" max="15901" width="0.85546875" style="353" customWidth="1"/>
    <col min="15902" max="15902" width="2.7109375" style="353" customWidth="1"/>
    <col min="15903" max="15905" width="11.42578125" style="353"/>
    <col min="15906" max="15906" width="11" style="353" customWidth="1"/>
    <col min="15907" max="15910" width="11.42578125" style="353"/>
    <col min="15911" max="15911" width="4.7109375" style="353" customWidth="1"/>
    <col min="15912" max="15912" width="11.42578125" style="353"/>
    <col min="15913" max="15913" width="23.7109375" style="353" customWidth="1"/>
    <col min="15914" max="16128" width="11.42578125" style="353"/>
    <col min="16129" max="16129" width="3.7109375" style="353" customWidth="1"/>
    <col min="16130" max="16130" width="2.7109375" style="353" customWidth="1"/>
    <col min="16131" max="16131" width="4.140625" style="353" customWidth="1"/>
    <col min="16132" max="16132" width="0.7109375" style="353" customWidth="1"/>
    <col min="16133" max="16133" width="0.85546875" style="353" customWidth="1"/>
    <col min="16134" max="16134" width="42.7109375" style="353" customWidth="1"/>
    <col min="16135" max="16135" width="0.85546875" style="353" customWidth="1"/>
    <col min="16136" max="16136" width="7.140625" style="353" customWidth="1"/>
    <col min="16137" max="16138" width="0.85546875" style="353" customWidth="1"/>
    <col min="16139" max="16139" width="7.140625" style="353" customWidth="1"/>
    <col min="16140" max="16141" width="0.85546875" style="353" customWidth="1"/>
    <col min="16142" max="16142" width="7.140625" style="353" customWidth="1"/>
    <col min="16143" max="16144" width="0.85546875" style="353" customWidth="1"/>
    <col min="16145" max="16145" width="7.140625" style="353" customWidth="1"/>
    <col min="16146" max="16146" width="0.85546875" style="353" customWidth="1"/>
    <col min="16147" max="16147" width="2.7109375" style="353" customWidth="1"/>
    <col min="16148" max="16148" width="1.7109375" style="353" customWidth="1"/>
    <col min="16149" max="16149" width="2.7109375" style="353" customWidth="1"/>
    <col min="16150" max="16150" width="6.85546875" style="353" customWidth="1"/>
    <col min="16151" max="16151" width="1.28515625" style="353" customWidth="1"/>
    <col min="16152" max="16152" width="0.85546875" style="353" customWidth="1"/>
    <col min="16153" max="16153" width="7.140625" style="353" customWidth="1"/>
    <col min="16154" max="16155" width="0.85546875" style="353" customWidth="1"/>
    <col min="16156" max="16156" width="7.140625" style="353" customWidth="1"/>
    <col min="16157" max="16157" width="0.85546875" style="353" customWidth="1"/>
    <col min="16158" max="16158" width="2.7109375" style="353" customWidth="1"/>
    <col min="16159" max="16161" width="11.42578125" style="353"/>
    <col min="16162" max="16162" width="11" style="353" customWidth="1"/>
    <col min="16163" max="16166" width="11.42578125" style="353"/>
    <col min="16167" max="16167" width="4.7109375" style="353" customWidth="1"/>
    <col min="16168" max="16168" width="11.42578125" style="353"/>
    <col min="16169" max="16169" width="23.7109375" style="353" customWidth="1"/>
    <col min="16170" max="16384" width="11.42578125" style="353"/>
  </cols>
  <sheetData>
    <row r="1" spans="1:48" ht="34.5" customHeight="1">
      <c r="A1" s="2160" t="s">
        <v>0</v>
      </c>
      <c r="B1" s="2160"/>
      <c r="C1" s="2160"/>
      <c r="D1" s="2160"/>
      <c r="E1" s="2160"/>
      <c r="F1" s="2160"/>
      <c r="G1" s="2160"/>
      <c r="H1" s="2160"/>
      <c r="I1" s="2160"/>
      <c r="J1" s="2160"/>
      <c r="K1" s="2160"/>
      <c r="L1" s="2160"/>
      <c r="M1" s="2160"/>
      <c r="N1" s="2160"/>
      <c r="O1" s="2160"/>
      <c r="P1" s="2160"/>
      <c r="Q1" s="2160"/>
      <c r="R1" s="2160"/>
      <c r="S1" s="2160"/>
      <c r="T1" s="2160"/>
      <c r="U1" s="2160"/>
      <c r="V1" s="2160"/>
      <c r="W1" s="2160"/>
      <c r="X1" s="2160"/>
      <c r="Y1" s="2160"/>
      <c r="Z1" s="2160"/>
      <c r="AA1" s="2160"/>
      <c r="AB1" s="2160"/>
      <c r="AC1" s="2160"/>
      <c r="AD1" s="2160"/>
      <c r="AE1" s="2160"/>
      <c r="AF1" s="2160"/>
      <c r="AG1" s="2160"/>
      <c r="AH1" s="2160"/>
      <c r="AI1" s="2160"/>
      <c r="AJ1" s="2160"/>
      <c r="AK1" s="2160"/>
      <c r="AL1" s="2160"/>
      <c r="AM1" s="2160"/>
    </row>
    <row r="2" spans="1:48" ht="12" customHeight="1" thickBot="1">
      <c r="A2" s="354"/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4"/>
      <c r="AK2" s="354"/>
      <c r="AL2" s="354"/>
      <c r="AM2" s="354"/>
    </row>
    <row r="3" spans="1:48" ht="17.25" customHeight="1" thickTop="1">
      <c r="A3" s="357"/>
      <c r="B3" s="357"/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</row>
    <row r="4" spans="1:48" ht="24" customHeight="1">
      <c r="A4" s="2161" t="s">
        <v>744</v>
      </c>
      <c r="B4" s="2161"/>
      <c r="C4" s="2161"/>
      <c r="D4" s="2161"/>
      <c r="E4" s="2161"/>
      <c r="F4" s="2161"/>
      <c r="G4" s="2161"/>
      <c r="H4" s="2161"/>
      <c r="I4" s="2161"/>
      <c r="J4" s="2161"/>
      <c r="K4" s="2161"/>
      <c r="L4" s="2161"/>
      <c r="M4" s="2161"/>
      <c r="N4" s="2161"/>
      <c r="O4" s="2161"/>
      <c r="P4" s="2161"/>
      <c r="Q4" s="2161"/>
      <c r="R4" s="2161"/>
      <c r="S4" s="2161"/>
      <c r="T4" s="2161"/>
      <c r="U4" s="2161"/>
      <c r="V4" s="2161"/>
      <c r="W4" s="2161"/>
      <c r="X4" s="2161"/>
      <c r="Y4" s="2161"/>
      <c r="Z4" s="2161"/>
      <c r="AA4" s="2161"/>
      <c r="AB4" s="2161"/>
      <c r="AC4" s="2161"/>
      <c r="AD4" s="2161"/>
      <c r="AE4" s="2161"/>
      <c r="AF4" s="2161"/>
      <c r="AG4" s="2161"/>
      <c r="AH4" s="2161"/>
      <c r="AI4" s="2161"/>
      <c r="AJ4" s="2161"/>
      <c r="AK4" s="2161"/>
      <c r="AL4" s="2161"/>
      <c r="AM4" s="2161"/>
    </row>
    <row r="5" spans="1:48" ht="12.75" customHeight="1">
      <c r="A5" s="357"/>
      <c r="B5" s="357"/>
      <c r="C5" s="518"/>
      <c r="D5" s="518"/>
      <c r="E5" s="518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  <c r="AI5" s="365"/>
      <c r="AJ5" s="365"/>
      <c r="AK5" s="365"/>
      <c r="AL5" s="365"/>
      <c r="AM5" s="365"/>
      <c r="AN5" s="357"/>
    </row>
    <row r="6" spans="1:48" ht="12.75" customHeight="1">
      <c r="A6" s="357"/>
      <c r="B6" s="357"/>
      <c r="C6" s="518"/>
      <c r="D6" s="518"/>
      <c r="E6" s="518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  <c r="Q6" s="365"/>
      <c r="R6" s="365"/>
      <c r="S6" s="365"/>
      <c r="T6" s="365"/>
      <c r="U6" s="365"/>
      <c r="V6" s="365"/>
      <c r="W6" s="365"/>
      <c r="X6" s="365"/>
      <c r="Y6" s="365"/>
      <c r="Z6" s="365"/>
      <c r="AA6" s="365"/>
      <c r="AB6" s="365"/>
      <c r="AC6" s="365"/>
      <c r="AD6" s="365"/>
      <c r="AE6" s="365"/>
      <c r="AF6" s="365"/>
      <c r="AG6" s="365"/>
      <c r="AH6" s="365"/>
      <c r="AJ6" s="365"/>
      <c r="AK6" s="365"/>
      <c r="AL6" s="365"/>
      <c r="AM6" s="365"/>
      <c r="AN6" s="357"/>
    </row>
    <row r="7" spans="1:48" ht="12.75" customHeight="1">
      <c r="A7" s="357"/>
      <c r="B7" s="357"/>
      <c r="C7" s="518"/>
      <c r="D7" s="518"/>
      <c r="E7" s="518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365"/>
      <c r="Q7" s="365"/>
      <c r="R7" s="365"/>
      <c r="S7" s="365"/>
      <c r="T7" s="365"/>
      <c r="U7" s="365"/>
      <c r="V7" s="365"/>
      <c r="W7" s="365"/>
      <c r="X7" s="365"/>
      <c r="Y7" s="365"/>
      <c r="Z7" s="365"/>
      <c r="AA7" s="365"/>
      <c r="AB7" s="365"/>
      <c r="AC7" s="365"/>
      <c r="AD7" s="365"/>
      <c r="AE7" s="365"/>
      <c r="AF7" s="365"/>
      <c r="AG7" s="365"/>
      <c r="AH7" s="365"/>
      <c r="AI7" s="365"/>
      <c r="AJ7" s="365"/>
      <c r="AK7" s="365"/>
      <c r="AL7" s="365"/>
      <c r="AM7" s="365"/>
      <c r="AN7" s="357"/>
    </row>
    <row r="8" spans="1:48" ht="12.75" customHeight="1">
      <c r="A8" s="357"/>
      <c r="B8" s="357"/>
      <c r="C8" s="518"/>
      <c r="D8" s="518"/>
      <c r="E8" s="518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365"/>
      <c r="Q8" s="365"/>
      <c r="R8" s="365"/>
      <c r="S8" s="365"/>
      <c r="T8" s="365"/>
      <c r="U8" s="365"/>
      <c r="V8" s="365"/>
      <c r="W8" s="365"/>
      <c r="X8" s="365"/>
      <c r="Y8" s="365"/>
      <c r="Z8" s="365"/>
      <c r="AA8" s="365"/>
      <c r="AB8" s="365"/>
      <c r="AC8" s="365"/>
      <c r="AD8" s="365"/>
      <c r="AE8" s="365"/>
      <c r="AF8" s="365"/>
      <c r="AG8" s="365"/>
      <c r="AH8" s="365"/>
      <c r="AI8" s="365"/>
      <c r="AJ8" s="365"/>
      <c r="AK8" s="365"/>
      <c r="AL8" s="365"/>
      <c r="AM8" s="365"/>
      <c r="AN8" s="357"/>
    </row>
    <row r="9" spans="1:48" ht="12.75" customHeight="1">
      <c r="A9" s="357"/>
      <c r="B9" s="357"/>
      <c r="C9" s="518"/>
      <c r="D9" s="518"/>
      <c r="E9" s="518"/>
      <c r="F9" s="365"/>
      <c r="G9" s="365"/>
      <c r="H9" s="365"/>
      <c r="I9" s="365"/>
      <c r="J9" s="365"/>
      <c r="K9" s="365"/>
      <c r="L9" s="365"/>
      <c r="M9" s="365"/>
      <c r="N9" s="365"/>
      <c r="O9" s="365"/>
      <c r="P9" s="365"/>
      <c r="Q9" s="365"/>
      <c r="R9" s="365"/>
      <c r="S9" s="365"/>
      <c r="T9" s="365"/>
      <c r="U9" s="365"/>
      <c r="V9" s="365"/>
      <c r="W9" s="365"/>
      <c r="X9" s="365"/>
      <c r="Y9" s="365"/>
      <c r="Z9" s="365"/>
      <c r="AA9" s="365"/>
      <c r="AB9" s="365"/>
      <c r="AC9" s="365"/>
      <c r="AD9" s="365"/>
      <c r="AE9" s="365"/>
      <c r="AF9" s="365"/>
      <c r="AG9" s="365"/>
      <c r="AH9" s="365"/>
      <c r="AI9" s="365"/>
      <c r="AJ9" s="365"/>
      <c r="AK9" s="365"/>
      <c r="AL9" s="365"/>
      <c r="AM9" s="365"/>
      <c r="AN9" s="357"/>
    </row>
    <row r="10" spans="1:48" ht="12.75" customHeight="1">
      <c r="A10" s="357"/>
      <c r="B10" s="357"/>
      <c r="C10" s="518"/>
      <c r="D10" s="518"/>
      <c r="E10" s="518"/>
      <c r="F10" s="365"/>
      <c r="G10" s="365"/>
      <c r="H10" s="365"/>
      <c r="I10" s="365"/>
      <c r="J10" s="365"/>
      <c r="K10" s="365"/>
      <c r="L10" s="365"/>
      <c r="M10" s="365"/>
      <c r="N10" s="365"/>
      <c r="O10" s="365"/>
      <c r="P10" s="365"/>
      <c r="Q10" s="365"/>
      <c r="R10" s="365"/>
      <c r="S10" s="365"/>
      <c r="T10" s="365"/>
      <c r="U10" s="365"/>
      <c r="V10" s="365"/>
      <c r="W10" s="365"/>
      <c r="X10" s="365"/>
      <c r="Y10" s="365"/>
      <c r="Z10" s="365"/>
      <c r="AA10" s="365"/>
      <c r="AB10" s="365"/>
      <c r="AC10" s="365"/>
      <c r="AD10" s="365"/>
      <c r="AE10" s="365"/>
      <c r="AF10" s="365"/>
      <c r="AG10" s="365"/>
      <c r="AH10" s="365"/>
      <c r="AI10" s="365"/>
      <c r="AJ10" s="365"/>
      <c r="AK10" s="365"/>
      <c r="AL10" s="365"/>
      <c r="AM10" s="365"/>
      <c r="AN10" s="357"/>
    </row>
    <row r="11" spans="1:48" ht="18" customHeight="1">
      <c r="B11" s="2162" t="s">
        <v>708</v>
      </c>
      <c r="C11" s="2162"/>
      <c r="D11" s="2162"/>
      <c r="E11" s="2162"/>
      <c r="F11" s="2162"/>
      <c r="G11" s="2162"/>
      <c r="H11" s="2162"/>
      <c r="I11" s="2162"/>
      <c r="J11" s="2162"/>
      <c r="K11" s="2162"/>
      <c r="L11" s="2162"/>
      <c r="M11" s="2162"/>
      <c r="N11" s="2162"/>
      <c r="O11" s="2162"/>
      <c r="P11" s="2162"/>
      <c r="Q11" s="2162"/>
      <c r="R11" s="2162"/>
      <c r="S11" s="2162"/>
      <c r="T11" s="2162"/>
      <c r="U11" s="2162"/>
      <c r="V11" s="2162"/>
      <c r="W11" s="2162"/>
      <c r="X11" s="2162"/>
      <c r="Y11" s="2162"/>
      <c r="Z11" s="2162"/>
      <c r="AA11" s="2162"/>
      <c r="AB11" s="2162"/>
      <c r="AC11" s="2162"/>
      <c r="AD11" s="2162"/>
      <c r="AE11" s="2162" t="s">
        <v>708</v>
      </c>
      <c r="AF11" s="2162"/>
      <c r="AG11" s="2162"/>
      <c r="AH11" s="2162"/>
      <c r="AI11" s="2162"/>
      <c r="AJ11" s="2162"/>
      <c r="AK11" s="2162"/>
      <c r="AL11" s="2162"/>
      <c r="AM11" s="2162"/>
      <c r="AO11" s="1363"/>
      <c r="AP11" s="1363"/>
      <c r="AQ11" s="1363"/>
      <c r="AR11" s="359"/>
      <c r="AS11" s="359"/>
      <c r="AT11" s="359"/>
      <c r="AU11" s="359"/>
      <c r="AV11" s="359"/>
    </row>
    <row r="12" spans="1:48" ht="18" customHeight="1">
      <c r="B12" s="2162" t="s">
        <v>748</v>
      </c>
      <c r="C12" s="2162"/>
      <c r="D12" s="2162"/>
      <c r="E12" s="2162"/>
      <c r="F12" s="2162"/>
      <c r="G12" s="2162"/>
      <c r="H12" s="2162"/>
      <c r="I12" s="2162"/>
      <c r="J12" s="2162"/>
      <c r="K12" s="2162"/>
      <c r="L12" s="2162"/>
      <c r="M12" s="2162"/>
      <c r="N12" s="2162"/>
      <c r="O12" s="2162"/>
      <c r="P12" s="2162"/>
      <c r="Q12" s="2162"/>
      <c r="R12" s="2162"/>
      <c r="S12" s="2162"/>
      <c r="T12" s="2162"/>
      <c r="U12" s="2162"/>
      <c r="V12" s="2162"/>
      <c r="W12" s="2162"/>
      <c r="X12" s="2162"/>
      <c r="Y12" s="2162"/>
      <c r="Z12" s="2162"/>
      <c r="AA12" s="2162"/>
      <c r="AB12" s="2162"/>
      <c r="AC12" s="2162"/>
      <c r="AD12" s="2162"/>
      <c r="AE12" s="2162" t="s">
        <v>748</v>
      </c>
      <c r="AF12" s="2162"/>
      <c r="AG12" s="2162"/>
      <c r="AH12" s="2162"/>
      <c r="AI12" s="2162"/>
      <c r="AJ12" s="2162"/>
      <c r="AK12" s="2162"/>
      <c r="AL12" s="2162"/>
      <c r="AM12" s="2162"/>
      <c r="AN12" s="367"/>
    </row>
    <row r="13" spans="1:48" ht="12.75" customHeight="1">
      <c r="B13" s="357"/>
      <c r="C13" s="519"/>
      <c r="D13" s="519"/>
      <c r="E13" s="519"/>
      <c r="F13" s="283"/>
      <c r="G13" s="365"/>
      <c r="H13" s="365"/>
      <c r="I13" s="365"/>
      <c r="J13" s="365"/>
      <c r="K13" s="365"/>
      <c r="L13" s="365"/>
      <c r="M13" s="365"/>
      <c r="N13" s="365"/>
      <c r="O13" s="365"/>
      <c r="P13" s="365"/>
      <c r="Q13" s="365"/>
      <c r="R13" s="365"/>
      <c r="S13" s="365"/>
      <c r="T13" s="365"/>
      <c r="U13" s="365"/>
      <c r="V13" s="365"/>
      <c r="W13" s="365"/>
      <c r="X13" s="365"/>
      <c r="Y13" s="365"/>
      <c r="Z13" s="365"/>
      <c r="AA13" s="365"/>
      <c r="AB13" s="365"/>
      <c r="AC13" s="365"/>
      <c r="AD13" s="365"/>
      <c r="AF13" s="359"/>
      <c r="AG13" s="359"/>
      <c r="AH13" s="359"/>
      <c r="AI13" s="359"/>
      <c r="AJ13" s="359"/>
      <c r="AK13" s="359"/>
      <c r="AL13" s="359"/>
      <c r="AM13" s="359"/>
      <c r="AN13" s="359"/>
    </row>
    <row r="14" spans="1:48" ht="12.75" customHeight="1">
      <c r="B14" s="357"/>
      <c r="C14" s="519"/>
      <c r="D14" s="519"/>
      <c r="E14" s="519"/>
      <c r="F14" s="365"/>
      <c r="G14" s="365"/>
      <c r="H14" s="365"/>
      <c r="I14" s="365"/>
      <c r="J14" s="365"/>
      <c r="K14" s="365"/>
      <c r="L14" s="365"/>
      <c r="M14" s="365"/>
      <c r="N14" s="365"/>
      <c r="O14" s="365"/>
      <c r="P14" s="365"/>
      <c r="Q14" s="365"/>
      <c r="R14" s="365"/>
      <c r="S14" s="365"/>
      <c r="T14" s="365"/>
      <c r="U14" s="365"/>
      <c r="V14" s="365"/>
      <c r="W14" s="365"/>
      <c r="X14" s="365"/>
      <c r="Y14" s="365"/>
      <c r="Z14" s="365"/>
      <c r="AA14" s="365"/>
      <c r="AB14" s="365"/>
      <c r="AC14" s="365"/>
      <c r="AD14" s="365"/>
      <c r="AF14" s="359"/>
      <c r="AG14" s="359"/>
      <c r="AH14" s="359"/>
      <c r="AI14" s="359"/>
      <c r="AJ14" s="359"/>
      <c r="AK14" s="359"/>
      <c r="AL14" s="359"/>
      <c r="AM14" s="359"/>
      <c r="AN14" s="359"/>
    </row>
    <row r="15" spans="1:48" ht="4.5" customHeight="1">
      <c r="B15" s="284"/>
      <c r="C15" s="520"/>
      <c r="D15" s="520"/>
      <c r="E15" s="520"/>
      <c r="F15" s="374"/>
      <c r="G15" s="374"/>
      <c r="H15" s="521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5"/>
      <c r="T15" s="365"/>
      <c r="U15" s="522"/>
      <c r="V15" s="374"/>
      <c r="W15" s="374"/>
      <c r="X15" s="374"/>
      <c r="Y15" s="374"/>
      <c r="Z15" s="374"/>
      <c r="AA15" s="374"/>
      <c r="AB15" s="374"/>
      <c r="AC15" s="374"/>
      <c r="AD15" s="375"/>
      <c r="AE15" s="357"/>
      <c r="AF15" s="523"/>
      <c r="AG15" s="359"/>
      <c r="AH15" s="359"/>
      <c r="AI15" s="359"/>
      <c r="AJ15" s="359"/>
      <c r="AK15" s="359"/>
      <c r="AL15" s="359"/>
      <c r="AM15" s="359"/>
      <c r="AN15" s="359"/>
    </row>
    <row r="16" spans="1:48" ht="15" customHeight="1">
      <c r="B16" s="287"/>
      <c r="C16" s="2133" t="s">
        <v>709</v>
      </c>
      <c r="D16" s="2134"/>
      <c r="E16" s="2134"/>
      <c r="F16" s="2135"/>
      <c r="G16" s="524"/>
      <c r="H16" s="2142" t="s">
        <v>33</v>
      </c>
      <c r="I16" s="2143"/>
      <c r="J16" s="2143"/>
      <c r="K16" s="2143"/>
      <c r="L16" s="2143"/>
      <c r="M16" s="2143"/>
      <c r="N16" s="2143"/>
      <c r="O16" s="2143"/>
      <c r="P16" s="2143"/>
      <c r="Q16" s="2143"/>
      <c r="R16" s="2144"/>
      <c r="S16" s="525"/>
      <c r="T16" s="526"/>
      <c r="U16" s="527"/>
      <c r="V16" s="2145" t="s">
        <v>710</v>
      </c>
      <c r="W16" s="2146"/>
      <c r="X16" s="2146"/>
      <c r="Y16" s="2146"/>
      <c r="Z16" s="2147"/>
      <c r="AA16" s="528"/>
      <c r="AB16" s="2154" t="s">
        <v>711</v>
      </c>
      <c r="AC16" s="2155"/>
      <c r="AD16" s="525"/>
      <c r="AE16" s="357"/>
      <c r="AF16" s="359"/>
      <c r="AG16" s="359"/>
      <c r="AH16" s="359"/>
      <c r="AI16" s="359"/>
      <c r="AJ16" s="359"/>
      <c r="AK16" s="359"/>
      <c r="AL16" s="359"/>
      <c r="AM16" s="359"/>
      <c r="AN16" s="359"/>
    </row>
    <row r="17" spans="2:43" ht="4.5" customHeight="1">
      <c r="B17" s="287"/>
      <c r="C17" s="2136"/>
      <c r="D17" s="2137"/>
      <c r="E17" s="2137"/>
      <c r="F17" s="2138"/>
      <c r="G17" s="524"/>
      <c r="H17" s="529"/>
      <c r="I17" s="529"/>
      <c r="J17" s="529"/>
      <c r="K17" s="529"/>
      <c r="L17" s="529"/>
      <c r="M17" s="529"/>
      <c r="N17" s="529"/>
      <c r="O17" s="529"/>
      <c r="P17" s="529"/>
      <c r="Q17" s="529"/>
      <c r="R17" s="529"/>
      <c r="S17" s="525"/>
      <c r="T17" s="526"/>
      <c r="U17" s="527"/>
      <c r="V17" s="2148"/>
      <c r="W17" s="2149"/>
      <c r="X17" s="2149"/>
      <c r="Y17" s="2149"/>
      <c r="Z17" s="2150"/>
      <c r="AA17" s="528"/>
      <c r="AB17" s="2156"/>
      <c r="AC17" s="2157"/>
      <c r="AD17" s="525"/>
      <c r="AE17" s="357"/>
      <c r="AF17" s="359"/>
      <c r="AG17" s="359"/>
      <c r="AH17" s="359"/>
      <c r="AI17" s="359"/>
      <c r="AJ17" s="359"/>
      <c r="AK17" s="359"/>
      <c r="AL17" s="359"/>
      <c r="AM17" s="359"/>
      <c r="AN17" s="359"/>
    </row>
    <row r="18" spans="2:43" ht="15" customHeight="1">
      <c r="B18" s="287"/>
      <c r="C18" s="2136"/>
      <c r="D18" s="2137"/>
      <c r="E18" s="2137"/>
      <c r="F18" s="2138"/>
      <c r="G18" s="530"/>
      <c r="H18" s="2142" t="s">
        <v>746</v>
      </c>
      <c r="I18" s="2143"/>
      <c r="J18" s="2143"/>
      <c r="K18" s="2143"/>
      <c r="L18" s="2144"/>
      <c r="M18" s="528"/>
      <c r="N18" s="2142" t="s">
        <v>747</v>
      </c>
      <c r="O18" s="2143"/>
      <c r="P18" s="2143"/>
      <c r="Q18" s="2143"/>
      <c r="R18" s="2144"/>
      <c r="S18" s="525"/>
      <c r="T18" s="526"/>
      <c r="U18" s="527"/>
      <c r="V18" s="2151"/>
      <c r="W18" s="2152"/>
      <c r="X18" s="2152"/>
      <c r="Y18" s="2152"/>
      <c r="Z18" s="2153"/>
      <c r="AA18" s="524"/>
      <c r="AB18" s="2156"/>
      <c r="AC18" s="2157"/>
      <c r="AD18" s="531"/>
      <c r="AE18" s="357"/>
      <c r="AF18" s="532"/>
      <c r="AG18" s="533"/>
    </row>
    <row r="19" spans="2:43" ht="4.5" customHeight="1">
      <c r="B19" s="287"/>
      <c r="C19" s="2136"/>
      <c r="D19" s="2137"/>
      <c r="E19" s="2137"/>
      <c r="F19" s="2138"/>
      <c r="G19" s="530"/>
      <c r="H19" s="529"/>
      <c r="I19" s="529"/>
      <c r="J19" s="529"/>
      <c r="K19" s="529"/>
      <c r="L19" s="528"/>
      <c r="M19" s="528"/>
      <c r="N19" s="529"/>
      <c r="O19" s="529"/>
      <c r="P19" s="529"/>
      <c r="Q19" s="529"/>
      <c r="R19" s="529"/>
      <c r="S19" s="525"/>
      <c r="T19" s="526"/>
      <c r="U19" s="527"/>
      <c r="V19" s="524"/>
      <c r="W19" s="524"/>
      <c r="X19" s="524"/>
      <c r="Y19" s="524"/>
      <c r="Z19" s="524"/>
      <c r="AA19" s="524"/>
      <c r="AB19" s="2156"/>
      <c r="AC19" s="2157"/>
      <c r="AD19" s="531"/>
      <c r="AE19" s="357"/>
      <c r="AF19" s="532"/>
      <c r="AG19" s="533"/>
    </row>
    <row r="20" spans="2:43" ht="15" customHeight="1">
      <c r="B20" s="287"/>
      <c r="C20" s="2139"/>
      <c r="D20" s="2140"/>
      <c r="E20" s="2140"/>
      <c r="F20" s="2141"/>
      <c r="G20" s="524"/>
      <c r="H20" s="2126" t="s">
        <v>154</v>
      </c>
      <c r="I20" s="2127"/>
      <c r="J20" s="385"/>
      <c r="K20" s="2126" t="s">
        <v>5</v>
      </c>
      <c r="L20" s="2127"/>
      <c r="M20" s="385"/>
      <c r="N20" s="2126" t="s">
        <v>154</v>
      </c>
      <c r="O20" s="2127"/>
      <c r="P20" s="385"/>
      <c r="Q20" s="2126" t="s">
        <v>5</v>
      </c>
      <c r="R20" s="2127"/>
      <c r="S20" s="534"/>
      <c r="T20" s="535"/>
      <c r="U20" s="536"/>
      <c r="V20" s="2126">
        <v>2000</v>
      </c>
      <c r="W20" s="2127"/>
      <c r="X20" s="537"/>
      <c r="Y20" s="2126">
        <v>2013</v>
      </c>
      <c r="Z20" s="2127"/>
      <c r="AA20" s="537"/>
      <c r="AB20" s="2158"/>
      <c r="AC20" s="2159"/>
      <c r="AD20" s="534"/>
      <c r="AE20" s="357"/>
      <c r="AP20" s="1364">
        <v>2000</v>
      </c>
      <c r="AQ20" s="1364">
        <v>2013</v>
      </c>
    </row>
    <row r="21" spans="2:43" ht="4.5" customHeight="1">
      <c r="B21" s="287"/>
      <c r="C21" s="538"/>
      <c r="D21" s="524"/>
      <c r="E21" s="524"/>
      <c r="F21" s="539"/>
      <c r="G21" s="524"/>
      <c r="H21" s="537"/>
      <c r="I21" s="537"/>
      <c r="J21" s="537"/>
      <c r="K21" s="540"/>
      <c r="L21" s="537"/>
      <c r="M21" s="537"/>
      <c r="N21" s="540"/>
      <c r="O21" s="537"/>
      <c r="P21" s="537"/>
      <c r="Q21" s="540"/>
      <c r="R21" s="537"/>
      <c r="S21" s="534"/>
      <c r="T21" s="535"/>
      <c r="U21" s="536"/>
      <c r="V21" s="537"/>
      <c r="W21" s="537"/>
      <c r="X21" s="537"/>
      <c r="Y21" s="541"/>
      <c r="Z21" s="537"/>
      <c r="AA21" s="537"/>
      <c r="AB21" s="542"/>
      <c r="AC21" s="537"/>
      <c r="AD21" s="534"/>
      <c r="AE21" s="357"/>
    </row>
    <row r="22" spans="2:43" ht="18" customHeight="1">
      <c r="B22" s="287"/>
      <c r="C22" s="543">
        <v>1</v>
      </c>
      <c r="D22" s="544"/>
      <c r="E22" s="545"/>
      <c r="F22" s="546" t="s">
        <v>713</v>
      </c>
      <c r="G22" s="547"/>
      <c r="H22" s="548">
        <v>838</v>
      </c>
      <c r="I22" s="549"/>
      <c r="J22" s="550"/>
      <c r="K22" s="551">
        <f>H22*100/$H$39</f>
        <v>14.974982130092924</v>
      </c>
      <c r="L22" s="549"/>
      <c r="M22" s="552"/>
      <c r="N22" s="548">
        <v>1067</v>
      </c>
      <c r="O22" s="549"/>
      <c r="P22" s="550"/>
      <c r="Q22" s="551">
        <f t="shared" ref="Q22:Q37" si="0">N22*100/$N$39</f>
        <v>16.347479699708902</v>
      </c>
      <c r="R22" s="549"/>
      <c r="S22" s="553"/>
      <c r="T22" s="554"/>
      <c r="U22" s="555"/>
      <c r="V22" s="556">
        <v>14.5</v>
      </c>
      <c r="W22" s="549"/>
      <c r="X22" s="557"/>
      <c r="Y22" s="556">
        <v>13.8</v>
      </c>
      <c r="Z22" s="549"/>
      <c r="AA22" s="557"/>
      <c r="AB22" s="558">
        <v>-4.8275862068965472</v>
      </c>
      <c r="AC22" s="549"/>
      <c r="AD22" s="553"/>
      <c r="AE22" s="559"/>
      <c r="AO22" s="650" t="s">
        <v>714</v>
      </c>
      <c r="AP22" s="650">
        <v>6.6</v>
      </c>
      <c r="AQ22" s="1365">
        <v>13.8</v>
      </c>
    </row>
    <row r="23" spans="2:43" ht="18" customHeight="1">
      <c r="B23" s="287"/>
      <c r="C23" s="560">
        <v>2</v>
      </c>
      <c r="D23" s="561"/>
      <c r="E23" s="545"/>
      <c r="F23" s="546" t="s">
        <v>749</v>
      </c>
      <c r="G23" s="547"/>
      <c r="H23" s="548">
        <v>595</v>
      </c>
      <c r="I23" s="549"/>
      <c r="J23" s="550"/>
      <c r="K23" s="551">
        <f t="shared" ref="K23:K37" si="1">H23*100/$H$39</f>
        <v>10.632594710507504</v>
      </c>
      <c r="L23" s="549"/>
      <c r="M23" s="550"/>
      <c r="N23" s="548">
        <v>733</v>
      </c>
      <c r="O23" s="549"/>
      <c r="P23" s="550"/>
      <c r="Q23" s="551">
        <f t="shared" si="0"/>
        <v>11.230274245442009</v>
      </c>
      <c r="R23" s="549"/>
      <c r="S23" s="553"/>
      <c r="T23" s="554"/>
      <c r="U23" s="555"/>
      <c r="V23" s="556">
        <v>6.6</v>
      </c>
      <c r="W23" s="549"/>
      <c r="X23" s="557"/>
      <c r="Y23" s="556">
        <v>9.5</v>
      </c>
      <c r="Z23" s="549"/>
      <c r="AA23" s="562"/>
      <c r="AB23" s="556">
        <v>43.9</v>
      </c>
      <c r="AC23" s="549"/>
      <c r="AD23" s="563"/>
      <c r="AE23" s="559"/>
      <c r="AO23" s="650" t="s">
        <v>715</v>
      </c>
      <c r="AP23" s="650">
        <v>1.3</v>
      </c>
      <c r="AQ23" s="1365">
        <v>9.5</v>
      </c>
    </row>
    <row r="24" spans="2:43" ht="18" customHeight="1">
      <c r="B24" s="287"/>
      <c r="C24" s="560">
        <v>3</v>
      </c>
      <c r="D24" s="561"/>
      <c r="E24" s="545"/>
      <c r="F24" s="546" t="s">
        <v>712</v>
      </c>
      <c r="G24" s="547"/>
      <c r="H24" s="548">
        <v>589</v>
      </c>
      <c r="I24" s="549"/>
      <c r="J24" s="550"/>
      <c r="K24" s="551">
        <f t="shared" si="1"/>
        <v>10.525375268048606</v>
      </c>
      <c r="L24" s="549"/>
      <c r="M24" s="550"/>
      <c r="N24" s="548">
        <v>278</v>
      </c>
      <c r="O24" s="549"/>
      <c r="P24" s="550"/>
      <c r="Q24" s="551">
        <f t="shared" si="0"/>
        <v>4.2592308870844189</v>
      </c>
      <c r="R24" s="549"/>
      <c r="S24" s="564"/>
      <c r="T24" s="565"/>
      <c r="U24" s="566"/>
      <c r="V24" s="556">
        <v>1.3</v>
      </c>
      <c r="W24" s="549"/>
      <c r="X24" s="557"/>
      <c r="Y24" s="556">
        <v>3.6</v>
      </c>
      <c r="Z24" s="549"/>
      <c r="AA24" s="557"/>
      <c r="AB24" s="2128">
        <v>176.9</v>
      </c>
      <c r="AC24" s="2129"/>
      <c r="AD24" s="553"/>
      <c r="AE24" s="559"/>
      <c r="AO24" s="650" t="s">
        <v>712</v>
      </c>
      <c r="AP24" s="650">
        <v>14.5</v>
      </c>
      <c r="AQ24" s="1365">
        <v>3.6</v>
      </c>
    </row>
    <row r="25" spans="2:43" ht="18" customHeight="1">
      <c r="B25" s="287"/>
      <c r="C25" s="560">
        <v>4</v>
      </c>
      <c r="D25" s="561"/>
      <c r="E25" s="545"/>
      <c r="F25" s="546" t="s">
        <v>750</v>
      </c>
      <c r="G25" s="547"/>
      <c r="H25" s="548">
        <v>275</v>
      </c>
      <c r="I25" s="549"/>
      <c r="J25" s="550"/>
      <c r="K25" s="551">
        <f t="shared" si="1"/>
        <v>4.9142244460328808</v>
      </c>
      <c r="L25" s="549"/>
      <c r="M25" s="550"/>
      <c r="N25" s="548">
        <v>327</v>
      </c>
      <c r="O25" s="549"/>
      <c r="P25" s="550"/>
      <c r="Q25" s="551">
        <f t="shared" si="0"/>
        <v>5.0099586333690826</v>
      </c>
      <c r="R25" s="549"/>
      <c r="S25" s="553"/>
      <c r="T25" s="554"/>
      <c r="U25" s="555"/>
      <c r="V25" s="556">
        <v>6.1</v>
      </c>
      <c r="W25" s="549"/>
      <c r="X25" s="557"/>
      <c r="Y25" s="556">
        <v>4.2</v>
      </c>
      <c r="Z25" s="549"/>
      <c r="AA25" s="557"/>
      <c r="AB25" s="556">
        <v>-31.147540983606554</v>
      </c>
      <c r="AC25" s="549">
        <v>-31.147540983606554</v>
      </c>
      <c r="AD25" s="553"/>
      <c r="AE25" s="559"/>
      <c r="AO25" s="650" t="s">
        <v>760</v>
      </c>
      <c r="AP25" s="650">
        <v>6.1</v>
      </c>
      <c r="AQ25" s="1365">
        <v>4.2</v>
      </c>
    </row>
    <row r="26" spans="2:43" ht="18" customHeight="1">
      <c r="B26" s="287"/>
      <c r="C26" s="560">
        <v>5</v>
      </c>
      <c r="D26" s="561"/>
      <c r="E26" s="545"/>
      <c r="F26" s="546" t="s">
        <v>751</v>
      </c>
      <c r="G26" s="547"/>
      <c r="H26" s="548">
        <v>245</v>
      </c>
      <c r="I26" s="549"/>
      <c r="J26" s="550"/>
      <c r="K26" s="551">
        <f t="shared" si="1"/>
        <v>4.3781272337383843</v>
      </c>
      <c r="L26" s="549"/>
      <c r="M26" s="552"/>
      <c r="N26" s="548">
        <v>236</v>
      </c>
      <c r="O26" s="549"/>
      <c r="P26" s="550"/>
      <c r="Q26" s="551">
        <f t="shared" si="0"/>
        <v>3.6157499616975639</v>
      </c>
      <c r="R26" s="549"/>
      <c r="S26" s="553"/>
      <c r="T26" s="554"/>
      <c r="U26" s="555"/>
      <c r="V26" s="556">
        <v>3.4</v>
      </c>
      <c r="W26" s="549"/>
      <c r="X26" s="557"/>
      <c r="Y26" s="556">
        <v>3.1</v>
      </c>
      <c r="Z26" s="549"/>
      <c r="AA26" s="562"/>
      <c r="AB26" s="556">
        <v>-8.8235294117647012</v>
      </c>
      <c r="AC26" s="549">
        <v>-8.8235294117647012</v>
      </c>
      <c r="AD26" s="563"/>
      <c r="AE26" s="559"/>
      <c r="AO26" s="650" t="s">
        <v>761</v>
      </c>
      <c r="AP26" s="650">
        <v>3.4</v>
      </c>
      <c r="AQ26" s="1365">
        <v>3.1</v>
      </c>
    </row>
    <row r="27" spans="2:43" ht="18" customHeight="1">
      <c r="B27" s="287"/>
      <c r="C27" s="560">
        <v>6</v>
      </c>
      <c r="D27" s="561"/>
      <c r="E27" s="545"/>
      <c r="F27" s="546" t="s">
        <v>716</v>
      </c>
      <c r="G27" s="547"/>
      <c r="H27" s="548">
        <v>234</v>
      </c>
      <c r="I27" s="549"/>
      <c r="J27" s="550"/>
      <c r="K27" s="551">
        <f t="shared" si="1"/>
        <v>4.1815582558970696</v>
      </c>
      <c r="L27" s="549"/>
      <c r="M27" s="550"/>
      <c r="N27" s="548">
        <v>236</v>
      </c>
      <c r="O27" s="549"/>
      <c r="P27" s="550"/>
      <c r="Q27" s="551">
        <f t="shared" si="0"/>
        <v>3.6157499616975639</v>
      </c>
      <c r="R27" s="549"/>
      <c r="S27" s="553"/>
      <c r="T27" s="554"/>
      <c r="U27" s="555"/>
      <c r="V27" s="556">
        <v>1.4</v>
      </c>
      <c r="W27" s="549"/>
      <c r="X27" s="557"/>
      <c r="Y27" s="556">
        <v>3.1</v>
      </c>
      <c r="Z27" s="549"/>
      <c r="AA27" s="562"/>
      <c r="AB27" s="556">
        <v>121.42857142857144</v>
      </c>
      <c r="AC27" s="549">
        <v>121.42857142857144</v>
      </c>
      <c r="AD27" s="563"/>
      <c r="AE27" s="559"/>
    </row>
    <row r="28" spans="2:43" ht="18" customHeight="1">
      <c r="B28" s="287"/>
      <c r="C28" s="560">
        <v>7</v>
      </c>
      <c r="D28" s="561"/>
      <c r="E28" s="545"/>
      <c r="F28" s="546" t="s">
        <v>752</v>
      </c>
      <c r="G28" s="567"/>
      <c r="H28" s="548">
        <v>216</v>
      </c>
      <c r="I28" s="549"/>
      <c r="J28" s="550"/>
      <c r="K28" s="551">
        <f t="shared" si="1"/>
        <v>3.8598999285203717</v>
      </c>
      <c r="L28" s="549"/>
      <c r="M28" s="550"/>
      <c r="N28" s="548">
        <v>151</v>
      </c>
      <c r="O28" s="549"/>
      <c r="P28" s="550"/>
      <c r="Q28" s="551">
        <f t="shared" si="0"/>
        <v>2.3134671365098822</v>
      </c>
      <c r="R28" s="549"/>
      <c r="S28" s="553"/>
      <c r="T28" s="554"/>
      <c r="U28" s="555"/>
      <c r="V28" s="556">
        <v>1.8</v>
      </c>
      <c r="W28" s="549"/>
      <c r="X28" s="557"/>
      <c r="Y28" s="556">
        <v>2</v>
      </c>
      <c r="Z28" s="549"/>
      <c r="AA28" s="562"/>
      <c r="AB28" s="556">
        <v>11.111111111111107</v>
      </c>
      <c r="AC28" s="549">
        <v>11.111111111111107</v>
      </c>
      <c r="AD28" s="563"/>
      <c r="AE28" s="559"/>
    </row>
    <row r="29" spans="2:43" ht="18" customHeight="1">
      <c r="B29" s="287"/>
      <c r="C29" s="560">
        <v>8</v>
      </c>
      <c r="D29" s="561"/>
      <c r="E29" s="545"/>
      <c r="F29" s="546" t="s">
        <v>718</v>
      </c>
      <c r="G29" s="547"/>
      <c r="H29" s="568">
        <v>195</v>
      </c>
      <c r="I29" s="569"/>
      <c r="J29" s="550"/>
      <c r="K29" s="551">
        <f t="shared" si="1"/>
        <v>3.4846318799142244</v>
      </c>
      <c r="L29" s="569"/>
      <c r="M29" s="550"/>
      <c r="N29" s="568">
        <v>358</v>
      </c>
      <c r="O29" s="569"/>
      <c r="P29" s="550"/>
      <c r="Q29" s="551">
        <f t="shared" si="0"/>
        <v>5.4849088402022366</v>
      </c>
      <c r="R29" s="569"/>
      <c r="S29" s="564"/>
      <c r="T29" s="565"/>
      <c r="U29" s="566"/>
      <c r="V29" s="556">
        <v>1</v>
      </c>
      <c r="W29" s="570"/>
      <c r="X29" s="571"/>
      <c r="Y29" s="556">
        <v>4.5999999999999996</v>
      </c>
      <c r="Z29" s="570"/>
      <c r="AA29" s="557"/>
      <c r="AB29" s="556">
        <v>359.99999999999994</v>
      </c>
      <c r="AC29" s="570">
        <v>359.99999999999994</v>
      </c>
      <c r="AD29" s="553"/>
      <c r="AE29" s="559"/>
    </row>
    <row r="30" spans="2:43" ht="18" customHeight="1">
      <c r="B30" s="287"/>
      <c r="C30" s="560">
        <v>9</v>
      </c>
      <c r="D30" s="561"/>
      <c r="E30" s="545"/>
      <c r="F30" s="546" t="s">
        <v>753</v>
      </c>
      <c r="G30" s="547"/>
      <c r="H30" s="548">
        <v>169</v>
      </c>
      <c r="I30" s="549"/>
      <c r="J30" s="550"/>
      <c r="K30" s="551">
        <f t="shared" si="1"/>
        <v>3.0200142959256611</v>
      </c>
      <c r="L30" s="549"/>
      <c r="M30" s="550"/>
      <c r="N30" s="548">
        <v>161</v>
      </c>
      <c r="O30" s="549"/>
      <c r="P30" s="550"/>
      <c r="Q30" s="551">
        <f t="shared" si="0"/>
        <v>2.4666768806496093</v>
      </c>
      <c r="R30" s="549"/>
      <c r="S30" s="553"/>
      <c r="T30" s="554"/>
      <c r="U30" s="555"/>
      <c r="V30" s="556">
        <v>0.8</v>
      </c>
      <c r="W30" s="549"/>
      <c r="X30" s="557"/>
      <c r="Y30" s="556">
        <v>2.1</v>
      </c>
      <c r="Z30" s="549"/>
      <c r="AA30" s="557"/>
      <c r="AB30" s="556">
        <v>162.5</v>
      </c>
      <c r="AC30" s="549">
        <v>162.5</v>
      </c>
      <c r="AD30" s="553"/>
      <c r="AE30" s="559"/>
    </row>
    <row r="31" spans="2:43" ht="18" customHeight="1">
      <c r="B31" s="287"/>
      <c r="C31" s="560">
        <v>10</v>
      </c>
      <c r="D31" s="561"/>
      <c r="E31" s="545"/>
      <c r="F31" s="546" t="s">
        <v>717</v>
      </c>
      <c r="G31" s="547"/>
      <c r="H31" s="548">
        <v>139</v>
      </c>
      <c r="I31" s="549"/>
      <c r="J31" s="550"/>
      <c r="K31" s="551">
        <f t="shared" si="1"/>
        <v>2.483917083631165</v>
      </c>
      <c r="L31" s="549"/>
      <c r="M31" s="550"/>
      <c r="N31" s="548">
        <v>156</v>
      </c>
      <c r="O31" s="549"/>
      <c r="P31" s="550"/>
      <c r="Q31" s="551">
        <f t="shared" si="0"/>
        <v>2.3900720085797458</v>
      </c>
      <c r="R31" s="549"/>
      <c r="S31" s="553"/>
      <c r="T31" s="554"/>
      <c r="U31" s="555"/>
      <c r="V31" s="556">
        <v>0.7</v>
      </c>
      <c r="W31" s="549"/>
      <c r="X31" s="557"/>
      <c r="Y31" s="556">
        <v>2</v>
      </c>
      <c r="Z31" s="549"/>
      <c r="AA31" s="557"/>
      <c r="AB31" s="556">
        <v>185.71428571428575</v>
      </c>
      <c r="AC31" s="549">
        <v>185.71428571428575</v>
      </c>
      <c r="AD31" s="553"/>
      <c r="AE31" s="559"/>
    </row>
    <row r="32" spans="2:43" ht="18" customHeight="1">
      <c r="B32" s="287"/>
      <c r="C32" s="560">
        <v>11</v>
      </c>
      <c r="D32" s="561"/>
      <c r="E32" s="545"/>
      <c r="F32" s="546" t="s">
        <v>758</v>
      </c>
      <c r="G32" s="547"/>
      <c r="H32" s="548">
        <v>130</v>
      </c>
      <c r="I32" s="549"/>
      <c r="J32" s="550"/>
      <c r="K32" s="551">
        <f t="shared" si="1"/>
        <v>2.3230879199428163</v>
      </c>
      <c r="L32" s="549"/>
      <c r="M32" s="552"/>
      <c r="N32" s="548">
        <v>156</v>
      </c>
      <c r="O32" s="549"/>
      <c r="P32" s="550"/>
      <c r="Q32" s="551">
        <f t="shared" si="0"/>
        <v>2.3900720085797458</v>
      </c>
      <c r="R32" s="549"/>
      <c r="S32" s="553"/>
      <c r="T32" s="554"/>
      <c r="U32" s="555"/>
      <c r="V32" s="556">
        <v>1.1000000000000001</v>
      </c>
      <c r="W32" s="549"/>
      <c r="X32" s="557"/>
      <c r="Y32" s="556">
        <v>2</v>
      </c>
      <c r="Z32" s="549"/>
      <c r="AA32" s="557"/>
      <c r="AB32" s="556">
        <v>81.818181818181799</v>
      </c>
      <c r="AC32" s="549">
        <v>81.818181818181799</v>
      </c>
      <c r="AD32" s="553"/>
      <c r="AE32" s="559"/>
    </row>
    <row r="33" spans="2:31" ht="18" customHeight="1">
      <c r="B33" s="287"/>
      <c r="C33" s="560">
        <v>12</v>
      </c>
      <c r="D33" s="561"/>
      <c r="E33" s="545"/>
      <c r="F33" s="546" t="s">
        <v>754</v>
      </c>
      <c r="G33" s="547"/>
      <c r="H33" s="548">
        <v>121</v>
      </c>
      <c r="I33" s="549"/>
      <c r="J33" s="550"/>
      <c r="K33" s="551">
        <f t="shared" si="1"/>
        <v>2.1622587562544675</v>
      </c>
      <c r="L33" s="549"/>
      <c r="M33" s="550"/>
      <c r="N33" s="548">
        <v>155</v>
      </c>
      <c r="O33" s="549"/>
      <c r="P33" s="550"/>
      <c r="Q33" s="551">
        <f t="shared" si="0"/>
        <v>2.3747510341657732</v>
      </c>
      <c r="R33" s="549"/>
      <c r="S33" s="553"/>
      <c r="T33" s="554"/>
      <c r="U33" s="555"/>
      <c r="V33" s="556">
        <v>0.9</v>
      </c>
      <c r="W33" s="549"/>
      <c r="X33" s="557"/>
      <c r="Y33" s="556">
        <v>2</v>
      </c>
      <c r="Z33" s="549"/>
      <c r="AA33" s="557"/>
      <c r="AB33" s="556">
        <v>122.22222222222223</v>
      </c>
      <c r="AC33" s="549">
        <v>122.22222222222223</v>
      </c>
      <c r="AD33" s="553"/>
      <c r="AE33" s="559"/>
    </row>
    <row r="34" spans="2:31" ht="18" customHeight="1">
      <c r="B34" s="287"/>
      <c r="C34" s="560">
        <v>13</v>
      </c>
      <c r="D34" s="561"/>
      <c r="E34" s="545"/>
      <c r="F34" s="546" t="s">
        <v>755</v>
      </c>
      <c r="G34" s="547"/>
      <c r="H34" s="548">
        <v>111</v>
      </c>
      <c r="I34" s="549"/>
      <c r="J34" s="550"/>
      <c r="K34" s="551">
        <f t="shared" si="1"/>
        <v>1.9835596854896353</v>
      </c>
      <c r="L34" s="549"/>
      <c r="M34" s="550"/>
      <c r="N34" s="548">
        <v>134</v>
      </c>
      <c r="O34" s="549"/>
      <c r="P34" s="550"/>
      <c r="Q34" s="551">
        <f t="shared" si="0"/>
        <v>2.0530105714723454</v>
      </c>
      <c r="R34" s="549"/>
      <c r="S34" s="553"/>
      <c r="T34" s="554"/>
      <c r="U34" s="555"/>
      <c r="V34" s="556">
        <v>1.4</v>
      </c>
      <c r="W34" s="549"/>
      <c r="X34" s="557"/>
      <c r="Y34" s="556">
        <v>1.7</v>
      </c>
      <c r="Z34" s="549"/>
      <c r="AA34" s="562"/>
      <c r="AB34" s="556">
        <v>21.428571428571434</v>
      </c>
      <c r="AC34" s="549">
        <v>21.428571428571434</v>
      </c>
      <c r="AD34" s="563"/>
      <c r="AE34" s="559"/>
    </row>
    <row r="35" spans="2:31" ht="18" customHeight="1">
      <c r="B35" s="287"/>
      <c r="C35" s="560">
        <v>14</v>
      </c>
      <c r="D35" s="561"/>
      <c r="E35" s="545"/>
      <c r="F35" s="546" t="s">
        <v>756</v>
      </c>
      <c r="G35" s="547"/>
      <c r="H35" s="548">
        <v>109</v>
      </c>
      <c r="I35" s="549"/>
      <c r="J35" s="550"/>
      <c r="K35" s="551">
        <f t="shared" si="1"/>
        <v>1.947819871336669</v>
      </c>
      <c r="L35" s="549"/>
      <c r="M35" s="550"/>
      <c r="N35" s="548">
        <v>278</v>
      </c>
      <c r="O35" s="549"/>
      <c r="P35" s="550"/>
      <c r="Q35" s="551">
        <f t="shared" si="0"/>
        <v>4.2592308870844189</v>
      </c>
      <c r="R35" s="549"/>
      <c r="S35" s="553"/>
      <c r="T35" s="554"/>
      <c r="U35" s="555"/>
      <c r="V35" s="556">
        <v>0.9</v>
      </c>
      <c r="W35" s="549"/>
      <c r="X35" s="557"/>
      <c r="Y35" s="556">
        <v>3.6</v>
      </c>
      <c r="Z35" s="549"/>
      <c r="AA35" s="557"/>
      <c r="AB35" s="556">
        <v>300</v>
      </c>
      <c r="AC35" s="549">
        <v>300</v>
      </c>
      <c r="AD35" s="553"/>
      <c r="AE35" s="559"/>
    </row>
    <row r="36" spans="2:31" ht="18" customHeight="1">
      <c r="B36" s="287"/>
      <c r="C36" s="560">
        <v>15</v>
      </c>
      <c r="D36" s="561"/>
      <c r="E36" s="545"/>
      <c r="F36" s="546" t="s">
        <v>759</v>
      </c>
      <c r="G36" s="547"/>
      <c r="H36" s="548">
        <v>108</v>
      </c>
      <c r="I36" s="549"/>
      <c r="J36" s="550"/>
      <c r="K36" s="551">
        <f t="shared" si="1"/>
        <v>1.9299499642601858</v>
      </c>
      <c r="L36" s="549"/>
      <c r="M36" s="550"/>
      <c r="N36" s="548">
        <v>167</v>
      </c>
      <c r="O36" s="549"/>
      <c r="P36" s="550"/>
      <c r="Q36" s="551">
        <f t="shared" si="0"/>
        <v>2.5586027271334455</v>
      </c>
      <c r="R36" s="549"/>
      <c r="S36" s="553"/>
      <c r="T36" s="554"/>
      <c r="U36" s="555"/>
      <c r="V36" s="556">
        <v>0.6</v>
      </c>
      <c r="W36" s="549"/>
      <c r="X36" s="557"/>
      <c r="Y36" s="556">
        <v>2.2000000000000002</v>
      </c>
      <c r="Z36" s="549"/>
      <c r="AA36" s="557"/>
      <c r="AB36" s="556">
        <v>266.66666666666669</v>
      </c>
      <c r="AC36" s="549">
        <v>266.66666666666669</v>
      </c>
      <c r="AD36" s="553"/>
      <c r="AE36" s="559"/>
    </row>
    <row r="37" spans="2:31" ht="18" customHeight="1">
      <c r="B37" s="287"/>
      <c r="C37" s="572"/>
      <c r="D37" s="573"/>
      <c r="E37" s="574"/>
      <c r="F37" s="575" t="s">
        <v>719</v>
      </c>
      <c r="G37" s="547"/>
      <c r="H37" s="548">
        <v>1522</v>
      </c>
      <c r="I37" s="549"/>
      <c r="J37" s="550"/>
      <c r="K37" s="551">
        <f t="shared" si="1"/>
        <v>27.197998570407435</v>
      </c>
      <c r="L37" s="549"/>
      <c r="M37" s="552"/>
      <c r="N37" s="548">
        <v>1934</v>
      </c>
      <c r="O37" s="549"/>
      <c r="P37" s="550"/>
      <c r="Q37" s="551">
        <f t="shared" si="0"/>
        <v>29.630764516623259</v>
      </c>
      <c r="R37" s="549"/>
      <c r="S37" s="553"/>
      <c r="T37" s="554"/>
      <c r="U37" s="555"/>
      <c r="V37" s="556">
        <v>15.1</v>
      </c>
      <c r="W37" s="549"/>
      <c r="X37" s="557"/>
      <c r="Y37" s="556">
        <v>25.1</v>
      </c>
      <c r="Z37" s="549"/>
      <c r="AA37" s="557"/>
      <c r="AB37" s="556">
        <v>66.225165562913929</v>
      </c>
      <c r="AC37" s="549">
        <v>66.225165562913929</v>
      </c>
      <c r="AD37" s="553"/>
      <c r="AE37" s="559"/>
    </row>
    <row r="38" spans="2:31" ht="4.5" customHeight="1">
      <c r="B38" s="287"/>
      <c r="C38" s="576"/>
      <c r="D38" s="576"/>
      <c r="E38" s="576"/>
      <c r="F38" s="547"/>
      <c r="G38" s="547"/>
      <c r="H38" s="550"/>
      <c r="I38" s="550"/>
      <c r="J38" s="550"/>
      <c r="K38" s="550"/>
      <c r="L38" s="550"/>
      <c r="M38" s="552"/>
      <c r="N38" s="550"/>
      <c r="O38" s="550"/>
      <c r="P38" s="550"/>
      <c r="Q38" s="577"/>
      <c r="R38" s="550"/>
      <c r="S38" s="553"/>
      <c r="T38" s="554"/>
      <c r="U38" s="555"/>
      <c r="V38" s="552"/>
      <c r="W38" s="550"/>
      <c r="X38" s="557"/>
      <c r="Y38" s="552"/>
      <c r="Z38" s="550"/>
      <c r="AA38" s="557"/>
      <c r="AB38" s="578"/>
      <c r="AC38" s="550"/>
      <c r="AD38" s="553"/>
      <c r="AE38" s="559"/>
    </row>
    <row r="39" spans="2:31" ht="24" customHeight="1">
      <c r="B39" s="287"/>
      <c r="C39" s="2130" t="s">
        <v>195</v>
      </c>
      <c r="D39" s="2131"/>
      <c r="E39" s="2131"/>
      <c r="F39" s="2132"/>
      <c r="G39" s="579"/>
      <c r="H39" s="580">
        <f>SUM(H22:H38)</f>
        <v>5596</v>
      </c>
      <c r="I39" s="581"/>
      <c r="J39" s="582"/>
      <c r="K39" s="583">
        <f>H39*100/$H$39</f>
        <v>100</v>
      </c>
      <c r="L39" s="581"/>
      <c r="M39" s="584"/>
      <c r="N39" s="580">
        <f>SUM(N22:N37)</f>
        <v>6527</v>
      </c>
      <c r="O39" s="581"/>
      <c r="P39" s="582"/>
      <c r="Q39" s="583">
        <f>N39*100/$N$39</f>
        <v>100</v>
      </c>
      <c r="R39" s="581"/>
      <c r="S39" s="585"/>
      <c r="T39" s="586"/>
      <c r="U39" s="587"/>
      <c r="V39" s="583">
        <v>58.1</v>
      </c>
      <c r="W39" s="581"/>
      <c r="X39" s="567"/>
      <c r="Y39" s="556">
        <v>84.6</v>
      </c>
      <c r="Z39" s="581"/>
      <c r="AA39" s="588"/>
      <c r="AB39" s="583">
        <v>45.611015490533553</v>
      </c>
      <c r="AC39" s="581">
        <v>45.611015490533553</v>
      </c>
      <c r="AD39" s="589"/>
      <c r="AE39" s="559"/>
    </row>
    <row r="40" spans="2:31" ht="4.5" customHeight="1">
      <c r="B40" s="325"/>
      <c r="C40" s="326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6"/>
      <c r="P40" s="326"/>
      <c r="Q40" s="326"/>
      <c r="R40" s="326"/>
      <c r="S40" s="590"/>
      <c r="T40" s="357"/>
      <c r="U40" s="325"/>
      <c r="V40" s="326"/>
      <c r="W40" s="326"/>
      <c r="X40" s="326"/>
      <c r="Y40" s="326"/>
      <c r="Z40" s="326"/>
      <c r="AA40" s="326"/>
      <c r="AB40" s="326"/>
      <c r="AC40" s="326"/>
      <c r="AD40" s="590"/>
      <c r="AE40" s="357"/>
    </row>
    <row r="41" spans="2:31">
      <c r="AB41" s="283"/>
    </row>
    <row r="42" spans="2:31" ht="15.75">
      <c r="B42" s="591" t="s">
        <v>720</v>
      </c>
    </row>
    <row r="43" spans="2:31" ht="15.75" customHeight="1">
      <c r="B43" s="591" t="s">
        <v>757</v>
      </c>
    </row>
    <row r="44" spans="2:31" ht="15.75">
      <c r="B44" s="592"/>
    </row>
    <row r="45" spans="2:31" ht="15.75" customHeight="1">
      <c r="B45" s="591"/>
    </row>
    <row r="46" spans="2:31" ht="15.75" customHeight="1">
      <c r="B46" s="593"/>
      <c r="C46" s="357"/>
      <c r="D46" s="357"/>
      <c r="E46" s="357"/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7"/>
      <c r="U46" s="357"/>
    </row>
    <row r="47" spans="2:31" ht="15.75" customHeight="1">
      <c r="B47" s="593"/>
      <c r="C47" s="357"/>
      <c r="D47" s="357"/>
      <c r="E47" s="357"/>
      <c r="F47" s="357"/>
      <c r="G47" s="357"/>
      <c r="H47" s="357"/>
      <c r="I47" s="357"/>
      <c r="J47" s="357"/>
      <c r="K47" s="357"/>
      <c r="L47" s="357"/>
      <c r="M47" s="357"/>
      <c r="N47" s="357"/>
      <c r="O47" s="357"/>
      <c r="P47" s="357"/>
      <c r="Q47" s="357"/>
      <c r="R47" s="357"/>
      <c r="S47" s="357"/>
      <c r="T47" s="357"/>
      <c r="U47" s="357"/>
    </row>
    <row r="48" spans="2:31" ht="9.75" customHeight="1"/>
    <row r="49" spans="2:40" ht="12.75" customHeight="1">
      <c r="F49" s="412"/>
      <c r="G49" s="412"/>
      <c r="H49" s="412"/>
      <c r="I49" s="412"/>
      <c r="J49" s="412"/>
      <c r="K49" s="412"/>
      <c r="L49" s="412"/>
      <c r="M49" s="412"/>
      <c r="N49" s="412"/>
      <c r="O49" s="412"/>
      <c r="P49" s="412"/>
      <c r="Q49" s="412"/>
      <c r="R49" s="412"/>
      <c r="S49" s="412"/>
      <c r="T49" s="412"/>
      <c r="U49" s="412"/>
      <c r="V49" s="412"/>
      <c r="W49" s="412"/>
      <c r="X49" s="412"/>
      <c r="Y49" s="412"/>
      <c r="Z49" s="412"/>
      <c r="AA49" s="412"/>
      <c r="AB49" s="412"/>
      <c r="AC49" s="412"/>
      <c r="AD49" s="412"/>
      <c r="AE49" s="412"/>
      <c r="AF49" s="412"/>
      <c r="AG49" s="412"/>
      <c r="AH49" s="412"/>
      <c r="AL49" s="412"/>
      <c r="AM49" s="412"/>
      <c r="AN49" s="412"/>
    </row>
    <row r="50" spans="2:40" ht="12.75" customHeight="1">
      <c r="F50" s="412"/>
      <c r="G50" s="412"/>
      <c r="H50" s="412"/>
      <c r="I50" s="412"/>
      <c r="J50" s="412"/>
      <c r="K50" s="412"/>
      <c r="L50" s="412"/>
      <c r="M50" s="412"/>
      <c r="N50" s="412"/>
      <c r="O50" s="412"/>
      <c r="P50" s="412"/>
      <c r="Q50" s="412"/>
      <c r="R50" s="412"/>
      <c r="S50" s="412"/>
      <c r="T50" s="412"/>
      <c r="U50" s="412"/>
      <c r="V50" s="412"/>
      <c r="W50" s="412"/>
      <c r="X50" s="412"/>
      <c r="Y50" s="412"/>
      <c r="Z50" s="412"/>
      <c r="AA50" s="412"/>
      <c r="AB50" s="412"/>
      <c r="AC50" s="412"/>
      <c r="AD50" s="412"/>
      <c r="AE50" s="412"/>
      <c r="AF50" s="412"/>
      <c r="AG50" s="412"/>
      <c r="AH50" s="412"/>
      <c r="AL50" s="412"/>
      <c r="AM50" s="412"/>
      <c r="AN50" s="412"/>
    </row>
    <row r="51" spans="2:40" ht="7.5" customHeight="1"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412"/>
      <c r="S51" s="412"/>
      <c r="T51" s="412"/>
      <c r="U51" s="412"/>
      <c r="V51" s="412"/>
      <c r="W51" s="412"/>
      <c r="X51" s="412"/>
      <c r="Y51" s="412"/>
      <c r="Z51" s="412"/>
      <c r="AA51" s="412"/>
      <c r="AB51" s="412"/>
      <c r="AC51" s="412"/>
      <c r="AD51" s="412"/>
      <c r="AE51" s="412"/>
      <c r="AF51" s="412"/>
      <c r="AG51" s="412"/>
      <c r="AH51" s="412"/>
      <c r="AL51" s="412"/>
      <c r="AM51" s="412"/>
      <c r="AN51" s="412"/>
    </row>
    <row r="52" spans="2:40" ht="15.75" customHeight="1">
      <c r="F52" s="412"/>
      <c r="G52" s="412"/>
      <c r="H52" s="412"/>
      <c r="I52" s="412"/>
      <c r="J52" s="412"/>
      <c r="K52" s="412"/>
      <c r="L52" s="412"/>
      <c r="M52" s="412"/>
      <c r="N52" s="412"/>
      <c r="O52" s="412"/>
      <c r="P52" s="412"/>
      <c r="Q52" s="412"/>
      <c r="R52" s="412"/>
      <c r="S52" s="412"/>
      <c r="T52" s="412"/>
      <c r="U52" s="412"/>
      <c r="V52" s="412"/>
      <c r="W52" s="412"/>
      <c r="X52" s="412"/>
      <c r="Y52" s="412"/>
      <c r="Z52" s="412"/>
      <c r="AA52" s="412"/>
      <c r="AB52" s="412"/>
      <c r="AC52" s="412"/>
      <c r="AD52" s="412"/>
      <c r="AE52" s="412"/>
      <c r="AF52" s="412"/>
      <c r="AG52" s="412"/>
      <c r="AH52" s="412"/>
      <c r="AI52" s="594" t="s">
        <v>721</v>
      </c>
      <c r="AL52" s="412"/>
      <c r="AM52" s="412"/>
      <c r="AN52" s="412"/>
    </row>
    <row r="53" spans="2:40" ht="15.75">
      <c r="B53" s="594" t="s">
        <v>17</v>
      </c>
      <c r="F53" s="412"/>
      <c r="G53" s="412"/>
      <c r="H53" s="412"/>
      <c r="I53" s="412"/>
      <c r="J53" s="412"/>
      <c r="K53" s="412"/>
      <c r="L53" s="412"/>
      <c r="M53" s="412"/>
      <c r="N53" s="412"/>
      <c r="O53" s="412"/>
      <c r="P53" s="412"/>
      <c r="Q53" s="412"/>
      <c r="R53" s="412"/>
      <c r="S53" s="412"/>
      <c r="T53" s="412"/>
      <c r="U53" s="412"/>
      <c r="V53" s="412"/>
      <c r="W53" s="412"/>
      <c r="X53" s="412"/>
      <c r="Y53" s="412"/>
      <c r="Z53" s="412"/>
      <c r="AA53" s="412"/>
      <c r="AB53" s="412"/>
      <c r="AC53" s="412"/>
      <c r="AD53" s="412"/>
      <c r="AE53" s="412"/>
      <c r="AF53" s="412"/>
      <c r="AG53" s="412"/>
      <c r="AH53" s="412"/>
      <c r="AI53" s="594" t="s">
        <v>722</v>
      </c>
      <c r="AL53" s="412"/>
      <c r="AM53" s="412"/>
      <c r="AN53" s="412"/>
    </row>
    <row r="54" spans="2:40" ht="15.75">
      <c r="B54" s="594" t="s">
        <v>20</v>
      </c>
      <c r="F54" s="412"/>
      <c r="G54" s="412"/>
      <c r="H54" s="412"/>
      <c r="I54" s="412"/>
      <c r="J54" s="412"/>
      <c r="K54" s="412"/>
      <c r="L54" s="412"/>
      <c r="M54" s="412"/>
      <c r="N54" s="412"/>
      <c r="O54" s="412"/>
      <c r="P54" s="412"/>
      <c r="Q54" s="412"/>
      <c r="R54" s="412"/>
      <c r="S54" s="412"/>
      <c r="T54" s="412"/>
      <c r="U54" s="412"/>
      <c r="W54" s="359"/>
      <c r="X54" s="359"/>
      <c r="Y54" s="595" t="s">
        <v>723</v>
      </c>
      <c r="AB54" s="596"/>
      <c r="AC54" s="596"/>
      <c r="AD54" s="597"/>
      <c r="AE54" s="412"/>
      <c r="AF54" s="412"/>
      <c r="AG54" s="412"/>
      <c r="AH54" s="412"/>
      <c r="AI54" s="594" t="s">
        <v>724</v>
      </c>
      <c r="AL54" s="412"/>
      <c r="AM54" s="412"/>
      <c r="AN54" s="412"/>
    </row>
    <row r="55" spans="2:40" ht="13.5">
      <c r="F55" s="412"/>
      <c r="G55" s="412"/>
      <c r="H55" s="412"/>
      <c r="I55" s="412"/>
      <c r="J55" s="412"/>
      <c r="K55" s="412"/>
      <c r="L55" s="412"/>
      <c r="M55" s="412"/>
      <c r="N55" s="412"/>
      <c r="O55" s="412"/>
      <c r="P55" s="412"/>
      <c r="Q55" s="412"/>
      <c r="R55" s="412"/>
      <c r="S55" s="412"/>
      <c r="T55" s="412"/>
      <c r="U55" s="412"/>
      <c r="V55" s="412"/>
      <c r="W55" s="412"/>
      <c r="X55" s="412"/>
      <c r="Y55" s="412"/>
      <c r="Z55" s="412"/>
      <c r="AA55" s="412"/>
      <c r="AB55" s="412"/>
      <c r="AC55" s="412"/>
      <c r="AD55" s="412"/>
      <c r="AE55" s="412"/>
      <c r="AF55" s="412"/>
      <c r="AG55" s="412"/>
      <c r="AH55" s="412"/>
      <c r="AI55" s="412"/>
      <c r="AJ55" s="412"/>
      <c r="AK55" s="412"/>
      <c r="AL55" s="412"/>
      <c r="AM55" s="412"/>
      <c r="AN55" s="412"/>
    </row>
    <row r="56" spans="2:40" ht="13.5">
      <c r="Y56" s="376"/>
      <c r="AE56" s="412"/>
    </row>
    <row r="66" spans="6:6">
      <c r="F66" s="598"/>
    </row>
  </sheetData>
  <mergeCells count="20">
    <mergeCell ref="A1:AM1"/>
    <mergeCell ref="A4:AM4"/>
    <mergeCell ref="B11:AD11"/>
    <mergeCell ref="AE11:AM11"/>
    <mergeCell ref="B12:AD12"/>
    <mergeCell ref="AE12:AM12"/>
    <mergeCell ref="V20:W20"/>
    <mergeCell ref="Y20:Z20"/>
    <mergeCell ref="AB24:AC24"/>
    <mergeCell ref="C39:F39"/>
    <mergeCell ref="C16:F20"/>
    <mergeCell ref="H16:R16"/>
    <mergeCell ref="V16:Z18"/>
    <mergeCell ref="AB16:AC20"/>
    <mergeCell ref="H18:L18"/>
    <mergeCell ref="N18:R18"/>
    <mergeCell ref="H20:I20"/>
    <mergeCell ref="K20:L20"/>
    <mergeCell ref="N20:O20"/>
    <mergeCell ref="Q20:R20"/>
  </mergeCells>
  <printOptions horizontalCentered="1" verticalCentered="1"/>
  <pageMargins left="0.39370078740157483" right="0.39370078740157483" top="0.98425196850393704" bottom="0.98425196850393704" header="0" footer="0"/>
  <pageSetup scale="60" orientation="landscape" horizontalDpi="240" verticalDpi="144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92D050"/>
  </sheetPr>
  <dimension ref="A1:AD51"/>
  <sheetViews>
    <sheetView topLeftCell="F6" zoomScaleNormal="100" workbookViewId="0">
      <selection activeCell="F43" sqref="F43"/>
    </sheetView>
  </sheetViews>
  <sheetFormatPr baseColWidth="10" defaultRowHeight="12.75"/>
  <cols>
    <col min="1" max="1" width="5.7109375" style="271" customWidth="1"/>
    <col min="2" max="2" width="2.7109375" style="271" customWidth="1"/>
    <col min="3" max="3" width="7.140625" style="271" customWidth="1"/>
    <col min="4" max="4" width="4.28515625" style="271" customWidth="1"/>
    <col min="5" max="5" width="0.85546875" style="271" customWidth="1"/>
    <col min="6" max="6" width="47.7109375" style="271" customWidth="1"/>
    <col min="7" max="7" width="0.85546875" style="271" customWidth="1"/>
    <col min="8" max="8" width="14.7109375" style="271" customWidth="1"/>
    <col min="9" max="9" width="0.85546875" style="271" customWidth="1"/>
    <col min="10" max="10" width="8.28515625" style="271" customWidth="1"/>
    <col min="11" max="11" width="3.140625" style="271" customWidth="1"/>
    <col min="12" max="12" width="0.85546875" style="271" customWidth="1"/>
    <col min="13" max="13" width="9" style="271" customWidth="1"/>
    <col min="14" max="14" width="2.42578125" style="271" customWidth="1"/>
    <col min="15" max="15" width="0.85546875" style="271" customWidth="1"/>
    <col min="16" max="16" width="8.28515625" style="271" customWidth="1"/>
    <col min="17" max="17" width="3.140625" style="271" customWidth="1"/>
    <col min="18" max="18" width="0.85546875" style="271" customWidth="1"/>
    <col min="19" max="19" width="9" style="271" customWidth="1"/>
    <col min="20" max="20" width="2.42578125" style="271" customWidth="1"/>
    <col min="21" max="21" width="0.85546875" style="271" customWidth="1"/>
    <col min="22" max="22" width="8.28515625" style="271" customWidth="1"/>
    <col min="23" max="23" width="3.140625" style="271" customWidth="1"/>
    <col min="24" max="24" width="0.85546875" style="271" customWidth="1"/>
    <col min="25" max="25" width="9" style="271" customWidth="1"/>
    <col min="26" max="26" width="2.42578125" style="271" customWidth="1"/>
    <col min="27" max="27" width="2.7109375" style="271" customWidth="1"/>
    <col min="28" max="28" width="5.7109375" style="271" customWidth="1"/>
    <col min="29" max="256" width="11.42578125" style="271"/>
    <col min="257" max="257" width="5.7109375" style="271" customWidth="1"/>
    <col min="258" max="258" width="2.7109375" style="271" customWidth="1"/>
    <col min="259" max="259" width="7.140625" style="271" customWidth="1"/>
    <col min="260" max="260" width="4.28515625" style="271" customWidth="1"/>
    <col min="261" max="261" width="0.85546875" style="271" customWidth="1"/>
    <col min="262" max="262" width="47.7109375" style="271" customWidth="1"/>
    <col min="263" max="263" width="0.85546875" style="271" customWidth="1"/>
    <col min="264" max="264" width="14.7109375" style="271" customWidth="1"/>
    <col min="265" max="265" width="0.85546875" style="271" customWidth="1"/>
    <col min="266" max="266" width="8.28515625" style="271" customWidth="1"/>
    <col min="267" max="267" width="3.140625" style="271" customWidth="1"/>
    <col min="268" max="268" width="0.85546875" style="271" customWidth="1"/>
    <col min="269" max="269" width="9" style="271" customWidth="1"/>
    <col min="270" max="270" width="2.42578125" style="271" customWidth="1"/>
    <col min="271" max="271" width="0.85546875" style="271" customWidth="1"/>
    <col min="272" max="272" width="8.28515625" style="271" customWidth="1"/>
    <col min="273" max="273" width="3.140625" style="271" customWidth="1"/>
    <col min="274" max="274" width="0.85546875" style="271" customWidth="1"/>
    <col min="275" max="275" width="9" style="271" customWidth="1"/>
    <col min="276" max="276" width="2.42578125" style="271" customWidth="1"/>
    <col min="277" max="277" width="0.85546875" style="271" customWidth="1"/>
    <col min="278" max="278" width="8.28515625" style="271" customWidth="1"/>
    <col min="279" max="279" width="3.140625" style="271" customWidth="1"/>
    <col min="280" max="280" width="0.85546875" style="271" customWidth="1"/>
    <col min="281" max="281" width="9" style="271" customWidth="1"/>
    <col min="282" max="282" width="2.42578125" style="271" customWidth="1"/>
    <col min="283" max="283" width="2.7109375" style="271" customWidth="1"/>
    <col min="284" max="284" width="5.7109375" style="271" customWidth="1"/>
    <col min="285" max="512" width="11.42578125" style="271"/>
    <col min="513" max="513" width="5.7109375" style="271" customWidth="1"/>
    <col min="514" max="514" width="2.7109375" style="271" customWidth="1"/>
    <col min="515" max="515" width="7.140625" style="271" customWidth="1"/>
    <col min="516" max="516" width="4.28515625" style="271" customWidth="1"/>
    <col min="517" max="517" width="0.85546875" style="271" customWidth="1"/>
    <col min="518" max="518" width="47.7109375" style="271" customWidth="1"/>
    <col min="519" max="519" width="0.85546875" style="271" customWidth="1"/>
    <col min="520" max="520" width="14.7109375" style="271" customWidth="1"/>
    <col min="521" max="521" width="0.85546875" style="271" customWidth="1"/>
    <col min="522" max="522" width="8.28515625" style="271" customWidth="1"/>
    <col min="523" max="523" width="3.140625" style="271" customWidth="1"/>
    <col min="524" max="524" width="0.85546875" style="271" customWidth="1"/>
    <col min="525" max="525" width="9" style="271" customWidth="1"/>
    <col min="526" max="526" width="2.42578125" style="271" customWidth="1"/>
    <col min="527" max="527" width="0.85546875" style="271" customWidth="1"/>
    <col min="528" max="528" width="8.28515625" style="271" customWidth="1"/>
    <col min="529" max="529" width="3.140625" style="271" customWidth="1"/>
    <col min="530" max="530" width="0.85546875" style="271" customWidth="1"/>
    <col min="531" max="531" width="9" style="271" customWidth="1"/>
    <col min="532" max="532" width="2.42578125" style="271" customWidth="1"/>
    <col min="533" max="533" width="0.85546875" style="271" customWidth="1"/>
    <col min="534" max="534" width="8.28515625" style="271" customWidth="1"/>
    <col min="535" max="535" width="3.140625" style="271" customWidth="1"/>
    <col min="536" max="536" width="0.85546875" style="271" customWidth="1"/>
    <col min="537" max="537" width="9" style="271" customWidth="1"/>
    <col min="538" max="538" width="2.42578125" style="271" customWidth="1"/>
    <col min="539" max="539" width="2.7109375" style="271" customWidth="1"/>
    <col min="540" max="540" width="5.7109375" style="271" customWidth="1"/>
    <col min="541" max="768" width="11.42578125" style="271"/>
    <col min="769" max="769" width="5.7109375" style="271" customWidth="1"/>
    <col min="770" max="770" width="2.7109375" style="271" customWidth="1"/>
    <col min="771" max="771" width="7.140625" style="271" customWidth="1"/>
    <col min="772" max="772" width="4.28515625" style="271" customWidth="1"/>
    <col min="773" max="773" width="0.85546875" style="271" customWidth="1"/>
    <col min="774" max="774" width="47.7109375" style="271" customWidth="1"/>
    <col min="775" max="775" width="0.85546875" style="271" customWidth="1"/>
    <col min="776" max="776" width="14.7109375" style="271" customWidth="1"/>
    <col min="777" max="777" width="0.85546875" style="271" customWidth="1"/>
    <col min="778" max="778" width="8.28515625" style="271" customWidth="1"/>
    <col min="779" max="779" width="3.140625" style="271" customWidth="1"/>
    <col min="780" max="780" width="0.85546875" style="271" customWidth="1"/>
    <col min="781" max="781" width="9" style="271" customWidth="1"/>
    <col min="782" max="782" width="2.42578125" style="271" customWidth="1"/>
    <col min="783" max="783" width="0.85546875" style="271" customWidth="1"/>
    <col min="784" max="784" width="8.28515625" style="271" customWidth="1"/>
    <col min="785" max="785" width="3.140625" style="271" customWidth="1"/>
    <col min="786" max="786" width="0.85546875" style="271" customWidth="1"/>
    <col min="787" max="787" width="9" style="271" customWidth="1"/>
    <col min="788" max="788" width="2.42578125" style="271" customWidth="1"/>
    <col min="789" max="789" width="0.85546875" style="271" customWidth="1"/>
    <col min="790" max="790" width="8.28515625" style="271" customWidth="1"/>
    <col min="791" max="791" width="3.140625" style="271" customWidth="1"/>
    <col min="792" max="792" width="0.85546875" style="271" customWidth="1"/>
    <col min="793" max="793" width="9" style="271" customWidth="1"/>
    <col min="794" max="794" width="2.42578125" style="271" customWidth="1"/>
    <col min="795" max="795" width="2.7109375" style="271" customWidth="1"/>
    <col min="796" max="796" width="5.7109375" style="271" customWidth="1"/>
    <col min="797" max="1024" width="11.42578125" style="271"/>
    <col min="1025" max="1025" width="5.7109375" style="271" customWidth="1"/>
    <col min="1026" max="1026" width="2.7109375" style="271" customWidth="1"/>
    <col min="1027" max="1027" width="7.140625" style="271" customWidth="1"/>
    <col min="1028" max="1028" width="4.28515625" style="271" customWidth="1"/>
    <col min="1029" max="1029" width="0.85546875" style="271" customWidth="1"/>
    <col min="1030" max="1030" width="47.7109375" style="271" customWidth="1"/>
    <col min="1031" max="1031" width="0.85546875" style="271" customWidth="1"/>
    <col min="1032" max="1032" width="14.7109375" style="271" customWidth="1"/>
    <col min="1033" max="1033" width="0.85546875" style="271" customWidth="1"/>
    <col min="1034" max="1034" width="8.28515625" style="271" customWidth="1"/>
    <col min="1035" max="1035" width="3.140625" style="271" customWidth="1"/>
    <col min="1036" max="1036" width="0.85546875" style="271" customWidth="1"/>
    <col min="1037" max="1037" width="9" style="271" customWidth="1"/>
    <col min="1038" max="1038" width="2.42578125" style="271" customWidth="1"/>
    <col min="1039" max="1039" width="0.85546875" style="271" customWidth="1"/>
    <col min="1040" max="1040" width="8.28515625" style="271" customWidth="1"/>
    <col min="1041" max="1041" width="3.140625" style="271" customWidth="1"/>
    <col min="1042" max="1042" width="0.85546875" style="271" customWidth="1"/>
    <col min="1043" max="1043" width="9" style="271" customWidth="1"/>
    <col min="1044" max="1044" width="2.42578125" style="271" customWidth="1"/>
    <col min="1045" max="1045" width="0.85546875" style="271" customWidth="1"/>
    <col min="1046" max="1046" width="8.28515625" style="271" customWidth="1"/>
    <col min="1047" max="1047" width="3.140625" style="271" customWidth="1"/>
    <col min="1048" max="1048" width="0.85546875" style="271" customWidth="1"/>
    <col min="1049" max="1049" width="9" style="271" customWidth="1"/>
    <col min="1050" max="1050" width="2.42578125" style="271" customWidth="1"/>
    <col min="1051" max="1051" width="2.7109375" style="271" customWidth="1"/>
    <col min="1052" max="1052" width="5.7109375" style="271" customWidth="1"/>
    <col min="1053" max="1280" width="11.42578125" style="271"/>
    <col min="1281" max="1281" width="5.7109375" style="271" customWidth="1"/>
    <col min="1282" max="1282" width="2.7109375" style="271" customWidth="1"/>
    <col min="1283" max="1283" width="7.140625" style="271" customWidth="1"/>
    <col min="1284" max="1284" width="4.28515625" style="271" customWidth="1"/>
    <col min="1285" max="1285" width="0.85546875" style="271" customWidth="1"/>
    <col min="1286" max="1286" width="47.7109375" style="271" customWidth="1"/>
    <col min="1287" max="1287" width="0.85546875" style="271" customWidth="1"/>
    <col min="1288" max="1288" width="14.7109375" style="271" customWidth="1"/>
    <col min="1289" max="1289" width="0.85546875" style="271" customWidth="1"/>
    <col min="1290" max="1290" width="8.28515625" style="271" customWidth="1"/>
    <col min="1291" max="1291" width="3.140625" style="271" customWidth="1"/>
    <col min="1292" max="1292" width="0.85546875" style="271" customWidth="1"/>
    <col min="1293" max="1293" width="9" style="271" customWidth="1"/>
    <col min="1294" max="1294" width="2.42578125" style="271" customWidth="1"/>
    <col min="1295" max="1295" width="0.85546875" style="271" customWidth="1"/>
    <col min="1296" max="1296" width="8.28515625" style="271" customWidth="1"/>
    <col min="1297" max="1297" width="3.140625" style="271" customWidth="1"/>
    <col min="1298" max="1298" width="0.85546875" style="271" customWidth="1"/>
    <col min="1299" max="1299" width="9" style="271" customWidth="1"/>
    <col min="1300" max="1300" width="2.42578125" style="271" customWidth="1"/>
    <col min="1301" max="1301" width="0.85546875" style="271" customWidth="1"/>
    <col min="1302" max="1302" width="8.28515625" style="271" customWidth="1"/>
    <col min="1303" max="1303" width="3.140625" style="271" customWidth="1"/>
    <col min="1304" max="1304" width="0.85546875" style="271" customWidth="1"/>
    <col min="1305" max="1305" width="9" style="271" customWidth="1"/>
    <col min="1306" max="1306" width="2.42578125" style="271" customWidth="1"/>
    <col min="1307" max="1307" width="2.7109375" style="271" customWidth="1"/>
    <col min="1308" max="1308" width="5.7109375" style="271" customWidth="1"/>
    <col min="1309" max="1536" width="11.42578125" style="271"/>
    <col min="1537" max="1537" width="5.7109375" style="271" customWidth="1"/>
    <col min="1538" max="1538" width="2.7109375" style="271" customWidth="1"/>
    <col min="1539" max="1539" width="7.140625" style="271" customWidth="1"/>
    <col min="1540" max="1540" width="4.28515625" style="271" customWidth="1"/>
    <col min="1541" max="1541" width="0.85546875" style="271" customWidth="1"/>
    <col min="1542" max="1542" width="47.7109375" style="271" customWidth="1"/>
    <col min="1543" max="1543" width="0.85546875" style="271" customWidth="1"/>
    <col min="1544" max="1544" width="14.7109375" style="271" customWidth="1"/>
    <col min="1545" max="1545" width="0.85546875" style="271" customWidth="1"/>
    <col min="1546" max="1546" width="8.28515625" style="271" customWidth="1"/>
    <col min="1547" max="1547" width="3.140625" style="271" customWidth="1"/>
    <col min="1548" max="1548" width="0.85546875" style="271" customWidth="1"/>
    <col min="1549" max="1549" width="9" style="271" customWidth="1"/>
    <col min="1550" max="1550" width="2.42578125" style="271" customWidth="1"/>
    <col min="1551" max="1551" width="0.85546875" style="271" customWidth="1"/>
    <col min="1552" max="1552" width="8.28515625" style="271" customWidth="1"/>
    <col min="1553" max="1553" width="3.140625" style="271" customWidth="1"/>
    <col min="1554" max="1554" width="0.85546875" style="271" customWidth="1"/>
    <col min="1555" max="1555" width="9" style="271" customWidth="1"/>
    <col min="1556" max="1556" width="2.42578125" style="271" customWidth="1"/>
    <col min="1557" max="1557" width="0.85546875" style="271" customWidth="1"/>
    <col min="1558" max="1558" width="8.28515625" style="271" customWidth="1"/>
    <col min="1559" max="1559" width="3.140625" style="271" customWidth="1"/>
    <col min="1560" max="1560" width="0.85546875" style="271" customWidth="1"/>
    <col min="1561" max="1561" width="9" style="271" customWidth="1"/>
    <col min="1562" max="1562" width="2.42578125" style="271" customWidth="1"/>
    <col min="1563" max="1563" width="2.7109375" style="271" customWidth="1"/>
    <col min="1564" max="1564" width="5.7109375" style="271" customWidth="1"/>
    <col min="1565" max="1792" width="11.42578125" style="271"/>
    <col min="1793" max="1793" width="5.7109375" style="271" customWidth="1"/>
    <col min="1794" max="1794" width="2.7109375" style="271" customWidth="1"/>
    <col min="1795" max="1795" width="7.140625" style="271" customWidth="1"/>
    <col min="1796" max="1796" width="4.28515625" style="271" customWidth="1"/>
    <col min="1797" max="1797" width="0.85546875" style="271" customWidth="1"/>
    <col min="1798" max="1798" width="47.7109375" style="271" customWidth="1"/>
    <col min="1799" max="1799" width="0.85546875" style="271" customWidth="1"/>
    <col min="1800" max="1800" width="14.7109375" style="271" customWidth="1"/>
    <col min="1801" max="1801" width="0.85546875" style="271" customWidth="1"/>
    <col min="1802" max="1802" width="8.28515625" style="271" customWidth="1"/>
    <col min="1803" max="1803" width="3.140625" style="271" customWidth="1"/>
    <col min="1804" max="1804" width="0.85546875" style="271" customWidth="1"/>
    <col min="1805" max="1805" width="9" style="271" customWidth="1"/>
    <col min="1806" max="1806" width="2.42578125" style="271" customWidth="1"/>
    <col min="1807" max="1807" width="0.85546875" style="271" customWidth="1"/>
    <col min="1808" max="1808" width="8.28515625" style="271" customWidth="1"/>
    <col min="1809" max="1809" width="3.140625" style="271" customWidth="1"/>
    <col min="1810" max="1810" width="0.85546875" style="271" customWidth="1"/>
    <col min="1811" max="1811" width="9" style="271" customWidth="1"/>
    <col min="1812" max="1812" width="2.42578125" style="271" customWidth="1"/>
    <col min="1813" max="1813" width="0.85546875" style="271" customWidth="1"/>
    <col min="1814" max="1814" width="8.28515625" style="271" customWidth="1"/>
    <col min="1815" max="1815" width="3.140625" style="271" customWidth="1"/>
    <col min="1816" max="1816" width="0.85546875" style="271" customWidth="1"/>
    <col min="1817" max="1817" width="9" style="271" customWidth="1"/>
    <col min="1818" max="1818" width="2.42578125" style="271" customWidth="1"/>
    <col min="1819" max="1819" width="2.7109375" style="271" customWidth="1"/>
    <col min="1820" max="1820" width="5.7109375" style="271" customWidth="1"/>
    <col min="1821" max="2048" width="11.42578125" style="271"/>
    <col min="2049" max="2049" width="5.7109375" style="271" customWidth="1"/>
    <col min="2050" max="2050" width="2.7109375" style="271" customWidth="1"/>
    <col min="2051" max="2051" width="7.140625" style="271" customWidth="1"/>
    <col min="2052" max="2052" width="4.28515625" style="271" customWidth="1"/>
    <col min="2053" max="2053" width="0.85546875" style="271" customWidth="1"/>
    <col min="2054" max="2054" width="47.7109375" style="271" customWidth="1"/>
    <col min="2055" max="2055" width="0.85546875" style="271" customWidth="1"/>
    <col min="2056" max="2056" width="14.7109375" style="271" customWidth="1"/>
    <col min="2057" max="2057" width="0.85546875" style="271" customWidth="1"/>
    <col min="2058" max="2058" width="8.28515625" style="271" customWidth="1"/>
    <col min="2059" max="2059" width="3.140625" style="271" customWidth="1"/>
    <col min="2060" max="2060" width="0.85546875" style="271" customWidth="1"/>
    <col min="2061" max="2061" width="9" style="271" customWidth="1"/>
    <col min="2062" max="2062" width="2.42578125" style="271" customWidth="1"/>
    <col min="2063" max="2063" width="0.85546875" style="271" customWidth="1"/>
    <col min="2064" max="2064" width="8.28515625" style="271" customWidth="1"/>
    <col min="2065" max="2065" width="3.140625" style="271" customWidth="1"/>
    <col min="2066" max="2066" width="0.85546875" style="271" customWidth="1"/>
    <col min="2067" max="2067" width="9" style="271" customWidth="1"/>
    <col min="2068" max="2068" width="2.42578125" style="271" customWidth="1"/>
    <col min="2069" max="2069" width="0.85546875" style="271" customWidth="1"/>
    <col min="2070" max="2070" width="8.28515625" style="271" customWidth="1"/>
    <col min="2071" max="2071" width="3.140625" style="271" customWidth="1"/>
    <col min="2072" max="2072" width="0.85546875" style="271" customWidth="1"/>
    <col min="2073" max="2073" width="9" style="271" customWidth="1"/>
    <col min="2074" max="2074" width="2.42578125" style="271" customWidth="1"/>
    <col min="2075" max="2075" width="2.7109375" style="271" customWidth="1"/>
    <col min="2076" max="2076" width="5.7109375" style="271" customWidth="1"/>
    <col min="2077" max="2304" width="11.42578125" style="271"/>
    <col min="2305" max="2305" width="5.7109375" style="271" customWidth="1"/>
    <col min="2306" max="2306" width="2.7109375" style="271" customWidth="1"/>
    <col min="2307" max="2307" width="7.140625" style="271" customWidth="1"/>
    <col min="2308" max="2308" width="4.28515625" style="271" customWidth="1"/>
    <col min="2309" max="2309" width="0.85546875" style="271" customWidth="1"/>
    <col min="2310" max="2310" width="47.7109375" style="271" customWidth="1"/>
    <col min="2311" max="2311" width="0.85546875" style="271" customWidth="1"/>
    <col min="2312" max="2312" width="14.7109375" style="271" customWidth="1"/>
    <col min="2313" max="2313" width="0.85546875" style="271" customWidth="1"/>
    <col min="2314" max="2314" width="8.28515625" style="271" customWidth="1"/>
    <col min="2315" max="2315" width="3.140625" style="271" customWidth="1"/>
    <col min="2316" max="2316" width="0.85546875" style="271" customWidth="1"/>
    <col min="2317" max="2317" width="9" style="271" customWidth="1"/>
    <col min="2318" max="2318" width="2.42578125" style="271" customWidth="1"/>
    <col min="2319" max="2319" width="0.85546875" style="271" customWidth="1"/>
    <col min="2320" max="2320" width="8.28515625" style="271" customWidth="1"/>
    <col min="2321" max="2321" width="3.140625" style="271" customWidth="1"/>
    <col min="2322" max="2322" width="0.85546875" style="271" customWidth="1"/>
    <col min="2323" max="2323" width="9" style="271" customWidth="1"/>
    <col min="2324" max="2324" width="2.42578125" style="271" customWidth="1"/>
    <col min="2325" max="2325" width="0.85546875" style="271" customWidth="1"/>
    <col min="2326" max="2326" width="8.28515625" style="271" customWidth="1"/>
    <col min="2327" max="2327" width="3.140625" style="271" customWidth="1"/>
    <col min="2328" max="2328" width="0.85546875" style="271" customWidth="1"/>
    <col min="2329" max="2329" width="9" style="271" customWidth="1"/>
    <col min="2330" max="2330" width="2.42578125" style="271" customWidth="1"/>
    <col min="2331" max="2331" width="2.7109375" style="271" customWidth="1"/>
    <col min="2332" max="2332" width="5.7109375" style="271" customWidth="1"/>
    <col min="2333" max="2560" width="11.42578125" style="271"/>
    <col min="2561" max="2561" width="5.7109375" style="271" customWidth="1"/>
    <col min="2562" max="2562" width="2.7109375" style="271" customWidth="1"/>
    <col min="2563" max="2563" width="7.140625" style="271" customWidth="1"/>
    <col min="2564" max="2564" width="4.28515625" style="271" customWidth="1"/>
    <col min="2565" max="2565" width="0.85546875" style="271" customWidth="1"/>
    <col min="2566" max="2566" width="47.7109375" style="271" customWidth="1"/>
    <col min="2567" max="2567" width="0.85546875" style="271" customWidth="1"/>
    <col min="2568" max="2568" width="14.7109375" style="271" customWidth="1"/>
    <col min="2569" max="2569" width="0.85546875" style="271" customWidth="1"/>
    <col min="2570" max="2570" width="8.28515625" style="271" customWidth="1"/>
    <col min="2571" max="2571" width="3.140625" style="271" customWidth="1"/>
    <col min="2572" max="2572" width="0.85546875" style="271" customWidth="1"/>
    <col min="2573" max="2573" width="9" style="271" customWidth="1"/>
    <col min="2574" max="2574" width="2.42578125" style="271" customWidth="1"/>
    <col min="2575" max="2575" width="0.85546875" style="271" customWidth="1"/>
    <col min="2576" max="2576" width="8.28515625" style="271" customWidth="1"/>
    <col min="2577" max="2577" width="3.140625" style="271" customWidth="1"/>
    <col min="2578" max="2578" width="0.85546875" style="271" customWidth="1"/>
    <col min="2579" max="2579" width="9" style="271" customWidth="1"/>
    <col min="2580" max="2580" width="2.42578125" style="271" customWidth="1"/>
    <col min="2581" max="2581" width="0.85546875" style="271" customWidth="1"/>
    <col min="2582" max="2582" width="8.28515625" style="271" customWidth="1"/>
    <col min="2583" max="2583" width="3.140625" style="271" customWidth="1"/>
    <col min="2584" max="2584" width="0.85546875" style="271" customWidth="1"/>
    <col min="2585" max="2585" width="9" style="271" customWidth="1"/>
    <col min="2586" max="2586" width="2.42578125" style="271" customWidth="1"/>
    <col min="2587" max="2587" width="2.7109375" style="271" customWidth="1"/>
    <col min="2588" max="2588" width="5.7109375" style="271" customWidth="1"/>
    <col min="2589" max="2816" width="11.42578125" style="271"/>
    <col min="2817" max="2817" width="5.7109375" style="271" customWidth="1"/>
    <col min="2818" max="2818" width="2.7109375" style="271" customWidth="1"/>
    <col min="2819" max="2819" width="7.140625" style="271" customWidth="1"/>
    <col min="2820" max="2820" width="4.28515625" style="271" customWidth="1"/>
    <col min="2821" max="2821" width="0.85546875" style="271" customWidth="1"/>
    <col min="2822" max="2822" width="47.7109375" style="271" customWidth="1"/>
    <col min="2823" max="2823" width="0.85546875" style="271" customWidth="1"/>
    <col min="2824" max="2824" width="14.7109375" style="271" customWidth="1"/>
    <col min="2825" max="2825" width="0.85546875" style="271" customWidth="1"/>
    <col min="2826" max="2826" width="8.28515625" style="271" customWidth="1"/>
    <col min="2827" max="2827" width="3.140625" style="271" customWidth="1"/>
    <col min="2828" max="2828" width="0.85546875" style="271" customWidth="1"/>
    <col min="2829" max="2829" width="9" style="271" customWidth="1"/>
    <col min="2830" max="2830" width="2.42578125" style="271" customWidth="1"/>
    <col min="2831" max="2831" width="0.85546875" style="271" customWidth="1"/>
    <col min="2832" max="2832" width="8.28515625" style="271" customWidth="1"/>
    <col min="2833" max="2833" width="3.140625" style="271" customWidth="1"/>
    <col min="2834" max="2834" width="0.85546875" style="271" customWidth="1"/>
    <col min="2835" max="2835" width="9" style="271" customWidth="1"/>
    <col min="2836" max="2836" width="2.42578125" style="271" customWidth="1"/>
    <col min="2837" max="2837" width="0.85546875" style="271" customWidth="1"/>
    <col min="2838" max="2838" width="8.28515625" style="271" customWidth="1"/>
    <col min="2839" max="2839" width="3.140625" style="271" customWidth="1"/>
    <col min="2840" max="2840" width="0.85546875" style="271" customWidth="1"/>
    <col min="2841" max="2841" width="9" style="271" customWidth="1"/>
    <col min="2842" max="2842" width="2.42578125" style="271" customWidth="1"/>
    <col min="2843" max="2843" width="2.7109375" style="271" customWidth="1"/>
    <col min="2844" max="2844" width="5.7109375" style="271" customWidth="1"/>
    <col min="2845" max="3072" width="11.42578125" style="271"/>
    <col min="3073" max="3073" width="5.7109375" style="271" customWidth="1"/>
    <col min="3074" max="3074" width="2.7109375" style="271" customWidth="1"/>
    <col min="3075" max="3075" width="7.140625" style="271" customWidth="1"/>
    <col min="3076" max="3076" width="4.28515625" style="271" customWidth="1"/>
    <col min="3077" max="3077" width="0.85546875" style="271" customWidth="1"/>
    <col min="3078" max="3078" width="47.7109375" style="271" customWidth="1"/>
    <col min="3079" max="3079" width="0.85546875" style="271" customWidth="1"/>
    <col min="3080" max="3080" width="14.7109375" style="271" customWidth="1"/>
    <col min="3081" max="3081" width="0.85546875" style="271" customWidth="1"/>
    <col min="3082" max="3082" width="8.28515625" style="271" customWidth="1"/>
    <col min="3083" max="3083" width="3.140625" style="271" customWidth="1"/>
    <col min="3084" max="3084" width="0.85546875" style="271" customWidth="1"/>
    <col min="3085" max="3085" width="9" style="271" customWidth="1"/>
    <col min="3086" max="3086" width="2.42578125" style="271" customWidth="1"/>
    <col min="3087" max="3087" width="0.85546875" style="271" customWidth="1"/>
    <col min="3088" max="3088" width="8.28515625" style="271" customWidth="1"/>
    <col min="3089" max="3089" width="3.140625" style="271" customWidth="1"/>
    <col min="3090" max="3090" width="0.85546875" style="271" customWidth="1"/>
    <col min="3091" max="3091" width="9" style="271" customWidth="1"/>
    <col min="3092" max="3092" width="2.42578125" style="271" customWidth="1"/>
    <col min="3093" max="3093" width="0.85546875" style="271" customWidth="1"/>
    <col min="3094" max="3094" width="8.28515625" style="271" customWidth="1"/>
    <col min="3095" max="3095" width="3.140625" style="271" customWidth="1"/>
    <col min="3096" max="3096" width="0.85546875" style="271" customWidth="1"/>
    <col min="3097" max="3097" width="9" style="271" customWidth="1"/>
    <col min="3098" max="3098" width="2.42578125" style="271" customWidth="1"/>
    <col min="3099" max="3099" width="2.7109375" style="271" customWidth="1"/>
    <col min="3100" max="3100" width="5.7109375" style="271" customWidth="1"/>
    <col min="3101" max="3328" width="11.42578125" style="271"/>
    <col min="3329" max="3329" width="5.7109375" style="271" customWidth="1"/>
    <col min="3330" max="3330" width="2.7109375" style="271" customWidth="1"/>
    <col min="3331" max="3331" width="7.140625" style="271" customWidth="1"/>
    <col min="3332" max="3332" width="4.28515625" style="271" customWidth="1"/>
    <col min="3333" max="3333" width="0.85546875" style="271" customWidth="1"/>
    <col min="3334" max="3334" width="47.7109375" style="271" customWidth="1"/>
    <col min="3335" max="3335" width="0.85546875" style="271" customWidth="1"/>
    <col min="3336" max="3336" width="14.7109375" style="271" customWidth="1"/>
    <col min="3337" max="3337" width="0.85546875" style="271" customWidth="1"/>
    <col min="3338" max="3338" width="8.28515625" style="271" customWidth="1"/>
    <col min="3339" max="3339" width="3.140625" style="271" customWidth="1"/>
    <col min="3340" max="3340" width="0.85546875" style="271" customWidth="1"/>
    <col min="3341" max="3341" width="9" style="271" customWidth="1"/>
    <col min="3342" max="3342" width="2.42578125" style="271" customWidth="1"/>
    <col min="3343" max="3343" width="0.85546875" style="271" customWidth="1"/>
    <col min="3344" max="3344" width="8.28515625" style="271" customWidth="1"/>
    <col min="3345" max="3345" width="3.140625" style="271" customWidth="1"/>
    <col min="3346" max="3346" width="0.85546875" style="271" customWidth="1"/>
    <col min="3347" max="3347" width="9" style="271" customWidth="1"/>
    <col min="3348" max="3348" width="2.42578125" style="271" customWidth="1"/>
    <col min="3349" max="3349" width="0.85546875" style="271" customWidth="1"/>
    <col min="3350" max="3350" width="8.28515625" style="271" customWidth="1"/>
    <col min="3351" max="3351" width="3.140625" style="271" customWidth="1"/>
    <col min="3352" max="3352" width="0.85546875" style="271" customWidth="1"/>
    <col min="3353" max="3353" width="9" style="271" customWidth="1"/>
    <col min="3354" max="3354" width="2.42578125" style="271" customWidth="1"/>
    <col min="3355" max="3355" width="2.7109375" style="271" customWidth="1"/>
    <col min="3356" max="3356" width="5.7109375" style="271" customWidth="1"/>
    <col min="3357" max="3584" width="11.42578125" style="271"/>
    <col min="3585" max="3585" width="5.7109375" style="271" customWidth="1"/>
    <col min="3586" max="3586" width="2.7109375" style="271" customWidth="1"/>
    <col min="3587" max="3587" width="7.140625" style="271" customWidth="1"/>
    <col min="3588" max="3588" width="4.28515625" style="271" customWidth="1"/>
    <col min="3589" max="3589" width="0.85546875" style="271" customWidth="1"/>
    <col min="3590" max="3590" width="47.7109375" style="271" customWidth="1"/>
    <col min="3591" max="3591" width="0.85546875" style="271" customWidth="1"/>
    <col min="3592" max="3592" width="14.7109375" style="271" customWidth="1"/>
    <col min="3593" max="3593" width="0.85546875" style="271" customWidth="1"/>
    <col min="3594" max="3594" width="8.28515625" style="271" customWidth="1"/>
    <col min="3595" max="3595" width="3.140625" style="271" customWidth="1"/>
    <col min="3596" max="3596" width="0.85546875" style="271" customWidth="1"/>
    <col min="3597" max="3597" width="9" style="271" customWidth="1"/>
    <col min="3598" max="3598" width="2.42578125" style="271" customWidth="1"/>
    <col min="3599" max="3599" width="0.85546875" style="271" customWidth="1"/>
    <col min="3600" max="3600" width="8.28515625" style="271" customWidth="1"/>
    <col min="3601" max="3601" width="3.140625" style="271" customWidth="1"/>
    <col min="3602" max="3602" width="0.85546875" style="271" customWidth="1"/>
    <col min="3603" max="3603" width="9" style="271" customWidth="1"/>
    <col min="3604" max="3604" width="2.42578125" style="271" customWidth="1"/>
    <col min="3605" max="3605" width="0.85546875" style="271" customWidth="1"/>
    <col min="3606" max="3606" width="8.28515625" style="271" customWidth="1"/>
    <col min="3607" max="3607" width="3.140625" style="271" customWidth="1"/>
    <col min="3608" max="3608" width="0.85546875" style="271" customWidth="1"/>
    <col min="3609" max="3609" width="9" style="271" customWidth="1"/>
    <col min="3610" max="3610" width="2.42578125" style="271" customWidth="1"/>
    <col min="3611" max="3611" width="2.7109375" style="271" customWidth="1"/>
    <col min="3612" max="3612" width="5.7109375" style="271" customWidth="1"/>
    <col min="3613" max="3840" width="11.42578125" style="271"/>
    <col min="3841" max="3841" width="5.7109375" style="271" customWidth="1"/>
    <col min="3842" max="3842" width="2.7109375" style="271" customWidth="1"/>
    <col min="3843" max="3843" width="7.140625" style="271" customWidth="1"/>
    <col min="3844" max="3844" width="4.28515625" style="271" customWidth="1"/>
    <col min="3845" max="3845" width="0.85546875" style="271" customWidth="1"/>
    <col min="3846" max="3846" width="47.7109375" style="271" customWidth="1"/>
    <col min="3847" max="3847" width="0.85546875" style="271" customWidth="1"/>
    <col min="3848" max="3848" width="14.7109375" style="271" customWidth="1"/>
    <col min="3849" max="3849" width="0.85546875" style="271" customWidth="1"/>
    <col min="3850" max="3850" width="8.28515625" style="271" customWidth="1"/>
    <col min="3851" max="3851" width="3.140625" style="271" customWidth="1"/>
    <col min="3852" max="3852" width="0.85546875" style="271" customWidth="1"/>
    <col min="3853" max="3853" width="9" style="271" customWidth="1"/>
    <col min="3854" max="3854" width="2.42578125" style="271" customWidth="1"/>
    <col min="3855" max="3855" width="0.85546875" style="271" customWidth="1"/>
    <col min="3856" max="3856" width="8.28515625" style="271" customWidth="1"/>
    <col min="3857" max="3857" width="3.140625" style="271" customWidth="1"/>
    <col min="3858" max="3858" width="0.85546875" style="271" customWidth="1"/>
    <col min="3859" max="3859" width="9" style="271" customWidth="1"/>
    <col min="3860" max="3860" width="2.42578125" style="271" customWidth="1"/>
    <col min="3861" max="3861" width="0.85546875" style="271" customWidth="1"/>
    <col min="3862" max="3862" width="8.28515625" style="271" customWidth="1"/>
    <col min="3863" max="3863" width="3.140625" style="271" customWidth="1"/>
    <col min="3864" max="3864" width="0.85546875" style="271" customWidth="1"/>
    <col min="3865" max="3865" width="9" style="271" customWidth="1"/>
    <col min="3866" max="3866" width="2.42578125" style="271" customWidth="1"/>
    <col min="3867" max="3867" width="2.7109375" style="271" customWidth="1"/>
    <col min="3868" max="3868" width="5.7109375" style="271" customWidth="1"/>
    <col min="3869" max="4096" width="11.42578125" style="271"/>
    <col min="4097" max="4097" width="5.7109375" style="271" customWidth="1"/>
    <col min="4098" max="4098" width="2.7109375" style="271" customWidth="1"/>
    <col min="4099" max="4099" width="7.140625" style="271" customWidth="1"/>
    <col min="4100" max="4100" width="4.28515625" style="271" customWidth="1"/>
    <col min="4101" max="4101" width="0.85546875" style="271" customWidth="1"/>
    <col min="4102" max="4102" width="47.7109375" style="271" customWidth="1"/>
    <col min="4103" max="4103" width="0.85546875" style="271" customWidth="1"/>
    <col min="4104" max="4104" width="14.7109375" style="271" customWidth="1"/>
    <col min="4105" max="4105" width="0.85546875" style="271" customWidth="1"/>
    <col min="4106" max="4106" width="8.28515625" style="271" customWidth="1"/>
    <col min="4107" max="4107" width="3.140625" style="271" customWidth="1"/>
    <col min="4108" max="4108" width="0.85546875" style="271" customWidth="1"/>
    <col min="4109" max="4109" width="9" style="271" customWidth="1"/>
    <col min="4110" max="4110" width="2.42578125" style="271" customWidth="1"/>
    <col min="4111" max="4111" width="0.85546875" style="271" customWidth="1"/>
    <col min="4112" max="4112" width="8.28515625" style="271" customWidth="1"/>
    <col min="4113" max="4113" width="3.140625" style="271" customWidth="1"/>
    <col min="4114" max="4114" width="0.85546875" style="271" customWidth="1"/>
    <col min="4115" max="4115" width="9" style="271" customWidth="1"/>
    <col min="4116" max="4116" width="2.42578125" style="271" customWidth="1"/>
    <col min="4117" max="4117" width="0.85546875" style="271" customWidth="1"/>
    <col min="4118" max="4118" width="8.28515625" style="271" customWidth="1"/>
    <col min="4119" max="4119" width="3.140625" style="271" customWidth="1"/>
    <col min="4120" max="4120" width="0.85546875" style="271" customWidth="1"/>
    <col min="4121" max="4121" width="9" style="271" customWidth="1"/>
    <col min="4122" max="4122" width="2.42578125" style="271" customWidth="1"/>
    <col min="4123" max="4123" width="2.7109375" style="271" customWidth="1"/>
    <col min="4124" max="4124" width="5.7109375" style="271" customWidth="1"/>
    <col min="4125" max="4352" width="11.42578125" style="271"/>
    <col min="4353" max="4353" width="5.7109375" style="271" customWidth="1"/>
    <col min="4354" max="4354" width="2.7109375" style="271" customWidth="1"/>
    <col min="4355" max="4355" width="7.140625" style="271" customWidth="1"/>
    <col min="4356" max="4356" width="4.28515625" style="271" customWidth="1"/>
    <col min="4357" max="4357" width="0.85546875" style="271" customWidth="1"/>
    <col min="4358" max="4358" width="47.7109375" style="271" customWidth="1"/>
    <col min="4359" max="4359" width="0.85546875" style="271" customWidth="1"/>
    <col min="4360" max="4360" width="14.7109375" style="271" customWidth="1"/>
    <col min="4361" max="4361" width="0.85546875" style="271" customWidth="1"/>
    <col min="4362" max="4362" width="8.28515625" style="271" customWidth="1"/>
    <col min="4363" max="4363" width="3.140625" style="271" customWidth="1"/>
    <col min="4364" max="4364" width="0.85546875" style="271" customWidth="1"/>
    <col min="4365" max="4365" width="9" style="271" customWidth="1"/>
    <col min="4366" max="4366" width="2.42578125" style="271" customWidth="1"/>
    <col min="4367" max="4367" width="0.85546875" style="271" customWidth="1"/>
    <col min="4368" max="4368" width="8.28515625" style="271" customWidth="1"/>
    <col min="4369" max="4369" width="3.140625" style="271" customWidth="1"/>
    <col min="4370" max="4370" width="0.85546875" style="271" customWidth="1"/>
    <col min="4371" max="4371" width="9" style="271" customWidth="1"/>
    <col min="4372" max="4372" width="2.42578125" style="271" customWidth="1"/>
    <col min="4373" max="4373" width="0.85546875" style="271" customWidth="1"/>
    <col min="4374" max="4374" width="8.28515625" style="271" customWidth="1"/>
    <col min="4375" max="4375" width="3.140625" style="271" customWidth="1"/>
    <col min="4376" max="4376" width="0.85546875" style="271" customWidth="1"/>
    <col min="4377" max="4377" width="9" style="271" customWidth="1"/>
    <col min="4378" max="4378" width="2.42578125" style="271" customWidth="1"/>
    <col min="4379" max="4379" width="2.7109375" style="271" customWidth="1"/>
    <col min="4380" max="4380" width="5.7109375" style="271" customWidth="1"/>
    <col min="4381" max="4608" width="11.42578125" style="271"/>
    <col min="4609" max="4609" width="5.7109375" style="271" customWidth="1"/>
    <col min="4610" max="4610" width="2.7109375" style="271" customWidth="1"/>
    <col min="4611" max="4611" width="7.140625" style="271" customWidth="1"/>
    <col min="4612" max="4612" width="4.28515625" style="271" customWidth="1"/>
    <col min="4613" max="4613" width="0.85546875" style="271" customWidth="1"/>
    <col min="4614" max="4614" width="47.7109375" style="271" customWidth="1"/>
    <col min="4615" max="4615" width="0.85546875" style="271" customWidth="1"/>
    <col min="4616" max="4616" width="14.7109375" style="271" customWidth="1"/>
    <col min="4617" max="4617" width="0.85546875" style="271" customWidth="1"/>
    <col min="4618" max="4618" width="8.28515625" style="271" customWidth="1"/>
    <col min="4619" max="4619" width="3.140625" style="271" customWidth="1"/>
    <col min="4620" max="4620" width="0.85546875" style="271" customWidth="1"/>
    <col min="4621" max="4621" width="9" style="271" customWidth="1"/>
    <col min="4622" max="4622" width="2.42578125" style="271" customWidth="1"/>
    <col min="4623" max="4623" width="0.85546875" style="271" customWidth="1"/>
    <col min="4624" max="4624" width="8.28515625" style="271" customWidth="1"/>
    <col min="4625" max="4625" width="3.140625" style="271" customWidth="1"/>
    <col min="4626" max="4626" width="0.85546875" style="271" customWidth="1"/>
    <col min="4627" max="4627" width="9" style="271" customWidth="1"/>
    <col min="4628" max="4628" width="2.42578125" style="271" customWidth="1"/>
    <col min="4629" max="4629" width="0.85546875" style="271" customWidth="1"/>
    <col min="4630" max="4630" width="8.28515625" style="271" customWidth="1"/>
    <col min="4631" max="4631" width="3.140625" style="271" customWidth="1"/>
    <col min="4632" max="4632" width="0.85546875" style="271" customWidth="1"/>
    <col min="4633" max="4633" width="9" style="271" customWidth="1"/>
    <col min="4634" max="4634" width="2.42578125" style="271" customWidth="1"/>
    <col min="4635" max="4635" width="2.7109375" style="271" customWidth="1"/>
    <col min="4636" max="4636" width="5.7109375" style="271" customWidth="1"/>
    <col min="4637" max="4864" width="11.42578125" style="271"/>
    <col min="4865" max="4865" width="5.7109375" style="271" customWidth="1"/>
    <col min="4866" max="4866" width="2.7109375" style="271" customWidth="1"/>
    <col min="4867" max="4867" width="7.140625" style="271" customWidth="1"/>
    <col min="4868" max="4868" width="4.28515625" style="271" customWidth="1"/>
    <col min="4869" max="4869" width="0.85546875" style="271" customWidth="1"/>
    <col min="4870" max="4870" width="47.7109375" style="271" customWidth="1"/>
    <col min="4871" max="4871" width="0.85546875" style="271" customWidth="1"/>
    <col min="4872" max="4872" width="14.7109375" style="271" customWidth="1"/>
    <col min="4873" max="4873" width="0.85546875" style="271" customWidth="1"/>
    <col min="4874" max="4874" width="8.28515625" style="271" customWidth="1"/>
    <col min="4875" max="4875" width="3.140625" style="271" customWidth="1"/>
    <col min="4876" max="4876" width="0.85546875" style="271" customWidth="1"/>
    <col min="4877" max="4877" width="9" style="271" customWidth="1"/>
    <col min="4878" max="4878" width="2.42578125" style="271" customWidth="1"/>
    <col min="4879" max="4879" width="0.85546875" style="271" customWidth="1"/>
    <col min="4880" max="4880" width="8.28515625" style="271" customWidth="1"/>
    <col min="4881" max="4881" width="3.140625" style="271" customWidth="1"/>
    <col min="4882" max="4882" width="0.85546875" style="271" customWidth="1"/>
    <col min="4883" max="4883" width="9" style="271" customWidth="1"/>
    <col min="4884" max="4884" width="2.42578125" style="271" customWidth="1"/>
    <col min="4885" max="4885" width="0.85546875" style="271" customWidth="1"/>
    <col min="4886" max="4886" width="8.28515625" style="271" customWidth="1"/>
    <col min="4887" max="4887" width="3.140625" style="271" customWidth="1"/>
    <col min="4888" max="4888" width="0.85546875" style="271" customWidth="1"/>
    <col min="4889" max="4889" width="9" style="271" customWidth="1"/>
    <col min="4890" max="4890" width="2.42578125" style="271" customWidth="1"/>
    <col min="4891" max="4891" width="2.7109375" style="271" customWidth="1"/>
    <col min="4892" max="4892" width="5.7109375" style="271" customWidth="1"/>
    <col min="4893" max="5120" width="11.42578125" style="271"/>
    <col min="5121" max="5121" width="5.7109375" style="271" customWidth="1"/>
    <col min="5122" max="5122" width="2.7109375" style="271" customWidth="1"/>
    <col min="5123" max="5123" width="7.140625" style="271" customWidth="1"/>
    <col min="5124" max="5124" width="4.28515625" style="271" customWidth="1"/>
    <col min="5125" max="5125" width="0.85546875" style="271" customWidth="1"/>
    <col min="5126" max="5126" width="47.7109375" style="271" customWidth="1"/>
    <col min="5127" max="5127" width="0.85546875" style="271" customWidth="1"/>
    <col min="5128" max="5128" width="14.7109375" style="271" customWidth="1"/>
    <col min="5129" max="5129" width="0.85546875" style="271" customWidth="1"/>
    <col min="5130" max="5130" width="8.28515625" style="271" customWidth="1"/>
    <col min="5131" max="5131" width="3.140625" style="271" customWidth="1"/>
    <col min="5132" max="5132" width="0.85546875" style="271" customWidth="1"/>
    <col min="5133" max="5133" width="9" style="271" customWidth="1"/>
    <col min="5134" max="5134" width="2.42578125" style="271" customWidth="1"/>
    <col min="5135" max="5135" width="0.85546875" style="271" customWidth="1"/>
    <col min="5136" max="5136" width="8.28515625" style="271" customWidth="1"/>
    <col min="5137" max="5137" width="3.140625" style="271" customWidth="1"/>
    <col min="5138" max="5138" width="0.85546875" style="271" customWidth="1"/>
    <col min="5139" max="5139" width="9" style="271" customWidth="1"/>
    <col min="5140" max="5140" width="2.42578125" style="271" customWidth="1"/>
    <col min="5141" max="5141" width="0.85546875" style="271" customWidth="1"/>
    <col min="5142" max="5142" width="8.28515625" style="271" customWidth="1"/>
    <col min="5143" max="5143" width="3.140625" style="271" customWidth="1"/>
    <col min="5144" max="5144" width="0.85546875" style="271" customWidth="1"/>
    <col min="5145" max="5145" width="9" style="271" customWidth="1"/>
    <col min="5146" max="5146" width="2.42578125" style="271" customWidth="1"/>
    <col min="5147" max="5147" width="2.7109375" style="271" customWidth="1"/>
    <col min="5148" max="5148" width="5.7109375" style="271" customWidth="1"/>
    <col min="5149" max="5376" width="11.42578125" style="271"/>
    <col min="5377" max="5377" width="5.7109375" style="271" customWidth="1"/>
    <col min="5378" max="5378" width="2.7109375" style="271" customWidth="1"/>
    <col min="5379" max="5379" width="7.140625" style="271" customWidth="1"/>
    <col min="5380" max="5380" width="4.28515625" style="271" customWidth="1"/>
    <col min="5381" max="5381" width="0.85546875" style="271" customWidth="1"/>
    <col min="5382" max="5382" width="47.7109375" style="271" customWidth="1"/>
    <col min="5383" max="5383" width="0.85546875" style="271" customWidth="1"/>
    <col min="5384" max="5384" width="14.7109375" style="271" customWidth="1"/>
    <col min="5385" max="5385" width="0.85546875" style="271" customWidth="1"/>
    <col min="5386" max="5386" width="8.28515625" style="271" customWidth="1"/>
    <col min="5387" max="5387" width="3.140625" style="271" customWidth="1"/>
    <col min="5388" max="5388" width="0.85546875" style="271" customWidth="1"/>
    <col min="5389" max="5389" width="9" style="271" customWidth="1"/>
    <col min="5390" max="5390" width="2.42578125" style="271" customWidth="1"/>
    <col min="5391" max="5391" width="0.85546875" style="271" customWidth="1"/>
    <col min="5392" max="5392" width="8.28515625" style="271" customWidth="1"/>
    <col min="5393" max="5393" width="3.140625" style="271" customWidth="1"/>
    <col min="5394" max="5394" width="0.85546875" style="271" customWidth="1"/>
    <col min="5395" max="5395" width="9" style="271" customWidth="1"/>
    <col min="5396" max="5396" width="2.42578125" style="271" customWidth="1"/>
    <col min="5397" max="5397" width="0.85546875" style="271" customWidth="1"/>
    <col min="5398" max="5398" width="8.28515625" style="271" customWidth="1"/>
    <col min="5399" max="5399" width="3.140625" style="271" customWidth="1"/>
    <col min="5400" max="5400" width="0.85546875" style="271" customWidth="1"/>
    <col min="5401" max="5401" width="9" style="271" customWidth="1"/>
    <col min="5402" max="5402" width="2.42578125" style="271" customWidth="1"/>
    <col min="5403" max="5403" width="2.7109375" style="271" customWidth="1"/>
    <col min="5404" max="5404" width="5.7109375" style="271" customWidth="1"/>
    <col min="5405" max="5632" width="11.42578125" style="271"/>
    <col min="5633" max="5633" width="5.7109375" style="271" customWidth="1"/>
    <col min="5634" max="5634" width="2.7109375" style="271" customWidth="1"/>
    <col min="5635" max="5635" width="7.140625" style="271" customWidth="1"/>
    <col min="5636" max="5636" width="4.28515625" style="271" customWidth="1"/>
    <col min="5637" max="5637" width="0.85546875" style="271" customWidth="1"/>
    <col min="5638" max="5638" width="47.7109375" style="271" customWidth="1"/>
    <col min="5639" max="5639" width="0.85546875" style="271" customWidth="1"/>
    <col min="5640" max="5640" width="14.7109375" style="271" customWidth="1"/>
    <col min="5641" max="5641" width="0.85546875" style="271" customWidth="1"/>
    <col min="5642" max="5642" width="8.28515625" style="271" customWidth="1"/>
    <col min="5643" max="5643" width="3.140625" style="271" customWidth="1"/>
    <col min="5644" max="5644" width="0.85546875" style="271" customWidth="1"/>
    <col min="5645" max="5645" width="9" style="271" customWidth="1"/>
    <col min="5646" max="5646" width="2.42578125" style="271" customWidth="1"/>
    <col min="5647" max="5647" width="0.85546875" style="271" customWidth="1"/>
    <col min="5648" max="5648" width="8.28515625" style="271" customWidth="1"/>
    <col min="5649" max="5649" width="3.140625" style="271" customWidth="1"/>
    <col min="5650" max="5650" width="0.85546875" style="271" customWidth="1"/>
    <col min="5651" max="5651" width="9" style="271" customWidth="1"/>
    <col min="5652" max="5652" width="2.42578125" style="271" customWidth="1"/>
    <col min="5653" max="5653" width="0.85546875" style="271" customWidth="1"/>
    <col min="5654" max="5654" width="8.28515625" style="271" customWidth="1"/>
    <col min="5655" max="5655" width="3.140625" style="271" customWidth="1"/>
    <col min="5656" max="5656" width="0.85546875" style="271" customWidth="1"/>
    <col min="5657" max="5657" width="9" style="271" customWidth="1"/>
    <col min="5658" max="5658" width="2.42578125" style="271" customWidth="1"/>
    <col min="5659" max="5659" width="2.7109375" style="271" customWidth="1"/>
    <col min="5660" max="5660" width="5.7109375" style="271" customWidth="1"/>
    <col min="5661" max="5888" width="11.42578125" style="271"/>
    <col min="5889" max="5889" width="5.7109375" style="271" customWidth="1"/>
    <col min="5890" max="5890" width="2.7109375" style="271" customWidth="1"/>
    <col min="5891" max="5891" width="7.140625" style="271" customWidth="1"/>
    <col min="5892" max="5892" width="4.28515625" style="271" customWidth="1"/>
    <col min="5893" max="5893" width="0.85546875" style="271" customWidth="1"/>
    <col min="5894" max="5894" width="47.7109375" style="271" customWidth="1"/>
    <col min="5895" max="5895" width="0.85546875" style="271" customWidth="1"/>
    <col min="5896" max="5896" width="14.7109375" style="271" customWidth="1"/>
    <col min="5897" max="5897" width="0.85546875" style="271" customWidth="1"/>
    <col min="5898" max="5898" width="8.28515625" style="271" customWidth="1"/>
    <col min="5899" max="5899" width="3.140625" style="271" customWidth="1"/>
    <col min="5900" max="5900" width="0.85546875" style="271" customWidth="1"/>
    <col min="5901" max="5901" width="9" style="271" customWidth="1"/>
    <col min="5902" max="5902" width="2.42578125" style="271" customWidth="1"/>
    <col min="5903" max="5903" width="0.85546875" style="271" customWidth="1"/>
    <col min="5904" max="5904" width="8.28515625" style="271" customWidth="1"/>
    <col min="5905" max="5905" width="3.140625" style="271" customWidth="1"/>
    <col min="5906" max="5906" width="0.85546875" style="271" customWidth="1"/>
    <col min="5907" max="5907" width="9" style="271" customWidth="1"/>
    <col min="5908" max="5908" width="2.42578125" style="271" customWidth="1"/>
    <col min="5909" max="5909" width="0.85546875" style="271" customWidth="1"/>
    <col min="5910" max="5910" width="8.28515625" style="271" customWidth="1"/>
    <col min="5911" max="5911" width="3.140625" style="271" customWidth="1"/>
    <col min="5912" max="5912" width="0.85546875" style="271" customWidth="1"/>
    <col min="5913" max="5913" width="9" style="271" customWidth="1"/>
    <col min="5914" max="5914" width="2.42578125" style="271" customWidth="1"/>
    <col min="5915" max="5915" width="2.7109375" style="271" customWidth="1"/>
    <col min="5916" max="5916" width="5.7109375" style="271" customWidth="1"/>
    <col min="5917" max="6144" width="11.42578125" style="271"/>
    <col min="6145" max="6145" width="5.7109375" style="271" customWidth="1"/>
    <col min="6146" max="6146" width="2.7109375" style="271" customWidth="1"/>
    <col min="6147" max="6147" width="7.140625" style="271" customWidth="1"/>
    <col min="6148" max="6148" width="4.28515625" style="271" customWidth="1"/>
    <col min="6149" max="6149" width="0.85546875" style="271" customWidth="1"/>
    <col min="6150" max="6150" width="47.7109375" style="271" customWidth="1"/>
    <col min="6151" max="6151" width="0.85546875" style="271" customWidth="1"/>
    <col min="6152" max="6152" width="14.7109375" style="271" customWidth="1"/>
    <col min="6153" max="6153" width="0.85546875" style="271" customWidth="1"/>
    <col min="6154" max="6154" width="8.28515625" style="271" customWidth="1"/>
    <col min="6155" max="6155" width="3.140625" style="271" customWidth="1"/>
    <col min="6156" max="6156" width="0.85546875" style="271" customWidth="1"/>
    <col min="6157" max="6157" width="9" style="271" customWidth="1"/>
    <col min="6158" max="6158" width="2.42578125" style="271" customWidth="1"/>
    <col min="6159" max="6159" width="0.85546875" style="271" customWidth="1"/>
    <col min="6160" max="6160" width="8.28515625" style="271" customWidth="1"/>
    <col min="6161" max="6161" width="3.140625" style="271" customWidth="1"/>
    <col min="6162" max="6162" width="0.85546875" style="271" customWidth="1"/>
    <col min="6163" max="6163" width="9" style="271" customWidth="1"/>
    <col min="6164" max="6164" width="2.42578125" style="271" customWidth="1"/>
    <col min="6165" max="6165" width="0.85546875" style="271" customWidth="1"/>
    <col min="6166" max="6166" width="8.28515625" style="271" customWidth="1"/>
    <col min="6167" max="6167" width="3.140625" style="271" customWidth="1"/>
    <col min="6168" max="6168" width="0.85546875" style="271" customWidth="1"/>
    <col min="6169" max="6169" width="9" style="271" customWidth="1"/>
    <col min="6170" max="6170" width="2.42578125" style="271" customWidth="1"/>
    <col min="6171" max="6171" width="2.7109375" style="271" customWidth="1"/>
    <col min="6172" max="6172" width="5.7109375" style="271" customWidth="1"/>
    <col min="6173" max="6400" width="11.42578125" style="271"/>
    <col min="6401" max="6401" width="5.7109375" style="271" customWidth="1"/>
    <col min="6402" max="6402" width="2.7109375" style="271" customWidth="1"/>
    <col min="6403" max="6403" width="7.140625" style="271" customWidth="1"/>
    <col min="6404" max="6404" width="4.28515625" style="271" customWidth="1"/>
    <col min="6405" max="6405" width="0.85546875" style="271" customWidth="1"/>
    <col min="6406" max="6406" width="47.7109375" style="271" customWidth="1"/>
    <col min="6407" max="6407" width="0.85546875" style="271" customWidth="1"/>
    <col min="6408" max="6408" width="14.7109375" style="271" customWidth="1"/>
    <col min="6409" max="6409" width="0.85546875" style="271" customWidth="1"/>
    <col min="6410" max="6410" width="8.28515625" style="271" customWidth="1"/>
    <col min="6411" max="6411" width="3.140625" style="271" customWidth="1"/>
    <col min="6412" max="6412" width="0.85546875" style="271" customWidth="1"/>
    <col min="6413" max="6413" width="9" style="271" customWidth="1"/>
    <col min="6414" max="6414" width="2.42578125" style="271" customWidth="1"/>
    <col min="6415" max="6415" width="0.85546875" style="271" customWidth="1"/>
    <col min="6416" max="6416" width="8.28515625" style="271" customWidth="1"/>
    <col min="6417" max="6417" width="3.140625" style="271" customWidth="1"/>
    <col min="6418" max="6418" width="0.85546875" style="271" customWidth="1"/>
    <col min="6419" max="6419" width="9" style="271" customWidth="1"/>
    <col min="6420" max="6420" width="2.42578125" style="271" customWidth="1"/>
    <col min="6421" max="6421" width="0.85546875" style="271" customWidth="1"/>
    <col min="6422" max="6422" width="8.28515625" style="271" customWidth="1"/>
    <col min="6423" max="6423" width="3.140625" style="271" customWidth="1"/>
    <col min="6424" max="6424" width="0.85546875" style="271" customWidth="1"/>
    <col min="6425" max="6425" width="9" style="271" customWidth="1"/>
    <col min="6426" max="6426" width="2.42578125" style="271" customWidth="1"/>
    <col min="6427" max="6427" width="2.7109375" style="271" customWidth="1"/>
    <col min="6428" max="6428" width="5.7109375" style="271" customWidth="1"/>
    <col min="6429" max="6656" width="11.42578125" style="271"/>
    <col min="6657" max="6657" width="5.7109375" style="271" customWidth="1"/>
    <col min="6658" max="6658" width="2.7109375" style="271" customWidth="1"/>
    <col min="6659" max="6659" width="7.140625" style="271" customWidth="1"/>
    <col min="6660" max="6660" width="4.28515625" style="271" customWidth="1"/>
    <col min="6661" max="6661" width="0.85546875" style="271" customWidth="1"/>
    <col min="6662" max="6662" width="47.7109375" style="271" customWidth="1"/>
    <col min="6663" max="6663" width="0.85546875" style="271" customWidth="1"/>
    <col min="6664" max="6664" width="14.7109375" style="271" customWidth="1"/>
    <col min="6665" max="6665" width="0.85546875" style="271" customWidth="1"/>
    <col min="6666" max="6666" width="8.28515625" style="271" customWidth="1"/>
    <col min="6667" max="6667" width="3.140625" style="271" customWidth="1"/>
    <col min="6668" max="6668" width="0.85546875" style="271" customWidth="1"/>
    <col min="6669" max="6669" width="9" style="271" customWidth="1"/>
    <col min="6670" max="6670" width="2.42578125" style="271" customWidth="1"/>
    <col min="6671" max="6671" width="0.85546875" style="271" customWidth="1"/>
    <col min="6672" max="6672" width="8.28515625" style="271" customWidth="1"/>
    <col min="6673" max="6673" width="3.140625" style="271" customWidth="1"/>
    <col min="6674" max="6674" width="0.85546875" style="271" customWidth="1"/>
    <col min="6675" max="6675" width="9" style="271" customWidth="1"/>
    <col min="6676" max="6676" width="2.42578125" style="271" customWidth="1"/>
    <col min="6677" max="6677" width="0.85546875" style="271" customWidth="1"/>
    <col min="6678" max="6678" width="8.28515625" style="271" customWidth="1"/>
    <col min="6679" max="6679" width="3.140625" style="271" customWidth="1"/>
    <col min="6680" max="6680" width="0.85546875" style="271" customWidth="1"/>
    <col min="6681" max="6681" width="9" style="271" customWidth="1"/>
    <col min="6682" max="6682" width="2.42578125" style="271" customWidth="1"/>
    <col min="6683" max="6683" width="2.7109375" style="271" customWidth="1"/>
    <col min="6684" max="6684" width="5.7109375" style="271" customWidth="1"/>
    <col min="6685" max="6912" width="11.42578125" style="271"/>
    <col min="6913" max="6913" width="5.7109375" style="271" customWidth="1"/>
    <col min="6914" max="6914" width="2.7109375" style="271" customWidth="1"/>
    <col min="6915" max="6915" width="7.140625" style="271" customWidth="1"/>
    <col min="6916" max="6916" width="4.28515625" style="271" customWidth="1"/>
    <col min="6917" max="6917" width="0.85546875" style="271" customWidth="1"/>
    <col min="6918" max="6918" width="47.7109375" style="271" customWidth="1"/>
    <col min="6919" max="6919" width="0.85546875" style="271" customWidth="1"/>
    <col min="6920" max="6920" width="14.7109375" style="271" customWidth="1"/>
    <col min="6921" max="6921" width="0.85546875" style="271" customWidth="1"/>
    <col min="6922" max="6922" width="8.28515625" style="271" customWidth="1"/>
    <col min="6923" max="6923" width="3.140625" style="271" customWidth="1"/>
    <col min="6924" max="6924" width="0.85546875" style="271" customWidth="1"/>
    <col min="6925" max="6925" width="9" style="271" customWidth="1"/>
    <col min="6926" max="6926" width="2.42578125" style="271" customWidth="1"/>
    <col min="6927" max="6927" width="0.85546875" style="271" customWidth="1"/>
    <col min="6928" max="6928" width="8.28515625" style="271" customWidth="1"/>
    <col min="6929" max="6929" width="3.140625" style="271" customWidth="1"/>
    <col min="6930" max="6930" width="0.85546875" style="271" customWidth="1"/>
    <col min="6931" max="6931" width="9" style="271" customWidth="1"/>
    <col min="6932" max="6932" width="2.42578125" style="271" customWidth="1"/>
    <col min="6933" max="6933" width="0.85546875" style="271" customWidth="1"/>
    <col min="6934" max="6934" width="8.28515625" style="271" customWidth="1"/>
    <col min="6935" max="6935" width="3.140625" style="271" customWidth="1"/>
    <col min="6936" max="6936" width="0.85546875" style="271" customWidth="1"/>
    <col min="6937" max="6937" width="9" style="271" customWidth="1"/>
    <col min="6938" max="6938" width="2.42578125" style="271" customWidth="1"/>
    <col min="6939" max="6939" width="2.7109375" style="271" customWidth="1"/>
    <col min="6940" max="6940" width="5.7109375" style="271" customWidth="1"/>
    <col min="6941" max="7168" width="11.42578125" style="271"/>
    <col min="7169" max="7169" width="5.7109375" style="271" customWidth="1"/>
    <col min="7170" max="7170" width="2.7109375" style="271" customWidth="1"/>
    <col min="7171" max="7171" width="7.140625" style="271" customWidth="1"/>
    <col min="7172" max="7172" width="4.28515625" style="271" customWidth="1"/>
    <col min="7173" max="7173" width="0.85546875" style="271" customWidth="1"/>
    <col min="7174" max="7174" width="47.7109375" style="271" customWidth="1"/>
    <col min="7175" max="7175" width="0.85546875" style="271" customWidth="1"/>
    <col min="7176" max="7176" width="14.7109375" style="271" customWidth="1"/>
    <col min="7177" max="7177" width="0.85546875" style="271" customWidth="1"/>
    <col min="7178" max="7178" width="8.28515625" style="271" customWidth="1"/>
    <col min="7179" max="7179" width="3.140625" style="271" customWidth="1"/>
    <col min="7180" max="7180" width="0.85546875" style="271" customWidth="1"/>
    <col min="7181" max="7181" width="9" style="271" customWidth="1"/>
    <col min="7182" max="7182" width="2.42578125" style="271" customWidth="1"/>
    <col min="7183" max="7183" width="0.85546875" style="271" customWidth="1"/>
    <col min="7184" max="7184" width="8.28515625" style="271" customWidth="1"/>
    <col min="7185" max="7185" width="3.140625" style="271" customWidth="1"/>
    <col min="7186" max="7186" width="0.85546875" style="271" customWidth="1"/>
    <col min="7187" max="7187" width="9" style="271" customWidth="1"/>
    <col min="7188" max="7188" width="2.42578125" style="271" customWidth="1"/>
    <col min="7189" max="7189" width="0.85546875" style="271" customWidth="1"/>
    <col min="7190" max="7190" width="8.28515625" style="271" customWidth="1"/>
    <col min="7191" max="7191" width="3.140625" style="271" customWidth="1"/>
    <col min="7192" max="7192" width="0.85546875" style="271" customWidth="1"/>
    <col min="7193" max="7193" width="9" style="271" customWidth="1"/>
    <col min="7194" max="7194" width="2.42578125" style="271" customWidth="1"/>
    <col min="7195" max="7195" width="2.7109375" style="271" customWidth="1"/>
    <col min="7196" max="7196" width="5.7109375" style="271" customWidth="1"/>
    <col min="7197" max="7424" width="11.42578125" style="271"/>
    <col min="7425" max="7425" width="5.7109375" style="271" customWidth="1"/>
    <col min="7426" max="7426" width="2.7109375" style="271" customWidth="1"/>
    <col min="7427" max="7427" width="7.140625" style="271" customWidth="1"/>
    <col min="7428" max="7428" width="4.28515625" style="271" customWidth="1"/>
    <col min="7429" max="7429" width="0.85546875" style="271" customWidth="1"/>
    <col min="7430" max="7430" width="47.7109375" style="271" customWidth="1"/>
    <col min="7431" max="7431" width="0.85546875" style="271" customWidth="1"/>
    <col min="7432" max="7432" width="14.7109375" style="271" customWidth="1"/>
    <col min="7433" max="7433" width="0.85546875" style="271" customWidth="1"/>
    <col min="7434" max="7434" width="8.28515625" style="271" customWidth="1"/>
    <col min="7435" max="7435" width="3.140625" style="271" customWidth="1"/>
    <col min="7436" max="7436" width="0.85546875" style="271" customWidth="1"/>
    <col min="7437" max="7437" width="9" style="271" customWidth="1"/>
    <col min="7438" max="7438" width="2.42578125" style="271" customWidth="1"/>
    <col min="7439" max="7439" width="0.85546875" style="271" customWidth="1"/>
    <col min="7440" max="7440" width="8.28515625" style="271" customWidth="1"/>
    <col min="7441" max="7441" width="3.140625" style="271" customWidth="1"/>
    <col min="7442" max="7442" width="0.85546875" style="271" customWidth="1"/>
    <col min="7443" max="7443" width="9" style="271" customWidth="1"/>
    <col min="7444" max="7444" width="2.42578125" style="271" customWidth="1"/>
    <col min="7445" max="7445" width="0.85546875" style="271" customWidth="1"/>
    <col min="7446" max="7446" width="8.28515625" style="271" customWidth="1"/>
    <col min="7447" max="7447" width="3.140625" style="271" customWidth="1"/>
    <col min="7448" max="7448" width="0.85546875" style="271" customWidth="1"/>
    <col min="7449" max="7449" width="9" style="271" customWidth="1"/>
    <col min="7450" max="7450" width="2.42578125" style="271" customWidth="1"/>
    <col min="7451" max="7451" width="2.7109375" style="271" customWidth="1"/>
    <col min="7452" max="7452" width="5.7109375" style="271" customWidth="1"/>
    <col min="7453" max="7680" width="11.42578125" style="271"/>
    <col min="7681" max="7681" width="5.7109375" style="271" customWidth="1"/>
    <col min="7682" max="7682" width="2.7109375" style="271" customWidth="1"/>
    <col min="7683" max="7683" width="7.140625" style="271" customWidth="1"/>
    <col min="7684" max="7684" width="4.28515625" style="271" customWidth="1"/>
    <col min="7685" max="7685" width="0.85546875" style="271" customWidth="1"/>
    <col min="7686" max="7686" width="47.7109375" style="271" customWidth="1"/>
    <col min="7687" max="7687" width="0.85546875" style="271" customWidth="1"/>
    <col min="7688" max="7688" width="14.7109375" style="271" customWidth="1"/>
    <col min="7689" max="7689" width="0.85546875" style="271" customWidth="1"/>
    <col min="7690" max="7690" width="8.28515625" style="271" customWidth="1"/>
    <col min="7691" max="7691" width="3.140625" style="271" customWidth="1"/>
    <col min="7692" max="7692" width="0.85546875" style="271" customWidth="1"/>
    <col min="7693" max="7693" width="9" style="271" customWidth="1"/>
    <col min="7694" max="7694" width="2.42578125" style="271" customWidth="1"/>
    <col min="7695" max="7695" width="0.85546875" style="271" customWidth="1"/>
    <col min="7696" max="7696" width="8.28515625" style="271" customWidth="1"/>
    <col min="7697" max="7697" width="3.140625" style="271" customWidth="1"/>
    <col min="7698" max="7698" width="0.85546875" style="271" customWidth="1"/>
    <col min="7699" max="7699" width="9" style="271" customWidth="1"/>
    <col min="7700" max="7700" width="2.42578125" style="271" customWidth="1"/>
    <col min="7701" max="7701" width="0.85546875" style="271" customWidth="1"/>
    <col min="7702" max="7702" width="8.28515625" style="271" customWidth="1"/>
    <col min="7703" max="7703" width="3.140625" style="271" customWidth="1"/>
    <col min="7704" max="7704" width="0.85546875" style="271" customWidth="1"/>
    <col min="7705" max="7705" width="9" style="271" customWidth="1"/>
    <col min="7706" max="7706" width="2.42578125" style="271" customWidth="1"/>
    <col min="7707" max="7707" width="2.7109375" style="271" customWidth="1"/>
    <col min="7708" max="7708" width="5.7109375" style="271" customWidth="1"/>
    <col min="7709" max="7936" width="11.42578125" style="271"/>
    <col min="7937" max="7937" width="5.7109375" style="271" customWidth="1"/>
    <col min="7938" max="7938" width="2.7109375" style="271" customWidth="1"/>
    <col min="7939" max="7939" width="7.140625" style="271" customWidth="1"/>
    <col min="7940" max="7940" width="4.28515625" style="271" customWidth="1"/>
    <col min="7941" max="7941" width="0.85546875" style="271" customWidth="1"/>
    <col min="7942" max="7942" width="47.7109375" style="271" customWidth="1"/>
    <col min="7943" max="7943" width="0.85546875" style="271" customWidth="1"/>
    <col min="7944" max="7944" width="14.7109375" style="271" customWidth="1"/>
    <col min="7945" max="7945" width="0.85546875" style="271" customWidth="1"/>
    <col min="7946" max="7946" width="8.28515625" style="271" customWidth="1"/>
    <col min="7947" max="7947" width="3.140625" style="271" customWidth="1"/>
    <col min="7948" max="7948" width="0.85546875" style="271" customWidth="1"/>
    <col min="7949" max="7949" width="9" style="271" customWidth="1"/>
    <col min="7950" max="7950" width="2.42578125" style="271" customWidth="1"/>
    <col min="7951" max="7951" width="0.85546875" style="271" customWidth="1"/>
    <col min="7952" max="7952" width="8.28515625" style="271" customWidth="1"/>
    <col min="7953" max="7953" width="3.140625" style="271" customWidth="1"/>
    <col min="7954" max="7954" width="0.85546875" style="271" customWidth="1"/>
    <col min="7955" max="7955" width="9" style="271" customWidth="1"/>
    <col min="7956" max="7956" width="2.42578125" style="271" customWidth="1"/>
    <col min="7957" max="7957" width="0.85546875" style="271" customWidth="1"/>
    <col min="7958" max="7958" width="8.28515625" style="271" customWidth="1"/>
    <col min="7959" max="7959" width="3.140625" style="271" customWidth="1"/>
    <col min="7960" max="7960" width="0.85546875" style="271" customWidth="1"/>
    <col min="7961" max="7961" width="9" style="271" customWidth="1"/>
    <col min="7962" max="7962" width="2.42578125" style="271" customWidth="1"/>
    <col min="7963" max="7963" width="2.7109375" style="271" customWidth="1"/>
    <col min="7964" max="7964" width="5.7109375" style="271" customWidth="1"/>
    <col min="7965" max="8192" width="11.42578125" style="271"/>
    <col min="8193" max="8193" width="5.7109375" style="271" customWidth="1"/>
    <col min="8194" max="8194" width="2.7109375" style="271" customWidth="1"/>
    <col min="8195" max="8195" width="7.140625" style="271" customWidth="1"/>
    <col min="8196" max="8196" width="4.28515625" style="271" customWidth="1"/>
    <col min="8197" max="8197" width="0.85546875" style="271" customWidth="1"/>
    <col min="8198" max="8198" width="47.7109375" style="271" customWidth="1"/>
    <col min="8199" max="8199" width="0.85546875" style="271" customWidth="1"/>
    <col min="8200" max="8200" width="14.7109375" style="271" customWidth="1"/>
    <col min="8201" max="8201" width="0.85546875" style="271" customWidth="1"/>
    <col min="8202" max="8202" width="8.28515625" style="271" customWidth="1"/>
    <col min="8203" max="8203" width="3.140625" style="271" customWidth="1"/>
    <col min="8204" max="8204" width="0.85546875" style="271" customWidth="1"/>
    <col min="8205" max="8205" width="9" style="271" customWidth="1"/>
    <col min="8206" max="8206" width="2.42578125" style="271" customWidth="1"/>
    <col min="8207" max="8207" width="0.85546875" style="271" customWidth="1"/>
    <col min="8208" max="8208" width="8.28515625" style="271" customWidth="1"/>
    <col min="8209" max="8209" width="3.140625" style="271" customWidth="1"/>
    <col min="8210" max="8210" width="0.85546875" style="271" customWidth="1"/>
    <col min="8211" max="8211" width="9" style="271" customWidth="1"/>
    <col min="8212" max="8212" width="2.42578125" style="271" customWidth="1"/>
    <col min="8213" max="8213" width="0.85546875" style="271" customWidth="1"/>
    <col min="8214" max="8214" width="8.28515625" style="271" customWidth="1"/>
    <col min="8215" max="8215" width="3.140625" style="271" customWidth="1"/>
    <col min="8216" max="8216" width="0.85546875" style="271" customWidth="1"/>
    <col min="8217" max="8217" width="9" style="271" customWidth="1"/>
    <col min="8218" max="8218" width="2.42578125" style="271" customWidth="1"/>
    <col min="8219" max="8219" width="2.7109375" style="271" customWidth="1"/>
    <col min="8220" max="8220" width="5.7109375" style="271" customWidth="1"/>
    <col min="8221" max="8448" width="11.42578125" style="271"/>
    <col min="8449" max="8449" width="5.7109375" style="271" customWidth="1"/>
    <col min="8450" max="8450" width="2.7109375" style="271" customWidth="1"/>
    <col min="8451" max="8451" width="7.140625" style="271" customWidth="1"/>
    <col min="8452" max="8452" width="4.28515625" style="271" customWidth="1"/>
    <col min="8453" max="8453" width="0.85546875" style="271" customWidth="1"/>
    <col min="8454" max="8454" width="47.7109375" style="271" customWidth="1"/>
    <col min="8455" max="8455" width="0.85546875" style="271" customWidth="1"/>
    <col min="8456" max="8456" width="14.7109375" style="271" customWidth="1"/>
    <col min="8457" max="8457" width="0.85546875" style="271" customWidth="1"/>
    <col min="8458" max="8458" width="8.28515625" style="271" customWidth="1"/>
    <col min="8459" max="8459" width="3.140625" style="271" customWidth="1"/>
    <col min="8460" max="8460" width="0.85546875" style="271" customWidth="1"/>
    <col min="8461" max="8461" width="9" style="271" customWidth="1"/>
    <col min="8462" max="8462" width="2.42578125" style="271" customWidth="1"/>
    <col min="8463" max="8463" width="0.85546875" style="271" customWidth="1"/>
    <col min="8464" max="8464" width="8.28515625" style="271" customWidth="1"/>
    <col min="8465" max="8465" width="3.140625" style="271" customWidth="1"/>
    <col min="8466" max="8466" width="0.85546875" style="271" customWidth="1"/>
    <col min="8467" max="8467" width="9" style="271" customWidth="1"/>
    <col min="8468" max="8468" width="2.42578125" style="271" customWidth="1"/>
    <col min="8469" max="8469" width="0.85546875" style="271" customWidth="1"/>
    <col min="8470" max="8470" width="8.28515625" style="271" customWidth="1"/>
    <col min="8471" max="8471" width="3.140625" style="271" customWidth="1"/>
    <col min="8472" max="8472" width="0.85546875" style="271" customWidth="1"/>
    <col min="8473" max="8473" width="9" style="271" customWidth="1"/>
    <col min="8474" max="8474" width="2.42578125" style="271" customWidth="1"/>
    <col min="8475" max="8475" width="2.7109375" style="271" customWidth="1"/>
    <col min="8476" max="8476" width="5.7109375" style="271" customWidth="1"/>
    <col min="8477" max="8704" width="11.42578125" style="271"/>
    <col min="8705" max="8705" width="5.7109375" style="271" customWidth="1"/>
    <col min="8706" max="8706" width="2.7109375" style="271" customWidth="1"/>
    <col min="8707" max="8707" width="7.140625" style="271" customWidth="1"/>
    <col min="8708" max="8708" width="4.28515625" style="271" customWidth="1"/>
    <col min="8709" max="8709" width="0.85546875" style="271" customWidth="1"/>
    <col min="8710" max="8710" width="47.7109375" style="271" customWidth="1"/>
    <col min="8711" max="8711" width="0.85546875" style="271" customWidth="1"/>
    <col min="8712" max="8712" width="14.7109375" style="271" customWidth="1"/>
    <col min="8713" max="8713" width="0.85546875" style="271" customWidth="1"/>
    <col min="8714" max="8714" width="8.28515625" style="271" customWidth="1"/>
    <col min="8715" max="8715" width="3.140625" style="271" customWidth="1"/>
    <col min="8716" max="8716" width="0.85546875" style="271" customWidth="1"/>
    <col min="8717" max="8717" width="9" style="271" customWidth="1"/>
    <col min="8718" max="8718" width="2.42578125" style="271" customWidth="1"/>
    <col min="8719" max="8719" width="0.85546875" style="271" customWidth="1"/>
    <col min="8720" max="8720" width="8.28515625" style="271" customWidth="1"/>
    <col min="8721" max="8721" width="3.140625" style="271" customWidth="1"/>
    <col min="8722" max="8722" width="0.85546875" style="271" customWidth="1"/>
    <col min="8723" max="8723" width="9" style="271" customWidth="1"/>
    <col min="8724" max="8724" width="2.42578125" style="271" customWidth="1"/>
    <col min="8725" max="8725" width="0.85546875" style="271" customWidth="1"/>
    <col min="8726" max="8726" width="8.28515625" style="271" customWidth="1"/>
    <col min="8727" max="8727" width="3.140625" style="271" customWidth="1"/>
    <col min="8728" max="8728" width="0.85546875" style="271" customWidth="1"/>
    <col min="8729" max="8729" width="9" style="271" customWidth="1"/>
    <col min="8730" max="8730" width="2.42578125" style="271" customWidth="1"/>
    <col min="8731" max="8731" width="2.7109375" style="271" customWidth="1"/>
    <col min="8732" max="8732" width="5.7109375" style="271" customWidth="1"/>
    <col min="8733" max="8960" width="11.42578125" style="271"/>
    <col min="8961" max="8961" width="5.7109375" style="271" customWidth="1"/>
    <col min="8962" max="8962" width="2.7109375" style="271" customWidth="1"/>
    <col min="8963" max="8963" width="7.140625" style="271" customWidth="1"/>
    <col min="8964" max="8964" width="4.28515625" style="271" customWidth="1"/>
    <col min="8965" max="8965" width="0.85546875" style="271" customWidth="1"/>
    <col min="8966" max="8966" width="47.7109375" style="271" customWidth="1"/>
    <col min="8967" max="8967" width="0.85546875" style="271" customWidth="1"/>
    <col min="8968" max="8968" width="14.7109375" style="271" customWidth="1"/>
    <col min="8969" max="8969" width="0.85546875" style="271" customWidth="1"/>
    <col min="8970" max="8970" width="8.28515625" style="271" customWidth="1"/>
    <col min="8971" max="8971" width="3.140625" style="271" customWidth="1"/>
    <col min="8972" max="8972" width="0.85546875" style="271" customWidth="1"/>
    <col min="8973" max="8973" width="9" style="271" customWidth="1"/>
    <col min="8974" max="8974" width="2.42578125" style="271" customWidth="1"/>
    <col min="8975" max="8975" width="0.85546875" style="271" customWidth="1"/>
    <col min="8976" max="8976" width="8.28515625" style="271" customWidth="1"/>
    <col min="8977" max="8977" width="3.140625" style="271" customWidth="1"/>
    <col min="8978" max="8978" width="0.85546875" style="271" customWidth="1"/>
    <col min="8979" max="8979" width="9" style="271" customWidth="1"/>
    <col min="8980" max="8980" width="2.42578125" style="271" customWidth="1"/>
    <col min="8981" max="8981" width="0.85546875" style="271" customWidth="1"/>
    <col min="8982" max="8982" width="8.28515625" style="271" customWidth="1"/>
    <col min="8983" max="8983" width="3.140625" style="271" customWidth="1"/>
    <col min="8984" max="8984" width="0.85546875" style="271" customWidth="1"/>
    <col min="8985" max="8985" width="9" style="271" customWidth="1"/>
    <col min="8986" max="8986" width="2.42578125" style="271" customWidth="1"/>
    <col min="8987" max="8987" width="2.7109375" style="271" customWidth="1"/>
    <col min="8988" max="8988" width="5.7109375" style="271" customWidth="1"/>
    <col min="8989" max="9216" width="11.42578125" style="271"/>
    <col min="9217" max="9217" width="5.7109375" style="271" customWidth="1"/>
    <col min="9218" max="9218" width="2.7109375" style="271" customWidth="1"/>
    <col min="9219" max="9219" width="7.140625" style="271" customWidth="1"/>
    <col min="9220" max="9220" width="4.28515625" style="271" customWidth="1"/>
    <col min="9221" max="9221" width="0.85546875" style="271" customWidth="1"/>
    <col min="9222" max="9222" width="47.7109375" style="271" customWidth="1"/>
    <col min="9223" max="9223" width="0.85546875" style="271" customWidth="1"/>
    <col min="9224" max="9224" width="14.7109375" style="271" customWidth="1"/>
    <col min="9225" max="9225" width="0.85546875" style="271" customWidth="1"/>
    <col min="9226" max="9226" width="8.28515625" style="271" customWidth="1"/>
    <col min="9227" max="9227" width="3.140625" style="271" customWidth="1"/>
    <col min="9228" max="9228" width="0.85546875" style="271" customWidth="1"/>
    <col min="9229" max="9229" width="9" style="271" customWidth="1"/>
    <col min="9230" max="9230" width="2.42578125" style="271" customWidth="1"/>
    <col min="9231" max="9231" width="0.85546875" style="271" customWidth="1"/>
    <col min="9232" max="9232" width="8.28515625" style="271" customWidth="1"/>
    <col min="9233" max="9233" width="3.140625" style="271" customWidth="1"/>
    <col min="9234" max="9234" width="0.85546875" style="271" customWidth="1"/>
    <col min="9235" max="9235" width="9" style="271" customWidth="1"/>
    <col min="9236" max="9236" width="2.42578125" style="271" customWidth="1"/>
    <col min="9237" max="9237" width="0.85546875" style="271" customWidth="1"/>
    <col min="9238" max="9238" width="8.28515625" style="271" customWidth="1"/>
    <col min="9239" max="9239" width="3.140625" style="271" customWidth="1"/>
    <col min="9240" max="9240" width="0.85546875" style="271" customWidth="1"/>
    <col min="9241" max="9241" width="9" style="271" customWidth="1"/>
    <col min="9242" max="9242" width="2.42578125" style="271" customWidth="1"/>
    <col min="9243" max="9243" width="2.7109375" style="271" customWidth="1"/>
    <col min="9244" max="9244" width="5.7109375" style="271" customWidth="1"/>
    <col min="9245" max="9472" width="11.42578125" style="271"/>
    <col min="9473" max="9473" width="5.7109375" style="271" customWidth="1"/>
    <col min="9474" max="9474" width="2.7109375" style="271" customWidth="1"/>
    <col min="9475" max="9475" width="7.140625" style="271" customWidth="1"/>
    <col min="9476" max="9476" width="4.28515625" style="271" customWidth="1"/>
    <col min="9477" max="9477" width="0.85546875" style="271" customWidth="1"/>
    <col min="9478" max="9478" width="47.7109375" style="271" customWidth="1"/>
    <col min="9479" max="9479" width="0.85546875" style="271" customWidth="1"/>
    <col min="9480" max="9480" width="14.7109375" style="271" customWidth="1"/>
    <col min="9481" max="9481" width="0.85546875" style="271" customWidth="1"/>
    <col min="9482" max="9482" width="8.28515625" style="271" customWidth="1"/>
    <col min="9483" max="9483" width="3.140625" style="271" customWidth="1"/>
    <col min="9484" max="9484" width="0.85546875" style="271" customWidth="1"/>
    <col min="9485" max="9485" width="9" style="271" customWidth="1"/>
    <col min="9486" max="9486" width="2.42578125" style="271" customWidth="1"/>
    <col min="9487" max="9487" width="0.85546875" style="271" customWidth="1"/>
    <col min="9488" max="9488" width="8.28515625" style="271" customWidth="1"/>
    <col min="9489" max="9489" width="3.140625" style="271" customWidth="1"/>
    <col min="9490" max="9490" width="0.85546875" style="271" customWidth="1"/>
    <col min="9491" max="9491" width="9" style="271" customWidth="1"/>
    <col min="9492" max="9492" width="2.42578125" style="271" customWidth="1"/>
    <col min="9493" max="9493" width="0.85546875" style="271" customWidth="1"/>
    <col min="9494" max="9494" width="8.28515625" style="271" customWidth="1"/>
    <col min="9495" max="9495" width="3.140625" style="271" customWidth="1"/>
    <col min="9496" max="9496" width="0.85546875" style="271" customWidth="1"/>
    <col min="9497" max="9497" width="9" style="271" customWidth="1"/>
    <col min="9498" max="9498" width="2.42578125" style="271" customWidth="1"/>
    <col min="9499" max="9499" width="2.7109375" style="271" customWidth="1"/>
    <col min="9500" max="9500" width="5.7109375" style="271" customWidth="1"/>
    <col min="9501" max="9728" width="11.42578125" style="271"/>
    <col min="9729" max="9729" width="5.7109375" style="271" customWidth="1"/>
    <col min="9730" max="9730" width="2.7109375" style="271" customWidth="1"/>
    <col min="9731" max="9731" width="7.140625" style="271" customWidth="1"/>
    <col min="9732" max="9732" width="4.28515625" style="271" customWidth="1"/>
    <col min="9733" max="9733" width="0.85546875" style="271" customWidth="1"/>
    <col min="9734" max="9734" width="47.7109375" style="271" customWidth="1"/>
    <col min="9735" max="9735" width="0.85546875" style="271" customWidth="1"/>
    <col min="9736" max="9736" width="14.7109375" style="271" customWidth="1"/>
    <col min="9737" max="9737" width="0.85546875" style="271" customWidth="1"/>
    <col min="9738" max="9738" width="8.28515625" style="271" customWidth="1"/>
    <col min="9739" max="9739" width="3.140625" style="271" customWidth="1"/>
    <col min="9740" max="9740" width="0.85546875" style="271" customWidth="1"/>
    <col min="9741" max="9741" width="9" style="271" customWidth="1"/>
    <col min="9742" max="9742" width="2.42578125" style="271" customWidth="1"/>
    <col min="9743" max="9743" width="0.85546875" style="271" customWidth="1"/>
    <col min="9744" max="9744" width="8.28515625" style="271" customWidth="1"/>
    <col min="9745" max="9745" width="3.140625" style="271" customWidth="1"/>
    <col min="9746" max="9746" width="0.85546875" style="271" customWidth="1"/>
    <col min="9747" max="9747" width="9" style="271" customWidth="1"/>
    <col min="9748" max="9748" width="2.42578125" style="271" customWidth="1"/>
    <col min="9749" max="9749" width="0.85546875" style="271" customWidth="1"/>
    <col min="9750" max="9750" width="8.28515625" style="271" customWidth="1"/>
    <col min="9751" max="9751" width="3.140625" style="271" customWidth="1"/>
    <col min="9752" max="9752" width="0.85546875" style="271" customWidth="1"/>
    <col min="9753" max="9753" width="9" style="271" customWidth="1"/>
    <col min="9754" max="9754" width="2.42578125" style="271" customWidth="1"/>
    <col min="9755" max="9755" width="2.7109375" style="271" customWidth="1"/>
    <col min="9756" max="9756" width="5.7109375" style="271" customWidth="1"/>
    <col min="9757" max="9984" width="11.42578125" style="271"/>
    <col min="9985" max="9985" width="5.7109375" style="271" customWidth="1"/>
    <col min="9986" max="9986" width="2.7109375" style="271" customWidth="1"/>
    <col min="9987" max="9987" width="7.140625" style="271" customWidth="1"/>
    <col min="9988" max="9988" width="4.28515625" style="271" customWidth="1"/>
    <col min="9989" max="9989" width="0.85546875" style="271" customWidth="1"/>
    <col min="9990" max="9990" width="47.7109375" style="271" customWidth="1"/>
    <col min="9991" max="9991" width="0.85546875" style="271" customWidth="1"/>
    <col min="9992" max="9992" width="14.7109375" style="271" customWidth="1"/>
    <col min="9993" max="9993" width="0.85546875" style="271" customWidth="1"/>
    <col min="9994" max="9994" width="8.28515625" style="271" customWidth="1"/>
    <col min="9995" max="9995" width="3.140625" style="271" customWidth="1"/>
    <col min="9996" max="9996" width="0.85546875" style="271" customWidth="1"/>
    <col min="9997" max="9997" width="9" style="271" customWidth="1"/>
    <col min="9998" max="9998" width="2.42578125" style="271" customWidth="1"/>
    <col min="9999" max="9999" width="0.85546875" style="271" customWidth="1"/>
    <col min="10000" max="10000" width="8.28515625" style="271" customWidth="1"/>
    <col min="10001" max="10001" width="3.140625" style="271" customWidth="1"/>
    <col min="10002" max="10002" width="0.85546875" style="271" customWidth="1"/>
    <col min="10003" max="10003" width="9" style="271" customWidth="1"/>
    <col min="10004" max="10004" width="2.42578125" style="271" customWidth="1"/>
    <col min="10005" max="10005" width="0.85546875" style="271" customWidth="1"/>
    <col min="10006" max="10006" width="8.28515625" style="271" customWidth="1"/>
    <col min="10007" max="10007" width="3.140625" style="271" customWidth="1"/>
    <col min="10008" max="10008" width="0.85546875" style="271" customWidth="1"/>
    <col min="10009" max="10009" width="9" style="271" customWidth="1"/>
    <col min="10010" max="10010" width="2.42578125" style="271" customWidth="1"/>
    <col min="10011" max="10011" width="2.7109375" style="271" customWidth="1"/>
    <col min="10012" max="10012" width="5.7109375" style="271" customWidth="1"/>
    <col min="10013" max="10240" width="11.42578125" style="271"/>
    <col min="10241" max="10241" width="5.7109375" style="271" customWidth="1"/>
    <col min="10242" max="10242" width="2.7109375" style="271" customWidth="1"/>
    <col min="10243" max="10243" width="7.140625" style="271" customWidth="1"/>
    <col min="10244" max="10244" width="4.28515625" style="271" customWidth="1"/>
    <col min="10245" max="10245" width="0.85546875" style="271" customWidth="1"/>
    <col min="10246" max="10246" width="47.7109375" style="271" customWidth="1"/>
    <col min="10247" max="10247" width="0.85546875" style="271" customWidth="1"/>
    <col min="10248" max="10248" width="14.7109375" style="271" customWidth="1"/>
    <col min="10249" max="10249" width="0.85546875" style="271" customWidth="1"/>
    <col min="10250" max="10250" width="8.28515625" style="271" customWidth="1"/>
    <col min="10251" max="10251" width="3.140625" style="271" customWidth="1"/>
    <col min="10252" max="10252" width="0.85546875" style="271" customWidth="1"/>
    <col min="10253" max="10253" width="9" style="271" customWidth="1"/>
    <col min="10254" max="10254" width="2.42578125" style="271" customWidth="1"/>
    <col min="10255" max="10255" width="0.85546875" style="271" customWidth="1"/>
    <col min="10256" max="10256" width="8.28515625" style="271" customWidth="1"/>
    <col min="10257" max="10257" width="3.140625" style="271" customWidth="1"/>
    <col min="10258" max="10258" width="0.85546875" style="271" customWidth="1"/>
    <col min="10259" max="10259" width="9" style="271" customWidth="1"/>
    <col min="10260" max="10260" width="2.42578125" style="271" customWidth="1"/>
    <col min="10261" max="10261" width="0.85546875" style="271" customWidth="1"/>
    <col min="10262" max="10262" width="8.28515625" style="271" customWidth="1"/>
    <col min="10263" max="10263" width="3.140625" style="271" customWidth="1"/>
    <col min="10264" max="10264" width="0.85546875" style="271" customWidth="1"/>
    <col min="10265" max="10265" width="9" style="271" customWidth="1"/>
    <col min="10266" max="10266" width="2.42578125" style="271" customWidth="1"/>
    <col min="10267" max="10267" width="2.7109375" style="271" customWidth="1"/>
    <col min="10268" max="10268" width="5.7109375" style="271" customWidth="1"/>
    <col min="10269" max="10496" width="11.42578125" style="271"/>
    <col min="10497" max="10497" width="5.7109375" style="271" customWidth="1"/>
    <col min="10498" max="10498" width="2.7109375" style="271" customWidth="1"/>
    <col min="10499" max="10499" width="7.140625" style="271" customWidth="1"/>
    <col min="10500" max="10500" width="4.28515625" style="271" customWidth="1"/>
    <col min="10501" max="10501" width="0.85546875" style="271" customWidth="1"/>
    <col min="10502" max="10502" width="47.7109375" style="271" customWidth="1"/>
    <col min="10503" max="10503" width="0.85546875" style="271" customWidth="1"/>
    <col min="10504" max="10504" width="14.7109375" style="271" customWidth="1"/>
    <col min="10505" max="10505" width="0.85546875" style="271" customWidth="1"/>
    <col min="10506" max="10506" width="8.28515625" style="271" customWidth="1"/>
    <col min="10507" max="10507" width="3.140625" style="271" customWidth="1"/>
    <col min="10508" max="10508" width="0.85546875" style="271" customWidth="1"/>
    <col min="10509" max="10509" width="9" style="271" customWidth="1"/>
    <col min="10510" max="10510" width="2.42578125" style="271" customWidth="1"/>
    <col min="10511" max="10511" width="0.85546875" style="271" customWidth="1"/>
    <col min="10512" max="10512" width="8.28515625" style="271" customWidth="1"/>
    <col min="10513" max="10513" width="3.140625" style="271" customWidth="1"/>
    <col min="10514" max="10514" width="0.85546875" style="271" customWidth="1"/>
    <col min="10515" max="10515" width="9" style="271" customWidth="1"/>
    <col min="10516" max="10516" width="2.42578125" style="271" customWidth="1"/>
    <col min="10517" max="10517" width="0.85546875" style="271" customWidth="1"/>
    <col min="10518" max="10518" width="8.28515625" style="271" customWidth="1"/>
    <col min="10519" max="10519" width="3.140625" style="271" customWidth="1"/>
    <col min="10520" max="10520" width="0.85546875" style="271" customWidth="1"/>
    <col min="10521" max="10521" width="9" style="271" customWidth="1"/>
    <col min="10522" max="10522" width="2.42578125" style="271" customWidth="1"/>
    <col min="10523" max="10523" width="2.7109375" style="271" customWidth="1"/>
    <col min="10524" max="10524" width="5.7109375" style="271" customWidth="1"/>
    <col min="10525" max="10752" width="11.42578125" style="271"/>
    <col min="10753" max="10753" width="5.7109375" style="271" customWidth="1"/>
    <col min="10754" max="10754" width="2.7109375" style="271" customWidth="1"/>
    <col min="10755" max="10755" width="7.140625" style="271" customWidth="1"/>
    <col min="10756" max="10756" width="4.28515625" style="271" customWidth="1"/>
    <col min="10757" max="10757" width="0.85546875" style="271" customWidth="1"/>
    <col min="10758" max="10758" width="47.7109375" style="271" customWidth="1"/>
    <col min="10759" max="10759" width="0.85546875" style="271" customWidth="1"/>
    <col min="10760" max="10760" width="14.7109375" style="271" customWidth="1"/>
    <col min="10761" max="10761" width="0.85546875" style="271" customWidth="1"/>
    <col min="10762" max="10762" width="8.28515625" style="271" customWidth="1"/>
    <col min="10763" max="10763" width="3.140625" style="271" customWidth="1"/>
    <col min="10764" max="10764" width="0.85546875" style="271" customWidth="1"/>
    <col min="10765" max="10765" width="9" style="271" customWidth="1"/>
    <col min="10766" max="10766" width="2.42578125" style="271" customWidth="1"/>
    <col min="10767" max="10767" width="0.85546875" style="271" customWidth="1"/>
    <col min="10768" max="10768" width="8.28515625" style="271" customWidth="1"/>
    <col min="10769" max="10769" width="3.140625" style="271" customWidth="1"/>
    <col min="10770" max="10770" width="0.85546875" style="271" customWidth="1"/>
    <col min="10771" max="10771" width="9" style="271" customWidth="1"/>
    <col min="10772" max="10772" width="2.42578125" style="271" customWidth="1"/>
    <col min="10773" max="10773" width="0.85546875" style="271" customWidth="1"/>
    <col min="10774" max="10774" width="8.28515625" style="271" customWidth="1"/>
    <col min="10775" max="10775" width="3.140625" style="271" customWidth="1"/>
    <col min="10776" max="10776" width="0.85546875" style="271" customWidth="1"/>
    <col min="10777" max="10777" width="9" style="271" customWidth="1"/>
    <col min="10778" max="10778" width="2.42578125" style="271" customWidth="1"/>
    <col min="10779" max="10779" width="2.7109375" style="271" customWidth="1"/>
    <col min="10780" max="10780" width="5.7109375" style="271" customWidth="1"/>
    <col min="10781" max="11008" width="11.42578125" style="271"/>
    <col min="11009" max="11009" width="5.7109375" style="271" customWidth="1"/>
    <col min="11010" max="11010" width="2.7109375" style="271" customWidth="1"/>
    <col min="11011" max="11011" width="7.140625" style="271" customWidth="1"/>
    <col min="11012" max="11012" width="4.28515625" style="271" customWidth="1"/>
    <col min="11013" max="11013" width="0.85546875" style="271" customWidth="1"/>
    <col min="11014" max="11014" width="47.7109375" style="271" customWidth="1"/>
    <col min="11015" max="11015" width="0.85546875" style="271" customWidth="1"/>
    <col min="11016" max="11016" width="14.7109375" style="271" customWidth="1"/>
    <col min="11017" max="11017" width="0.85546875" style="271" customWidth="1"/>
    <col min="11018" max="11018" width="8.28515625" style="271" customWidth="1"/>
    <col min="11019" max="11019" width="3.140625" style="271" customWidth="1"/>
    <col min="11020" max="11020" width="0.85546875" style="271" customWidth="1"/>
    <col min="11021" max="11021" width="9" style="271" customWidth="1"/>
    <col min="11022" max="11022" width="2.42578125" style="271" customWidth="1"/>
    <col min="11023" max="11023" width="0.85546875" style="271" customWidth="1"/>
    <col min="11024" max="11024" width="8.28515625" style="271" customWidth="1"/>
    <col min="11025" max="11025" width="3.140625" style="271" customWidth="1"/>
    <col min="11026" max="11026" width="0.85546875" style="271" customWidth="1"/>
    <col min="11027" max="11027" width="9" style="271" customWidth="1"/>
    <col min="11028" max="11028" width="2.42578125" style="271" customWidth="1"/>
    <col min="11029" max="11029" width="0.85546875" style="271" customWidth="1"/>
    <col min="11030" max="11030" width="8.28515625" style="271" customWidth="1"/>
    <col min="11031" max="11031" width="3.140625" style="271" customWidth="1"/>
    <col min="11032" max="11032" width="0.85546875" style="271" customWidth="1"/>
    <col min="11033" max="11033" width="9" style="271" customWidth="1"/>
    <col min="11034" max="11034" width="2.42578125" style="271" customWidth="1"/>
    <col min="11035" max="11035" width="2.7109375" style="271" customWidth="1"/>
    <col min="11036" max="11036" width="5.7109375" style="271" customWidth="1"/>
    <col min="11037" max="11264" width="11.42578125" style="271"/>
    <col min="11265" max="11265" width="5.7109375" style="271" customWidth="1"/>
    <col min="11266" max="11266" width="2.7109375" style="271" customWidth="1"/>
    <col min="11267" max="11267" width="7.140625" style="271" customWidth="1"/>
    <col min="11268" max="11268" width="4.28515625" style="271" customWidth="1"/>
    <col min="11269" max="11269" width="0.85546875" style="271" customWidth="1"/>
    <col min="11270" max="11270" width="47.7109375" style="271" customWidth="1"/>
    <col min="11271" max="11271" width="0.85546875" style="271" customWidth="1"/>
    <col min="11272" max="11272" width="14.7109375" style="271" customWidth="1"/>
    <col min="11273" max="11273" width="0.85546875" style="271" customWidth="1"/>
    <col min="11274" max="11274" width="8.28515625" style="271" customWidth="1"/>
    <col min="11275" max="11275" width="3.140625" style="271" customWidth="1"/>
    <col min="11276" max="11276" width="0.85546875" style="271" customWidth="1"/>
    <col min="11277" max="11277" width="9" style="271" customWidth="1"/>
    <col min="11278" max="11278" width="2.42578125" style="271" customWidth="1"/>
    <col min="11279" max="11279" width="0.85546875" style="271" customWidth="1"/>
    <col min="11280" max="11280" width="8.28515625" style="271" customWidth="1"/>
    <col min="11281" max="11281" width="3.140625" style="271" customWidth="1"/>
    <col min="11282" max="11282" width="0.85546875" style="271" customWidth="1"/>
    <col min="11283" max="11283" width="9" style="271" customWidth="1"/>
    <col min="11284" max="11284" width="2.42578125" style="271" customWidth="1"/>
    <col min="11285" max="11285" width="0.85546875" style="271" customWidth="1"/>
    <col min="11286" max="11286" width="8.28515625" style="271" customWidth="1"/>
    <col min="11287" max="11287" width="3.140625" style="271" customWidth="1"/>
    <col min="11288" max="11288" width="0.85546875" style="271" customWidth="1"/>
    <col min="11289" max="11289" width="9" style="271" customWidth="1"/>
    <col min="11290" max="11290" width="2.42578125" style="271" customWidth="1"/>
    <col min="11291" max="11291" width="2.7109375" style="271" customWidth="1"/>
    <col min="11292" max="11292" width="5.7109375" style="271" customWidth="1"/>
    <col min="11293" max="11520" width="11.42578125" style="271"/>
    <col min="11521" max="11521" width="5.7109375" style="271" customWidth="1"/>
    <col min="11522" max="11522" width="2.7109375" style="271" customWidth="1"/>
    <col min="11523" max="11523" width="7.140625" style="271" customWidth="1"/>
    <col min="11524" max="11524" width="4.28515625" style="271" customWidth="1"/>
    <col min="11525" max="11525" width="0.85546875" style="271" customWidth="1"/>
    <col min="11526" max="11526" width="47.7109375" style="271" customWidth="1"/>
    <col min="11527" max="11527" width="0.85546875" style="271" customWidth="1"/>
    <col min="11528" max="11528" width="14.7109375" style="271" customWidth="1"/>
    <col min="11529" max="11529" width="0.85546875" style="271" customWidth="1"/>
    <col min="11530" max="11530" width="8.28515625" style="271" customWidth="1"/>
    <col min="11531" max="11531" width="3.140625" style="271" customWidth="1"/>
    <col min="11532" max="11532" width="0.85546875" style="271" customWidth="1"/>
    <col min="11533" max="11533" width="9" style="271" customWidth="1"/>
    <col min="11534" max="11534" width="2.42578125" style="271" customWidth="1"/>
    <col min="11535" max="11535" width="0.85546875" style="271" customWidth="1"/>
    <col min="11536" max="11536" width="8.28515625" style="271" customWidth="1"/>
    <col min="11537" max="11537" width="3.140625" style="271" customWidth="1"/>
    <col min="11538" max="11538" width="0.85546875" style="271" customWidth="1"/>
    <col min="11539" max="11539" width="9" style="271" customWidth="1"/>
    <col min="11540" max="11540" width="2.42578125" style="271" customWidth="1"/>
    <col min="11541" max="11541" width="0.85546875" style="271" customWidth="1"/>
    <col min="11542" max="11542" width="8.28515625" style="271" customWidth="1"/>
    <col min="11543" max="11543" width="3.140625" style="271" customWidth="1"/>
    <col min="11544" max="11544" width="0.85546875" style="271" customWidth="1"/>
    <col min="11545" max="11545" width="9" style="271" customWidth="1"/>
    <col min="11546" max="11546" width="2.42578125" style="271" customWidth="1"/>
    <col min="11547" max="11547" width="2.7109375" style="271" customWidth="1"/>
    <col min="11548" max="11548" width="5.7109375" style="271" customWidth="1"/>
    <col min="11549" max="11776" width="11.42578125" style="271"/>
    <col min="11777" max="11777" width="5.7109375" style="271" customWidth="1"/>
    <col min="11778" max="11778" width="2.7109375" style="271" customWidth="1"/>
    <col min="11779" max="11779" width="7.140625" style="271" customWidth="1"/>
    <col min="11780" max="11780" width="4.28515625" style="271" customWidth="1"/>
    <col min="11781" max="11781" width="0.85546875" style="271" customWidth="1"/>
    <col min="11782" max="11782" width="47.7109375" style="271" customWidth="1"/>
    <col min="11783" max="11783" width="0.85546875" style="271" customWidth="1"/>
    <col min="11784" max="11784" width="14.7109375" style="271" customWidth="1"/>
    <col min="11785" max="11785" width="0.85546875" style="271" customWidth="1"/>
    <col min="11786" max="11786" width="8.28515625" style="271" customWidth="1"/>
    <col min="11787" max="11787" width="3.140625" style="271" customWidth="1"/>
    <col min="11788" max="11788" width="0.85546875" style="271" customWidth="1"/>
    <col min="11789" max="11789" width="9" style="271" customWidth="1"/>
    <col min="11790" max="11790" width="2.42578125" style="271" customWidth="1"/>
    <col min="11791" max="11791" width="0.85546875" style="271" customWidth="1"/>
    <col min="11792" max="11792" width="8.28515625" style="271" customWidth="1"/>
    <col min="11793" max="11793" width="3.140625" style="271" customWidth="1"/>
    <col min="11794" max="11794" width="0.85546875" style="271" customWidth="1"/>
    <col min="11795" max="11795" width="9" style="271" customWidth="1"/>
    <col min="11796" max="11796" width="2.42578125" style="271" customWidth="1"/>
    <col min="11797" max="11797" width="0.85546875" style="271" customWidth="1"/>
    <col min="11798" max="11798" width="8.28515625" style="271" customWidth="1"/>
    <col min="11799" max="11799" width="3.140625" style="271" customWidth="1"/>
    <col min="11800" max="11800" width="0.85546875" style="271" customWidth="1"/>
    <col min="11801" max="11801" width="9" style="271" customWidth="1"/>
    <col min="11802" max="11802" width="2.42578125" style="271" customWidth="1"/>
    <col min="11803" max="11803" width="2.7109375" style="271" customWidth="1"/>
    <col min="11804" max="11804" width="5.7109375" style="271" customWidth="1"/>
    <col min="11805" max="12032" width="11.42578125" style="271"/>
    <col min="12033" max="12033" width="5.7109375" style="271" customWidth="1"/>
    <col min="12034" max="12034" width="2.7109375" style="271" customWidth="1"/>
    <col min="12035" max="12035" width="7.140625" style="271" customWidth="1"/>
    <col min="12036" max="12036" width="4.28515625" style="271" customWidth="1"/>
    <col min="12037" max="12037" width="0.85546875" style="271" customWidth="1"/>
    <col min="12038" max="12038" width="47.7109375" style="271" customWidth="1"/>
    <col min="12039" max="12039" width="0.85546875" style="271" customWidth="1"/>
    <col min="12040" max="12040" width="14.7109375" style="271" customWidth="1"/>
    <col min="12041" max="12041" width="0.85546875" style="271" customWidth="1"/>
    <col min="12042" max="12042" width="8.28515625" style="271" customWidth="1"/>
    <col min="12043" max="12043" width="3.140625" style="271" customWidth="1"/>
    <col min="12044" max="12044" width="0.85546875" style="271" customWidth="1"/>
    <col min="12045" max="12045" width="9" style="271" customWidth="1"/>
    <col min="12046" max="12046" width="2.42578125" style="271" customWidth="1"/>
    <col min="12047" max="12047" width="0.85546875" style="271" customWidth="1"/>
    <col min="12048" max="12048" width="8.28515625" style="271" customWidth="1"/>
    <col min="12049" max="12049" width="3.140625" style="271" customWidth="1"/>
    <col min="12050" max="12050" width="0.85546875" style="271" customWidth="1"/>
    <col min="12051" max="12051" width="9" style="271" customWidth="1"/>
    <col min="12052" max="12052" width="2.42578125" style="271" customWidth="1"/>
    <col min="12053" max="12053" width="0.85546875" style="271" customWidth="1"/>
    <col min="12054" max="12054" width="8.28515625" style="271" customWidth="1"/>
    <col min="12055" max="12055" width="3.140625" style="271" customWidth="1"/>
    <col min="12056" max="12056" width="0.85546875" style="271" customWidth="1"/>
    <col min="12057" max="12057" width="9" style="271" customWidth="1"/>
    <col min="12058" max="12058" width="2.42578125" style="271" customWidth="1"/>
    <col min="12059" max="12059" width="2.7109375" style="271" customWidth="1"/>
    <col min="12060" max="12060" width="5.7109375" style="271" customWidth="1"/>
    <col min="12061" max="12288" width="11.42578125" style="271"/>
    <col min="12289" max="12289" width="5.7109375" style="271" customWidth="1"/>
    <col min="12290" max="12290" width="2.7109375" style="271" customWidth="1"/>
    <col min="12291" max="12291" width="7.140625" style="271" customWidth="1"/>
    <col min="12292" max="12292" width="4.28515625" style="271" customWidth="1"/>
    <col min="12293" max="12293" width="0.85546875" style="271" customWidth="1"/>
    <col min="12294" max="12294" width="47.7109375" style="271" customWidth="1"/>
    <col min="12295" max="12295" width="0.85546875" style="271" customWidth="1"/>
    <col min="12296" max="12296" width="14.7109375" style="271" customWidth="1"/>
    <col min="12297" max="12297" width="0.85546875" style="271" customWidth="1"/>
    <col min="12298" max="12298" width="8.28515625" style="271" customWidth="1"/>
    <col min="12299" max="12299" width="3.140625" style="271" customWidth="1"/>
    <col min="12300" max="12300" width="0.85546875" style="271" customWidth="1"/>
    <col min="12301" max="12301" width="9" style="271" customWidth="1"/>
    <col min="12302" max="12302" width="2.42578125" style="271" customWidth="1"/>
    <col min="12303" max="12303" width="0.85546875" style="271" customWidth="1"/>
    <col min="12304" max="12304" width="8.28515625" style="271" customWidth="1"/>
    <col min="12305" max="12305" width="3.140625" style="271" customWidth="1"/>
    <col min="12306" max="12306" width="0.85546875" style="271" customWidth="1"/>
    <col min="12307" max="12307" width="9" style="271" customWidth="1"/>
    <col min="12308" max="12308" width="2.42578125" style="271" customWidth="1"/>
    <col min="12309" max="12309" width="0.85546875" style="271" customWidth="1"/>
    <col min="12310" max="12310" width="8.28515625" style="271" customWidth="1"/>
    <col min="12311" max="12311" width="3.140625" style="271" customWidth="1"/>
    <col min="12312" max="12312" width="0.85546875" style="271" customWidth="1"/>
    <col min="12313" max="12313" width="9" style="271" customWidth="1"/>
    <col min="12314" max="12314" width="2.42578125" style="271" customWidth="1"/>
    <col min="12315" max="12315" width="2.7109375" style="271" customWidth="1"/>
    <col min="12316" max="12316" width="5.7109375" style="271" customWidth="1"/>
    <col min="12317" max="12544" width="11.42578125" style="271"/>
    <col min="12545" max="12545" width="5.7109375" style="271" customWidth="1"/>
    <col min="12546" max="12546" width="2.7109375" style="271" customWidth="1"/>
    <col min="12547" max="12547" width="7.140625" style="271" customWidth="1"/>
    <col min="12548" max="12548" width="4.28515625" style="271" customWidth="1"/>
    <col min="12549" max="12549" width="0.85546875" style="271" customWidth="1"/>
    <col min="12550" max="12550" width="47.7109375" style="271" customWidth="1"/>
    <col min="12551" max="12551" width="0.85546875" style="271" customWidth="1"/>
    <col min="12552" max="12552" width="14.7109375" style="271" customWidth="1"/>
    <col min="12553" max="12553" width="0.85546875" style="271" customWidth="1"/>
    <col min="12554" max="12554" width="8.28515625" style="271" customWidth="1"/>
    <col min="12555" max="12555" width="3.140625" style="271" customWidth="1"/>
    <col min="12556" max="12556" width="0.85546875" style="271" customWidth="1"/>
    <col min="12557" max="12557" width="9" style="271" customWidth="1"/>
    <col min="12558" max="12558" width="2.42578125" style="271" customWidth="1"/>
    <col min="12559" max="12559" width="0.85546875" style="271" customWidth="1"/>
    <col min="12560" max="12560" width="8.28515625" style="271" customWidth="1"/>
    <col min="12561" max="12561" width="3.140625" style="271" customWidth="1"/>
    <col min="12562" max="12562" width="0.85546875" style="271" customWidth="1"/>
    <col min="12563" max="12563" width="9" style="271" customWidth="1"/>
    <col min="12564" max="12564" width="2.42578125" style="271" customWidth="1"/>
    <col min="12565" max="12565" width="0.85546875" style="271" customWidth="1"/>
    <col min="12566" max="12566" width="8.28515625" style="271" customWidth="1"/>
    <col min="12567" max="12567" width="3.140625" style="271" customWidth="1"/>
    <col min="12568" max="12568" width="0.85546875" style="271" customWidth="1"/>
    <col min="12569" max="12569" width="9" style="271" customWidth="1"/>
    <col min="12570" max="12570" width="2.42578125" style="271" customWidth="1"/>
    <col min="12571" max="12571" width="2.7109375" style="271" customWidth="1"/>
    <col min="12572" max="12572" width="5.7109375" style="271" customWidth="1"/>
    <col min="12573" max="12800" width="11.42578125" style="271"/>
    <col min="12801" max="12801" width="5.7109375" style="271" customWidth="1"/>
    <col min="12802" max="12802" width="2.7109375" style="271" customWidth="1"/>
    <col min="12803" max="12803" width="7.140625" style="271" customWidth="1"/>
    <col min="12804" max="12804" width="4.28515625" style="271" customWidth="1"/>
    <col min="12805" max="12805" width="0.85546875" style="271" customWidth="1"/>
    <col min="12806" max="12806" width="47.7109375" style="271" customWidth="1"/>
    <col min="12807" max="12807" width="0.85546875" style="271" customWidth="1"/>
    <col min="12808" max="12808" width="14.7109375" style="271" customWidth="1"/>
    <col min="12809" max="12809" width="0.85546875" style="271" customWidth="1"/>
    <col min="12810" max="12810" width="8.28515625" style="271" customWidth="1"/>
    <col min="12811" max="12811" width="3.140625" style="271" customWidth="1"/>
    <col min="12812" max="12812" width="0.85546875" style="271" customWidth="1"/>
    <col min="12813" max="12813" width="9" style="271" customWidth="1"/>
    <col min="12814" max="12814" width="2.42578125" style="271" customWidth="1"/>
    <col min="12815" max="12815" width="0.85546875" style="271" customWidth="1"/>
    <col min="12816" max="12816" width="8.28515625" style="271" customWidth="1"/>
    <col min="12817" max="12817" width="3.140625" style="271" customWidth="1"/>
    <col min="12818" max="12818" width="0.85546875" style="271" customWidth="1"/>
    <col min="12819" max="12819" width="9" style="271" customWidth="1"/>
    <col min="12820" max="12820" width="2.42578125" style="271" customWidth="1"/>
    <col min="12821" max="12821" width="0.85546875" style="271" customWidth="1"/>
    <col min="12822" max="12822" width="8.28515625" style="271" customWidth="1"/>
    <col min="12823" max="12823" width="3.140625" style="271" customWidth="1"/>
    <col min="12824" max="12824" width="0.85546875" style="271" customWidth="1"/>
    <col min="12825" max="12825" width="9" style="271" customWidth="1"/>
    <col min="12826" max="12826" width="2.42578125" style="271" customWidth="1"/>
    <col min="12827" max="12827" width="2.7109375" style="271" customWidth="1"/>
    <col min="12828" max="12828" width="5.7109375" style="271" customWidth="1"/>
    <col min="12829" max="13056" width="11.42578125" style="271"/>
    <col min="13057" max="13057" width="5.7109375" style="271" customWidth="1"/>
    <col min="13058" max="13058" width="2.7109375" style="271" customWidth="1"/>
    <col min="13059" max="13059" width="7.140625" style="271" customWidth="1"/>
    <col min="13060" max="13060" width="4.28515625" style="271" customWidth="1"/>
    <col min="13061" max="13061" width="0.85546875" style="271" customWidth="1"/>
    <col min="13062" max="13062" width="47.7109375" style="271" customWidth="1"/>
    <col min="13063" max="13063" width="0.85546875" style="271" customWidth="1"/>
    <col min="13064" max="13064" width="14.7109375" style="271" customWidth="1"/>
    <col min="13065" max="13065" width="0.85546875" style="271" customWidth="1"/>
    <col min="13066" max="13066" width="8.28515625" style="271" customWidth="1"/>
    <col min="13067" max="13067" width="3.140625" style="271" customWidth="1"/>
    <col min="13068" max="13068" width="0.85546875" style="271" customWidth="1"/>
    <col min="13069" max="13069" width="9" style="271" customWidth="1"/>
    <col min="13070" max="13070" width="2.42578125" style="271" customWidth="1"/>
    <col min="13071" max="13071" width="0.85546875" style="271" customWidth="1"/>
    <col min="13072" max="13072" width="8.28515625" style="271" customWidth="1"/>
    <col min="13073" max="13073" width="3.140625" style="271" customWidth="1"/>
    <col min="13074" max="13074" width="0.85546875" style="271" customWidth="1"/>
    <col min="13075" max="13075" width="9" style="271" customWidth="1"/>
    <col min="13076" max="13076" width="2.42578125" style="271" customWidth="1"/>
    <col min="13077" max="13077" width="0.85546875" style="271" customWidth="1"/>
    <col min="13078" max="13078" width="8.28515625" style="271" customWidth="1"/>
    <col min="13079" max="13079" width="3.140625" style="271" customWidth="1"/>
    <col min="13080" max="13080" width="0.85546875" style="271" customWidth="1"/>
    <col min="13081" max="13081" width="9" style="271" customWidth="1"/>
    <col min="13082" max="13082" width="2.42578125" style="271" customWidth="1"/>
    <col min="13083" max="13083" width="2.7109375" style="271" customWidth="1"/>
    <col min="13084" max="13084" width="5.7109375" style="271" customWidth="1"/>
    <col min="13085" max="13312" width="11.42578125" style="271"/>
    <col min="13313" max="13313" width="5.7109375" style="271" customWidth="1"/>
    <col min="13314" max="13314" width="2.7109375" style="271" customWidth="1"/>
    <col min="13315" max="13315" width="7.140625" style="271" customWidth="1"/>
    <col min="13316" max="13316" width="4.28515625" style="271" customWidth="1"/>
    <col min="13317" max="13317" width="0.85546875" style="271" customWidth="1"/>
    <col min="13318" max="13318" width="47.7109375" style="271" customWidth="1"/>
    <col min="13319" max="13319" width="0.85546875" style="271" customWidth="1"/>
    <col min="13320" max="13320" width="14.7109375" style="271" customWidth="1"/>
    <col min="13321" max="13321" width="0.85546875" style="271" customWidth="1"/>
    <col min="13322" max="13322" width="8.28515625" style="271" customWidth="1"/>
    <col min="13323" max="13323" width="3.140625" style="271" customWidth="1"/>
    <col min="13324" max="13324" width="0.85546875" style="271" customWidth="1"/>
    <col min="13325" max="13325" width="9" style="271" customWidth="1"/>
    <col min="13326" max="13326" width="2.42578125" style="271" customWidth="1"/>
    <col min="13327" max="13327" width="0.85546875" style="271" customWidth="1"/>
    <col min="13328" max="13328" width="8.28515625" style="271" customWidth="1"/>
    <col min="13329" max="13329" width="3.140625" style="271" customWidth="1"/>
    <col min="13330" max="13330" width="0.85546875" style="271" customWidth="1"/>
    <col min="13331" max="13331" width="9" style="271" customWidth="1"/>
    <col min="13332" max="13332" width="2.42578125" style="271" customWidth="1"/>
    <col min="13333" max="13333" width="0.85546875" style="271" customWidth="1"/>
    <col min="13334" max="13334" width="8.28515625" style="271" customWidth="1"/>
    <col min="13335" max="13335" width="3.140625" style="271" customWidth="1"/>
    <col min="13336" max="13336" width="0.85546875" style="271" customWidth="1"/>
    <col min="13337" max="13337" width="9" style="271" customWidth="1"/>
    <col min="13338" max="13338" width="2.42578125" style="271" customWidth="1"/>
    <col min="13339" max="13339" width="2.7109375" style="271" customWidth="1"/>
    <col min="13340" max="13340" width="5.7109375" style="271" customWidth="1"/>
    <col min="13341" max="13568" width="11.42578125" style="271"/>
    <col min="13569" max="13569" width="5.7109375" style="271" customWidth="1"/>
    <col min="13570" max="13570" width="2.7109375" style="271" customWidth="1"/>
    <col min="13571" max="13571" width="7.140625" style="271" customWidth="1"/>
    <col min="13572" max="13572" width="4.28515625" style="271" customWidth="1"/>
    <col min="13573" max="13573" width="0.85546875" style="271" customWidth="1"/>
    <col min="13574" max="13574" width="47.7109375" style="271" customWidth="1"/>
    <col min="13575" max="13575" width="0.85546875" style="271" customWidth="1"/>
    <col min="13576" max="13576" width="14.7109375" style="271" customWidth="1"/>
    <col min="13577" max="13577" width="0.85546875" style="271" customWidth="1"/>
    <col min="13578" max="13578" width="8.28515625" style="271" customWidth="1"/>
    <col min="13579" max="13579" width="3.140625" style="271" customWidth="1"/>
    <col min="13580" max="13580" width="0.85546875" style="271" customWidth="1"/>
    <col min="13581" max="13581" width="9" style="271" customWidth="1"/>
    <col min="13582" max="13582" width="2.42578125" style="271" customWidth="1"/>
    <col min="13583" max="13583" width="0.85546875" style="271" customWidth="1"/>
    <col min="13584" max="13584" width="8.28515625" style="271" customWidth="1"/>
    <col min="13585" max="13585" width="3.140625" style="271" customWidth="1"/>
    <col min="13586" max="13586" width="0.85546875" style="271" customWidth="1"/>
    <col min="13587" max="13587" width="9" style="271" customWidth="1"/>
    <col min="13588" max="13588" width="2.42578125" style="271" customWidth="1"/>
    <col min="13589" max="13589" width="0.85546875" style="271" customWidth="1"/>
    <col min="13590" max="13590" width="8.28515625" style="271" customWidth="1"/>
    <col min="13591" max="13591" width="3.140625" style="271" customWidth="1"/>
    <col min="13592" max="13592" width="0.85546875" style="271" customWidth="1"/>
    <col min="13593" max="13593" width="9" style="271" customWidth="1"/>
    <col min="13594" max="13594" width="2.42578125" style="271" customWidth="1"/>
    <col min="13595" max="13595" width="2.7109375" style="271" customWidth="1"/>
    <col min="13596" max="13596" width="5.7109375" style="271" customWidth="1"/>
    <col min="13597" max="13824" width="11.42578125" style="271"/>
    <col min="13825" max="13825" width="5.7109375" style="271" customWidth="1"/>
    <col min="13826" max="13826" width="2.7109375" style="271" customWidth="1"/>
    <col min="13827" max="13827" width="7.140625" style="271" customWidth="1"/>
    <col min="13828" max="13828" width="4.28515625" style="271" customWidth="1"/>
    <col min="13829" max="13829" width="0.85546875" style="271" customWidth="1"/>
    <col min="13830" max="13830" width="47.7109375" style="271" customWidth="1"/>
    <col min="13831" max="13831" width="0.85546875" style="271" customWidth="1"/>
    <col min="13832" max="13832" width="14.7109375" style="271" customWidth="1"/>
    <col min="13833" max="13833" width="0.85546875" style="271" customWidth="1"/>
    <col min="13834" max="13834" width="8.28515625" style="271" customWidth="1"/>
    <col min="13835" max="13835" width="3.140625" style="271" customWidth="1"/>
    <col min="13836" max="13836" width="0.85546875" style="271" customWidth="1"/>
    <col min="13837" max="13837" width="9" style="271" customWidth="1"/>
    <col min="13838" max="13838" width="2.42578125" style="271" customWidth="1"/>
    <col min="13839" max="13839" width="0.85546875" style="271" customWidth="1"/>
    <col min="13840" max="13840" width="8.28515625" style="271" customWidth="1"/>
    <col min="13841" max="13841" width="3.140625" style="271" customWidth="1"/>
    <col min="13842" max="13842" width="0.85546875" style="271" customWidth="1"/>
    <col min="13843" max="13843" width="9" style="271" customWidth="1"/>
    <col min="13844" max="13844" width="2.42578125" style="271" customWidth="1"/>
    <col min="13845" max="13845" width="0.85546875" style="271" customWidth="1"/>
    <col min="13846" max="13846" width="8.28515625" style="271" customWidth="1"/>
    <col min="13847" max="13847" width="3.140625" style="271" customWidth="1"/>
    <col min="13848" max="13848" width="0.85546875" style="271" customWidth="1"/>
    <col min="13849" max="13849" width="9" style="271" customWidth="1"/>
    <col min="13850" max="13850" width="2.42578125" style="271" customWidth="1"/>
    <col min="13851" max="13851" width="2.7109375" style="271" customWidth="1"/>
    <col min="13852" max="13852" width="5.7109375" style="271" customWidth="1"/>
    <col min="13853" max="14080" width="11.42578125" style="271"/>
    <col min="14081" max="14081" width="5.7109375" style="271" customWidth="1"/>
    <col min="14082" max="14082" width="2.7109375" style="271" customWidth="1"/>
    <col min="14083" max="14083" width="7.140625" style="271" customWidth="1"/>
    <col min="14084" max="14084" width="4.28515625" style="271" customWidth="1"/>
    <col min="14085" max="14085" width="0.85546875" style="271" customWidth="1"/>
    <col min="14086" max="14086" width="47.7109375" style="271" customWidth="1"/>
    <col min="14087" max="14087" width="0.85546875" style="271" customWidth="1"/>
    <col min="14088" max="14088" width="14.7109375" style="271" customWidth="1"/>
    <col min="14089" max="14089" width="0.85546875" style="271" customWidth="1"/>
    <col min="14090" max="14090" width="8.28515625" style="271" customWidth="1"/>
    <col min="14091" max="14091" width="3.140625" style="271" customWidth="1"/>
    <col min="14092" max="14092" width="0.85546875" style="271" customWidth="1"/>
    <col min="14093" max="14093" width="9" style="271" customWidth="1"/>
    <col min="14094" max="14094" width="2.42578125" style="271" customWidth="1"/>
    <col min="14095" max="14095" width="0.85546875" style="271" customWidth="1"/>
    <col min="14096" max="14096" width="8.28515625" style="271" customWidth="1"/>
    <col min="14097" max="14097" width="3.140625" style="271" customWidth="1"/>
    <col min="14098" max="14098" width="0.85546875" style="271" customWidth="1"/>
    <col min="14099" max="14099" width="9" style="271" customWidth="1"/>
    <col min="14100" max="14100" width="2.42578125" style="271" customWidth="1"/>
    <col min="14101" max="14101" width="0.85546875" style="271" customWidth="1"/>
    <col min="14102" max="14102" width="8.28515625" style="271" customWidth="1"/>
    <col min="14103" max="14103" width="3.140625" style="271" customWidth="1"/>
    <col min="14104" max="14104" width="0.85546875" style="271" customWidth="1"/>
    <col min="14105" max="14105" width="9" style="271" customWidth="1"/>
    <col min="14106" max="14106" width="2.42578125" style="271" customWidth="1"/>
    <col min="14107" max="14107" width="2.7109375" style="271" customWidth="1"/>
    <col min="14108" max="14108" width="5.7109375" style="271" customWidth="1"/>
    <col min="14109" max="14336" width="11.42578125" style="271"/>
    <col min="14337" max="14337" width="5.7109375" style="271" customWidth="1"/>
    <col min="14338" max="14338" width="2.7109375" style="271" customWidth="1"/>
    <col min="14339" max="14339" width="7.140625" style="271" customWidth="1"/>
    <col min="14340" max="14340" width="4.28515625" style="271" customWidth="1"/>
    <col min="14341" max="14341" width="0.85546875" style="271" customWidth="1"/>
    <col min="14342" max="14342" width="47.7109375" style="271" customWidth="1"/>
    <col min="14343" max="14343" width="0.85546875" style="271" customWidth="1"/>
    <col min="14344" max="14344" width="14.7109375" style="271" customWidth="1"/>
    <col min="14345" max="14345" width="0.85546875" style="271" customWidth="1"/>
    <col min="14346" max="14346" width="8.28515625" style="271" customWidth="1"/>
    <col min="14347" max="14347" width="3.140625" style="271" customWidth="1"/>
    <col min="14348" max="14348" width="0.85546875" style="271" customWidth="1"/>
    <col min="14349" max="14349" width="9" style="271" customWidth="1"/>
    <col min="14350" max="14350" width="2.42578125" style="271" customWidth="1"/>
    <col min="14351" max="14351" width="0.85546875" style="271" customWidth="1"/>
    <col min="14352" max="14352" width="8.28515625" style="271" customWidth="1"/>
    <col min="14353" max="14353" width="3.140625" style="271" customWidth="1"/>
    <col min="14354" max="14354" width="0.85546875" style="271" customWidth="1"/>
    <col min="14355" max="14355" width="9" style="271" customWidth="1"/>
    <col min="14356" max="14356" width="2.42578125" style="271" customWidth="1"/>
    <col min="14357" max="14357" width="0.85546875" style="271" customWidth="1"/>
    <col min="14358" max="14358" width="8.28515625" style="271" customWidth="1"/>
    <col min="14359" max="14359" width="3.140625" style="271" customWidth="1"/>
    <col min="14360" max="14360" width="0.85546875" style="271" customWidth="1"/>
    <col min="14361" max="14361" width="9" style="271" customWidth="1"/>
    <col min="14362" max="14362" width="2.42578125" style="271" customWidth="1"/>
    <col min="14363" max="14363" width="2.7109375" style="271" customWidth="1"/>
    <col min="14364" max="14364" width="5.7109375" style="271" customWidth="1"/>
    <col min="14365" max="14592" width="11.42578125" style="271"/>
    <col min="14593" max="14593" width="5.7109375" style="271" customWidth="1"/>
    <col min="14594" max="14594" width="2.7109375" style="271" customWidth="1"/>
    <col min="14595" max="14595" width="7.140625" style="271" customWidth="1"/>
    <col min="14596" max="14596" width="4.28515625" style="271" customWidth="1"/>
    <col min="14597" max="14597" width="0.85546875" style="271" customWidth="1"/>
    <col min="14598" max="14598" width="47.7109375" style="271" customWidth="1"/>
    <col min="14599" max="14599" width="0.85546875" style="271" customWidth="1"/>
    <col min="14600" max="14600" width="14.7109375" style="271" customWidth="1"/>
    <col min="14601" max="14601" width="0.85546875" style="271" customWidth="1"/>
    <col min="14602" max="14602" width="8.28515625" style="271" customWidth="1"/>
    <col min="14603" max="14603" width="3.140625" style="271" customWidth="1"/>
    <col min="14604" max="14604" width="0.85546875" style="271" customWidth="1"/>
    <col min="14605" max="14605" width="9" style="271" customWidth="1"/>
    <col min="14606" max="14606" width="2.42578125" style="271" customWidth="1"/>
    <col min="14607" max="14607" width="0.85546875" style="271" customWidth="1"/>
    <col min="14608" max="14608" width="8.28515625" style="271" customWidth="1"/>
    <col min="14609" max="14609" width="3.140625" style="271" customWidth="1"/>
    <col min="14610" max="14610" width="0.85546875" style="271" customWidth="1"/>
    <col min="14611" max="14611" width="9" style="271" customWidth="1"/>
    <col min="14612" max="14612" width="2.42578125" style="271" customWidth="1"/>
    <col min="14613" max="14613" width="0.85546875" style="271" customWidth="1"/>
    <col min="14614" max="14614" width="8.28515625" style="271" customWidth="1"/>
    <col min="14615" max="14615" width="3.140625" style="271" customWidth="1"/>
    <col min="14616" max="14616" width="0.85546875" style="271" customWidth="1"/>
    <col min="14617" max="14617" width="9" style="271" customWidth="1"/>
    <col min="14618" max="14618" width="2.42578125" style="271" customWidth="1"/>
    <col min="14619" max="14619" width="2.7109375" style="271" customWidth="1"/>
    <col min="14620" max="14620" width="5.7109375" style="271" customWidth="1"/>
    <col min="14621" max="14848" width="11.42578125" style="271"/>
    <col min="14849" max="14849" width="5.7109375" style="271" customWidth="1"/>
    <col min="14850" max="14850" width="2.7109375" style="271" customWidth="1"/>
    <col min="14851" max="14851" width="7.140625" style="271" customWidth="1"/>
    <col min="14852" max="14852" width="4.28515625" style="271" customWidth="1"/>
    <col min="14853" max="14853" width="0.85546875" style="271" customWidth="1"/>
    <col min="14854" max="14854" width="47.7109375" style="271" customWidth="1"/>
    <col min="14855" max="14855" width="0.85546875" style="271" customWidth="1"/>
    <col min="14856" max="14856" width="14.7109375" style="271" customWidth="1"/>
    <col min="14857" max="14857" width="0.85546875" style="271" customWidth="1"/>
    <col min="14858" max="14858" width="8.28515625" style="271" customWidth="1"/>
    <col min="14859" max="14859" width="3.140625" style="271" customWidth="1"/>
    <col min="14860" max="14860" width="0.85546875" style="271" customWidth="1"/>
    <col min="14861" max="14861" width="9" style="271" customWidth="1"/>
    <col min="14862" max="14862" width="2.42578125" style="271" customWidth="1"/>
    <col min="14863" max="14863" width="0.85546875" style="271" customWidth="1"/>
    <col min="14864" max="14864" width="8.28515625" style="271" customWidth="1"/>
    <col min="14865" max="14865" width="3.140625" style="271" customWidth="1"/>
    <col min="14866" max="14866" width="0.85546875" style="271" customWidth="1"/>
    <col min="14867" max="14867" width="9" style="271" customWidth="1"/>
    <col min="14868" max="14868" width="2.42578125" style="271" customWidth="1"/>
    <col min="14869" max="14869" width="0.85546875" style="271" customWidth="1"/>
    <col min="14870" max="14870" width="8.28515625" style="271" customWidth="1"/>
    <col min="14871" max="14871" width="3.140625" style="271" customWidth="1"/>
    <col min="14872" max="14872" width="0.85546875" style="271" customWidth="1"/>
    <col min="14873" max="14873" width="9" style="271" customWidth="1"/>
    <col min="14874" max="14874" width="2.42578125" style="271" customWidth="1"/>
    <col min="14875" max="14875" width="2.7109375" style="271" customWidth="1"/>
    <col min="14876" max="14876" width="5.7109375" style="271" customWidth="1"/>
    <col min="14877" max="15104" width="11.42578125" style="271"/>
    <col min="15105" max="15105" width="5.7109375" style="271" customWidth="1"/>
    <col min="15106" max="15106" width="2.7109375" style="271" customWidth="1"/>
    <col min="15107" max="15107" width="7.140625" style="271" customWidth="1"/>
    <col min="15108" max="15108" width="4.28515625" style="271" customWidth="1"/>
    <col min="15109" max="15109" width="0.85546875" style="271" customWidth="1"/>
    <col min="15110" max="15110" width="47.7109375" style="271" customWidth="1"/>
    <col min="15111" max="15111" width="0.85546875" style="271" customWidth="1"/>
    <col min="15112" max="15112" width="14.7109375" style="271" customWidth="1"/>
    <col min="15113" max="15113" width="0.85546875" style="271" customWidth="1"/>
    <col min="15114" max="15114" width="8.28515625" style="271" customWidth="1"/>
    <col min="15115" max="15115" width="3.140625" style="271" customWidth="1"/>
    <col min="15116" max="15116" width="0.85546875" style="271" customWidth="1"/>
    <col min="15117" max="15117" width="9" style="271" customWidth="1"/>
    <col min="15118" max="15118" width="2.42578125" style="271" customWidth="1"/>
    <col min="15119" max="15119" width="0.85546875" style="271" customWidth="1"/>
    <col min="15120" max="15120" width="8.28515625" style="271" customWidth="1"/>
    <col min="15121" max="15121" width="3.140625" style="271" customWidth="1"/>
    <col min="15122" max="15122" width="0.85546875" style="271" customWidth="1"/>
    <col min="15123" max="15123" width="9" style="271" customWidth="1"/>
    <col min="15124" max="15124" width="2.42578125" style="271" customWidth="1"/>
    <col min="15125" max="15125" width="0.85546875" style="271" customWidth="1"/>
    <col min="15126" max="15126" width="8.28515625" style="271" customWidth="1"/>
    <col min="15127" max="15127" width="3.140625" style="271" customWidth="1"/>
    <col min="15128" max="15128" width="0.85546875" style="271" customWidth="1"/>
    <col min="15129" max="15129" width="9" style="271" customWidth="1"/>
    <col min="15130" max="15130" width="2.42578125" style="271" customWidth="1"/>
    <col min="15131" max="15131" width="2.7109375" style="271" customWidth="1"/>
    <col min="15132" max="15132" width="5.7109375" style="271" customWidth="1"/>
    <col min="15133" max="15360" width="11.42578125" style="271"/>
    <col min="15361" max="15361" width="5.7109375" style="271" customWidth="1"/>
    <col min="15362" max="15362" width="2.7109375" style="271" customWidth="1"/>
    <col min="15363" max="15363" width="7.140625" style="271" customWidth="1"/>
    <col min="15364" max="15364" width="4.28515625" style="271" customWidth="1"/>
    <col min="15365" max="15365" width="0.85546875" style="271" customWidth="1"/>
    <col min="15366" max="15366" width="47.7109375" style="271" customWidth="1"/>
    <col min="15367" max="15367" width="0.85546875" style="271" customWidth="1"/>
    <col min="15368" max="15368" width="14.7109375" style="271" customWidth="1"/>
    <col min="15369" max="15369" width="0.85546875" style="271" customWidth="1"/>
    <col min="15370" max="15370" width="8.28515625" style="271" customWidth="1"/>
    <col min="15371" max="15371" width="3.140625" style="271" customWidth="1"/>
    <col min="15372" max="15372" width="0.85546875" style="271" customWidth="1"/>
    <col min="15373" max="15373" width="9" style="271" customWidth="1"/>
    <col min="15374" max="15374" width="2.42578125" style="271" customWidth="1"/>
    <col min="15375" max="15375" width="0.85546875" style="271" customWidth="1"/>
    <col min="15376" max="15376" width="8.28515625" style="271" customWidth="1"/>
    <col min="15377" max="15377" width="3.140625" style="271" customWidth="1"/>
    <col min="15378" max="15378" width="0.85546875" style="271" customWidth="1"/>
    <col min="15379" max="15379" width="9" style="271" customWidth="1"/>
    <col min="15380" max="15380" width="2.42578125" style="271" customWidth="1"/>
    <col min="15381" max="15381" width="0.85546875" style="271" customWidth="1"/>
    <col min="15382" max="15382" width="8.28515625" style="271" customWidth="1"/>
    <col min="15383" max="15383" width="3.140625" style="271" customWidth="1"/>
    <col min="15384" max="15384" width="0.85546875" style="271" customWidth="1"/>
    <col min="15385" max="15385" width="9" style="271" customWidth="1"/>
    <col min="15386" max="15386" width="2.42578125" style="271" customWidth="1"/>
    <col min="15387" max="15387" width="2.7109375" style="271" customWidth="1"/>
    <col min="15388" max="15388" width="5.7109375" style="271" customWidth="1"/>
    <col min="15389" max="15616" width="11.42578125" style="271"/>
    <col min="15617" max="15617" width="5.7109375" style="271" customWidth="1"/>
    <col min="15618" max="15618" width="2.7109375" style="271" customWidth="1"/>
    <col min="15619" max="15619" width="7.140625" style="271" customWidth="1"/>
    <col min="15620" max="15620" width="4.28515625" style="271" customWidth="1"/>
    <col min="15621" max="15621" width="0.85546875" style="271" customWidth="1"/>
    <col min="15622" max="15622" width="47.7109375" style="271" customWidth="1"/>
    <col min="15623" max="15623" width="0.85546875" style="271" customWidth="1"/>
    <col min="15624" max="15624" width="14.7109375" style="271" customWidth="1"/>
    <col min="15625" max="15625" width="0.85546875" style="271" customWidth="1"/>
    <col min="15626" max="15626" width="8.28515625" style="271" customWidth="1"/>
    <col min="15627" max="15627" width="3.140625" style="271" customWidth="1"/>
    <col min="15628" max="15628" width="0.85546875" style="271" customWidth="1"/>
    <col min="15629" max="15629" width="9" style="271" customWidth="1"/>
    <col min="15630" max="15630" width="2.42578125" style="271" customWidth="1"/>
    <col min="15631" max="15631" width="0.85546875" style="271" customWidth="1"/>
    <col min="15632" max="15632" width="8.28515625" style="271" customWidth="1"/>
    <col min="15633" max="15633" width="3.140625" style="271" customWidth="1"/>
    <col min="15634" max="15634" width="0.85546875" style="271" customWidth="1"/>
    <col min="15635" max="15635" width="9" style="271" customWidth="1"/>
    <col min="15636" max="15636" width="2.42578125" style="271" customWidth="1"/>
    <col min="15637" max="15637" width="0.85546875" style="271" customWidth="1"/>
    <col min="15638" max="15638" width="8.28515625" style="271" customWidth="1"/>
    <col min="15639" max="15639" width="3.140625" style="271" customWidth="1"/>
    <col min="15640" max="15640" width="0.85546875" style="271" customWidth="1"/>
    <col min="15641" max="15641" width="9" style="271" customWidth="1"/>
    <col min="15642" max="15642" width="2.42578125" style="271" customWidth="1"/>
    <col min="15643" max="15643" width="2.7109375" style="271" customWidth="1"/>
    <col min="15644" max="15644" width="5.7109375" style="271" customWidth="1"/>
    <col min="15645" max="15872" width="11.42578125" style="271"/>
    <col min="15873" max="15873" width="5.7109375" style="271" customWidth="1"/>
    <col min="15874" max="15874" width="2.7109375" style="271" customWidth="1"/>
    <col min="15875" max="15875" width="7.140625" style="271" customWidth="1"/>
    <col min="15876" max="15876" width="4.28515625" style="271" customWidth="1"/>
    <col min="15877" max="15877" width="0.85546875" style="271" customWidth="1"/>
    <col min="15878" max="15878" width="47.7109375" style="271" customWidth="1"/>
    <col min="15879" max="15879" width="0.85546875" style="271" customWidth="1"/>
    <col min="15880" max="15880" width="14.7109375" style="271" customWidth="1"/>
    <col min="15881" max="15881" width="0.85546875" style="271" customWidth="1"/>
    <col min="15882" max="15882" width="8.28515625" style="271" customWidth="1"/>
    <col min="15883" max="15883" width="3.140625" style="271" customWidth="1"/>
    <col min="15884" max="15884" width="0.85546875" style="271" customWidth="1"/>
    <col min="15885" max="15885" width="9" style="271" customWidth="1"/>
    <col min="15886" max="15886" width="2.42578125" style="271" customWidth="1"/>
    <col min="15887" max="15887" width="0.85546875" style="271" customWidth="1"/>
    <col min="15888" max="15888" width="8.28515625" style="271" customWidth="1"/>
    <col min="15889" max="15889" width="3.140625" style="271" customWidth="1"/>
    <col min="15890" max="15890" width="0.85546875" style="271" customWidth="1"/>
    <col min="15891" max="15891" width="9" style="271" customWidth="1"/>
    <col min="15892" max="15892" width="2.42578125" style="271" customWidth="1"/>
    <col min="15893" max="15893" width="0.85546875" style="271" customWidth="1"/>
    <col min="15894" max="15894" width="8.28515625" style="271" customWidth="1"/>
    <col min="15895" max="15895" width="3.140625" style="271" customWidth="1"/>
    <col min="15896" max="15896" width="0.85546875" style="271" customWidth="1"/>
    <col min="15897" max="15897" width="9" style="271" customWidth="1"/>
    <col min="15898" max="15898" width="2.42578125" style="271" customWidth="1"/>
    <col min="15899" max="15899" width="2.7109375" style="271" customWidth="1"/>
    <col min="15900" max="15900" width="5.7109375" style="271" customWidth="1"/>
    <col min="15901" max="16128" width="11.42578125" style="271"/>
    <col min="16129" max="16129" width="5.7109375" style="271" customWidth="1"/>
    <col min="16130" max="16130" width="2.7109375" style="271" customWidth="1"/>
    <col min="16131" max="16131" width="7.140625" style="271" customWidth="1"/>
    <col min="16132" max="16132" width="4.28515625" style="271" customWidth="1"/>
    <col min="16133" max="16133" width="0.85546875" style="271" customWidth="1"/>
    <col min="16134" max="16134" width="47.7109375" style="271" customWidth="1"/>
    <col min="16135" max="16135" width="0.85546875" style="271" customWidth="1"/>
    <col min="16136" max="16136" width="14.7109375" style="271" customWidth="1"/>
    <col min="16137" max="16137" width="0.85546875" style="271" customWidth="1"/>
    <col min="16138" max="16138" width="8.28515625" style="271" customWidth="1"/>
    <col min="16139" max="16139" width="3.140625" style="271" customWidth="1"/>
    <col min="16140" max="16140" width="0.85546875" style="271" customWidth="1"/>
    <col min="16141" max="16141" width="9" style="271" customWidth="1"/>
    <col min="16142" max="16142" width="2.42578125" style="271" customWidth="1"/>
    <col min="16143" max="16143" width="0.85546875" style="271" customWidth="1"/>
    <col min="16144" max="16144" width="8.28515625" style="271" customWidth="1"/>
    <col min="16145" max="16145" width="3.140625" style="271" customWidth="1"/>
    <col min="16146" max="16146" width="0.85546875" style="271" customWidth="1"/>
    <col min="16147" max="16147" width="9" style="271" customWidth="1"/>
    <col min="16148" max="16148" width="2.42578125" style="271" customWidth="1"/>
    <col min="16149" max="16149" width="0.85546875" style="271" customWidth="1"/>
    <col min="16150" max="16150" width="8.28515625" style="271" customWidth="1"/>
    <col min="16151" max="16151" width="3.140625" style="271" customWidth="1"/>
    <col min="16152" max="16152" width="0.85546875" style="271" customWidth="1"/>
    <col min="16153" max="16153" width="9" style="271" customWidth="1"/>
    <col min="16154" max="16154" width="2.42578125" style="271" customWidth="1"/>
    <col min="16155" max="16155" width="2.7109375" style="271" customWidth="1"/>
    <col min="16156" max="16156" width="5.7109375" style="271" customWidth="1"/>
    <col min="16157" max="16384" width="11.42578125" style="271"/>
  </cols>
  <sheetData>
    <row r="1" spans="1:28" ht="27" customHeight="1">
      <c r="B1" s="2169" t="s">
        <v>0</v>
      </c>
      <c r="C1" s="2169"/>
      <c r="D1" s="2169"/>
      <c r="E1" s="2169"/>
      <c r="F1" s="2169"/>
      <c r="G1" s="2169"/>
      <c r="H1" s="2169"/>
      <c r="I1" s="2169"/>
      <c r="J1" s="2169"/>
      <c r="K1" s="2169"/>
      <c r="L1" s="2169"/>
      <c r="M1" s="2169"/>
      <c r="N1" s="2169"/>
      <c r="O1" s="2169"/>
      <c r="P1" s="2169"/>
      <c r="Q1" s="2169"/>
      <c r="R1" s="2169"/>
      <c r="S1" s="2169"/>
      <c r="T1" s="2169"/>
      <c r="U1" s="2169"/>
      <c r="V1" s="2169"/>
      <c r="W1" s="2169"/>
      <c r="X1" s="2169"/>
      <c r="Y1" s="2169"/>
      <c r="Z1" s="2169"/>
      <c r="AA1" s="2169"/>
    </row>
    <row r="2" spans="1:28" ht="6.75" customHeight="1" thickBot="1">
      <c r="A2" s="469"/>
      <c r="B2" s="470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1"/>
      <c r="AB2" s="471"/>
    </row>
    <row r="3" spans="1:28" ht="12.75" customHeight="1" thickTop="1">
      <c r="B3" s="472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  <c r="AA3" s="473"/>
      <c r="AB3" s="473"/>
    </row>
    <row r="4" spans="1:28" ht="18" customHeight="1">
      <c r="B4" s="2170" t="s">
        <v>744</v>
      </c>
      <c r="C4" s="2170"/>
      <c r="D4" s="2170"/>
      <c r="E4" s="2170"/>
      <c r="F4" s="2170"/>
      <c r="G4" s="2170"/>
      <c r="H4" s="2170"/>
      <c r="I4" s="2170"/>
      <c r="J4" s="2170"/>
      <c r="K4" s="2170"/>
      <c r="L4" s="2170"/>
      <c r="M4" s="2170"/>
      <c r="N4" s="2170"/>
      <c r="O4" s="2170"/>
      <c r="P4" s="2170"/>
      <c r="Q4" s="2170"/>
      <c r="R4" s="2170"/>
      <c r="S4" s="2170"/>
      <c r="T4" s="2170"/>
      <c r="U4" s="2170"/>
      <c r="V4" s="2170"/>
      <c r="W4" s="2170"/>
      <c r="X4" s="2170"/>
      <c r="Y4" s="2170"/>
      <c r="Z4" s="2170"/>
      <c r="AA4" s="2170"/>
      <c r="AB4" s="474"/>
    </row>
    <row r="5" spans="1:28" ht="12.75" customHeight="1">
      <c r="A5" s="475"/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475"/>
      <c r="U5" s="475"/>
      <c r="V5" s="475"/>
      <c r="W5" s="475"/>
      <c r="X5" s="475"/>
      <c r="Y5" s="475"/>
      <c r="Z5" s="475"/>
      <c r="AA5" s="475"/>
      <c r="AB5" s="475"/>
    </row>
    <row r="6" spans="1:28" ht="12.75" customHeight="1">
      <c r="A6" s="475"/>
      <c r="B6" s="475"/>
      <c r="C6" s="475"/>
      <c r="D6" s="475"/>
      <c r="E6" s="475"/>
      <c r="F6" s="475"/>
      <c r="G6" s="475"/>
      <c r="H6" s="475"/>
      <c r="I6" s="475"/>
      <c r="J6" s="475"/>
      <c r="K6" s="475"/>
      <c r="L6" s="475"/>
      <c r="M6" s="475"/>
      <c r="N6" s="475"/>
      <c r="O6" s="475"/>
      <c r="P6" s="475"/>
      <c r="Q6" s="475"/>
      <c r="R6" s="475"/>
      <c r="S6" s="475"/>
      <c r="T6" s="475"/>
      <c r="U6" s="475"/>
      <c r="V6" s="475"/>
      <c r="W6" s="475"/>
      <c r="X6" s="475"/>
      <c r="Y6" s="475"/>
      <c r="Z6" s="475"/>
      <c r="AA6" s="475"/>
      <c r="AB6" s="475"/>
    </row>
    <row r="7" spans="1:28" ht="12.75" customHeight="1">
      <c r="A7" s="475"/>
      <c r="B7" s="475"/>
      <c r="C7" s="475"/>
      <c r="D7" s="475"/>
      <c r="E7" s="475"/>
      <c r="F7" s="475"/>
      <c r="G7" s="475"/>
      <c r="H7" s="475"/>
      <c r="I7" s="475"/>
      <c r="J7" s="475"/>
      <c r="K7" s="475"/>
      <c r="L7" s="475"/>
      <c r="M7" s="475"/>
      <c r="N7" s="475"/>
      <c r="O7" s="475"/>
      <c r="P7" s="475"/>
      <c r="Q7" s="475"/>
      <c r="R7" s="475"/>
      <c r="S7" s="475"/>
      <c r="T7" s="475"/>
      <c r="U7" s="475"/>
      <c r="V7" s="475"/>
      <c r="W7" s="475"/>
      <c r="X7" s="475"/>
      <c r="Y7" s="475"/>
      <c r="Z7" s="475"/>
      <c r="AA7" s="475"/>
      <c r="AB7" s="475"/>
    </row>
    <row r="8" spans="1:28" ht="4.5" customHeight="1">
      <c r="A8" s="475"/>
      <c r="B8" s="475"/>
      <c r="C8" s="475"/>
      <c r="D8" s="475"/>
      <c r="E8" s="475"/>
      <c r="F8" s="475"/>
      <c r="G8" s="475"/>
      <c r="H8" s="475"/>
      <c r="I8" s="475"/>
      <c r="J8" s="475"/>
      <c r="K8" s="475"/>
      <c r="L8" s="475"/>
      <c r="M8" s="475"/>
      <c r="N8" s="475"/>
      <c r="O8" s="475"/>
      <c r="P8" s="475"/>
      <c r="Q8" s="475"/>
      <c r="R8" s="475"/>
      <c r="S8" s="475"/>
      <c r="T8" s="475"/>
      <c r="U8" s="475"/>
      <c r="V8" s="475"/>
      <c r="W8" s="475"/>
      <c r="X8" s="475"/>
      <c r="Y8" s="475"/>
      <c r="Z8" s="475"/>
      <c r="AA8" s="475"/>
      <c r="AB8" s="475"/>
    </row>
    <row r="9" spans="1:28" ht="15" customHeight="1">
      <c r="B9" s="2171" t="s">
        <v>794</v>
      </c>
      <c r="C9" s="2171"/>
      <c r="D9" s="2171"/>
      <c r="E9" s="2171"/>
      <c r="F9" s="2171"/>
      <c r="G9" s="2171"/>
      <c r="H9" s="2171"/>
      <c r="I9" s="2171"/>
      <c r="J9" s="2171"/>
      <c r="K9" s="2171"/>
      <c r="L9" s="2171"/>
      <c r="M9" s="2171"/>
      <c r="N9" s="2171"/>
      <c r="O9" s="2171"/>
      <c r="P9" s="2171"/>
      <c r="Q9" s="2171"/>
      <c r="R9" s="2171"/>
      <c r="S9" s="2171"/>
      <c r="T9" s="2171"/>
      <c r="U9" s="2171"/>
      <c r="V9" s="2171"/>
      <c r="W9" s="2171"/>
      <c r="X9" s="2171"/>
      <c r="Y9" s="2171"/>
      <c r="Z9" s="2171"/>
      <c r="AA9" s="2171"/>
    </row>
    <row r="10" spans="1:28" ht="12.75" customHeight="1">
      <c r="B10" s="476"/>
      <c r="C10" s="473"/>
      <c r="D10" s="473"/>
      <c r="E10" s="473"/>
      <c r="F10" s="477"/>
      <c r="G10" s="473"/>
      <c r="H10" s="473"/>
      <c r="I10" s="473"/>
      <c r="J10" s="473"/>
      <c r="K10" s="473"/>
      <c r="L10" s="473"/>
      <c r="M10" s="473"/>
      <c r="N10" s="473"/>
      <c r="O10" s="473"/>
      <c r="P10" s="473"/>
      <c r="Q10" s="473"/>
      <c r="R10" s="473"/>
      <c r="S10" s="473"/>
      <c r="T10" s="473"/>
      <c r="U10" s="473"/>
      <c r="V10" s="473"/>
      <c r="W10" s="473"/>
      <c r="X10" s="473"/>
      <c r="Y10" s="473"/>
      <c r="Z10" s="473"/>
      <c r="AA10" s="473"/>
      <c r="AB10" s="473"/>
    </row>
    <row r="11" spans="1:28" ht="12.75" customHeight="1">
      <c r="C11" s="478"/>
      <c r="D11" s="473"/>
      <c r="E11" s="473"/>
      <c r="F11" s="477"/>
      <c r="G11" s="473"/>
      <c r="H11" s="473"/>
      <c r="I11" s="473"/>
      <c r="J11" s="473"/>
      <c r="K11" s="473"/>
      <c r="L11" s="473"/>
      <c r="M11" s="473"/>
      <c r="N11" s="473"/>
      <c r="O11" s="473"/>
      <c r="P11" s="473"/>
      <c r="Q11" s="473"/>
      <c r="R11" s="473"/>
      <c r="S11" s="473"/>
      <c r="T11" s="473"/>
      <c r="U11" s="473"/>
      <c r="V11" s="473"/>
      <c r="W11" s="473"/>
      <c r="X11" s="473"/>
      <c r="Y11" s="473"/>
      <c r="Z11" s="473"/>
      <c r="AA11" s="473"/>
    </row>
    <row r="12" spans="1:28" ht="4.5" customHeight="1">
      <c r="B12" s="439"/>
      <c r="C12" s="440"/>
      <c r="D12" s="440"/>
      <c r="E12" s="440"/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  <c r="Z12" s="440"/>
      <c r="AA12" s="441"/>
      <c r="AB12" s="475"/>
    </row>
    <row r="13" spans="1:28" ht="15" customHeight="1">
      <c r="B13" s="442"/>
      <c r="C13" s="2172" t="s">
        <v>795</v>
      </c>
      <c r="D13" s="2173"/>
      <c r="E13" s="443"/>
      <c r="F13" s="2178" t="s">
        <v>796</v>
      </c>
      <c r="G13" s="443"/>
      <c r="H13" s="2181" t="s">
        <v>797</v>
      </c>
      <c r="I13" s="479"/>
      <c r="J13" s="2167" t="s">
        <v>798</v>
      </c>
      <c r="K13" s="2184"/>
      <c r="L13" s="2184"/>
      <c r="M13" s="2184"/>
      <c r="N13" s="2184"/>
      <c r="O13" s="2184"/>
      <c r="P13" s="2184"/>
      <c r="Q13" s="2184"/>
      <c r="R13" s="2184"/>
      <c r="S13" s="2184"/>
      <c r="T13" s="2168"/>
      <c r="U13" s="443"/>
      <c r="V13" s="2185" t="s">
        <v>799</v>
      </c>
      <c r="W13" s="2186"/>
      <c r="X13" s="2186"/>
      <c r="Y13" s="2186"/>
      <c r="Z13" s="2187"/>
      <c r="AA13" s="444"/>
      <c r="AB13" s="475"/>
    </row>
    <row r="14" spans="1:28" ht="4.5" customHeight="1">
      <c r="B14" s="442"/>
      <c r="C14" s="2174"/>
      <c r="D14" s="2175"/>
      <c r="E14" s="443"/>
      <c r="F14" s="2179"/>
      <c r="G14" s="443"/>
      <c r="H14" s="2182"/>
      <c r="I14" s="479"/>
      <c r="J14" s="479"/>
      <c r="K14" s="443"/>
      <c r="L14" s="443"/>
      <c r="M14" s="443"/>
      <c r="N14" s="443"/>
      <c r="O14" s="443"/>
      <c r="P14" s="443"/>
      <c r="Q14" s="443"/>
      <c r="R14" s="443"/>
      <c r="S14" s="443"/>
      <c r="T14" s="443"/>
      <c r="U14" s="443"/>
      <c r="V14" s="2188"/>
      <c r="W14" s="2189"/>
      <c r="X14" s="2189"/>
      <c r="Y14" s="2189"/>
      <c r="Z14" s="2190"/>
      <c r="AA14" s="444"/>
      <c r="AB14" s="475"/>
    </row>
    <row r="15" spans="1:28" ht="15" customHeight="1">
      <c r="B15" s="442"/>
      <c r="C15" s="2174"/>
      <c r="D15" s="2175"/>
      <c r="E15" s="480"/>
      <c r="F15" s="2179"/>
      <c r="G15" s="480"/>
      <c r="H15" s="2182"/>
      <c r="I15" s="479"/>
      <c r="J15" s="2167" t="s">
        <v>800</v>
      </c>
      <c r="K15" s="2184"/>
      <c r="L15" s="2184"/>
      <c r="M15" s="2184"/>
      <c r="N15" s="2168"/>
      <c r="O15" s="443"/>
      <c r="P15" s="2167" t="s">
        <v>801</v>
      </c>
      <c r="Q15" s="2184"/>
      <c r="R15" s="2184"/>
      <c r="S15" s="2184"/>
      <c r="T15" s="2168"/>
      <c r="U15" s="443"/>
      <c r="V15" s="2191"/>
      <c r="W15" s="2192"/>
      <c r="X15" s="2192"/>
      <c r="Y15" s="2192"/>
      <c r="Z15" s="2193"/>
      <c r="AA15" s="481"/>
      <c r="AB15" s="475"/>
    </row>
    <row r="16" spans="1:28" ht="4.5" customHeight="1">
      <c r="B16" s="442"/>
      <c r="C16" s="2174"/>
      <c r="D16" s="2175"/>
      <c r="E16" s="480"/>
      <c r="F16" s="2179"/>
      <c r="G16" s="480"/>
      <c r="H16" s="2182"/>
      <c r="I16" s="479"/>
      <c r="J16" s="479"/>
      <c r="K16" s="443"/>
      <c r="L16" s="443"/>
      <c r="M16" s="443"/>
      <c r="N16" s="443"/>
      <c r="O16" s="443"/>
      <c r="P16" s="443"/>
      <c r="Q16" s="443"/>
      <c r="R16" s="443"/>
      <c r="S16" s="443"/>
      <c r="T16" s="443"/>
      <c r="U16" s="443"/>
      <c r="V16" s="479"/>
      <c r="W16" s="443"/>
      <c r="X16" s="443"/>
      <c r="Y16" s="479"/>
      <c r="Z16" s="479"/>
      <c r="AA16" s="481"/>
      <c r="AB16" s="475"/>
    </row>
    <row r="17" spans="2:30" ht="15" customHeight="1">
      <c r="B17" s="442"/>
      <c r="C17" s="2176"/>
      <c r="D17" s="2177"/>
      <c r="E17" s="443"/>
      <c r="F17" s="2180"/>
      <c r="G17" s="443"/>
      <c r="H17" s="2183"/>
      <c r="I17" s="479"/>
      <c r="J17" s="2167" t="s">
        <v>154</v>
      </c>
      <c r="K17" s="2168"/>
      <c r="L17" s="443"/>
      <c r="M17" s="2167" t="s">
        <v>5</v>
      </c>
      <c r="N17" s="2168"/>
      <c r="O17" s="443"/>
      <c r="P17" s="2167" t="s">
        <v>154</v>
      </c>
      <c r="Q17" s="2168"/>
      <c r="R17" s="443"/>
      <c r="S17" s="2167" t="s">
        <v>5</v>
      </c>
      <c r="T17" s="2168"/>
      <c r="U17" s="443"/>
      <c r="V17" s="2167" t="s">
        <v>154</v>
      </c>
      <c r="W17" s="2168"/>
      <c r="X17" s="443"/>
      <c r="Y17" s="2167" t="s">
        <v>5</v>
      </c>
      <c r="Z17" s="2168"/>
      <c r="AA17" s="444"/>
      <c r="AB17" s="475"/>
      <c r="AC17" s="424"/>
      <c r="AD17" s="424"/>
    </row>
    <row r="18" spans="2:30" ht="4.5" customHeight="1">
      <c r="B18" s="442"/>
      <c r="C18" s="443"/>
      <c r="D18" s="443"/>
      <c r="E18" s="443"/>
      <c r="F18" s="482"/>
      <c r="G18" s="443"/>
      <c r="H18" s="483"/>
      <c r="I18" s="484"/>
      <c r="J18" s="484"/>
      <c r="K18" s="443"/>
      <c r="L18" s="443"/>
      <c r="M18" s="443"/>
      <c r="N18" s="443"/>
      <c r="O18" s="443"/>
      <c r="P18" s="464"/>
      <c r="Q18" s="443"/>
      <c r="R18" s="443"/>
      <c r="S18" s="485"/>
      <c r="T18" s="443"/>
      <c r="U18" s="443"/>
      <c r="V18" s="464"/>
      <c r="W18" s="443"/>
      <c r="X18" s="443"/>
      <c r="Y18" s="485"/>
      <c r="Z18" s="443"/>
      <c r="AA18" s="444"/>
      <c r="AB18" s="475"/>
      <c r="AC18" s="424"/>
      <c r="AD18" s="424"/>
    </row>
    <row r="19" spans="2:30">
      <c r="B19" s="442"/>
      <c r="C19" s="909">
        <v>1</v>
      </c>
      <c r="D19" s="486"/>
      <c r="E19" s="443"/>
      <c r="F19" s="487" t="s">
        <v>802</v>
      </c>
      <c r="G19" s="38"/>
      <c r="H19" s="417" t="s">
        <v>803</v>
      </c>
      <c r="I19" s="452"/>
      <c r="J19" s="488">
        <v>1262</v>
      </c>
      <c r="K19" s="489"/>
      <c r="L19" s="443"/>
      <c r="M19" s="490">
        <f t="shared" ref="M19:M39" si="0">J19*100/$J$41</f>
        <v>35.569334836527624</v>
      </c>
      <c r="N19" s="489"/>
      <c r="O19" s="443"/>
      <c r="P19" s="488">
        <v>1006</v>
      </c>
      <c r="Q19" s="489"/>
      <c r="R19" s="443"/>
      <c r="S19" s="490">
        <f t="shared" ref="S19:S39" si="1">P19*100/$P$41</f>
        <v>23.276260990282278</v>
      </c>
      <c r="T19" s="489"/>
      <c r="U19" s="443"/>
      <c r="V19" s="488">
        <f t="shared" ref="V19:V39" si="2">SUM(J19+P19)</f>
        <v>2268</v>
      </c>
      <c r="W19" s="489"/>
      <c r="X19" s="443"/>
      <c r="Y19" s="490">
        <f t="shared" ref="Y19:Y39" si="3">V19*100/$V$41</f>
        <v>28.818297331639137</v>
      </c>
      <c r="Z19" s="489"/>
      <c r="AA19" s="491"/>
      <c r="AB19" s="475"/>
    </row>
    <row r="20" spans="2:30">
      <c r="B20" s="442"/>
      <c r="C20" s="914">
        <v>2</v>
      </c>
      <c r="D20" s="911"/>
      <c r="E20" s="443"/>
      <c r="F20" s="487" t="s">
        <v>804</v>
      </c>
      <c r="G20" s="38"/>
      <c r="H20" s="423" t="s">
        <v>805</v>
      </c>
      <c r="I20" s="452"/>
      <c r="J20" s="488">
        <v>586</v>
      </c>
      <c r="K20" s="489"/>
      <c r="L20" s="443"/>
      <c r="M20" s="490">
        <f t="shared" si="0"/>
        <v>16.516347237880495</v>
      </c>
      <c r="N20" s="489"/>
      <c r="O20" s="443"/>
      <c r="P20" s="488">
        <v>752</v>
      </c>
      <c r="Q20" s="489"/>
      <c r="R20" s="443"/>
      <c r="S20" s="490">
        <f t="shared" si="1"/>
        <v>17.399352151781581</v>
      </c>
      <c r="T20" s="489"/>
      <c r="U20" s="443"/>
      <c r="V20" s="488">
        <f t="shared" si="2"/>
        <v>1338</v>
      </c>
      <c r="W20" s="489"/>
      <c r="X20" s="443"/>
      <c r="Y20" s="490">
        <f t="shared" si="3"/>
        <v>17.001270648030495</v>
      </c>
      <c r="Z20" s="489"/>
      <c r="AA20" s="491"/>
      <c r="AB20" s="475"/>
    </row>
    <row r="21" spans="2:30">
      <c r="B21" s="442"/>
      <c r="C21" s="914">
        <v>3</v>
      </c>
      <c r="D21" s="911"/>
      <c r="E21" s="443"/>
      <c r="F21" s="487" t="s">
        <v>806</v>
      </c>
      <c r="G21" s="38"/>
      <c r="H21" s="423" t="s">
        <v>807</v>
      </c>
      <c r="I21" s="452"/>
      <c r="J21" s="488">
        <v>9</v>
      </c>
      <c r="K21" s="489"/>
      <c r="L21" s="443"/>
      <c r="M21" s="490">
        <f t="shared" si="0"/>
        <v>0.25366403607666294</v>
      </c>
      <c r="N21" s="489"/>
      <c r="O21" s="443"/>
      <c r="P21" s="488">
        <v>1060</v>
      </c>
      <c r="Q21" s="489"/>
      <c r="R21" s="443"/>
      <c r="S21" s="490">
        <f t="shared" si="1"/>
        <v>24.525682554372974</v>
      </c>
      <c r="T21" s="489"/>
      <c r="U21" s="443"/>
      <c r="V21" s="488">
        <f t="shared" si="2"/>
        <v>1069</v>
      </c>
      <c r="W21" s="489"/>
      <c r="X21" s="443"/>
      <c r="Y21" s="490">
        <f t="shared" si="3"/>
        <v>13.583227445997458</v>
      </c>
      <c r="Z21" s="489"/>
      <c r="AA21" s="491"/>
      <c r="AB21" s="475"/>
    </row>
    <row r="22" spans="2:30">
      <c r="B22" s="442"/>
      <c r="C22" s="914">
        <v>4</v>
      </c>
      <c r="D22" s="911"/>
      <c r="E22" s="443"/>
      <c r="F22" s="487" t="s">
        <v>808</v>
      </c>
      <c r="G22" s="38"/>
      <c r="H22" s="423" t="s">
        <v>809</v>
      </c>
      <c r="I22" s="452"/>
      <c r="J22" s="488">
        <v>405</v>
      </c>
      <c r="K22" s="489"/>
      <c r="L22" s="443"/>
      <c r="M22" s="490">
        <f t="shared" si="0"/>
        <v>11.414881623449832</v>
      </c>
      <c r="N22" s="489"/>
      <c r="O22" s="443"/>
      <c r="P22" s="488">
        <v>527</v>
      </c>
      <c r="Q22" s="489"/>
      <c r="R22" s="443"/>
      <c r="S22" s="490">
        <f t="shared" si="1"/>
        <v>12.193428968070338</v>
      </c>
      <c r="T22" s="489"/>
      <c r="U22" s="443"/>
      <c r="V22" s="488">
        <f t="shared" si="2"/>
        <v>932</v>
      </c>
      <c r="W22" s="489"/>
      <c r="X22" s="443"/>
      <c r="Y22" s="490">
        <f t="shared" si="3"/>
        <v>11.842439644218551</v>
      </c>
      <c r="Z22" s="489"/>
      <c r="AA22" s="491"/>
      <c r="AB22" s="475"/>
    </row>
    <row r="23" spans="2:30">
      <c r="B23" s="442"/>
      <c r="C23" s="914">
        <v>5</v>
      </c>
      <c r="D23" s="911"/>
      <c r="E23" s="443"/>
      <c r="F23" s="487" t="s">
        <v>818</v>
      </c>
      <c r="G23" s="38"/>
      <c r="H23" s="423">
        <v>855</v>
      </c>
      <c r="I23" s="452"/>
      <c r="J23" s="488">
        <v>231</v>
      </c>
      <c r="K23" s="489"/>
      <c r="L23" s="443"/>
      <c r="M23" s="490">
        <f t="shared" si="0"/>
        <v>6.5107102593010149</v>
      </c>
      <c r="N23" s="489"/>
      <c r="O23" s="443"/>
      <c r="P23" s="488">
        <v>1</v>
      </c>
      <c r="Q23" s="489"/>
      <c r="R23" s="443"/>
      <c r="S23" s="490">
        <f t="shared" si="1"/>
        <v>2.3137436372049978E-2</v>
      </c>
      <c r="T23" s="489"/>
      <c r="U23" s="443"/>
      <c r="V23" s="488">
        <f t="shared" si="2"/>
        <v>232</v>
      </c>
      <c r="W23" s="489"/>
      <c r="X23" s="443"/>
      <c r="Y23" s="490">
        <f t="shared" si="3"/>
        <v>2.9479034307496823</v>
      </c>
      <c r="Z23" s="489"/>
      <c r="AA23" s="491"/>
      <c r="AB23" s="475"/>
    </row>
    <row r="24" spans="2:30">
      <c r="B24" s="442"/>
      <c r="C24" s="914">
        <v>6</v>
      </c>
      <c r="D24" s="911"/>
      <c r="E24" s="443"/>
      <c r="F24" s="487" t="s">
        <v>810</v>
      </c>
      <c r="G24" s="38"/>
      <c r="H24" s="423" t="s">
        <v>811</v>
      </c>
      <c r="I24" s="452"/>
      <c r="J24" s="488">
        <v>46</v>
      </c>
      <c r="K24" s="489"/>
      <c r="L24" s="443"/>
      <c r="M24" s="490">
        <f t="shared" si="0"/>
        <v>1.2965050732807215</v>
      </c>
      <c r="N24" s="489"/>
      <c r="O24" s="443"/>
      <c r="P24" s="488">
        <v>161</v>
      </c>
      <c r="Q24" s="489"/>
      <c r="R24" s="443"/>
      <c r="S24" s="490">
        <f t="shared" si="1"/>
        <v>3.7251272559000461</v>
      </c>
      <c r="T24" s="489"/>
      <c r="U24" s="443"/>
      <c r="V24" s="488">
        <f t="shared" si="2"/>
        <v>207</v>
      </c>
      <c r="W24" s="489"/>
      <c r="X24" s="443"/>
      <c r="Y24" s="490">
        <f t="shared" si="3"/>
        <v>2.6302414231257942</v>
      </c>
      <c r="Z24" s="489"/>
      <c r="AA24" s="491"/>
      <c r="AB24" s="475"/>
    </row>
    <row r="25" spans="2:30" s="915" customFormat="1">
      <c r="B25" s="442"/>
      <c r="C25" s="914">
        <v>7</v>
      </c>
      <c r="D25" s="911"/>
      <c r="E25" s="443"/>
      <c r="F25" s="487" t="s">
        <v>819</v>
      </c>
      <c r="G25" s="443"/>
      <c r="H25" s="423">
        <v>959</v>
      </c>
      <c r="I25" s="443"/>
      <c r="J25" s="488">
        <v>101</v>
      </c>
      <c r="K25" s="489"/>
      <c r="L25" s="443"/>
      <c r="M25" s="490">
        <f t="shared" si="0"/>
        <v>2.8466741826381061</v>
      </c>
      <c r="N25" s="489"/>
      <c r="O25" s="443"/>
      <c r="P25" s="488">
        <v>95</v>
      </c>
      <c r="Q25" s="489"/>
      <c r="R25" s="443"/>
      <c r="S25" s="490">
        <f t="shared" si="1"/>
        <v>2.1980564553447479</v>
      </c>
      <c r="T25" s="489"/>
      <c r="U25" s="443"/>
      <c r="V25" s="488">
        <f t="shared" si="2"/>
        <v>196</v>
      </c>
      <c r="W25" s="489"/>
      <c r="X25" s="424"/>
      <c r="Y25" s="490">
        <f t="shared" si="3"/>
        <v>2.4904701397712832</v>
      </c>
      <c r="Z25" s="489"/>
      <c r="AA25" s="491"/>
      <c r="AB25" s="424"/>
    </row>
    <row r="26" spans="2:30" s="915" customFormat="1">
      <c r="B26" s="442"/>
      <c r="C26" s="914">
        <v>8</v>
      </c>
      <c r="D26" s="911"/>
      <c r="E26" s="443"/>
      <c r="F26" s="487" t="s">
        <v>812</v>
      </c>
      <c r="G26" s="443"/>
      <c r="H26" s="423" t="s">
        <v>813</v>
      </c>
      <c r="I26" s="443"/>
      <c r="J26" s="488">
        <v>68</v>
      </c>
      <c r="K26" s="489"/>
      <c r="L26" s="443"/>
      <c r="M26" s="490">
        <f t="shared" si="0"/>
        <v>1.9165727170236753</v>
      </c>
      <c r="N26" s="489"/>
      <c r="O26" s="443"/>
      <c r="P26" s="488">
        <v>111</v>
      </c>
      <c r="Q26" s="489"/>
      <c r="R26" s="443"/>
      <c r="S26" s="490">
        <f t="shared" si="1"/>
        <v>2.5682554372975472</v>
      </c>
      <c r="T26" s="489"/>
      <c r="U26" s="443"/>
      <c r="V26" s="488">
        <f t="shared" si="2"/>
        <v>179</v>
      </c>
      <c r="W26" s="489"/>
      <c r="X26" s="424"/>
      <c r="Y26" s="490">
        <f t="shared" si="3"/>
        <v>2.2744599745870393</v>
      </c>
      <c r="Z26" s="489"/>
      <c r="AA26" s="491"/>
      <c r="AB26" s="424"/>
    </row>
    <row r="27" spans="2:30">
      <c r="B27" s="442"/>
      <c r="C27" s="914">
        <v>9</v>
      </c>
      <c r="D27" s="911"/>
      <c r="E27" s="492"/>
      <c r="F27" s="487" t="s">
        <v>820</v>
      </c>
      <c r="G27" s="38"/>
      <c r="H27" s="423" t="s">
        <v>821</v>
      </c>
      <c r="I27" s="452"/>
      <c r="J27" s="488">
        <v>101</v>
      </c>
      <c r="K27" s="489"/>
      <c r="L27" s="443"/>
      <c r="M27" s="490">
        <f t="shared" si="0"/>
        <v>2.8466741826381061</v>
      </c>
      <c r="N27" s="489"/>
      <c r="O27" s="443"/>
      <c r="P27" s="488">
        <v>64</v>
      </c>
      <c r="Q27" s="489"/>
      <c r="R27" s="443"/>
      <c r="S27" s="490">
        <f t="shared" si="1"/>
        <v>1.4807959278111986</v>
      </c>
      <c r="T27" s="489"/>
      <c r="U27" s="443"/>
      <c r="V27" s="488">
        <f t="shared" si="2"/>
        <v>165</v>
      </c>
      <c r="W27" s="489"/>
      <c r="X27" s="443"/>
      <c r="Y27" s="490">
        <f t="shared" si="3"/>
        <v>2.0965692503176618</v>
      </c>
      <c r="Z27" s="489"/>
      <c r="AA27" s="491"/>
      <c r="AB27" s="475"/>
    </row>
    <row r="28" spans="2:30">
      <c r="B28" s="442"/>
      <c r="C28" s="914">
        <v>10</v>
      </c>
      <c r="D28" s="911"/>
      <c r="E28" s="443"/>
      <c r="F28" s="487" t="s">
        <v>816</v>
      </c>
      <c r="G28" s="38"/>
      <c r="H28" s="423" t="s">
        <v>817</v>
      </c>
      <c r="I28" s="452"/>
      <c r="J28" s="488">
        <v>113</v>
      </c>
      <c r="K28" s="489"/>
      <c r="L28" s="443"/>
      <c r="M28" s="490">
        <f t="shared" si="0"/>
        <v>3.1848928974069897</v>
      </c>
      <c r="N28" s="489"/>
      <c r="O28" s="443"/>
      <c r="P28" s="488">
        <v>50</v>
      </c>
      <c r="Q28" s="489"/>
      <c r="R28" s="443"/>
      <c r="S28" s="490">
        <f t="shared" si="1"/>
        <v>1.1568718186024989</v>
      </c>
      <c r="T28" s="489"/>
      <c r="U28" s="443"/>
      <c r="V28" s="488">
        <f t="shared" si="2"/>
        <v>163</v>
      </c>
      <c r="W28" s="489"/>
      <c r="X28" s="443"/>
      <c r="Y28" s="490">
        <f t="shared" si="3"/>
        <v>2.0711562897077509</v>
      </c>
      <c r="Z28" s="489"/>
      <c r="AA28" s="491"/>
      <c r="AB28" s="475"/>
    </row>
    <row r="29" spans="2:30">
      <c r="B29" s="442"/>
      <c r="C29" s="914">
        <v>11</v>
      </c>
      <c r="D29" s="911"/>
      <c r="E29" s="492"/>
      <c r="F29" s="487" t="s">
        <v>814</v>
      </c>
      <c r="G29" s="38"/>
      <c r="H29" s="423" t="s">
        <v>815</v>
      </c>
      <c r="I29" s="452"/>
      <c r="J29" s="488">
        <v>69</v>
      </c>
      <c r="K29" s="489"/>
      <c r="L29" s="443"/>
      <c r="M29" s="490">
        <f t="shared" si="0"/>
        <v>1.9447576099210824</v>
      </c>
      <c r="N29" s="489"/>
      <c r="O29" s="443"/>
      <c r="P29" s="488">
        <v>89</v>
      </c>
      <c r="Q29" s="489"/>
      <c r="R29" s="443"/>
      <c r="S29" s="490">
        <f t="shared" si="1"/>
        <v>2.0592318371124478</v>
      </c>
      <c r="T29" s="489"/>
      <c r="U29" s="443"/>
      <c r="V29" s="488">
        <f t="shared" si="2"/>
        <v>158</v>
      </c>
      <c r="W29" s="489"/>
      <c r="X29" s="443"/>
      <c r="Y29" s="490">
        <f t="shared" si="3"/>
        <v>2.0076238881829731</v>
      </c>
      <c r="Z29" s="489"/>
      <c r="AA29" s="491"/>
      <c r="AB29" s="475"/>
    </row>
    <row r="30" spans="2:30">
      <c r="B30" s="442"/>
      <c r="C30" s="914">
        <v>12</v>
      </c>
      <c r="D30" s="911"/>
      <c r="E30" s="443"/>
      <c r="F30" s="487" t="s">
        <v>828</v>
      </c>
      <c r="G30" s="38"/>
      <c r="H30" s="423" t="s">
        <v>829</v>
      </c>
      <c r="I30" s="452"/>
      <c r="J30" s="488">
        <v>64</v>
      </c>
      <c r="K30" s="489"/>
      <c r="L30" s="443"/>
      <c r="M30" s="490">
        <f t="shared" si="0"/>
        <v>1.8038331454340473</v>
      </c>
      <c r="N30" s="489"/>
      <c r="O30" s="443"/>
      <c r="P30" s="488">
        <v>73</v>
      </c>
      <c r="Q30" s="489"/>
      <c r="R30" s="443"/>
      <c r="S30" s="490">
        <f t="shared" si="1"/>
        <v>1.6890328551596483</v>
      </c>
      <c r="T30" s="489"/>
      <c r="U30" s="443"/>
      <c r="V30" s="488">
        <f t="shared" si="2"/>
        <v>137</v>
      </c>
      <c r="W30" s="489"/>
      <c r="X30" s="443"/>
      <c r="Y30" s="490">
        <f t="shared" si="3"/>
        <v>1.7407878017789074</v>
      </c>
      <c r="Z30" s="489"/>
      <c r="AA30" s="491"/>
      <c r="AB30" s="475"/>
    </row>
    <row r="31" spans="2:30">
      <c r="B31" s="442"/>
      <c r="C31" s="914">
        <v>13</v>
      </c>
      <c r="D31" s="911"/>
      <c r="E31" s="492"/>
      <c r="F31" s="487" t="s">
        <v>822</v>
      </c>
      <c r="G31" s="38"/>
      <c r="H31" s="423" t="s">
        <v>823</v>
      </c>
      <c r="I31" s="452"/>
      <c r="J31" s="488">
        <v>113</v>
      </c>
      <c r="K31" s="489"/>
      <c r="L31" s="443"/>
      <c r="M31" s="490">
        <f t="shared" si="0"/>
        <v>3.1848928974069897</v>
      </c>
      <c r="N31" s="489"/>
      <c r="O31" s="443"/>
      <c r="P31" s="488">
        <v>15</v>
      </c>
      <c r="Q31" s="489"/>
      <c r="R31" s="443"/>
      <c r="S31" s="490">
        <f t="shared" si="1"/>
        <v>0.34706154558074964</v>
      </c>
      <c r="T31" s="489"/>
      <c r="U31" s="443"/>
      <c r="V31" s="488">
        <f t="shared" si="2"/>
        <v>128</v>
      </c>
      <c r="W31" s="489"/>
      <c r="X31" s="443"/>
      <c r="Y31" s="490">
        <f t="shared" si="3"/>
        <v>1.6264294790343075</v>
      </c>
      <c r="Z31" s="489"/>
      <c r="AA31" s="491"/>
      <c r="AB31" s="475"/>
    </row>
    <row r="32" spans="2:30">
      <c r="B32" s="442"/>
      <c r="C32" s="914">
        <v>14</v>
      </c>
      <c r="D32" s="911"/>
      <c r="E32" s="443"/>
      <c r="F32" s="487" t="s">
        <v>826</v>
      </c>
      <c r="G32" s="38"/>
      <c r="H32" s="423" t="s">
        <v>827</v>
      </c>
      <c r="I32" s="452"/>
      <c r="J32" s="488">
        <v>59</v>
      </c>
      <c r="K32" s="489"/>
      <c r="L32" s="443"/>
      <c r="M32" s="490">
        <f t="shared" si="0"/>
        <v>1.6629086809470124</v>
      </c>
      <c r="N32" s="489"/>
      <c r="O32" s="443"/>
      <c r="P32" s="488">
        <v>56</v>
      </c>
      <c r="Q32" s="489"/>
      <c r="R32" s="443"/>
      <c r="S32" s="490">
        <f t="shared" si="1"/>
        <v>1.2956964368347987</v>
      </c>
      <c r="T32" s="489"/>
      <c r="U32" s="443"/>
      <c r="V32" s="488">
        <f t="shared" si="2"/>
        <v>115</v>
      </c>
      <c r="W32" s="489"/>
      <c r="X32" s="443"/>
      <c r="Y32" s="490">
        <f t="shared" si="3"/>
        <v>1.4612452350698857</v>
      </c>
      <c r="Z32" s="489"/>
      <c r="AA32" s="491"/>
      <c r="AB32" s="475"/>
    </row>
    <row r="33" spans="2:28">
      <c r="B33" s="442"/>
      <c r="C33" s="914">
        <v>15</v>
      </c>
      <c r="D33" s="911"/>
      <c r="E33" s="492"/>
      <c r="F33" s="487" t="s">
        <v>832</v>
      </c>
      <c r="G33" s="38"/>
      <c r="H33" s="423" t="s">
        <v>833</v>
      </c>
      <c r="I33" s="452"/>
      <c r="J33" s="488">
        <v>47</v>
      </c>
      <c r="K33" s="489"/>
      <c r="L33" s="443"/>
      <c r="M33" s="490">
        <f t="shared" si="0"/>
        <v>1.3246899661781286</v>
      </c>
      <c r="N33" s="489"/>
      <c r="O33" s="443"/>
      <c r="P33" s="488">
        <v>26</v>
      </c>
      <c r="Q33" s="489"/>
      <c r="R33" s="443"/>
      <c r="S33" s="490">
        <f t="shared" si="1"/>
        <v>0.60157334567329945</v>
      </c>
      <c r="T33" s="489"/>
      <c r="U33" s="443"/>
      <c r="V33" s="488">
        <f t="shared" si="2"/>
        <v>73</v>
      </c>
      <c r="W33" s="489"/>
      <c r="X33" s="443"/>
      <c r="Y33" s="490">
        <f t="shared" si="3"/>
        <v>0.92757306226175351</v>
      </c>
      <c r="Z33" s="489"/>
      <c r="AA33" s="491"/>
      <c r="AB33" s="475"/>
    </row>
    <row r="34" spans="2:28">
      <c r="B34" s="442"/>
      <c r="C34" s="914">
        <v>16</v>
      </c>
      <c r="D34" s="911"/>
      <c r="E34" s="443"/>
      <c r="F34" s="487" t="s">
        <v>834</v>
      </c>
      <c r="G34" s="38"/>
      <c r="H34" s="423" t="s">
        <v>835</v>
      </c>
      <c r="I34" s="452"/>
      <c r="J34" s="488">
        <v>42</v>
      </c>
      <c r="K34" s="489"/>
      <c r="L34" s="443"/>
      <c r="M34" s="490">
        <f t="shared" si="0"/>
        <v>1.1837655016910935</v>
      </c>
      <c r="N34" s="489"/>
      <c r="O34" s="443"/>
      <c r="P34" s="488">
        <v>29</v>
      </c>
      <c r="Q34" s="489"/>
      <c r="R34" s="443"/>
      <c r="S34" s="490">
        <f t="shared" si="1"/>
        <v>0.67098565478944938</v>
      </c>
      <c r="T34" s="489"/>
      <c r="U34" s="443"/>
      <c r="V34" s="488">
        <f t="shared" si="2"/>
        <v>71</v>
      </c>
      <c r="W34" s="489"/>
      <c r="X34" s="443"/>
      <c r="Y34" s="490">
        <f t="shared" si="3"/>
        <v>0.90216010165184246</v>
      </c>
      <c r="Z34" s="489"/>
      <c r="AA34" s="491"/>
      <c r="AB34" s="475"/>
    </row>
    <row r="35" spans="2:28">
      <c r="B35" s="442"/>
      <c r="C35" s="914">
        <v>17</v>
      </c>
      <c r="D35" s="911"/>
      <c r="E35" s="443"/>
      <c r="F35" s="487" t="s">
        <v>836</v>
      </c>
      <c r="G35" s="38"/>
      <c r="H35" s="423" t="s">
        <v>837</v>
      </c>
      <c r="I35" s="452"/>
      <c r="J35" s="488">
        <v>31</v>
      </c>
      <c r="K35" s="489"/>
      <c r="L35" s="443"/>
      <c r="M35" s="490">
        <f t="shared" si="0"/>
        <v>0.87373167981961664</v>
      </c>
      <c r="N35" s="489"/>
      <c r="O35" s="443"/>
      <c r="P35" s="488">
        <v>31</v>
      </c>
      <c r="Q35" s="489"/>
      <c r="R35" s="443"/>
      <c r="S35" s="490">
        <f t="shared" si="1"/>
        <v>0.7172605275335493</v>
      </c>
      <c r="T35" s="489"/>
      <c r="U35" s="443"/>
      <c r="V35" s="488">
        <f t="shared" si="2"/>
        <v>62</v>
      </c>
      <c r="W35" s="489"/>
      <c r="X35" s="443"/>
      <c r="Y35" s="490">
        <f t="shared" si="3"/>
        <v>0.78780177890724268</v>
      </c>
      <c r="Z35" s="489"/>
      <c r="AA35" s="491"/>
      <c r="AB35" s="475"/>
    </row>
    <row r="36" spans="2:28">
      <c r="B36" s="442"/>
      <c r="C36" s="914">
        <v>18</v>
      </c>
      <c r="D36" s="911"/>
      <c r="E36" s="443"/>
      <c r="F36" s="487" t="s">
        <v>824</v>
      </c>
      <c r="G36" s="38"/>
      <c r="H36" s="423" t="s">
        <v>825</v>
      </c>
      <c r="I36" s="452"/>
      <c r="J36" s="488">
        <v>32</v>
      </c>
      <c r="K36" s="489"/>
      <c r="L36" s="443"/>
      <c r="M36" s="490">
        <f t="shared" si="0"/>
        <v>0.90191657271702363</v>
      </c>
      <c r="N36" s="489"/>
      <c r="O36" s="443"/>
      <c r="P36" s="488">
        <v>25</v>
      </c>
      <c r="Q36" s="489"/>
      <c r="R36" s="443"/>
      <c r="S36" s="490">
        <f t="shared" si="1"/>
        <v>0.57843590930124944</v>
      </c>
      <c r="T36" s="489"/>
      <c r="U36" s="443"/>
      <c r="V36" s="488">
        <f t="shared" si="2"/>
        <v>57</v>
      </c>
      <c r="W36" s="489"/>
      <c r="X36" s="443"/>
      <c r="Y36" s="490">
        <f t="shared" si="3"/>
        <v>0.72426937738246511</v>
      </c>
      <c r="Z36" s="489"/>
      <c r="AA36" s="491"/>
      <c r="AB36" s="475"/>
    </row>
    <row r="37" spans="2:28">
      <c r="B37" s="442"/>
      <c r="C37" s="914">
        <v>19</v>
      </c>
      <c r="D37" s="911"/>
      <c r="E37" s="443"/>
      <c r="F37" s="487" t="s">
        <v>830</v>
      </c>
      <c r="G37" s="38"/>
      <c r="H37" s="423" t="s">
        <v>831</v>
      </c>
      <c r="I37" s="452"/>
      <c r="J37" s="488">
        <v>25</v>
      </c>
      <c r="K37" s="489"/>
      <c r="L37" s="443"/>
      <c r="M37" s="490">
        <f t="shared" si="0"/>
        <v>0.70462232243517475</v>
      </c>
      <c r="N37" s="489"/>
      <c r="O37" s="443"/>
      <c r="P37" s="488">
        <v>12</v>
      </c>
      <c r="Q37" s="489"/>
      <c r="R37" s="443"/>
      <c r="S37" s="490">
        <f t="shared" si="1"/>
        <v>0.27764923646459971</v>
      </c>
      <c r="T37" s="489"/>
      <c r="U37" s="443"/>
      <c r="V37" s="488">
        <f t="shared" si="2"/>
        <v>37</v>
      </c>
      <c r="W37" s="489"/>
      <c r="X37" s="443"/>
      <c r="Y37" s="490">
        <f t="shared" si="3"/>
        <v>0.47013977128335449</v>
      </c>
      <c r="Z37" s="489"/>
      <c r="AA37" s="491"/>
      <c r="AB37" s="475"/>
    </row>
    <row r="38" spans="2:28">
      <c r="B38" s="442"/>
      <c r="C38" s="914">
        <v>20</v>
      </c>
      <c r="D38" s="911"/>
      <c r="E38" s="443"/>
      <c r="F38" s="487" t="s">
        <v>838</v>
      </c>
      <c r="G38" s="38"/>
      <c r="H38" s="423">
        <v>973</v>
      </c>
      <c r="I38" s="452"/>
      <c r="J38" s="488">
        <v>19</v>
      </c>
      <c r="K38" s="489"/>
      <c r="L38" s="443"/>
      <c r="M38" s="490">
        <f t="shared" si="0"/>
        <v>0.53551296505073276</v>
      </c>
      <c r="N38" s="489"/>
      <c r="O38" s="443"/>
      <c r="P38" s="488">
        <v>18</v>
      </c>
      <c r="Q38" s="489"/>
      <c r="R38" s="443"/>
      <c r="S38" s="490">
        <f t="shared" si="1"/>
        <v>0.41647385469689957</v>
      </c>
      <c r="T38" s="489"/>
      <c r="U38" s="443"/>
      <c r="V38" s="488">
        <f t="shared" si="2"/>
        <v>37</v>
      </c>
      <c r="W38" s="489"/>
      <c r="X38" s="443"/>
      <c r="Y38" s="490">
        <f t="shared" si="3"/>
        <v>0.47013977128335449</v>
      </c>
      <c r="Z38" s="489"/>
      <c r="AA38" s="491"/>
      <c r="AB38" s="475"/>
    </row>
    <row r="39" spans="2:28" ht="12.75" customHeight="1">
      <c r="B39" s="442"/>
      <c r="C39" s="493"/>
      <c r="D39" s="912"/>
      <c r="E39" s="443"/>
      <c r="F39" s="494" t="s">
        <v>839</v>
      </c>
      <c r="G39" s="38"/>
      <c r="H39" s="910"/>
      <c r="I39" s="443"/>
      <c r="J39" s="488">
        <v>125</v>
      </c>
      <c r="K39" s="489"/>
      <c r="L39" s="443"/>
      <c r="M39" s="490">
        <f t="shared" si="0"/>
        <v>3.5231116121758737</v>
      </c>
      <c r="N39" s="489"/>
      <c r="O39" s="443"/>
      <c r="P39" s="488">
        <v>121</v>
      </c>
      <c r="Q39" s="489"/>
      <c r="R39" s="443"/>
      <c r="S39" s="490">
        <f t="shared" si="1"/>
        <v>2.7996298010180474</v>
      </c>
      <c r="T39" s="489"/>
      <c r="U39" s="443"/>
      <c r="V39" s="488">
        <f t="shared" si="2"/>
        <v>246</v>
      </c>
      <c r="W39" s="489"/>
      <c r="X39" s="443"/>
      <c r="Y39" s="490">
        <f t="shared" si="3"/>
        <v>3.1257941550190598</v>
      </c>
      <c r="Z39" s="489"/>
      <c r="AA39" s="491"/>
      <c r="AB39" s="475"/>
    </row>
    <row r="40" spans="2:28" ht="4.5" customHeight="1">
      <c r="B40" s="442"/>
      <c r="C40" s="443"/>
      <c r="D40" s="443"/>
      <c r="E40" s="443"/>
      <c r="F40" s="495"/>
      <c r="G40" s="443"/>
      <c r="H40" s="443"/>
      <c r="I40" s="443"/>
      <c r="J40" s="496"/>
      <c r="K40" s="443"/>
      <c r="L40" s="443"/>
      <c r="M40" s="497"/>
      <c r="N40" s="443"/>
      <c r="O40" s="443"/>
      <c r="P40" s="496"/>
      <c r="Q40" s="443"/>
      <c r="R40" s="443"/>
      <c r="S40" s="497"/>
      <c r="T40" s="443"/>
      <c r="U40" s="443"/>
      <c r="V40" s="496"/>
      <c r="W40" s="443"/>
      <c r="X40" s="443"/>
      <c r="Y40" s="497"/>
      <c r="Z40" s="443"/>
      <c r="AA40" s="491"/>
      <c r="AB40" s="475"/>
    </row>
    <row r="41" spans="2:28" ht="21" customHeight="1">
      <c r="B41" s="442"/>
      <c r="C41" s="2163" t="s">
        <v>840</v>
      </c>
      <c r="D41" s="2164"/>
      <c r="E41" s="2164"/>
      <c r="F41" s="2164"/>
      <c r="G41" s="2164"/>
      <c r="H41" s="2165"/>
      <c r="I41" s="443"/>
      <c r="J41" s="498">
        <f>SUM(J19:J39)</f>
        <v>3548</v>
      </c>
      <c r="K41" s="489"/>
      <c r="L41" s="443"/>
      <c r="M41" s="499">
        <f>J41*100/$J$41</f>
        <v>100</v>
      </c>
      <c r="N41" s="489"/>
      <c r="O41" s="443"/>
      <c r="P41" s="498">
        <f>SUM(P19:P39)</f>
        <v>4322</v>
      </c>
      <c r="Q41" s="489"/>
      <c r="R41" s="443"/>
      <c r="S41" s="499">
        <f>P41*100/$P$41</f>
        <v>100</v>
      </c>
      <c r="T41" s="489"/>
      <c r="U41" s="443"/>
      <c r="V41" s="498">
        <f>SUM(V19:V39)</f>
        <v>7870</v>
      </c>
      <c r="W41" s="489"/>
      <c r="X41" s="443"/>
      <c r="Y41" s="499">
        <f>V41*100/$V$41</f>
        <v>100</v>
      </c>
      <c r="Z41" s="489"/>
      <c r="AA41" s="500"/>
      <c r="AB41" s="475"/>
    </row>
    <row r="42" spans="2:28" ht="4.5" customHeight="1">
      <c r="B42" s="463"/>
      <c r="C42" s="464"/>
      <c r="D42" s="464"/>
      <c r="E42" s="464"/>
      <c r="F42" s="464"/>
      <c r="G42" s="464"/>
      <c r="H42" s="464"/>
      <c r="I42" s="464"/>
      <c r="J42" s="464"/>
      <c r="K42" s="464"/>
      <c r="L42" s="464"/>
      <c r="M42" s="464"/>
      <c r="N42" s="464"/>
      <c r="O42" s="464"/>
      <c r="P42" s="464"/>
      <c r="Q42" s="464"/>
      <c r="R42" s="464"/>
      <c r="S42" s="464"/>
      <c r="T42" s="464"/>
      <c r="U42" s="464"/>
      <c r="V42" s="464"/>
      <c r="W42" s="464"/>
      <c r="X42" s="464"/>
      <c r="Y42" s="464"/>
      <c r="Z42" s="464"/>
      <c r="AA42" s="465"/>
      <c r="AB42" s="475"/>
    </row>
    <row r="43" spans="2:28">
      <c r="C43" s="475"/>
      <c r="F43" s="475" t="s">
        <v>14</v>
      </c>
      <c r="Y43" s="475"/>
      <c r="Z43" s="475"/>
      <c r="AA43" s="475"/>
    </row>
    <row r="44" spans="2:28" ht="13.5" customHeight="1">
      <c r="B44" s="501" t="s">
        <v>841</v>
      </c>
      <c r="C44" s="502"/>
    </row>
    <row r="45" spans="2:28" ht="12.75" customHeight="1">
      <c r="B45" s="503"/>
      <c r="C45" s="502"/>
    </row>
    <row r="46" spans="2:28" s="424" customFormat="1" ht="12.75" customHeight="1">
      <c r="B46" s="504"/>
      <c r="C46" s="505"/>
    </row>
    <row r="47" spans="2:28" s="424" customFormat="1" ht="6" customHeight="1">
      <c r="B47" s="504"/>
      <c r="C47" s="505"/>
    </row>
    <row r="48" spans="2:28" ht="13.5" customHeight="1">
      <c r="F48" s="271" t="s">
        <v>14</v>
      </c>
      <c r="S48" s="506" t="s">
        <v>842</v>
      </c>
    </row>
    <row r="49" spans="2:19" ht="13.5" customHeight="1">
      <c r="B49" s="506" t="s">
        <v>39</v>
      </c>
      <c r="S49" s="506" t="s">
        <v>843</v>
      </c>
    </row>
    <row r="50" spans="2:19" ht="13.5" customHeight="1">
      <c r="B50" s="506" t="s">
        <v>20</v>
      </c>
      <c r="G50" s="507"/>
      <c r="H50" s="2166" t="s">
        <v>844</v>
      </c>
      <c r="I50" s="2166"/>
      <c r="J50" s="2166"/>
      <c r="K50" s="2166"/>
      <c r="S50" s="506" t="s">
        <v>845</v>
      </c>
    </row>
    <row r="51" spans="2:19" ht="12.75" customHeight="1"/>
  </sheetData>
  <mergeCells count="18">
    <mergeCell ref="S17:T17"/>
    <mergeCell ref="V17:W17"/>
    <mergeCell ref="Y17:Z17"/>
    <mergeCell ref="B1:AA1"/>
    <mergeCell ref="B4:AA4"/>
    <mergeCell ref="B9:AA9"/>
    <mergeCell ref="C13:D17"/>
    <mergeCell ref="F13:F17"/>
    <mergeCell ref="H13:H17"/>
    <mergeCell ref="J13:T13"/>
    <mergeCell ref="V13:Z15"/>
    <mergeCell ref="J15:N15"/>
    <mergeCell ref="P15:T15"/>
    <mergeCell ref="C41:H41"/>
    <mergeCell ref="H50:K50"/>
    <mergeCell ref="J17:K17"/>
    <mergeCell ref="M17:N17"/>
    <mergeCell ref="P17:Q17"/>
  </mergeCells>
  <printOptions horizontalCentered="1" verticalCentered="1"/>
  <pageMargins left="0.39370078740157483" right="0.39370078740157483" top="0.98425196850393704" bottom="0.98425196850393704" header="0" footer="0"/>
  <pageSetup scale="80" orientation="landscape" horizontalDpi="240" verticalDpi="144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92D050"/>
  </sheetPr>
  <dimension ref="A1:AC68"/>
  <sheetViews>
    <sheetView topLeftCell="F1" zoomScaleNormal="100" workbookViewId="0">
      <selection activeCell="X12" sqref="X12"/>
    </sheetView>
  </sheetViews>
  <sheetFormatPr baseColWidth="10" defaultRowHeight="12.75"/>
  <cols>
    <col min="1" max="2" width="11.42578125" style="353"/>
    <col min="3" max="3" width="6" style="353" customWidth="1"/>
    <col min="4" max="4" width="2.7109375" style="353" customWidth="1"/>
    <col min="5" max="5" width="25.7109375" style="353" customWidth="1"/>
    <col min="6" max="6" width="0.85546875" style="353" customWidth="1"/>
    <col min="7" max="7" width="13.7109375" style="353" customWidth="1"/>
    <col min="8" max="8" width="7.7109375" style="353" customWidth="1"/>
    <col min="9" max="9" width="0.85546875" style="353" customWidth="1"/>
    <col min="10" max="10" width="14.7109375" style="353" customWidth="1"/>
    <col min="11" max="11" width="6.7109375" style="353" customWidth="1"/>
    <col min="12" max="12" width="2.7109375" style="353" customWidth="1"/>
    <col min="13" max="14" width="11.42578125" style="353"/>
    <col min="15" max="15" width="6" style="353" customWidth="1"/>
    <col min="16" max="16" width="11.42578125" style="353"/>
    <col min="17" max="17" width="15.7109375" style="1392" customWidth="1"/>
    <col min="18" max="18" width="10.7109375" style="1392" customWidth="1"/>
    <col min="19" max="19" width="0.85546875" style="1392" customWidth="1"/>
    <col min="20" max="20" width="15.7109375" style="1392" customWidth="1"/>
    <col min="21" max="21" width="10.7109375" style="1392" customWidth="1"/>
    <col min="22" max="22" width="15.7109375" style="1392" customWidth="1"/>
    <col min="23" max="23" width="10.7109375" style="1392" customWidth="1"/>
    <col min="24" max="24" width="11.42578125" style="1392"/>
    <col min="25" max="258" width="11.42578125" style="353"/>
    <col min="259" max="259" width="6" style="353" customWidth="1"/>
    <col min="260" max="260" width="2.7109375" style="353" customWidth="1"/>
    <col min="261" max="261" width="25.7109375" style="353" customWidth="1"/>
    <col min="262" max="262" width="0.85546875" style="353" customWidth="1"/>
    <col min="263" max="263" width="13.7109375" style="353" customWidth="1"/>
    <col min="264" max="264" width="7.7109375" style="353" customWidth="1"/>
    <col min="265" max="265" width="0.85546875" style="353" customWidth="1"/>
    <col min="266" max="266" width="14.7109375" style="353" customWidth="1"/>
    <col min="267" max="267" width="6.7109375" style="353" customWidth="1"/>
    <col min="268" max="268" width="2.7109375" style="353" customWidth="1"/>
    <col min="269" max="270" width="11.42578125" style="353"/>
    <col min="271" max="271" width="6" style="353" customWidth="1"/>
    <col min="272" max="272" width="11.42578125" style="353"/>
    <col min="273" max="273" width="15.7109375" style="353" customWidth="1"/>
    <col min="274" max="274" width="10.7109375" style="353" customWidth="1"/>
    <col min="275" max="275" width="0.85546875" style="353" customWidth="1"/>
    <col min="276" max="276" width="15.7109375" style="353" customWidth="1"/>
    <col min="277" max="277" width="10.7109375" style="353" customWidth="1"/>
    <col min="278" max="278" width="15.7109375" style="353" customWidth="1"/>
    <col min="279" max="279" width="10.7109375" style="353" customWidth="1"/>
    <col min="280" max="514" width="11.42578125" style="353"/>
    <col min="515" max="515" width="6" style="353" customWidth="1"/>
    <col min="516" max="516" width="2.7109375" style="353" customWidth="1"/>
    <col min="517" max="517" width="25.7109375" style="353" customWidth="1"/>
    <col min="518" max="518" width="0.85546875" style="353" customWidth="1"/>
    <col min="519" max="519" width="13.7109375" style="353" customWidth="1"/>
    <col min="520" max="520" width="7.7109375" style="353" customWidth="1"/>
    <col min="521" max="521" width="0.85546875" style="353" customWidth="1"/>
    <col min="522" max="522" width="14.7109375" style="353" customWidth="1"/>
    <col min="523" max="523" width="6.7109375" style="353" customWidth="1"/>
    <col min="524" max="524" width="2.7109375" style="353" customWidth="1"/>
    <col min="525" max="526" width="11.42578125" style="353"/>
    <col min="527" max="527" width="6" style="353" customWidth="1"/>
    <col min="528" max="528" width="11.42578125" style="353"/>
    <col min="529" max="529" width="15.7109375" style="353" customWidth="1"/>
    <col min="530" max="530" width="10.7109375" style="353" customWidth="1"/>
    <col min="531" max="531" width="0.85546875" style="353" customWidth="1"/>
    <col min="532" max="532" width="15.7109375" style="353" customWidth="1"/>
    <col min="533" max="533" width="10.7109375" style="353" customWidth="1"/>
    <col min="534" max="534" width="15.7109375" style="353" customWidth="1"/>
    <col min="535" max="535" width="10.7109375" style="353" customWidth="1"/>
    <col min="536" max="770" width="11.42578125" style="353"/>
    <col min="771" max="771" width="6" style="353" customWidth="1"/>
    <col min="772" max="772" width="2.7109375" style="353" customWidth="1"/>
    <col min="773" max="773" width="25.7109375" style="353" customWidth="1"/>
    <col min="774" max="774" width="0.85546875" style="353" customWidth="1"/>
    <col min="775" max="775" width="13.7109375" style="353" customWidth="1"/>
    <col min="776" max="776" width="7.7109375" style="353" customWidth="1"/>
    <col min="777" max="777" width="0.85546875" style="353" customWidth="1"/>
    <col min="778" max="778" width="14.7109375" style="353" customWidth="1"/>
    <col min="779" max="779" width="6.7109375" style="353" customWidth="1"/>
    <col min="780" max="780" width="2.7109375" style="353" customWidth="1"/>
    <col min="781" max="782" width="11.42578125" style="353"/>
    <col min="783" max="783" width="6" style="353" customWidth="1"/>
    <col min="784" max="784" width="11.42578125" style="353"/>
    <col min="785" max="785" width="15.7109375" style="353" customWidth="1"/>
    <col min="786" max="786" width="10.7109375" style="353" customWidth="1"/>
    <col min="787" max="787" width="0.85546875" style="353" customWidth="1"/>
    <col min="788" max="788" width="15.7109375" style="353" customWidth="1"/>
    <col min="789" max="789" width="10.7109375" style="353" customWidth="1"/>
    <col min="790" max="790" width="15.7109375" style="353" customWidth="1"/>
    <col min="791" max="791" width="10.7109375" style="353" customWidth="1"/>
    <col min="792" max="1026" width="11.42578125" style="353"/>
    <col min="1027" max="1027" width="6" style="353" customWidth="1"/>
    <col min="1028" max="1028" width="2.7109375" style="353" customWidth="1"/>
    <col min="1029" max="1029" width="25.7109375" style="353" customWidth="1"/>
    <col min="1030" max="1030" width="0.85546875" style="353" customWidth="1"/>
    <col min="1031" max="1031" width="13.7109375" style="353" customWidth="1"/>
    <col min="1032" max="1032" width="7.7109375" style="353" customWidth="1"/>
    <col min="1033" max="1033" width="0.85546875" style="353" customWidth="1"/>
    <col min="1034" max="1034" width="14.7109375" style="353" customWidth="1"/>
    <col min="1035" max="1035" width="6.7109375" style="353" customWidth="1"/>
    <col min="1036" max="1036" width="2.7109375" style="353" customWidth="1"/>
    <col min="1037" max="1038" width="11.42578125" style="353"/>
    <col min="1039" max="1039" width="6" style="353" customWidth="1"/>
    <col min="1040" max="1040" width="11.42578125" style="353"/>
    <col min="1041" max="1041" width="15.7109375" style="353" customWidth="1"/>
    <col min="1042" max="1042" width="10.7109375" style="353" customWidth="1"/>
    <col min="1043" max="1043" width="0.85546875" style="353" customWidth="1"/>
    <col min="1044" max="1044" width="15.7109375" style="353" customWidth="1"/>
    <col min="1045" max="1045" width="10.7109375" style="353" customWidth="1"/>
    <col min="1046" max="1046" width="15.7109375" style="353" customWidth="1"/>
    <col min="1047" max="1047" width="10.7109375" style="353" customWidth="1"/>
    <col min="1048" max="1282" width="11.42578125" style="353"/>
    <col min="1283" max="1283" width="6" style="353" customWidth="1"/>
    <col min="1284" max="1284" width="2.7109375" style="353" customWidth="1"/>
    <col min="1285" max="1285" width="25.7109375" style="353" customWidth="1"/>
    <col min="1286" max="1286" width="0.85546875" style="353" customWidth="1"/>
    <col min="1287" max="1287" width="13.7109375" style="353" customWidth="1"/>
    <col min="1288" max="1288" width="7.7109375" style="353" customWidth="1"/>
    <col min="1289" max="1289" width="0.85546875" style="353" customWidth="1"/>
    <col min="1290" max="1290" width="14.7109375" style="353" customWidth="1"/>
    <col min="1291" max="1291" width="6.7109375" style="353" customWidth="1"/>
    <col min="1292" max="1292" width="2.7109375" style="353" customWidth="1"/>
    <col min="1293" max="1294" width="11.42578125" style="353"/>
    <col min="1295" max="1295" width="6" style="353" customWidth="1"/>
    <col min="1296" max="1296" width="11.42578125" style="353"/>
    <col min="1297" max="1297" width="15.7109375" style="353" customWidth="1"/>
    <col min="1298" max="1298" width="10.7109375" style="353" customWidth="1"/>
    <col min="1299" max="1299" width="0.85546875" style="353" customWidth="1"/>
    <col min="1300" max="1300" width="15.7109375" style="353" customWidth="1"/>
    <col min="1301" max="1301" width="10.7109375" style="353" customWidth="1"/>
    <col min="1302" max="1302" width="15.7109375" style="353" customWidth="1"/>
    <col min="1303" max="1303" width="10.7109375" style="353" customWidth="1"/>
    <col min="1304" max="1538" width="11.42578125" style="353"/>
    <col min="1539" max="1539" width="6" style="353" customWidth="1"/>
    <col min="1540" max="1540" width="2.7109375" style="353" customWidth="1"/>
    <col min="1541" max="1541" width="25.7109375" style="353" customWidth="1"/>
    <col min="1542" max="1542" width="0.85546875" style="353" customWidth="1"/>
    <col min="1543" max="1543" width="13.7109375" style="353" customWidth="1"/>
    <col min="1544" max="1544" width="7.7109375" style="353" customWidth="1"/>
    <col min="1545" max="1545" width="0.85546875" style="353" customWidth="1"/>
    <col min="1546" max="1546" width="14.7109375" style="353" customWidth="1"/>
    <col min="1547" max="1547" width="6.7109375" style="353" customWidth="1"/>
    <col min="1548" max="1548" width="2.7109375" style="353" customWidth="1"/>
    <col min="1549" max="1550" width="11.42578125" style="353"/>
    <col min="1551" max="1551" width="6" style="353" customWidth="1"/>
    <col min="1552" max="1552" width="11.42578125" style="353"/>
    <col min="1553" max="1553" width="15.7109375" style="353" customWidth="1"/>
    <col min="1554" max="1554" width="10.7109375" style="353" customWidth="1"/>
    <col min="1555" max="1555" width="0.85546875" style="353" customWidth="1"/>
    <col min="1556" max="1556" width="15.7109375" style="353" customWidth="1"/>
    <col min="1557" max="1557" width="10.7109375" style="353" customWidth="1"/>
    <col min="1558" max="1558" width="15.7109375" style="353" customWidth="1"/>
    <col min="1559" max="1559" width="10.7109375" style="353" customWidth="1"/>
    <col min="1560" max="1794" width="11.42578125" style="353"/>
    <col min="1795" max="1795" width="6" style="353" customWidth="1"/>
    <col min="1796" max="1796" width="2.7109375" style="353" customWidth="1"/>
    <col min="1797" max="1797" width="25.7109375" style="353" customWidth="1"/>
    <col min="1798" max="1798" width="0.85546875" style="353" customWidth="1"/>
    <col min="1799" max="1799" width="13.7109375" style="353" customWidth="1"/>
    <col min="1800" max="1800" width="7.7109375" style="353" customWidth="1"/>
    <col min="1801" max="1801" width="0.85546875" style="353" customWidth="1"/>
    <col min="1802" max="1802" width="14.7109375" style="353" customWidth="1"/>
    <col min="1803" max="1803" width="6.7109375" style="353" customWidth="1"/>
    <col min="1804" max="1804" width="2.7109375" style="353" customWidth="1"/>
    <col min="1805" max="1806" width="11.42578125" style="353"/>
    <col min="1807" max="1807" width="6" style="353" customWidth="1"/>
    <col min="1808" max="1808" width="11.42578125" style="353"/>
    <col min="1809" max="1809" width="15.7109375" style="353" customWidth="1"/>
    <col min="1810" max="1810" width="10.7109375" style="353" customWidth="1"/>
    <col min="1811" max="1811" width="0.85546875" style="353" customWidth="1"/>
    <col min="1812" max="1812" width="15.7109375" style="353" customWidth="1"/>
    <col min="1813" max="1813" width="10.7109375" style="353" customWidth="1"/>
    <col min="1814" max="1814" width="15.7109375" style="353" customWidth="1"/>
    <col min="1815" max="1815" width="10.7109375" style="353" customWidth="1"/>
    <col min="1816" max="2050" width="11.42578125" style="353"/>
    <col min="2051" max="2051" width="6" style="353" customWidth="1"/>
    <col min="2052" max="2052" width="2.7109375" style="353" customWidth="1"/>
    <col min="2053" max="2053" width="25.7109375" style="353" customWidth="1"/>
    <col min="2054" max="2054" width="0.85546875" style="353" customWidth="1"/>
    <col min="2055" max="2055" width="13.7109375" style="353" customWidth="1"/>
    <col min="2056" max="2056" width="7.7109375" style="353" customWidth="1"/>
    <col min="2057" max="2057" width="0.85546875" style="353" customWidth="1"/>
    <col min="2058" max="2058" width="14.7109375" style="353" customWidth="1"/>
    <col min="2059" max="2059" width="6.7109375" style="353" customWidth="1"/>
    <col min="2060" max="2060" width="2.7109375" style="353" customWidth="1"/>
    <col min="2061" max="2062" width="11.42578125" style="353"/>
    <col min="2063" max="2063" width="6" style="353" customWidth="1"/>
    <col min="2064" max="2064" width="11.42578125" style="353"/>
    <col min="2065" max="2065" width="15.7109375" style="353" customWidth="1"/>
    <col min="2066" max="2066" width="10.7109375" style="353" customWidth="1"/>
    <col min="2067" max="2067" width="0.85546875" style="353" customWidth="1"/>
    <col min="2068" max="2068" width="15.7109375" style="353" customWidth="1"/>
    <col min="2069" max="2069" width="10.7109375" style="353" customWidth="1"/>
    <col min="2070" max="2070" width="15.7109375" style="353" customWidth="1"/>
    <col min="2071" max="2071" width="10.7109375" style="353" customWidth="1"/>
    <col min="2072" max="2306" width="11.42578125" style="353"/>
    <col min="2307" max="2307" width="6" style="353" customWidth="1"/>
    <col min="2308" max="2308" width="2.7109375" style="353" customWidth="1"/>
    <col min="2309" max="2309" width="25.7109375" style="353" customWidth="1"/>
    <col min="2310" max="2310" width="0.85546875" style="353" customWidth="1"/>
    <col min="2311" max="2311" width="13.7109375" style="353" customWidth="1"/>
    <col min="2312" max="2312" width="7.7109375" style="353" customWidth="1"/>
    <col min="2313" max="2313" width="0.85546875" style="353" customWidth="1"/>
    <col min="2314" max="2314" width="14.7109375" style="353" customWidth="1"/>
    <col min="2315" max="2315" width="6.7109375" style="353" customWidth="1"/>
    <col min="2316" max="2316" width="2.7109375" style="353" customWidth="1"/>
    <col min="2317" max="2318" width="11.42578125" style="353"/>
    <col min="2319" max="2319" width="6" style="353" customWidth="1"/>
    <col min="2320" max="2320" width="11.42578125" style="353"/>
    <col min="2321" max="2321" width="15.7109375" style="353" customWidth="1"/>
    <col min="2322" max="2322" width="10.7109375" style="353" customWidth="1"/>
    <col min="2323" max="2323" width="0.85546875" style="353" customWidth="1"/>
    <col min="2324" max="2324" width="15.7109375" style="353" customWidth="1"/>
    <col min="2325" max="2325" width="10.7109375" style="353" customWidth="1"/>
    <col min="2326" max="2326" width="15.7109375" style="353" customWidth="1"/>
    <col min="2327" max="2327" width="10.7109375" style="353" customWidth="1"/>
    <col min="2328" max="2562" width="11.42578125" style="353"/>
    <col min="2563" max="2563" width="6" style="353" customWidth="1"/>
    <col min="2564" max="2564" width="2.7109375" style="353" customWidth="1"/>
    <col min="2565" max="2565" width="25.7109375" style="353" customWidth="1"/>
    <col min="2566" max="2566" width="0.85546875" style="353" customWidth="1"/>
    <col min="2567" max="2567" width="13.7109375" style="353" customWidth="1"/>
    <col min="2568" max="2568" width="7.7109375" style="353" customWidth="1"/>
    <col min="2569" max="2569" width="0.85546875" style="353" customWidth="1"/>
    <col min="2570" max="2570" width="14.7109375" style="353" customWidth="1"/>
    <col min="2571" max="2571" width="6.7109375" style="353" customWidth="1"/>
    <col min="2572" max="2572" width="2.7109375" style="353" customWidth="1"/>
    <col min="2573" max="2574" width="11.42578125" style="353"/>
    <col min="2575" max="2575" width="6" style="353" customWidth="1"/>
    <col min="2576" max="2576" width="11.42578125" style="353"/>
    <col min="2577" max="2577" width="15.7109375" style="353" customWidth="1"/>
    <col min="2578" max="2578" width="10.7109375" style="353" customWidth="1"/>
    <col min="2579" max="2579" width="0.85546875" style="353" customWidth="1"/>
    <col min="2580" max="2580" width="15.7109375" style="353" customWidth="1"/>
    <col min="2581" max="2581" width="10.7109375" style="353" customWidth="1"/>
    <col min="2582" max="2582" width="15.7109375" style="353" customWidth="1"/>
    <col min="2583" max="2583" width="10.7109375" style="353" customWidth="1"/>
    <col min="2584" max="2818" width="11.42578125" style="353"/>
    <col min="2819" max="2819" width="6" style="353" customWidth="1"/>
    <col min="2820" max="2820" width="2.7109375" style="353" customWidth="1"/>
    <col min="2821" max="2821" width="25.7109375" style="353" customWidth="1"/>
    <col min="2822" max="2822" width="0.85546875" style="353" customWidth="1"/>
    <col min="2823" max="2823" width="13.7109375" style="353" customWidth="1"/>
    <col min="2824" max="2824" width="7.7109375" style="353" customWidth="1"/>
    <col min="2825" max="2825" width="0.85546875" style="353" customWidth="1"/>
    <col min="2826" max="2826" width="14.7109375" style="353" customWidth="1"/>
    <col min="2827" max="2827" width="6.7109375" style="353" customWidth="1"/>
    <col min="2828" max="2828" width="2.7109375" style="353" customWidth="1"/>
    <col min="2829" max="2830" width="11.42578125" style="353"/>
    <col min="2831" max="2831" width="6" style="353" customWidth="1"/>
    <col min="2832" max="2832" width="11.42578125" style="353"/>
    <col min="2833" max="2833" width="15.7109375" style="353" customWidth="1"/>
    <col min="2834" max="2834" width="10.7109375" style="353" customWidth="1"/>
    <col min="2835" max="2835" width="0.85546875" style="353" customWidth="1"/>
    <col min="2836" max="2836" width="15.7109375" style="353" customWidth="1"/>
    <col min="2837" max="2837" width="10.7109375" style="353" customWidth="1"/>
    <col min="2838" max="2838" width="15.7109375" style="353" customWidth="1"/>
    <col min="2839" max="2839" width="10.7109375" style="353" customWidth="1"/>
    <col min="2840" max="3074" width="11.42578125" style="353"/>
    <col min="3075" max="3075" width="6" style="353" customWidth="1"/>
    <col min="3076" max="3076" width="2.7109375" style="353" customWidth="1"/>
    <col min="3077" max="3077" width="25.7109375" style="353" customWidth="1"/>
    <col min="3078" max="3078" width="0.85546875" style="353" customWidth="1"/>
    <col min="3079" max="3079" width="13.7109375" style="353" customWidth="1"/>
    <col min="3080" max="3080" width="7.7109375" style="353" customWidth="1"/>
    <col min="3081" max="3081" width="0.85546875" style="353" customWidth="1"/>
    <col min="3082" max="3082" width="14.7109375" style="353" customWidth="1"/>
    <col min="3083" max="3083" width="6.7109375" style="353" customWidth="1"/>
    <col min="3084" max="3084" width="2.7109375" style="353" customWidth="1"/>
    <col min="3085" max="3086" width="11.42578125" style="353"/>
    <col min="3087" max="3087" width="6" style="353" customWidth="1"/>
    <col min="3088" max="3088" width="11.42578125" style="353"/>
    <col min="3089" max="3089" width="15.7109375" style="353" customWidth="1"/>
    <col min="3090" max="3090" width="10.7109375" style="353" customWidth="1"/>
    <col min="3091" max="3091" width="0.85546875" style="353" customWidth="1"/>
    <col min="3092" max="3092" width="15.7109375" style="353" customWidth="1"/>
    <col min="3093" max="3093" width="10.7109375" style="353" customWidth="1"/>
    <col min="3094" max="3094" width="15.7109375" style="353" customWidth="1"/>
    <col min="3095" max="3095" width="10.7109375" style="353" customWidth="1"/>
    <col min="3096" max="3330" width="11.42578125" style="353"/>
    <col min="3331" max="3331" width="6" style="353" customWidth="1"/>
    <col min="3332" max="3332" width="2.7109375" style="353" customWidth="1"/>
    <col min="3333" max="3333" width="25.7109375" style="353" customWidth="1"/>
    <col min="3334" max="3334" width="0.85546875" style="353" customWidth="1"/>
    <col min="3335" max="3335" width="13.7109375" style="353" customWidth="1"/>
    <col min="3336" max="3336" width="7.7109375" style="353" customWidth="1"/>
    <col min="3337" max="3337" width="0.85546875" style="353" customWidth="1"/>
    <col min="3338" max="3338" width="14.7109375" style="353" customWidth="1"/>
    <col min="3339" max="3339" width="6.7109375" style="353" customWidth="1"/>
    <col min="3340" max="3340" width="2.7109375" style="353" customWidth="1"/>
    <col min="3341" max="3342" width="11.42578125" style="353"/>
    <col min="3343" max="3343" width="6" style="353" customWidth="1"/>
    <col min="3344" max="3344" width="11.42578125" style="353"/>
    <col min="3345" max="3345" width="15.7109375" style="353" customWidth="1"/>
    <col min="3346" max="3346" width="10.7109375" style="353" customWidth="1"/>
    <col min="3347" max="3347" width="0.85546875" style="353" customWidth="1"/>
    <col min="3348" max="3348" width="15.7109375" style="353" customWidth="1"/>
    <col min="3349" max="3349" width="10.7109375" style="353" customWidth="1"/>
    <col min="3350" max="3350" width="15.7109375" style="353" customWidth="1"/>
    <col min="3351" max="3351" width="10.7109375" style="353" customWidth="1"/>
    <col min="3352" max="3586" width="11.42578125" style="353"/>
    <col min="3587" max="3587" width="6" style="353" customWidth="1"/>
    <col min="3588" max="3588" width="2.7109375" style="353" customWidth="1"/>
    <col min="3589" max="3589" width="25.7109375" style="353" customWidth="1"/>
    <col min="3590" max="3590" width="0.85546875" style="353" customWidth="1"/>
    <col min="3591" max="3591" width="13.7109375" style="353" customWidth="1"/>
    <col min="3592" max="3592" width="7.7109375" style="353" customWidth="1"/>
    <col min="3593" max="3593" width="0.85546875" style="353" customWidth="1"/>
    <col min="3594" max="3594" width="14.7109375" style="353" customWidth="1"/>
    <col min="3595" max="3595" width="6.7109375" style="353" customWidth="1"/>
    <col min="3596" max="3596" width="2.7109375" style="353" customWidth="1"/>
    <col min="3597" max="3598" width="11.42578125" style="353"/>
    <col min="3599" max="3599" width="6" style="353" customWidth="1"/>
    <col min="3600" max="3600" width="11.42578125" style="353"/>
    <col min="3601" max="3601" width="15.7109375" style="353" customWidth="1"/>
    <col min="3602" max="3602" width="10.7109375" style="353" customWidth="1"/>
    <col min="3603" max="3603" width="0.85546875" style="353" customWidth="1"/>
    <col min="3604" max="3604" width="15.7109375" style="353" customWidth="1"/>
    <col min="3605" max="3605" width="10.7109375" style="353" customWidth="1"/>
    <col min="3606" max="3606" width="15.7109375" style="353" customWidth="1"/>
    <col min="3607" max="3607" width="10.7109375" style="353" customWidth="1"/>
    <col min="3608" max="3842" width="11.42578125" style="353"/>
    <col min="3843" max="3843" width="6" style="353" customWidth="1"/>
    <col min="3844" max="3844" width="2.7109375" style="353" customWidth="1"/>
    <col min="3845" max="3845" width="25.7109375" style="353" customWidth="1"/>
    <col min="3846" max="3846" width="0.85546875" style="353" customWidth="1"/>
    <col min="3847" max="3847" width="13.7109375" style="353" customWidth="1"/>
    <col min="3848" max="3848" width="7.7109375" style="353" customWidth="1"/>
    <col min="3849" max="3849" width="0.85546875" style="353" customWidth="1"/>
    <col min="3850" max="3850" width="14.7109375" style="353" customWidth="1"/>
    <col min="3851" max="3851" width="6.7109375" style="353" customWidth="1"/>
    <col min="3852" max="3852" width="2.7109375" style="353" customWidth="1"/>
    <col min="3853" max="3854" width="11.42578125" style="353"/>
    <col min="3855" max="3855" width="6" style="353" customWidth="1"/>
    <col min="3856" max="3856" width="11.42578125" style="353"/>
    <col min="3857" max="3857" width="15.7109375" style="353" customWidth="1"/>
    <col min="3858" max="3858" width="10.7109375" style="353" customWidth="1"/>
    <col min="3859" max="3859" width="0.85546875" style="353" customWidth="1"/>
    <col min="3860" max="3860" width="15.7109375" style="353" customWidth="1"/>
    <col min="3861" max="3861" width="10.7109375" style="353" customWidth="1"/>
    <col min="3862" max="3862" width="15.7109375" style="353" customWidth="1"/>
    <col min="3863" max="3863" width="10.7109375" style="353" customWidth="1"/>
    <col min="3864" max="4098" width="11.42578125" style="353"/>
    <col min="4099" max="4099" width="6" style="353" customWidth="1"/>
    <col min="4100" max="4100" width="2.7109375" style="353" customWidth="1"/>
    <col min="4101" max="4101" width="25.7109375" style="353" customWidth="1"/>
    <col min="4102" max="4102" width="0.85546875" style="353" customWidth="1"/>
    <col min="4103" max="4103" width="13.7109375" style="353" customWidth="1"/>
    <col min="4104" max="4104" width="7.7109375" style="353" customWidth="1"/>
    <col min="4105" max="4105" width="0.85546875" style="353" customWidth="1"/>
    <col min="4106" max="4106" width="14.7109375" style="353" customWidth="1"/>
    <col min="4107" max="4107" width="6.7109375" style="353" customWidth="1"/>
    <col min="4108" max="4108" width="2.7109375" style="353" customWidth="1"/>
    <col min="4109" max="4110" width="11.42578125" style="353"/>
    <col min="4111" max="4111" width="6" style="353" customWidth="1"/>
    <col min="4112" max="4112" width="11.42578125" style="353"/>
    <col min="4113" max="4113" width="15.7109375" style="353" customWidth="1"/>
    <col min="4114" max="4114" width="10.7109375" style="353" customWidth="1"/>
    <col min="4115" max="4115" width="0.85546875" style="353" customWidth="1"/>
    <col min="4116" max="4116" width="15.7109375" style="353" customWidth="1"/>
    <col min="4117" max="4117" width="10.7109375" style="353" customWidth="1"/>
    <col min="4118" max="4118" width="15.7109375" style="353" customWidth="1"/>
    <col min="4119" max="4119" width="10.7109375" style="353" customWidth="1"/>
    <col min="4120" max="4354" width="11.42578125" style="353"/>
    <col min="4355" max="4355" width="6" style="353" customWidth="1"/>
    <col min="4356" max="4356" width="2.7109375" style="353" customWidth="1"/>
    <col min="4357" max="4357" width="25.7109375" style="353" customWidth="1"/>
    <col min="4358" max="4358" width="0.85546875" style="353" customWidth="1"/>
    <col min="4359" max="4359" width="13.7109375" style="353" customWidth="1"/>
    <col min="4360" max="4360" width="7.7109375" style="353" customWidth="1"/>
    <col min="4361" max="4361" width="0.85546875" style="353" customWidth="1"/>
    <col min="4362" max="4362" width="14.7109375" style="353" customWidth="1"/>
    <col min="4363" max="4363" width="6.7109375" style="353" customWidth="1"/>
    <col min="4364" max="4364" width="2.7109375" style="353" customWidth="1"/>
    <col min="4365" max="4366" width="11.42578125" style="353"/>
    <col min="4367" max="4367" width="6" style="353" customWidth="1"/>
    <col min="4368" max="4368" width="11.42578125" style="353"/>
    <col min="4369" max="4369" width="15.7109375" style="353" customWidth="1"/>
    <col min="4370" max="4370" width="10.7109375" style="353" customWidth="1"/>
    <col min="4371" max="4371" width="0.85546875" style="353" customWidth="1"/>
    <col min="4372" max="4372" width="15.7109375" style="353" customWidth="1"/>
    <col min="4373" max="4373" width="10.7109375" style="353" customWidth="1"/>
    <col min="4374" max="4374" width="15.7109375" style="353" customWidth="1"/>
    <col min="4375" max="4375" width="10.7109375" style="353" customWidth="1"/>
    <col min="4376" max="4610" width="11.42578125" style="353"/>
    <col min="4611" max="4611" width="6" style="353" customWidth="1"/>
    <col min="4612" max="4612" width="2.7109375" style="353" customWidth="1"/>
    <col min="4613" max="4613" width="25.7109375" style="353" customWidth="1"/>
    <col min="4614" max="4614" width="0.85546875" style="353" customWidth="1"/>
    <col min="4615" max="4615" width="13.7109375" style="353" customWidth="1"/>
    <col min="4616" max="4616" width="7.7109375" style="353" customWidth="1"/>
    <col min="4617" max="4617" width="0.85546875" style="353" customWidth="1"/>
    <col min="4618" max="4618" width="14.7109375" style="353" customWidth="1"/>
    <col min="4619" max="4619" width="6.7109375" style="353" customWidth="1"/>
    <col min="4620" max="4620" width="2.7109375" style="353" customWidth="1"/>
    <col min="4621" max="4622" width="11.42578125" style="353"/>
    <col min="4623" max="4623" width="6" style="353" customWidth="1"/>
    <col min="4624" max="4624" width="11.42578125" style="353"/>
    <col min="4625" max="4625" width="15.7109375" style="353" customWidth="1"/>
    <col min="4626" max="4626" width="10.7109375" style="353" customWidth="1"/>
    <col min="4627" max="4627" width="0.85546875" style="353" customWidth="1"/>
    <col min="4628" max="4628" width="15.7109375" style="353" customWidth="1"/>
    <col min="4629" max="4629" width="10.7109375" style="353" customWidth="1"/>
    <col min="4630" max="4630" width="15.7109375" style="353" customWidth="1"/>
    <col min="4631" max="4631" width="10.7109375" style="353" customWidth="1"/>
    <col min="4632" max="4866" width="11.42578125" style="353"/>
    <col min="4867" max="4867" width="6" style="353" customWidth="1"/>
    <col min="4868" max="4868" width="2.7109375" style="353" customWidth="1"/>
    <col min="4869" max="4869" width="25.7109375" style="353" customWidth="1"/>
    <col min="4870" max="4870" width="0.85546875" style="353" customWidth="1"/>
    <col min="4871" max="4871" width="13.7109375" style="353" customWidth="1"/>
    <col min="4872" max="4872" width="7.7109375" style="353" customWidth="1"/>
    <col min="4873" max="4873" width="0.85546875" style="353" customWidth="1"/>
    <col min="4874" max="4874" width="14.7109375" style="353" customWidth="1"/>
    <col min="4875" max="4875" width="6.7109375" style="353" customWidth="1"/>
    <col min="4876" max="4876" width="2.7109375" style="353" customWidth="1"/>
    <col min="4877" max="4878" width="11.42578125" style="353"/>
    <col min="4879" max="4879" width="6" style="353" customWidth="1"/>
    <col min="4880" max="4880" width="11.42578125" style="353"/>
    <col min="4881" max="4881" width="15.7109375" style="353" customWidth="1"/>
    <col min="4882" max="4882" width="10.7109375" style="353" customWidth="1"/>
    <col min="4883" max="4883" width="0.85546875" style="353" customWidth="1"/>
    <col min="4884" max="4884" width="15.7109375" style="353" customWidth="1"/>
    <col min="4885" max="4885" width="10.7109375" style="353" customWidth="1"/>
    <col min="4886" max="4886" width="15.7109375" style="353" customWidth="1"/>
    <col min="4887" max="4887" width="10.7109375" style="353" customWidth="1"/>
    <col min="4888" max="5122" width="11.42578125" style="353"/>
    <col min="5123" max="5123" width="6" style="353" customWidth="1"/>
    <col min="5124" max="5124" width="2.7109375" style="353" customWidth="1"/>
    <col min="5125" max="5125" width="25.7109375" style="353" customWidth="1"/>
    <col min="5126" max="5126" width="0.85546875" style="353" customWidth="1"/>
    <col min="5127" max="5127" width="13.7109375" style="353" customWidth="1"/>
    <col min="5128" max="5128" width="7.7109375" style="353" customWidth="1"/>
    <col min="5129" max="5129" width="0.85546875" style="353" customWidth="1"/>
    <col min="5130" max="5130" width="14.7109375" style="353" customWidth="1"/>
    <col min="5131" max="5131" width="6.7109375" style="353" customWidth="1"/>
    <col min="5132" max="5132" width="2.7109375" style="353" customWidth="1"/>
    <col min="5133" max="5134" width="11.42578125" style="353"/>
    <col min="5135" max="5135" width="6" style="353" customWidth="1"/>
    <col min="5136" max="5136" width="11.42578125" style="353"/>
    <col min="5137" max="5137" width="15.7109375" style="353" customWidth="1"/>
    <col min="5138" max="5138" width="10.7109375" style="353" customWidth="1"/>
    <col min="5139" max="5139" width="0.85546875" style="353" customWidth="1"/>
    <col min="5140" max="5140" width="15.7109375" style="353" customWidth="1"/>
    <col min="5141" max="5141" width="10.7109375" style="353" customWidth="1"/>
    <col min="5142" max="5142" width="15.7109375" style="353" customWidth="1"/>
    <col min="5143" max="5143" width="10.7109375" style="353" customWidth="1"/>
    <col min="5144" max="5378" width="11.42578125" style="353"/>
    <col min="5379" max="5379" width="6" style="353" customWidth="1"/>
    <col min="5380" max="5380" width="2.7109375" style="353" customWidth="1"/>
    <col min="5381" max="5381" width="25.7109375" style="353" customWidth="1"/>
    <col min="5382" max="5382" width="0.85546875" style="353" customWidth="1"/>
    <col min="5383" max="5383" width="13.7109375" style="353" customWidth="1"/>
    <col min="5384" max="5384" width="7.7109375" style="353" customWidth="1"/>
    <col min="5385" max="5385" width="0.85546875" style="353" customWidth="1"/>
    <col min="5386" max="5386" width="14.7109375" style="353" customWidth="1"/>
    <col min="5387" max="5387" width="6.7109375" style="353" customWidth="1"/>
    <col min="5388" max="5388" width="2.7109375" style="353" customWidth="1"/>
    <col min="5389" max="5390" width="11.42578125" style="353"/>
    <col min="5391" max="5391" width="6" style="353" customWidth="1"/>
    <col min="5392" max="5392" width="11.42578125" style="353"/>
    <col min="5393" max="5393" width="15.7109375" style="353" customWidth="1"/>
    <col min="5394" max="5394" width="10.7109375" style="353" customWidth="1"/>
    <col min="5395" max="5395" width="0.85546875" style="353" customWidth="1"/>
    <col min="5396" max="5396" width="15.7109375" style="353" customWidth="1"/>
    <col min="5397" max="5397" width="10.7109375" style="353" customWidth="1"/>
    <col min="5398" max="5398" width="15.7109375" style="353" customWidth="1"/>
    <col min="5399" max="5399" width="10.7109375" style="353" customWidth="1"/>
    <col min="5400" max="5634" width="11.42578125" style="353"/>
    <col min="5635" max="5635" width="6" style="353" customWidth="1"/>
    <col min="5636" max="5636" width="2.7109375" style="353" customWidth="1"/>
    <col min="5637" max="5637" width="25.7109375" style="353" customWidth="1"/>
    <col min="5638" max="5638" width="0.85546875" style="353" customWidth="1"/>
    <col min="5639" max="5639" width="13.7109375" style="353" customWidth="1"/>
    <col min="5640" max="5640" width="7.7109375" style="353" customWidth="1"/>
    <col min="5641" max="5641" width="0.85546875" style="353" customWidth="1"/>
    <col min="5642" max="5642" width="14.7109375" style="353" customWidth="1"/>
    <col min="5643" max="5643" width="6.7109375" style="353" customWidth="1"/>
    <col min="5644" max="5644" width="2.7109375" style="353" customWidth="1"/>
    <col min="5645" max="5646" width="11.42578125" style="353"/>
    <col min="5647" max="5647" width="6" style="353" customWidth="1"/>
    <col min="5648" max="5648" width="11.42578125" style="353"/>
    <col min="5649" max="5649" width="15.7109375" style="353" customWidth="1"/>
    <col min="5650" max="5650" width="10.7109375" style="353" customWidth="1"/>
    <col min="5651" max="5651" width="0.85546875" style="353" customWidth="1"/>
    <col min="5652" max="5652" width="15.7109375" style="353" customWidth="1"/>
    <col min="5653" max="5653" width="10.7109375" style="353" customWidth="1"/>
    <col min="5654" max="5654" width="15.7109375" style="353" customWidth="1"/>
    <col min="5655" max="5655" width="10.7109375" style="353" customWidth="1"/>
    <col min="5656" max="5890" width="11.42578125" style="353"/>
    <col min="5891" max="5891" width="6" style="353" customWidth="1"/>
    <col min="5892" max="5892" width="2.7109375" style="353" customWidth="1"/>
    <col min="5893" max="5893" width="25.7109375" style="353" customWidth="1"/>
    <col min="5894" max="5894" width="0.85546875" style="353" customWidth="1"/>
    <col min="5895" max="5895" width="13.7109375" style="353" customWidth="1"/>
    <col min="5896" max="5896" width="7.7109375" style="353" customWidth="1"/>
    <col min="5897" max="5897" width="0.85546875" style="353" customWidth="1"/>
    <col min="5898" max="5898" width="14.7109375" style="353" customWidth="1"/>
    <col min="5899" max="5899" width="6.7109375" style="353" customWidth="1"/>
    <col min="5900" max="5900" width="2.7109375" style="353" customWidth="1"/>
    <col min="5901" max="5902" width="11.42578125" style="353"/>
    <col min="5903" max="5903" width="6" style="353" customWidth="1"/>
    <col min="5904" max="5904" width="11.42578125" style="353"/>
    <col min="5905" max="5905" width="15.7109375" style="353" customWidth="1"/>
    <col min="5906" max="5906" width="10.7109375" style="353" customWidth="1"/>
    <col min="5907" max="5907" width="0.85546875" style="353" customWidth="1"/>
    <col min="5908" max="5908" width="15.7109375" style="353" customWidth="1"/>
    <col min="5909" max="5909" width="10.7109375" style="353" customWidth="1"/>
    <col min="5910" max="5910" width="15.7109375" style="353" customWidth="1"/>
    <col min="5911" max="5911" width="10.7109375" style="353" customWidth="1"/>
    <col min="5912" max="6146" width="11.42578125" style="353"/>
    <col min="6147" max="6147" width="6" style="353" customWidth="1"/>
    <col min="6148" max="6148" width="2.7109375" style="353" customWidth="1"/>
    <col min="6149" max="6149" width="25.7109375" style="353" customWidth="1"/>
    <col min="6150" max="6150" width="0.85546875" style="353" customWidth="1"/>
    <col min="6151" max="6151" width="13.7109375" style="353" customWidth="1"/>
    <col min="6152" max="6152" width="7.7109375" style="353" customWidth="1"/>
    <col min="6153" max="6153" width="0.85546875" style="353" customWidth="1"/>
    <col min="6154" max="6154" width="14.7109375" style="353" customWidth="1"/>
    <col min="6155" max="6155" width="6.7109375" style="353" customWidth="1"/>
    <col min="6156" max="6156" width="2.7109375" style="353" customWidth="1"/>
    <col min="6157" max="6158" width="11.42578125" style="353"/>
    <col min="6159" max="6159" width="6" style="353" customWidth="1"/>
    <col min="6160" max="6160" width="11.42578125" style="353"/>
    <col min="6161" max="6161" width="15.7109375" style="353" customWidth="1"/>
    <col min="6162" max="6162" width="10.7109375" style="353" customWidth="1"/>
    <col min="6163" max="6163" width="0.85546875" style="353" customWidth="1"/>
    <col min="6164" max="6164" width="15.7109375" style="353" customWidth="1"/>
    <col min="6165" max="6165" width="10.7109375" style="353" customWidth="1"/>
    <col min="6166" max="6166" width="15.7109375" style="353" customWidth="1"/>
    <col min="6167" max="6167" width="10.7109375" style="353" customWidth="1"/>
    <col min="6168" max="6402" width="11.42578125" style="353"/>
    <col min="6403" max="6403" width="6" style="353" customWidth="1"/>
    <col min="6404" max="6404" width="2.7109375" style="353" customWidth="1"/>
    <col min="6405" max="6405" width="25.7109375" style="353" customWidth="1"/>
    <col min="6406" max="6406" width="0.85546875" style="353" customWidth="1"/>
    <col min="6407" max="6407" width="13.7109375" style="353" customWidth="1"/>
    <col min="6408" max="6408" width="7.7109375" style="353" customWidth="1"/>
    <col min="6409" max="6409" width="0.85546875" style="353" customWidth="1"/>
    <col min="6410" max="6410" width="14.7109375" style="353" customWidth="1"/>
    <col min="6411" max="6411" width="6.7109375" style="353" customWidth="1"/>
    <col min="6412" max="6412" width="2.7109375" style="353" customWidth="1"/>
    <col min="6413" max="6414" width="11.42578125" style="353"/>
    <col min="6415" max="6415" width="6" style="353" customWidth="1"/>
    <col min="6416" max="6416" width="11.42578125" style="353"/>
    <col min="6417" max="6417" width="15.7109375" style="353" customWidth="1"/>
    <col min="6418" max="6418" width="10.7109375" style="353" customWidth="1"/>
    <col min="6419" max="6419" width="0.85546875" style="353" customWidth="1"/>
    <col min="6420" max="6420" width="15.7109375" style="353" customWidth="1"/>
    <col min="6421" max="6421" width="10.7109375" style="353" customWidth="1"/>
    <col min="6422" max="6422" width="15.7109375" style="353" customWidth="1"/>
    <col min="6423" max="6423" width="10.7109375" style="353" customWidth="1"/>
    <col min="6424" max="6658" width="11.42578125" style="353"/>
    <col min="6659" max="6659" width="6" style="353" customWidth="1"/>
    <col min="6660" max="6660" width="2.7109375" style="353" customWidth="1"/>
    <col min="6661" max="6661" width="25.7109375" style="353" customWidth="1"/>
    <col min="6662" max="6662" width="0.85546875" style="353" customWidth="1"/>
    <col min="6663" max="6663" width="13.7109375" style="353" customWidth="1"/>
    <col min="6664" max="6664" width="7.7109375" style="353" customWidth="1"/>
    <col min="6665" max="6665" width="0.85546875" style="353" customWidth="1"/>
    <col min="6666" max="6666" width="14.7109375" style="353" customWidth="1"/>
    <col min="6667" max="6667" width="6.7109375" style="353" customWidth="1"/>
    <col min="6668" max="6668" width="2.7109375" style="353" customWidth="1"/>
    <col min="6669" max="6670" width="11.42578125" style="353"/>
    <col min="6671" max="6671" width="6" style="353" customWidth="1"/>
    <col min="6672" max="6672" width="11.42578125" style="353"/>
    <col min="6673" max="6673" width="15.7109375" style="353" customWidth="1"/>
    <col min="6674" max="6674" width="10.7109375" style="353" customWidth="1"/>
    <col min="6675" max="6675" width="0.85546875" style="353" customWidth="1"/>
    <col min="6676" max="6676" width="15.7109375" style="353" customWidth="1"/>
    <col min="6677" max="6677" width="10.7109375" style="353" customWidth="1"/>
    <col min="6678" max="6678" width="15.7109375" style="353" customWidth="1"/>
    <col min="6679" max="6679" width="10.7109375" style="353" customWidth="1"/>
    <col min="6680" max="6914" width="11.42578125" style="353"/>
    <col min="6915" max="6915" width="6" style="353" customWidth="1"/>
    <col min="6916" max="6916" width="2.7109375" style="353" customWidth="1"/>
    <col min="6917" max="6917" width="25.7109375" style="353" customWidth="1"/>
    <col min="6918" max="6918" width="0.85546875" style="353" customWidth="1"/>
    <col min="6919" max="6919" width="13.7109375" style="353" customWidth="1"/>
    <col min="6920" max="6920" width="7.7109375" style="353" customWidth="1"/>
    <col min="6921" max="6921" width="0.85546875" style="353" customWidth="1"/>
    <col min="6922" max="6922" width="14.7109375" style="353" customWidth="1"/>
    <col min="6923" max="6923" width="6.7109375" style="353" customWidth="1"/>
    <col min="6924" max="6924" width="2.7109375" style="353" customWidth="1"/>
    <col min="6925" max="6926" width="11.42578125" style="353"/>
    <col min="6927" max="6927" width="6" style="353" customWidth="1"/>
    <col min="6928" max="6928" width="11.42578125" style="353"/>
    <col min="6929" max="6929" width="15.7109375" style="353" customWidth="1"/>
    <col min="6930" max="6930" width="10.7109375" style="353" customWidth="1"/>
    <col min="6931" max="6931" width="0.85546875" style="353" customWidth="1"/>
    <col min="6932" max="6932" width="15.7109375" style="353" customWidth="1"/>
    <col min="6933" max="6933" width="10.7109375" style="353" customWidth="1"/>
    <col min="6934" max="6934" width="15.7109375" style="353" customWidth="1"/>
    <col min="6935" max="6935" width="10.7109375" style="353" customWidth="1"/>
    <col min="6936" max="7170" width="11.42578125" style="353"/>
    <col min="7171" max="7171" width="6" style="353" customWidth="1"/>
    <col min="7172" max="7172" width="2.7109375" style="353" customWidth="1"/>
    <col min="7173" max="7173" width="25.7109375" style="353" customWidth="1"/>
    <col min="7174" max="7174" width="0.85546875" style="353" customWidth="1"/>
    <col min="7175" max="7175" width="13.7109375" style="353" customWidth="1"/>
    <col min="7176" max="7176" width="7.7109375" style="353" customWidth="1"/>
    <col min="7177" max="7177" width="0.85546875" style="353" customWidth="1"/>
    <col min="7178" max="7178" width="14.7109375" style="353" customWidth="1"/>
    <col min="7179" max="7179" width="6.7109375" style="353" customWidth="1"/>
    <col min="7180" max="7180" width="2.7109375" style="353" customWidth="1"/>
    <col min="7181" max="7182" width="11.42578125" style="353"/>
    <col min="7183" max="7183" width="6" style="353" customWidth="1"/>
    <col min="7184" max="7184" width="11.42578125" style="353"/>
    <col min="7185" max="7185" width="15.7109375" style="353" customWidth="1"/>
    <col min="7186" max="7186" width="10.7109375" style="353" customWidth="1"/>
    <col min="7187" max="7187" width="0.85546875" style="353" customWidth="1"/>
    <col min="7188" max="7188" width="15.7109375" style="353" customWidth="1"/>
    <col min="7189" max="7189" width="10.7109375" style="353" customWidth="1"/>
    <col min="7190" max="7190" width="15.7109375" style="353" customWidth="1"/>
    <col min="7191" max="7191" width="10.7109375" style="353" customWidth="1"/>
    <col min="7192" max="7426" width="11.42578125" style="353"/>
    <col min="7427" max="7427" width="6" style="353" customWidth="1"/>
    <col min="7428" max="7428" width="2.7109375" style="353" customWidth="1"/>
    <col min="7429" max="7429" width="25.7109375" style="353" customWidth="1"/>
    <col min="7430" max="7430" width="0.85546875" style="353" customWidth="1"/>
    <col min="7431" max="7431" width="13.7109375" style="353" customWidth="1"/>
    <col min="7432" max="7432" width="7.7109375" style="353" customWidth="1"/>
    <col min="7433" max="7433" width="0.85546875" style="353" customWidth="1"/>
    <col min="7434" max="7434" width="14.7109375" style="353" customWidth="1"/>
    <col min="7435" max="7435" width="6.7109375" style="353" customWidth="1"/>
    <col min="7436" max="7436" width="2.7109375" style="353" customWidth="1"/>
    <col min="7437" max="7438" width="11.42578125" style="353"/>
    <col min="7439" max="7439" width="6" style="353" customWidth="1"/>
    <col min="7440" max="7440" width="11.42578125" style="353"/>
    <col min="7441" max="7441" width="15.7109375" style="353" customWidth="1"/>
    <col min="7442" max="7442" width="10.7109375" style="353" customWidth="1"/>
    <col min="7443" max="7443" width="0.85546875" style="353" customWidth="1"/>
    <col min="7444" max="7444" width="15.7109375" style="353" customWidth="1"/>
    <col min="7445" max="7445" width="10.7109375" style="353" customWidth="1"/>
    <col min="7446" max="7446" width="15.7109375" style="353" customWidth="1"/>
    <col min="7447" max="7447" width="10.7109375" style="353" customWidth="1"/>
    <col min="7448" max="7682" width="11.42578125" style="353"/>
    <col min="7683" max="7683" width="6" style="353" customWidth="1"/>
    <col min="7684" max="7684" width="2.7109375" style="353" customWidth="1"/>
    <col min="7685" max="7685" width="25.7109375" style="353" customWidth="1"/>
    <col min="7686" max="7686" width="0.85546875" style="353" customWidth="1"/>
    <col min="7687" max="7687" width="13.7109375" style="353" customWidth="1"/>
    <col min="7688" max="7688" width="7.7109375" style="353" customWidth="1"/>
    <col min="7689" max="7689" width="0.85546875" style="353" customWidth="1"/>
    <col min="7690" max="7690" width="14.7109375" style="353" customWidth="1"/>
    <col min="7691" max="7691" width="6.7109375" style="353" customWidth="1"/>
    <col min="7692" max="7692" width="2.7109375" style="353" customWidth="1"/>
    <col min="7693" max="7694" width="11.42578125" style="353"/>
    <col min="7695" max="7695" width="6" style="353" customWidth="1"/>
    <col min="7696" max="7696" width="11.42578125" style="353"/>
    <col min="7697" max="7697" width="15.7109375" style="353" customWidth="1"/>
    <col min="7698" max="7698" width="10.7109375" style="353" customWidth="1"/>
    <col min="7699" max="7699" width="0.85546875" style="353" customWidth="1"/>
    <col min="7700" max="7700" width="15.7109375" style="353" customWidth="1"/>
    <col min="7701" max="7701" width="10.7109375" style="353" customWidth="1"/>
    <col min="7702" max="7702" width="15.7109375" style="353" customWidth="1"/>
    <col min="7703" max="7703" width="10.7109375" style="353" customWidth="1"/>
    <col min="7704" max="7938" width="11.42578125" style="353"/>
    <col min="7939" max="7939" width="6" style="353" customWidth="1"/>
    <col min="7940" max="7940" width="2.7109375" style="353" customWidth="1"/>
    <col min="7941" max="7941" width="25.7109375" style="353" customWidth="1"/>
    <col min="7942" max="7942" width="0.85546875" style="353" customWidth="1"/>
    <col min="7943" max="7943" width="13.7109375" style="353" customWidth="1"/>
    <col min="7944" max="7944" width="7.7109375" style="353" customWidth="1"/>
    <col min="7945" max="7945" width="0.85546875" style="353" customWidth="1"/>
    <col min="7946" max="7946" width="14.7109375" style="353" customWidth="1"/>
    <col min="7947" max="7947" width="6.7109375" style="353" customWidth="1"/>
    <col min="7948" max="7948" width="2.7109375" style="353" customWidth="1"/>
    <col min="7949" max="7950" width="11.42578125" style="353"/>
    <col min="7951" max="7951" width="6" style="353" customWidth="1"/>
    <col min="7952" max="7952" width="11.42578125" style="353"/>
    <col min="7953" max="7953" width="15.7109375" style="353" customWidth="1"/>
    <col min="7954" max="7954" width="10.7109375" style="353" customWidth="1"/>
    <col min="7955" max="7955" width="0.85546875" style="353" customWidth="1"/>
    <col min="7956" max="7956" width="15.7109375" style="353" customWidth="1"/>
    <col min="7957" max="7957" width="10.7109375" style="353" customWidth="1"/>
    <col min="7958" max="7958" width="15.7109375" style="353" customWidth="1"/>
    <col min="7959" max="7959" width="10.7109375" style="353" customWidth="1"/>
    <col min="7960" max="8194" width="11.42578125" style="353"/>
    <col min="8195" max="8195" width="6" style="353" customWidth="1"/>
    <col min="8196" max="8196" width="2.7109375" style="353" customWidth="1"/>
    <col min="8197" max="8197" width="25.7109375" style="353" customWidth="1"/>
    <col min="8198" max="8198" width="0.85546875" style="353" customWidth="1"/>
    <col min="8199" max="8199" width="13.7109375" style="353" customWidth="1"/>
    <col min="8200" max="8200" width="7.7109375" style="353" customWidth="1"/>
    <col min="8201" max="8201" width="0.85546875" style="353" customWidth="1"/>
    <col min="8202" max="8202" width="14.7109375" style="353" customWidth="1"/>
    <col min="8203" max="8203" width="6.7109375" style="353" customWidth="1"/>
    <col min="8204" max="8204" width="2.7109375" style="353" customWidth="1"/>
    <col min="8205" max="8206" width="11.42578125" style="353"/>
    <col min="8207" max="8207" width="6" style="353" customWidth="1"/>
    <col min="8208" max="8208" width="11.42578125" style="353"/>
    <col min="8209" max="8209" width="15.7109375" style="353" customWidth="1"/>
    <col min="8210" max="8210" width="10.7109375" style="353" customWidth="1"/>
    <col min="8211" max="8211" width="0.85546875" style="353" customWidth="1"/>
    <col min="8212" max="8212" width="15.7109375" style="353" customWidth="1"/>
    <col min="8213" max="8213" width="10.7109375" style="353" customWidth="1"/>
    <col min="8214" max="8214" width="15.7109375" style="353" customWidth="1"/>
    <col min="8215" max="8215" width="10.7109375" style="353" customWidth="1"/>
    <col min="8216" max="8450" width="11.42578125" style="353"/>
    <col min="8451" max="8451" width="6" style="353" customWidth="1"/>
    <col min="8452" max="8452" width="2.7109375" style="353" customWidth="1"/>
    <col min="8453" max="8453" width="25.7109375" style="353" customWidth="1"/>
    <col min="8454" max="8454" width="0.85546875" style="353" customWidth="1"/>
    <col min="8455" max="8455" width="13.7109375" style="353" customWidth="1"/>
    <col min="8456" max="8456" width="7.7109375" style="353" customWidth="1"/>
    <col min="8457" max="8457" width="0.85546875" style="353" customWidth="1"/>
    <col min="8458" max="8458" width="14.7109375" style="353" customWidth="1"/>
    <col min="8459" max="8459" width="6.7109375" style="353" customWidth="1"/>
    <col min="8460" max="8460" width="2.7109375" style="353" customWidth="1"/>
    <col min="8461" max="8462" width="11.42578125" style="353"/>
    <col min="8463" max="8463" width="6" style="353" customWidth="1"/>
    <col min="8464" max="8464" width="11.42578125" style="353"/>
    <col min="8465" max="8465" width="15.7109375" style="353" customWidth="1"/>
    <col min="8466" max="8466" width="10.7109375" style="353" customWidth="1"/>
    <col min="8467" max="8467" width="0.85546875" style="353" customWidth="1"/>
    <col min="8468" max="8468" width="15.7109375" style="353" customWidth="1"/>
    <col min="8469" max="8469" width="10.7109375" style="353" customWidth="1"/>
    <col min="8470" max="8470" width="15.7109375" style="353" customWidth="1"/>
    <col min="8471" max="8471" width="10.7109375" style="353" customWidth="1"/>
    <col min="8472" max="8706" width="11.42578125" style="353"/>
    <col min="8707" max="8707" width="6" style="353" customWidth="1"/>
    <col min="8708" max="8708" width="2.7109375" style="353" customWidth="1"/>
    <col min="8709" max="8709" width="25.7109375" style="353" customWidth="1"/>
    <col min="8710" max="8710" width="0.85546875" style="353" customWidth="1"/>
    <col min="8711" max="8711" width="13.7109375" style="353" customWidth="1"/>
    <col min="8712" max="8712" width="7.7109375" style="353" customWidth="1"/>
    <col min="8713" max="8713" width="0.85546875" style="353" customWidth="1"/>
    <col min="8714" max="8714" width="14.7109375" style="353" customWidth="1"/>
    <col min="8715" max="8715" width="6.7109375" style="353" customWidth="1"/>
    <col min="8716" max="8716" width="2.7109375" style="353" customWidth="1"/>
    <col min="8717" max="8718" width="11.42578125" style="353"/>
    <col min="8719" max="8719" width="6" style="353" customWidth="1"/>
    <col min="8720" max="8720" width="11.42578125" style="353"/>
    <col min="8721" max="8721" width="15.7109375" style="353" customWidth="1"/>
    <col min="8722" max="8722" width="10.7109375" style="353" customWidth="1"/>
    <col min="8723" max="8723" width="0.85546875" style="353" customWidth="1"/>
    <col min="8724" max="8724" width="15.7109375" style="353" customWidth="1"/>
    <col min="8725" max="8725" width="10.7109375" style="353" customWidth="1"/>
    <col min="8726" max="8726" width="15.7109375" style="353" customWidth="1"/>
    <col min="8727" max="8727" width="10.7109375" style="353" customWidth="1"/>
    <col min="8728" max="8962" width="11.42578125" style="353"/>
    <col min="8963" max="8963" width="6" style="353" customWidth="1"/>
    <col min="8964" max="8964" width="2.7109375" style="353" customWidth="1"/>
    <col min="8965" max="8965" width="25.7109375" style="353" customWidth="1"/>
    <col min="8966" max="8966" width="0.85546875" style="353" customWidth="1"/>
    <col min="8967" max="8967" width="13.7109375" style="353" customWidth="1"/>
    <col min="8968" max="8968" width="7.7109375" style="353" customWidth="1"/>
    <col min="8969" max="8969" width="0.85546875" style="353" customWidth="1"/>
    <col min="8970" max="8970" width="14.7109375" style="353" customWidth="1"/>
    <col min="8971" max="8971" width="6.7109375" style="353" customWidth="1"/>
    <col min="8972" max="8972" width="2.7109375" style="353" customWidth="1"/>
    <col min="8973" max="8974" width="11.42578125" style="353"/>
    <col min="8975" max="8975" width="6" style="353" customWidth="1"/>
    <col min="8976" max="8976" width="11.42578125" style="353"/>
    <col min="8977" max="8977" width="15.7109375" style="353" customWidth="1"/>
    <col min="8978" max="8978" width="10.7109375" style="353" customWidth="1"/>
    <col min="8979" max="8979" width="0.85546875" style="353" customWidth="1"/>
    <col min="8980" max="8980" width="15.7109375" style="353" customWidth="1"/>
    <col min="8981" max="8981" width="10.7109375" style="353" customWidth="1"/>
    <col min="8982" max="8982" width="15.7109375" style="353" customWidth="1"/>
    <col min="8983" max="8983" width="10.7109375" style="353" customWidth="1"/>
    <col min="8984" max="9218" width="11.42578125" style="353"/>
    <col min="9219" max="9219" width="6" style="353" customWidth="1"/>
    <col min="9220" max="9220" width="2.7109375" style="353" customWidth="1"/>
    <col min="9221" max="9221" width="25.7109375" style="353" customWidth="1"/>
    <col min="9222" max="9222" width="0.85546875" style="353" customWidth="1"/>
    <col min="9223" max="9223" width="13.7109375" style="353" customWidth="1"/>
    <col min="9224" max="9224" width="7.7109375" style="353" customWidth="1"/>
    <col min="9225" max="9225" width="0.85546875" style="353" customWidth="1"/>
    <col min="9226" max="9226" width="14.7109375" style="353" customWidth="1"/>
    <col min="9227" max="9227" width="6.7109375" style="353" customWidth="1"/>
    <col min="9228" max="9228" width="2.7109375" style="353" customWidth="1"/>
    <col min="9229" max="9230" width="11.42578125" style="353"/>
    <col min="9231" max="9231" width="6" style="353" customWidth="1"/>
    <col min="9232" max="9232" width="11.42578125" style="353"/>
    <col min="9233" max="9233" width="15.7109375" style="353" customWidth="1"/>
    <col min="9234" max="9234" width="10.7109375" style="353" customWidth="1"/>
    <col min="9235" max="9235" width="0.85546875" style="353" customWidth="1"/>
    <col min="9236" max="9236" width="15.7109375" style="353" customWidth="1"/>
    <col min="9237" max="9237" width="10.7109375" style="353" customWidth="1"/>
    <col min="9238" max="9238" width="15.7109375" style="353" customWidth="1"/>
    <col min="9239" max="9239" width="10.7109375" style="353" customWidth="1"/>
    <col min="9240" max="9474" width="11.42578125" style="353"/>
    <col min="9475" max="9475" width="6" style="353" customWidth="1"/>
    <col min="9476" max="9476" width="2.7109375" style="353" customWidth="1"/>
    <col min="9477" max="9477" width="25.7109375" style="353" customWidth="1"/>
    <col min="9478" max="9478" width="0.85546875" style="353" customWidth="1"/>
    <col min="9479" max="9479" width="13.7109375" style="353" customWidth="1"/>
    <col min="9480" max="9480" width="7.7109375" style="353" customWidth="1"/>
    <col min="9481" max="9481" width="0.85546875" style="353" customWidth="1"/>
    <col min="9482" max="9482" width="14.7109375" style="353" customWidth="1"/>
    <col min="9483" max="9483" width="6.7109375" style="353" customWidth="1"/>
    <col min="9484" max="9484" width="2.7109375" style="353" customWidth="1"/>
    <col min="9485" max="9486" width="11.42578125" style="353"/>
    <col min="9487" max="9487" width="6" style="353" customWidth="1"/>
    <col min="9488" max="9488" width="11.42578125" style="353"/>
    <col min="9489" max="9489" width="15.7109375" style="353" customWidth="1"/>
    <col min="9490" max="9490" width="10.7109375" style="353" customWidth="1"/>
    <col min="9491" max="9491" width="0.85546875" style="353" customWidth="1"/>
    <col min="9492" max="9492" width="15.7109375" style="353" customWidth="1"/>
    <col min="9493" max="9493" width="10.7109375" style="353" customWidth="1"/>
    <col min="9494" max="9494" width="15.7109375" style="353" customWidth="1"/>
    <col min="9495" max="9495" width="10.7109375" style="353" customWidth="1"/>
    <col min="9496" max="9730" width="11.42578125" style="353"/>
    <col min="9731" max="9731" width="6" style="353" customWidth="1"/>
    <col min="9732" max="9732" width="2.7109375" style="353" customWidth="1"/>
    <col min="9733" max="9733" width="25.7109375" style="353" customWidth="1"/>
    <col min="9734" max="9734" width="0.85546875" style="353" customWidth="1"/>
    <col min="9735" max="9735" width="13.7109375" style="353" customWidth="1"/>
    <col min="9736" max="9736" width="7.7109375" style="353" customWidth="1"/>
    <col min="9737" max="9737" width="0.85546875" style="353" customWidth="1"/>
    <col min="9738" max="9738" width="14.7109375" style="353" customWidth="1"/>
    <col min="9739" max="9739" width="6.7109375" style="353" customWidth="1"/>
    <col min="9740" max="9740" width="2.7109375" style="353" customWidth="1"/>
    <col min="9741" max="9742" width="11.42578125" style="353"/>
    <col min="9743" max="9743" width="6" style="353" customWidth="1"/>
    <col min="9744" max="9744" width="11.42578125" style="353"/>
    <col min="9745" max="9745" width="15.7109375" style="353" customWidth="1"/>
    <col min="9746" max="9746" width="10.7109375" style="353" customWidth="1"/>
    <col min="9747" max="9747" width="0.85546875" style="353" customWidth="1"/>
    <col min="9748" max="9748" width="15.7109375" style="353" customWidth="1"/>
    <col min="9749" max="9749" width="10.7109375" style="353" customWidth="1"/>
    <col min="9750" max="9750" width="15.7109375" style="353" customWidth="1"/>
    <col min="9751" max="9751" width="10.7109375" style="353" customWidth="1"/>
    <col min="9752" max="9986" width="11.42578125" style="353"/>
    <col min="9987" max="9987" width="6" style="353" customWidth="1"/>
    <col min="9988" max="9988" width="2.7109375" style="353" customWidth="1"/>
    <col min="9989" max="9989" width="25.7109375" style="353" customWidth="1"/>
    <col min="9990" max="9990" width="0.85546875" style="353" customWidth="1"/>
    <col min="9991" max="9991" width="13.7109375" style="353" customWidth="1"/>
    <col min="9992" max="9992" width="7.7109375" style="353" customWidth="1"/>
    <col min="9993" max="9993" width="0.85546875" style="353" customWidth="1"/>
    <col min="9994" max="9994" width="14.7109375" style="353" customWidth="1"/>
    <col min="9995" max="9995" width="6.7109375" style="353" customWidth="1"/>
    <col min="9996" max="9996" width="2.7109375" style="353" customWidth="1"/>
    <col min="9997" max="9998" width="11.42578125" style="353"/>
    <col min="9999" max="9999" width="6" style="353" customWidth="1"/>
    <col min="10000" max="10000" width="11.42578125" style="353"/>
    <col min="10001" max="10001" width="15.7109375" style="353" customWidth="1"/>
    <col min="10002" max="10002" width="10.7109375" style="353" customWidth="1"/>
    <col min="10003" max="10003" width="0.85546875" style="353" customWidth="1"/>
    <col min="10004" max="10004" width="15.7109375" style="353" customWidth="1"/>
    <col min="10005" max="10005" width="10.7109375" style="353" customWidth="1"/>
    <col min="10006" max="10006" width="15.7109375" style="353" customWidth="1"/>
    <col min="10007" max="10007" width="10.7109375" style="353" customWidth="1"/>
    <col min="10008" max="10242" width="11.42578125" style="353"/>
    <col min="10243" max="10243" width="6" style="353" customWidth="1"/>
    <col min="10244" max="10244" width="2.7109375" style="353" customWidth="1"/>
    <col min="10245" max="10245" width="25.7109375" style="353" customWidth="1"/>
    <col min="10246" max="10246" width="0.85546875" style="353" customWidth="1"/>
    <col min="10247" max="10247" width="13.7109375" style="353" customWidth="1"/>
    <col min="10248" max="10248" width="7.7109375" style="353" customWidth="1"/>
    <col min="10249" max="10249" width="0.85546875" style="353" customWidth="1"/>
    <col min="10250" max="10250" width="14.7109375" style="353" customWidth="1"/>
    <col min="10251" max="10251" width="6.7109375" style="353" customWidth="1"/>
    <col min="10252" max="10252" width="2.7109375" style="353" customWidth="1"/>
    <col min="10253" max="10254" width="11.42578125" style="353"/>
    <col min="10255" max="10255" width="6" style="353" customWidth="1"/>
    <col min="10256" max="10256" width="11.42578125" style="353"/>
    <col min="10257" max="10257" width="15.7109375" style="353" customWidth="1"/>
    <col min="10258" max="10258" width="10.7109375" style="353" customWidth="1"/>
    <col min="10259" max="10259" width="0.85546875" style="353" customWidth="1"/>
    <col min="10260" max="10260" width="15.7109375" style="353" customWidth="1"/>
    <col min="10261" max="10261" width="10.7109375" style="353" customWidth="1"/>
    <col min="10262" max="10262" width="15.7109375" style="353" customWidth="1"/>
    <col min="10263" max="10263" width="10.7109375" style="353" customWidth="1"/>
    <col min="10264" max="10498" width="11.42578125" style="353"/>
    <col min="10499" max="10499" width="6" style="353" customWidth="1"/>
    <col min="10500" max="10500" width="2.7109375" style="353" customWidth="1"/>
    <col min="10501" max="10501" width="25.7109375" style="353" customWidth="1"/>
    <col min="10502" max="10502" width="0.85546875" style="353" customWidth="1"/>
    <col min="10503" max="10503" width="13.7109375" style="353" customWidth="1"/>
    <col min="10504" max="10504" width="7.7109375" style="353" customWidth="1"/>
    <col min="10505" max="10505" width="0.85546875" style="353" customWidth="1"/>
    <col min="10506" max="10506" width="14.7109375" style="353" customWidth="1"/>
    <col min="10507" max="10507" width="6.7109375" style="353" customWidth="1"/>
    <col min="10508" max="10508" width="2.7109375" style="353" customWidth="1"/>
    <col min="10509" max="10510" width="11.42578125" style="353"/>
    <col min="10511" max="10511" width="6" style="353" customWidth="1"/>
    <col min="10512" max="10512" width="11.42578125" style="353"/>
    <col min="10513" max="10513" width="15.7109375" style="353" customWidth="1"/>
    <col min="10514" max="10514" width="10.7109375" style="353" customWidth="1"/>
    <col min="10515" max="10515" width="0.85546875" style="353" customWidth="1"/>
    <col min="10516" max="10516" width="15.7109375" style="353" customWidth="1"/>
    <col min="10517" max="10517" width="10.7109375" style="353" customWidth="1"/>
    <col min="10518" max="10518" width="15.7109375" style="353" customWidth="1"/>
    <col min="10519" max="10519" width="10.7109375" style="353" customWidth="1"/>
    <col min="10520" max="10754" width="11.42578125" style="353"/>
    <col min="10755" max="10755" width="6" style="353" customWidth="1"/>
    <col min="10756" max="10756" width="2.7109375" style="353" customWidth="1"/>
    <col min="10757" max="10757" width="25.7109375" style="353" customWidth="1"/>
    <col min="10758" max="10758" width="0.85546875" style="353" customWidth="1"/>
    <col min="10759" max="10759" width="13.7109375" style="353" customWidth="1"/>
    <col min="10760" max="10760" width="7.7109375" style="353" customWidth="1"/>
    <col min="10761" max="10761" width="0.85546875" style="353" customWidth="1"/>
    <col min="10762" max="10762" width="14.7109375" style="353" customWidth="1"/>
    <col min="10763" max="10763" width="6.7109375" style="353" customWidth="1"/>
    <col min="10764" max="10764" width="2.7109375" style="353" customWidth="1"/>
    <col min="10765" max="10766" width="11.42578125" style="353"/>
    <col min="10767" max="10767" width="6" style="353" customWidth="1"/>
    <col min="10768" max="10768" width="11.42578125" style="353"/>
    <col min="10769" max="10769" width="15.7109375" style="353" customWidth="1"/>
    <col min="10770" max="10770" width="10.7109375" style="353" customWidth="1"/>
    <col min="10771" max="10771" width="0.85546875" style="353" customWidth="1"/>
    <col min="10772" max="10772" width="15.7109375" style="353" customWidth="1"/>
    <col min="10773" max="10773" width="10.7109375" style="353" customWidth="1"/>
    <col min="10774" max="10774" width="15.7109375" style="353" customWidth="1"/>
    <col min="10775" max="10775" width="10.7109375" style="353" customWidth="1"/>
    <col min="10776" max="11010" width="11.42578125" style="353"/>
    <col min="11011" max="11011" width="6" style="353" customWidth="1"/>
    <col min="11012" max="11012" width="2.7109375" style="353" customWidth="1"/>
    <col min="11013" max="11013" width="25.7109375" style="353" customWidth="1"/>
    <col min="11014" max="11014" width="0.85546875" style="353" customWidth="1"/>
    <col min="11015" max="11015" width="13.7109375" style="353" customWidth="1"/>
    <col min="11016" max="11016" width="7.7109375" style="353" customWidth="1"/>
    <col min="11017" max="11017" width="0.85546875" style="353" customWidth="1"/>
    <col min="11018" max="11018" width="14.7109375" style="353" customWidth="1"/>
    <col min="11019" max="11019" width="6.7109375" style="353" customWidth="1"/>
    <col min="11020" max="11020" width="2.7109375" style="353" customWidth="1"/>
    <col min="11021" max="11022" width="11.42578125" style="353"/>
    <col min="11023" max="11023" width="6" style="353" customWidth="1"/>
    <col min="11024" max="11024" width="11.42578125" style="353"/>
    <col min="11025" max="11025" width="15.7109375" style="353" customWidth="1"/>
    <col min="11026" max="11026" width="10.7109375" style="353" customWidth="1"/>
    <col min="11027" max="11027" width="0.85546875" style="353" customWidth="1"/>
    <col min="11028" max="11028" width="15.7109375" style="353" customWidth="1"/>
    <col min="11029" max="11029" width="10.7109375" style="353" customWidth="1"/>
    <col min="11030" max="11030" width="15.7109375" style="353" customWidth="1"/>
    <col min="11031" max="11031" width="10.7109375" style="353" customWidth="1"/>
    <col min="11032" max="11266" width="11.42578125" style="353"/>
    <col min="11267" max="11267" width="6" style="353" customWidth="1"/>
    <col min="11268" max="11268" width="2.7109375" style="353" customWidth="1"/>
    <col min="11269" max="11269" width="25.7109375" style="353" customWidth="1"/>
    <col min="11270" max="11270" width="0.85546875" style="353" customWidth="1"/>
    <col min="11271" max="11271" width="13.7109375" style="353" customWidth="1"/>
    <col min="11272" max="11272" width="7.7109375" style="353" customWidth="1"/>
    <col min="11273" max="11273" width="0.85546875" style="353" customWidth="1"/>
    <col min="11274" max="11274" width="14.7109375" style="353" customWidth="1"/>
    <col min="11275" max="11275" width="6.7109375" style="353" customWidth="1"/>
    <col min="11276" max="11276" width="2.7109375" style="353" customWidth="1"/>
    <col min="11277" max="11278" width="11.42578125" style="353"/>
    <col min="11279" max="11279" width="6" style="353" customWidth="1"/>
    <col min="11280" max="11280" width="11.42578125" style="353"/>
    <col min="11281" max="11281" width="15.7109375" style="353" customWidth="1"/>
    <col min="11282" max="11282" width="10.7109375" style="353" customWidth="1"/>
    <col min="11283" max="11283" width="0.85546875" style="353" customWidth="1"/>
    <col min="11284" max="11284" width="15.7109375" style="353" customWidth="1"/>
    <col min="11285" max="11285" width="10.7109375" style="353" customWidth="1"/>
    <col min="11286" max="11286" width="15.7109375" style="353" customWidth="1"/>
    <col min="11287" max="11287" width="10.7109375" style="353" customWidth="1"/>
    <col min="11288" max="11522" width="11.42578125" style="353"/>
    <col min="11523" max="11523" width="6" style="353" customWidth="1"/>
    <col min="11524" max="11524" width="2.7109375" style="353" customWidth="1"/>
    <col min="11525" max="11525" width="25.7109375" style="353" customWidth="1"/>
    <col min="11526" max="11526" width="0.85546875" style="353" customWidth="1"/>
    <col min="11527" max="11527" width="13.7109375" style="353" customWidth="1"/>
    <col min="11528" max="11528" width="7.7109375" style="353" customWidth="1"/>
    <col min="11529" max="11529" width="0.85546875" style="353" customWidth="1"/>
    <col min="11530" max="11530" width="14.7109375" style="353" customWidth="1"/>
    <col min="11531" max="11531" width="6.7109375" style="353" customWidth="1"/>
    <col min="11532" max="11532" width="2.7109375" style="353" customWidth="1"/>
    <col min="11533" max="11534" width="11.42578125" style="353"/>
    <col min="11535" max="11535" width="6" style="353" customWidth="1"/>
    <col min="11536" max="11536" width="11.42578125" style="353"/>
    <col min="11537" max="11537" width="15.7109375" style="353" customWidth="1"/>
    <col min="11538" max="11538" width="10.7109375" style="353" customWidth="1"/>
    <col min="11539" max="11539" width="0.85546875" style="353" customWidth="1"/>
    <col min="11540" max="11540" width="15.7109375" style="353" customWidth="1"/>
    <col min="11541" max="11541" width="10.7109375" style="353" customWidth="1"/>
    <col min="11542" max="11542" width="15.7109375" style="353" customWidth="1"/>
    <col min="11543" max="11543" width="10.7109375" style="353" customWidth="1"/>
    <col min="11544" max="11778" width="11.42578125" style="353"/>
    <col min="11779" max="11779" width="6" style="353" customWidth="1"/>
    <col min="11780" max="11780" width="2.7109375" style="353" customWidth="1"/>
    <col min="11781" max="11781" width="25.7109375" style="353" customWidth="1"/>
    <col min="11782" max="11782" width="0.85546875" style="353" customWidth="1"/>
    <col min="11783" max="11783" width="13.7109375" style="353" customWidth="1"/>
    <col min="11784" max="11784" width="7.7109375" style="353" customWidth="1"/>
    <col min="11785" max="11785" width="0.85546875" style="353" customWidth="1"/>
    <col min="11786" max="11786" width="14.7109375" style="353" customWidth="1"/>
    <col min="11787" max="11787" width="6.7109375" style="353" customWidth="1"/>
    <col min="11788" max="11788" width="2.7109375" style="353" customWidth="1"/>
    <col min="11789" max="11790" width="11.42578125" style="353"/>
    <col min="11791" max="11791" width="6" style="353" customWidth="1"/>
    <col min="11792" max="11792" width="11.42578125" style="353"/>
    <col min="11793" max="11793" width="15.7109375" style="353" customWidth="1"/>
    <col min="11794" max="11794" width="10.7109375" style="353" customWidth="1"/>
    <col min="11795" max="11795" width="0.85546875" style="353" customWidth="1"/>
    <col min="11796" max="11796" width="15.7109375" style="353" customWidth="1"/>
    <col min="11797" max="11797" width="10.7109375" style="353" customWidth="1"/>
    <col min="11798" max="11798" width="15.7109375" style="353" customWidth="1"/>
    <col min="11799" max="11799" width="10.7109375" style="353" customWidth="1"/>
    <col min="11800" max="12034" width="11.42578125" style="353"/>
    <col min="12035" max="12035" width="6" style="353" customWidth="1"/>
    <col min="12036" max="12036" width="2.7109375" style="353" customWidth="1"/>
    <col min="12037" max="12037" width="25.7109375" style="353" customWidth="1"/>
    <col min="12038" max="12038" width="0.85546875" style="353" customWidth="1"/>
    <col min="12039" max="12039" width="13.7109375" style="353" customWidth="1"/>
    <col min="12040" max="12040" width="7.7109375" style="353" customWidth="1"/>
    <col min="12041" max="12041" width="0.85546875" style="353" customWidth="1"/>
    <col min="12042" max="12042" width="14.7109375" style="353" customWidth="1"/>
    <col min="12043" max="12043" width="6.7109375" style="353" customWidth="1"/>
    <col min="12044" max="12044" width="2.7109375" style="353" customWidth="1"/>
    <col min="12045" max="12046" width="11.42578125" style="353"/>
    <col min="12047" max="12047" width="6" style="353" customWidth="1"/>
    <col min="12048" max="12048" width="11.42578125" style="353"/>
    <col min="12049" max="12049" width="15.7109375" style="353" customWidth="1"/>
    <col min="12050" max="12050" width="10.7109375" style="353" customWidth="1"/>
    <col min="12051" max="12051" width="0.85546875" style="353" customWidth="1"/>
    <col min="12052" max="12052" width="15.7109375" style="353" customWidth="1"/>
    <col min="12053" max="12053" width="10.7109375" style="353" customWidth="1"/>
    <col min="12054" max="12054" width="15.7109375" style="353" customWidth="1"/>
    <col min="12055" max="12055" width="10.7109375" style="353" customWidth="1"/>
    <col min="12056" max="12290" width="11.42578125" style="353"/>
    <col min="12291" max="12291" width="6" style="353" customWidth="1"/>
    <col min="12292" max="12292" width="2.7109375" style="353" customWidth="1"/>
    <col min="12293" max="12293" width="25.7109375" style="353" customWidth="1"/>
    <col min="12294" max="12294" width="0.85546875" style="353" customWidth="1"/>
    <col min="12295" max="12295" width="13.7109375" style="353" customWidth="1"/>
    <col min="12296" max="12296" width="7.7109375" style="353" customWidth="1"/>
    <col min="12297" max="12297" width="0.85546875" style="353" customWidth="1"/>
    <col min="12298" max="12298" width="14.7109375" style="353" customWidth="1"/>
    <col min="12299" max="12299" width="6.7109375" style="353" customWidth="1"/>
    <col min="12300" max="12300" width="2.7109375" style="353" customWidth="1"/>
    <col min="12301" max="12302" width="11.42578125" style="353"/>
    <col min="12303" max="12303" width="6" style="353" customWidth="1"/>
    <col min="12304" max="12304" width="11.42578125" style="353"/>
    <col min="12305" max="12305" width="15.7109375" style="353" customWidth="1"/>
    <col min="12306" max="12306" width="10.7109375" style="353" customWidth="1"/>
    <col min="12307" max="12307" width="0.85546875" style="353" customWidth="1"/>
    <col min="12308" max="12308" width="15.7109375" style="353" customWidth="1"/>
    <col min="12309" max="12309" width="10.7109375" style="353" customWidth="1"/>
    <col min="12310" max="12310" width="15.7109375" style="353" customWidth="1"/>
    <col min="12311" max="12311" width="10.7109375" style="353" customWidth="1"/>
    <col min="12312" max="12546" width="11.42578125" style="353"/>
    <col min="12547" max="12547" width="6" style="353" customWidth="1"/>
    <col min="12548" max="12548" width="2.7109375" style="353" customWidth="1"/>
    <col min="12549" max="12549" width="25.7109375" style="353" customWidth="1"/>
    <col min="12550" max="12550" width="0.85546875" style="353" customWidth="1"/>
    <col min="12551" max="12551" width="13.7109375" style="353" customWidth="1"/>
    <col min="12552" max="12552" width="7.7109375" style="353" customWidth="1"/>
    <col min="12553" max="12553" width="0.85546875" style="353" customWidth="1"/>
    <col min="12554" max="12554" width="14.7109375" style="353" customWidth="1"/>
    <col min="12555" max="12555" width="6.7109375" style="353" customWidth="1"/>
    <col min="12556" max="12556" width="2.7109375" style="353" customWidth="1"/>
    <col min="12557" max="12558" width="11.42578125" style="353"/>
    <col min="12559" max="12559" width="6" style="353" customWidth="1"/>
    <col min="12560" max="12560" width="11.42578125" style="353"/>
    <col min="12561" max="12561" width="15.7109375" style="353" customWidth="1"/>
    <col min="12562" max="12562" width="10.7109375" style="353" customWidth="1"/>
    <col min="12563" max="12563" width="0.85546875" style="353" customWidth="1"/>
    <col min="12564" max="12564" width="15.7109375" style="353" customWidth="1"/>
    <col min="12565" max="12565" width="10.7109375" style="353" customWidth="1"/>
    <col min="12566" max="12566" width="15.7109375" style="353" customWidth="1"/>
    <col min="12567" max="12567" width="10.7109375" style="353" customWidth="1"/>
    <col min="12568" max="12802" width="11.42578125" style="353"/>
    <col min="12803" max="12803" width="6" style="353" customWidth="1"/>
    <col min="12804" max="12804" width="2.7109375" style="353" customWidth="1"/>
    <col min="12805" max="12805" width="25.7109375" style="353" customWidth="1"/>
    <col min="12806" max="12806" width="0.85546875" style="353" customWidth="1"/>
    <col min="12807" max="12807" width="13.7109375" style="353" customWidth="1"/>
    <col min="12808" max="12808" width="7.7109375" style="353" customWidth="1"/>
    <col min="12809" max="12809" width="0.85546875" style="353" customWidth="1"/>
    <col min="12810" max="12810" width="14.7109375" style="353" customWidth="1"/>
    <col min="12811" max="12811" width="6.7109375" style="353" customWidth="1"/>
    <col min="12812" max="12812" width="2.7109375" style="353" customWidth="1"/>
    <col min="12813" max="12814" width="11.42578125" style="353"/>
    <col min="12815" max="12815" width="6" style="353" customWidth="1"/>
    <col min="12816" max="12816" width="11.42578125" style="353"/>
    <col min="12817" max="12817" width="15.7109375" style="353" customWidth="1"/>
    <col min="12818" max="12818" width="10.7109375" style="353" customWidth="1"/>
    <col min="12819" max="12819" width="0.85546875" style="353" customWidth="1"/>
    <col min="12820" max="12820" width="15.7109375" style="353" customWidth="1"/>
    <col min="12821" max="12821" width="10.7109375" style="353" customWidth="1"/>
    <col min="12822" max="12822" width="15.7109375" style="353" customWidth="1"/>
    <col min="12823" max="12823" width="10.7109375" style="353" customWidth="1"/>
    <col min="12824" max="13058" width="11.42578125" style="353"/>
    <col min="13059" max="13059" width="6" style="353" customWidth="1"/>
    <col min="13060" max="13060" width="2.7109375" style="353" customWidth="1"/>
    <col min="13061" max="13061" width="25.7109375" style="353" customWidth="1"/>
    <col min="13062" max="13062" width="0.85546875" style="353" customWidth="1"/>
    <col min="13063" max="13063" width="13.7109375" style="353" customWidth="1"/>
    <col min="13064" max="13064" width="7.7109375" style="353" customWidth="1"/>
    <col min="13065" max="13065" width="0.85546875" style="353" customWidth="1"/>
    <col min="13066" max="13066" width="14.7109375" style="353" customWidth="1"/>
    <col min="13067" max="13067" width="6.7109375" style="353" customWidth="1"/>
    <col min="13068" max="13068" width="2.7109375" style="353" customWidth="1"/>
    <col min="13069" max="13070" width="11.42578125" style="353"/>
    <col min="13071" max="13071" width="6" style="353" customWidth="1"/>
    <col min="13072" max="13072" width="11.42578125" style="353"/>
    <col min="13073" max="13073" width="15.7109375" style="353" customWidth="1"/>
    <col min="13074" max="13074" width="10.7109375" style="353" customWidth="1"/>
    <col min="13075" max="13075" width="0.85546875" style="353" customWidth="1"/>
    <col min="13076" max="13076" width="15.7109375" style="353" customWidth="1"/>
    <col min="13077" max="13077" width="10.7109375" style="353" customWidth="1"/>
    <col min="13078" max="13078" width="15.7109375" style="353" customWidth="1"/>
    <col min="13079" max="13079" width="10.7109375" style="353" customWidth="1"/>
    <col min="13080" max="13314" width="11.42578125" style="353"/>
    <col min="13315" max="13315" width="6" style="353" customWidth="1"/>
    <col min="13316" max="13316" width="2.7109375" style="353" customWidth="1"/>
    <col min="13317" max="13317" width="25.7109375" style="353" customWidth="1"/>
    <col min="13318" max="13318" width="0.85546875" style="353" customWidth="1"/>
    <col min="13319" max="13319" width="13.7109375" style="353" customWidth="1"/>
    <col min="13320" max="13320" width="7.7109375" style="353" customWidth="1"/>
    <col min="13321" max="13321" width="0.85546875" style="353" customWidth="1"/>
    <col min="13322" max="13322" width="14.7109375" style="353" customWidth="1"/>
    <col min="13323" max="13323" width="6.7109375" style="353" customWidth="1"/>
    <col min="13324" max="13324" width="2.7109375" style="353" customWidth="1"/>
    <col min="13325" max="13326" width="11.42578125" style="353"/>
    <col min="13327" max="13327" width="6" style="353" customWidth="1"/>
    <col min="13328" max="13328" width="11.42578125" style="353"/>
    <col min="13329" max="13329" width="15.7109375" style="353" customWidth="1"/>
    <col min="13330" max="13330" width="10.7109375" style="353" customWidth="1"/>
    <col min="13331" max="13331" width="0.85546875" style="353" customWidth="1"/>
    <col min="13332" max="13332" width="15.7109375" style="353" customWidth="1"/>
    <col min="13333" max="13333" width="10.7109375" style="353" customWidth="1"/>
    <col min="13334" max="13334" width="15.7109375" style="353" customWidth="1"/>
    <col min="13335" max="13335" width="10.7109375" style="353" customWidth="1"/>
    <col min="13336" max="13570" width="11.42578125" style="353"/>
    <col min="13571" max="13571" width="6" style="353" customWidth="1"/>
    <col min="13572" max="13572" width="2.7109375" style="353" customWidth="1"/>
    <col min="13573" max="13573" width="25.7109375" style="353" customWidth="1"/>
    <col min="13574" max="13574" width="0.85546875" style="353" customWidth="1"/>
    <col min="13575" max="13575" width="13.7109375" style="353" customWidth="1"/>
    <col min="13576" max="13576" width="7.7109375" style="353" customWidth="1"/>
    <col min="13577" max="13577" width="0.85546875" style="353" customWidth="1"/>
    <col min="13578" max="13578" width="14.7109375" style="353" customWidth="1"/>
    <col min="13579" max="13579" width="6.7109375" style="353" customWidth="1"/>
    <col min="13580" max="13580" width="2.7109375" style="353" customWidth="1"/>
    <col min="13581" max="13582" width="11.42578125" style="353"/>
    <col min="13583" max="13583" width="6" style="353" customWidth="1"/>
    <col min="13584" max="13584" width="11.42578125" style="353"/>
    <col min="13585" max="13585" width="15.7109375" style="353" customWidth="1"/>
    <col min="13586" max="13586" width="10.7109375" style="353" customWidth="1"/>
    <col min="13587" max="13587" width="0.85546875" style="353" customWidth="1"/>
    <col min="13588" max="13588" width="15.7109375" style="353" customWidth="1"/>
    <col min="13589" max="13589" width="10.7109375" style="353" customWidth="1"/>
    <col min="13590" max="13590" width="15.7109375" style="353" customWidth="1"/>
    <col min="13591" max="13591" width="10.7109375" style="353" customWidth="1"/>
    <col min="13592" max="13826" width="11.42578125" style="353"/>
    <col min="13827" max="13827" width="6" style="353" customWidth="1"/>
    <col min="13828" max="13828" width="2.7109375" style="353" customWidth="1"/>
    <col min="13829" max="13829" width="25.7109375" style="353" customWidth="1"/>
    <col min="13830" max="13830" width="0.85546875" style="353" customWidth="1"/>
    <col min="13831" max="13831" width="13.7109375" style="353" customWidth="1"/>
    <col min="13832" max="13832" width="7.7109375" style="353" customWidth="1"/>
    <col min="13833" max="13833" width="0.85546875" style="353" customWidth="1"/>
    <col min="13834" max="13834" width="14.7109375" style="353" customWidth="1"/>
    <col min="13835" max="13835" width="6.7109375" style="353" customWidth="1"/>
    <col min="13836" max="13836" width="2.7109375" style="353" customWidth="1"/>
    <col min="13837" max="13838" width="11.42578125" style="353"/>
    <col min="13839" max="13839" width="6" style="353" customWidth="1"/>
    <col min="13840" max="13840" width="11.42578125" style="353"/>
    <col min="13841" max="13841" width="15.7109375" style="353" customWidth="1"/>
    <col min="13842" max="13842" width="10.7109375" style="353" customWidth="1"/>
    <col min="13843" max="13843" width="0.85546875" style="353" customWidth="1"/>
    <col min="13844" max="13844" width="15.7109375" style="353" customWidth="1"/>
    <col min="13845" max="13845" width="10.7109375" style="353" customWidth="1"/>
    <col min="13846" max="13846" width="15.7109375" style="353" customWidth="1"/>
    <col min="13847" max="13847" width="10.7109375" style="353" customWidth="1"/>
    <col min="13848" max="14082" width="11.42578125" style="353"/>
    <col min="14083" max="14083" width="6" style="353" customWidth="1"/>
    <col min="14084" max="14084" width="2.7109375" style="353" customWidth="1"/>
    <col min="14085" max="14085" width="25.7109375" style="353" customWidth="1"/>
    <col min="14086" max="14086" width="0.85546875" style="353" customWidth="1"/>
    <col min="14087" max="14087" width="13.7109375" style="353" customWidth="1"/>
    <col min="14088" max="14088" width="7.7109375" style="353" customWidth="1"/>
    <col min="14089" max="14089" width="0.85546875" style="353" customWidth="1"/>
    <col min="14090" max="14090" width="14.7109375" style="353" customWidth="1"/>
    <col min="14091" max="14091" width="6.7109375" style="353" customWidth="1"/>
    <col min="14092" max="14092" width="2.7109375" style="353" customWidth="1"/>
    <col min="14093" max="14094" width="11.42578125" style="353"/>
    <col min="14095" max="14095" width="6" style="353" customWidth="1"/>
    <col min="14096" max="14096" width="11.42578125" style="353"/>
    <col min="14097" max="14097" width="15.7109375" style="353" customWidth="1"/>
    <col min="14098" max="14098" width="10.7109375" style="353" customWidth="1"/>
    <col min="14099" max="14099" width="0.85546875" style="353" customWidth="1"/>
    <col min="14100" max="14100" width="15.7109375" style="353" customWidth="1"/>
    <col min="14101" max="14101" width="10.7109375" style="353" customWidth="1"/>
    <col min="14102" max="14102" width="15.7109375" style="353" customWidth="1"/>
    <col min="14103" max="14103" width="10.7109375" style="353" customWidth="1"/>
    <col min="14104" max="14338" width="11.42578125" style="353"/>
    <col min="14339" max="14339" width="6" style="353" customWidth="1"/>
    <col min="14340" max="14340" width="2.7109375" style="353" customWidth="1"/>
    <col min="14341" max="14341" width="25.7109375" style="353" customWidth="1"/>
    <col min="14342" max="14342" width="0.85546875" style="353" customWidth="1"/>
    <col min="14343" max="14343" width="13.7109375" style="353" customWidth="1"/>
    <col min="14344" max="14344" width="7.7109375" style="353" customWidth="1"/>
    <col min="14345" max="14345" width="0.85546875" style="353" customWidth="1"/>
    <col min="14346" max="14346" width="14.7109375" style="353" customWidth="1"/>
    <col min="14347" max="14347" width="6.7109375" style="353" customWidth="1"/>
    <col min="14348" max="14348" width="2.7109375" style="353" customWidth="1"/>
    <col min="14349" max="14350" width="11.42578125" style="353"/>
    <col min="14351" max="14351" width="6" style="353" customWidth="1"/>
    <col min="14352" max="14352" width="11.42578125" style="353"/>
    <col min="14353" max="14353" width="15.7109375" style="353" customWidth="1"/>
    <col min="14354" max="14354" width="10.7109375" style="353" customWidth="1"/>
    <col min="14355" max="14355" width="0.85546875" style="353" customWidth="1"/>
    <col min="14356" max="14356" width="15.7109375" style="353" customWidth="1"/>
    <col min="14357" max="14357" width="10.7109375" style="353" customWidth="1"/>
    <col min="14358" max="14358" width="15.7109375" style="353" customWidth="1"/>
    <col min="14359" max="14359" width="10.7109375" style="353" customWidth="1"/>
    <col min="14360" max="14594" width="11.42578125" style="353"/>
    <col min="14595" max="14595" width="6" style="353" customWidth="1"/>
    <col min="14596" max="14596" width="2.7109375" style="353" customWidth="1"/>
    <col min="14597" max="14597" width="25.7109375" style="353" customWidth="1"/>
    <col min="14598" max="14598" width="0.85546875" style="353" customWidth="1"/>
    <col min="14599" max="14599" width="13.7109375" style="353" customWidth="1"/>
    <col min="14600" max="14600" width="7.7109375" style="353" customWidth="1"/>
    <col min="14601" max="14601" width="0.85546875" style="353" customWidth="1"/>
    <col min="14602" max="14602" width="14.7109375" style="353" customWidth="1"/>
    <col min="14603" max="14603" width="6.7109375" style="353" customWidth="1"/>
    <col min="14604" max="14604" width="2.7109375" style="353" customWidth="1"/>
    <col min="14605" max="14606" width="11.42578125" style="353"/>
    <col min="14607" max="14607" width="6" style="353" customWidth="1"/>
    <col min="14608" max="14608" width="11.42578125" style="353"/>
    <col min="14609" max="14609" width="15.7109375" style="353" customWidth="1"/>
    <col min="14610" max="14610" width="10.7109375" style="353" customWidth="1"/>
    <col min="14611" max="14611" width="0.85546875" style="353" customWidth="1"/>
    <col min="14612" max="14612" width="15.7109375" style="353" customWidth="1"/>
    <col min="14613" max="14613" width="10.7109375" style="353" customWidth="1"/>
    <col min="14614" max="14614" width="15.7109375" style="353" customWidth="1"/>
    <col min="14615" max="14615" width="10.7109375" style="353" customWidth="1"/>
    <col min="14616" max="14850" width="11.42578125" style="353"/>
    <col min="14851" max="14851" width="6" style="353" customWidth="1"/>
    <col min="14852" max="14852" width="2.7109375" style="353" customWidth="1"/>
    <col min="14853" max="14853" width="25.7109375" style="353" customWidth="1"/>
    <col min="14854" max="14854" width="0.85546875" style="353" customWidth="1"/>
    <col min="14855" max="14855" width="13.7109375" style="353" customWidth="1"/>
    <col min="14856" max="14856" width="7.7109375" style="353" customWidth="1"/>
    <col min="14857" max="14857" width="0.85546875" style="353" customWidth="1"/>
    <col min="14858" max="14858" width="14.7109375" style="353" customWidth="1"/>
    <col min="14859" max="14859" width="6.7109375" style="353" customWidth="1"/>
    <col min="14860" max="14860" width="2.7109375" style="353" customWidth="1"/>
    <col min="14861" max="14862" width="11.42578125" style="353"/>
    <col min="14863" max="14863" width="6" style="353" customWidth="1"/>
    <col min="14864" max="14864" width="11.42578125" style="353"/>
    <col min="14865" max="14865" width="15.7109375" style="353" customWidth="1"/>
    <col min="14866" max="14866" width="10.7109375" style="353" customWidth="1"/>
    <col min="14867" max="14867" width="0.85546875" style="353" customWidth="1"/>
    <col min="14868" max="14868" width="15.7109375" style="353" customWidth="1"/>
    <col min="14869" max="14869" width="10.7109375" style="353" customWidth="1"/>
    <col min="14870" max="14870" width="15.7109375" style="353" customWidth="1"/>
    <col min="14871" max="14871" width="10.7109375" style="353" customWidth="1"/>
    <col min="14872" max="15106" width="11.42578125" style="353"/>
    <col min="15107" max="15107" width="6" style="353" customWidth="1"/>
    <col min="15108" max="15108" width="2.7109375" style="353" customWidth="1"/>
    <col min="15109" max="15109" width="25.7109375" style="353" customWidth="1"/>
    <col min="15110" max="15110" width="0.85546875" style="353" customWidth="1"/>
    <col min="15111" max="15111" width="13.7109375" style="353" customWidth="1"/>
    <col min="15112" max="15112" width="7.7109375" style="353" customWidth="1"/>
    <col min="15113" max="15113" width="0.85546875" style="353" customWidth="1"/>
    <col min="15114" max="15114" width="14.7109375" style="353" customWidth="1"/>
    <col min="15115" max="15115" width="6.7109375" style="353" customWidth="1"/>
    <col min="15116" max="15116" width="2.7109375" style="353" customWidth="1"/>
    <col min="15117" max="15118" width="11.42578125" style="353"/>
    <col min="15119" max="15119" width="6" style="353" customWidth="1"/>
    <col min="15120" max="15120" width="11.42578125" style="353"/>
    <col min="15121" max="15121" width="15.7109375" style="353" customWidth="1"/>
    <col min="15122" max="15122" width="10.7109375" style="353" customWidth="1"/>
    <col min="15123" max="15123" width="0.85546875" style="353" customWidth="1"/>
    <col min="15124" max="15124" width="15.7109375" style="353" customWidth="1"/>
    <col min="15125" max="15125" width="10.7109375" style="353" customWidth="1"/>
    <col min="15126" max="15126" width="15.7109375" style="353" customWidth="1"/>
    <col min="15127" max="15127" width="10.7109375" style="353" customWidth="1"/>
    <col min="15128" max="15362" width="11.42578125" style="353"/>
    <col min="15363" max="15363" width="6" style="353" customWidth="1"/>
    <col min="15364" max="15364" width="2.7109375" style="353" customWidth="1"/>
    <col min="15365" max="15365" width="25.7109375" style="353" customWidth="1"/>
    <col min="15366" max="15366" width="0.85546875" style="353" customWidth="1"/>
    <col min="15367" max="15367" width="13.7109375" style="353" customWidth="1"/>
    <col min="15368" max="15368" width="7.7109375" style="353" customWidth="1"/>
    <col min="15369" max="15369" width="0.85546875" style="353" customWidth="1"/>
    <col min="15370" max="15370" width="14.7109375" style="353" customWidth="1"/>
    <col min="15371" max="15371" width="6.7109375" style="353" customWidth="1"/>
    <col min="15372" max="15372" width="2.7109375" style="353" customWidth="1"/>
    <col min="15373" max="15374" width="11.42578125" style="353"/>
    <col min="15375" max="15375" width="6" style="353" customWidth="1"/>
    <col min="15376" max="15376" width="11.42578125" style="353"/>
    <col min="15377" max="15377" width="15.7109375" style="353" customWidth="1"/>
    <col min="15378" max="15378" width="10.7109375" style="353" customWidth="1"/>
    <col min="15379" max="15379" width="0.85546875" style="353" customWidth="1"/>
    <col min="15380" max="15380" width="15.7109375" style="353" customWidth="1"/>
    <col min="15381" max="15381" width="10.7109375" style="353" customWidth="1"/>
    <col min="15382" max="15382" width="15.7109375" style="353" customWidth="1"/>
    <col min="15383" max="15383" width="10.7109375" style="353" customWidth="1"/>
    <col min="15384" max="15618" width="11.42578125" style="353"/>
    <col min="15619" max="15619" width="6" style="353" customWidth="1"/>
    <col min="15620" max="15620" width="2.7109375" style="353" customWidth="1"/>
    <col min="15621" max="15621" width="25.7109375" style="353" customWidth="1"/>
    <col min="15622" max="15622" width="0.85546875" style="353" customWidth="1"/>
    <col min="15623" max="15623" width="13.7109375" style="353" customWidth="1"/>
    <col min="15624" max="15624" width="7.7109375" style="353" customWidth="1"/>
    <col min="15625" max="15625" width="0.85546875" style="353" customWidth="1"/>
    <col min="15626" max="15626" width="14.7109375" style="353" customWidth="1"/>
    <col min="15627" max="15627" width="6.7109375" style="353" customWidth="1"/>
    <col min="15628" max="15628" width="2.7109375" style="353" customWidth="1"/>
    <col min="15629" max="15630" width="11.42578125" style="353"/>
    <col min="15631" max="15631" width="6" style="353" customWidth="1"/>
    <col min="15632" max="15632" width="11.42578125" style="353"/>
    <col min="15633" max="15633" width="15.7109375" style="353" customWidth="1"/>
    <col min="15634" max="15634" width="10.7109375" style="353" customWidth="1"/>
    <col min="15635" max="15635" width="0.85546875" style="353" customWidth="1"/>
    <col min="15636" max="15636" width="15.7109375" style="353" customWidth="1"/>
    <col min="15637" max="15637" width="10.7109375" style="353" customWidth="1"/>
    <col min="15638" max="15638" width="15.7109375" style="353" customWidth="1"/>
    <col min="15639" max="15639" width="10.7109375" style="353" customWidth="1"/>
    <col min="15640" max="15874" width="11.42578125" style="353"/>
    <col min="15875" max="15875" width="6" style="353" customWidth="1"/>
    <col min="15876" max="15876" width="2.7109375" style="353" customWidth="1"/>
    <col min="15877" max="15877" width="25.7109375" style="353" customWidth="1"/>
    <col min="15878" max="15878" width="0.85546875" style="353" customWidth="1"/>
    <col min="15879" max="15879" width="13.7109375" style="353" customWidth="1"/>
    <col min="15880" max="15880" width="7.7109375" style="353" customWidth="1"/>
    <col min="15881" max="15881" width="0.85546875" style="353" customWidth="1"/>
    <col min="15882" max="15882" width="14.7109375" style="353" customWidth="1"/>
    <col min="15883" max="15883" width="6.7109375" style="353" customWidth="1"/>
    <col min="15884" max="15884" width="2.7109375" style="353" customWidth="1"/>
    <col min="15885" max="15886" width="11.42578125" style="353"/>
    <col min="15887" max="15887" width="6" style="353" customWidth="1"/>
    <col min="15888" max="15888" width="11.42578125" style="353"/>
    <col min="15889" max="15889" width="15.7109375" style="353" customWidth="1"/>
    <col min="15890" max="15890" width="10.7109375" style="353" customWidth="1"/>
    <col min="15891" max="15891" width="0.85546875" style="353" customWidth="1"/>
    <col min="15892" max="15892" width="15.7109375" style="353" customWidth="1"/>
    <col min="15893" max="15893" width="10.7109375" style="353" customWidth="1"/>
    <col min="15894" max="15894" width="15.7109375" style="353" customWidth="1"/>
    <col min="15895" max="15895" width="10.7109375" style="353" customWidth="1"/>
    <col min="15896" max="16130" width="11.42578125" style="353"/>
    <col min="16131" max="16131" width="6" style="353" customWidth="1"/>
    <col min="16132" max="16132" width="2.7109375" style="353" customWidth="1"/>
    <col min="16133" max="16133" width="25.7109375" style="353" customWidth="1"/>
    <col min="16134" max="16134" width="0.85546875" style="353" customWidth="1"/>
    <col min="16135" max="16135" width="13.7109375" style="353" customWidth="1"/>
    <col min="16136" max="16136" width="7.7109375" style="353" customWidth="1"/>
    <col min="16137" max="16137" width="0.85546875" style="353" customWidth="1"/>
    <col min="16138" max="16138" width="14.7109375" style="353" customWidth="1"/>
    <col min="16139" max="16139" width="6.7109375" style="353" customWidth="1"/>
    <col min="16140" max="16140" width="2.7109375" style="353" customWidth="1"/>
    <col min="16141" max="16142" width="11.42578125" style="353"/>
    <col min="16143" max="16143" width="6" style="353" customWidth="1"/>
    <col min="16144" max="16144" width="11.42578125" style="353"/>
    <col min="16145" max="16145" width="15.7109375" style="353" customWidth="1"/>
    <col min="16146" max="16146" width="10.7109375" style="353" customWidth="1"/>
    <col min="16147" max="16147" width="0.85546875" style="353" customWidth="1"/>
    <col min="16148" max="16148" width="15.7109375" style="353" customWidth="1"/>
    <col min="16149" max="16149" width="10.7109375" style="353" customWidth="1"/>
    <col min="16150" max="16150" width="15.7109375" style="353" customWidth="1"/>
    <col min="16151" max="16151" width="10.7109375" style="353" customWidth="1"/>
    <col min="16152" max="16384" width="11.42578125" style="353"/>
  </cols>
  <sheetData>
    <row r="1" spans="1:29" ht="28.5" customHeight="1">
      <c r="A1" s="2195" t="s">
        <v>0</v>
      </c>
      <c r="B1" s="2195"/>
      <c r="C1" s="2195"/>
      <c r="D1" s="2195"/>
      <c r="E1" s="2195"/>
      <c r="F1" s="2195"/>
      <c r="G1" s="2195"/>
      <c r="H1" s="2195"/>
      <c r="I1" s="2195"/>
      <c r="J1" s="2195"/>
      <c r="K1" s="2195"/>
      <c r="L1" s="2195"/>
      <c r="M1" s="2195"/>
      <c r="N1" s="2195"/>
      <c r="O1" s="2195"/>
      <c r="P1" s="675"/>
      <c r="Q1" s="1391"/>
      <c r="R1" s="1391"/>
      <c r="S1" s="1391"/>
      <c r="T1" s="1391"/>
      <c r="U1" s="1391"/>
      <c r="V1" s="1391"/>
      <c r="W1" s="1391"/>
    </row>
    <row r="2" spans="1:29" ht="9" customHeight="1" thickBot="1">
      <c r="A2" s="354"/>
      <c r="B2" s="354"/>
      <c r="C2" s="354"/>
      <c r="D2" s="676"/>
      <c r="E2" s="356"/>
      <c r="F2" s="356"/>
      <c r="G2" s="356"/>
      <c r="H2" s="356"/>
      <c r="I2" s="356"/>
      <c r="J2" s="356"/>
      <c r="K2" s="356"/>
      <c r="L2" s="356"/>
      <c r="M2" s="354"/>
      <c r="N2" s="354"/>
      <c r="O2" s="354"/>
      <c r="P2" s="357"/>
    </row>
    <row r="3" spans="1:29" ht="13.5" customHeight="1" thickTop="1">
      <c r="D3" s="677"/>
      <c r="E3" s="359"/>
      <c r="F3" s="365"/>
      <c r="G3" s="365"/>
      <c r="H3" s="365"/>
      <c r="I3" s="365"/>
      <c r="J3" s="365"/>
      <c r="K3" s="365"/>
      <c r="L3" s="365"/>
      <c r="M3" s="357"/>
      <c r="N3" s="357"/>
      <c r="O3" s="357"/>
      <c r="P3" s="357"/>
    </row>
    <row r="4" spans="1:29" ht="19.5" customHeight="1">
      <c r="A4" s="2196" t="s">
        <v>744</v>
      </c>
      <c r="B4" s="2196"/>
      <c r="C4" s="2196"/>
      <c r="D4" s="2196"/>
      <c r="E4" s="2196"/>
      <c r="F4" s="2196"/>
      <c r="G4" s="2196"/>
      <c r="H4" s="2196"/>
      <c r="I4" s="2196"/>
      <c r="J4" s="2196"/>
      <c r="K4" s="2196"/>
      <c r="L4" s="2196"/>
      <c r="M4" s="2196"/>
      <c r="N4" s="2196"/>
      <c r="O4" s="2196"/>
      <c r="P4" s="678"/>
      <c r="Q4" s="1393"/>
      <c r="R4" s="1393"/>
      <c r="S4" s="1393"/>
      <c r="T4" s="1393"/>
      <c r="U4" s="1393"/>
      <c r="V4" s="1393"/>
      <c r="W4" s="1393"/>
    </row>
    <row r="5" spans="1:29" ht="10.5" customHeight="1">
      <c r="A5" s="679"/>
      <c r="B5" s="679"/>
      <c r="C5" s="679"/>
      <c r="D5" s="359"/>
      <c r="E5" s="359"/>
      <c r="F5" s="523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1394"/>
      <c r="R5" s="1394"/>
      <c r="S5" s="1394"/>
      <c r="T5" s="1394"/>
      <c r="U5" s="1394"/>
      <c r="V5" s="1394"/>
      <c r="W5" s="1394"/>
      <c r="X5" s="1394"/>
      <c r="Y5" s="359"/>
    </row>
    <row r="6" spans="1:29" ht="10.5" customHeight="1"/>
    <row r="7" spans="1:29" ht="15.75">
      <c r="D7" s="2194" t="s">
        <v>922</v>
      </c>
      <c r="E7" s="2194"/>
      <c r="F7" s="2194"/>
      <c r="G7" s="2194"/>
      <c r="H7" s="2194"/>
      <c r="I7" s="2194"/>
      <c r="J7" s="2194"/>
      <c r="K7" s="2194"/>
      <c r="L7" s="2194"/>
    </row>
    <row r="8" spans="1:29" ht="15.75">
      <c r="D8" s="2194" t="s">
        <v>923</v>
      </c>
      <c r="E8" s="2194"/>
      <c r="F8" s="2194"/>
      <c r="G8" s="2194"/>
      <c r="H8" s="2194"/>
      <c r="I8" s="2194"/>
      <c r="J8" s="2194"/>
      <c r="K8" s="2194"/>
      <c r="L8" s="2194"/>
    </row>
    <row r="9" spans="1:29" ht="9" customHeight="1"/>
    <row r="10" spans="1:29" ht="9" customHeight="1"/>
    <row r="11" spans="1:29" ht="4.5" customHeight="1">
      <c r="D11" s="284"/>
      <c r="E11" s="285"/>
      <c r="F11" s="285"/>
      <c r="G11" s="285"/>
      <c r="H11" s="285"/>
      <c r="I11" s="285"/>
      <c r="J11" s="285"/>
      <c r="K11" s="285"/>
      <c r="L11" s="286"/>
    </row>
    <row r="12" spans="1:29" ht="36" customHeight="1">
      <c r="D12" s="287"/>
      <c r="E12" s="288" t="s">
        <v>924</v>
      </c>
      <c r="F12" s="289"/>
      <c r="G12" s="1962" t="s">
        <v>925</v>
      </c>
      <c r="H12" s="1963"/>
      <c r="I12" s="289"/>
      <c r="J12" s="1962" t="s">
        <v>5</v>
      </c>
      <c r="K12" s="1963"/>
      <c r="L12" s="290"/>
      <c r="Q12" s="1396" t="s">
        <v>926</v>
      </c>
      <c r="R12" s="1396" t="s">
        <v>5</v>
      </c>
      <c r="T12" s="1396" t="s">
        <v>926</v>
      </c>
      <c r="U12" s="1396" t="s">
        <v>154</v>
      </c>
      <c r="V12" s="1396" t="s">
        <v>926</v>
      </c>
      <c r="W12" s="1396" t="s">
        <v>5</v>
      </c>
    </row>
    <row r="13" spans="1:29" ht="4.5" customHeight="1">
      <c r="D13" s="287"/>
      <c r="E13" s="289"/>
      <c r="F13" s="289"/>
      <c r="G13" s="289"/>
      <c r="H13" s="289"/>
      <c r="I13" s="289"/>
      <c r="J13" s="289"/>
      <c r="K13" s="289"/>
      <c r="L13" s="290"/>
    </row>
    <row r="14" spans="1:29" ht="16.5" customHeight="1">
      <c r="D14" s="287"/>
      <c r="E14" s="673">
        <v>0</v>
      </c>
      <c r="F14" s="289"/>
      <c r="G14" s="548">
        <v>310</v>
      </c>
      <c r="H14" s="339"/>
      <c r="I14" s="289"/>
      <c r="J14" s="551">
        <f t="shared" ref="J14:J20" si="0">G14*100/$G$22</f>
        <v>3.7952987267384919</v>
      </c>
      <c r="K14" s="680"/>
      <c r="L14" s="290"/>
      <c r="Q14" s="1396">
        <v>0</v>
      </c>
      <c r="R14" s="1395">
        <f t="shared" ref="R14:R20" si="1">G14*100/$G$22</f>
        <v>3.7952987267384919</v>
      </c>
      <c r="T14" s="1396">
        <v>0</v>
      </c>
      <c r="U14" s="1397">
        <v>310</v>
      </c>
      <c r="V14" s="1396">
        <v>0</v>
      </c>
      <c r="W14" s="1395">
        <f t="shared" ref="W14:W20" si="2">U14*100/$U$20</f>
        <v>20.625415834996673</v>
      </c>
      <c r="AC14" s="681"/>
    </row>
    <row r="15" spans="1:29" ht="16.5" customHeight="1">
      <c r="D15" s="287"/>
      <c r="E15" s="653" t="s">
        <v>927</v>
      </c>
      <c r="F15" s="289"/>
      <c r="G15" s="548">
        <v>122</v>
      </c>
      <c r="H15" s="339"/>
      <c r="I15" s="289"/>
      <c r="J15" s="551">
        <f t="shared" si="0"/>
        <v>1.4936336924583742</v>
      </c>
      <c r="K15" s="680"/>
      <c r="L15" s="290"/>
      <c r="Q15" s="1396" t="s">
        <v>927</v>
      </c>
      <c r="R15" s="1395">
        <f t="shared" si="1"/>
        <v>1.4936336924583742</v>
      </c>
      <c r="T15" s="1396" t="s">
        <v>927</v>
      </c>
      <c r="U15" s="1377">
        <v>122</v>
      </c>
      <c r="V15" s="1396" t="s">
        <v>927</v>
      </c>
      <c r="W15" s="1395">
        <f t="shared" si="2"/>
        <v>8.1170991350632065</v>
      </c>
      <c r="AC15" s="681"/>
    </row>
    <row r="16" spans="1:29" ht="16.5" customHeight="1">
      <c r="D16" s="287"/>
      <c r="E16" s="653" t="s">
        <v>928</v>
      </c>
      <c r="F16" s="289"/>
      <c r="G16" s="548">
        <v>276</v>
      </c>
      <c r="H16" s="339"/>
      <c r="I16" s="289"/>
      <c r="J16" s="551">
        <f t="shared" si="0"/>
        <v>3.3790401567091086</v>
      </c>
      <c r="K16" s="680"/>
      <c r="L16" s="290"/>
      <c r="Q16" s="1396" t="s">
        <v>928</v>
      </c>
      <c r="R16" s="1395">
        <f t="shared" si="1"/>
        <v>3.3790401567091086</v>
      </c>
      <c r="T16" s="1396" t="s">
        <v>928</v>
      </c>
      <c r="U16" s="1377">
        <v>276</v>
      </c>
      <c r="V16" s="1396" t="s">
        <v>928</v>
      </c>
      <c r="W16" s="1395">
        <f t="shared" si="2"/>
        <v>18.363273453093811</v>
      </c>
      <c r="AC16" s="681"/>
    </row>
    <row r="17" spans="1:29" ht="16.5" customHeight="1">
      <c r="D17" s="287"/>
      <c r="E17" s="653" t="s">
        <v>929</v>
      </c>
      <c r="F17" s="289"/>
      <c r="G17" s="548">
        <v>382</v>
      </c>
      <c r="H17" s="339"/>
      <c r="I17" s="289"/>
      <c r="J17" s="551">
        <f t="shared" si="0"/>
        <v>4.6767874632713022</v>
      </c>
      <c r="K17" s="680"/>
      <c r="L17" s="290"/>
      <c r="Q17" s="1396" t="s">
        <v>929</v>
      </c>
      <c r="R17" s="1395">
        <f t="shared" si="1"/>
        <v>4.6767874632713022</v>
      </c>
      <c r="T17" s="1396" t="s">
        <v>929</v>
      </c>
      <c r="U17" s="1377">
        <v>382</v>
      </c>
      <c r="V17" s="1396" t="s">
        <v>929</v>
      </c>
      <c r="W17" s="1395">
        <f t="shared" si="2"/>
        <v>25.415834996673318</v>
      </c>
      <c r="AC17" s="681"/>
    </row>
    <row r="18" spans="1:29" ht="16.5" customHeight="1">
      <c r="D18" s="287"/>
      <c r="E18" s="653" t="s">
        <v>930</v>
      </c>
      <c r="F18" s="289"/>
      <c r="G18" s="548">
        <v>213</v>
      </c>
      <c r="H18" s="339"/>
      <c r="I18" s="289"/>
      <c r="J18" s="551">
        <f t="shared" si="0"/>
        <v>2.607737512242899</v>
      </c>
      <c r="K18" s="680"/>
      <c r="L18" s="290"/>
      <c r="Q18" s="1396" t="s">
        <v>930</v>
      </c>
      <c r="R18" s="1395">
        <f t="shared" si="1"/>
        <v>2.607737512242899</v>
      </c>
      <c r="T18" s="1396" t="s">
        <v>930</v>
      </c>
      <c r="U18" s="1377">
        <v>213</v>
      </c>
      <c r="V18" s="1396" t="s">
        <v>930</v>
      </c>
      <c r="W18" s="1395">
        <f t="shared" si="2"/>
        <v>14.171656686626747</v>
      </c>
      <c r="AC18" s="681"/>
    </row>
    <row r="19" spans="1:29" ht="16.5" customHeight="1">
      <c r="D19" s="287"/>
      <c r="E19" s="653" t="s">
        <v>931</v>
      </c>
      <c r="F19" s="289"/>
      <c r="G19" s="548">
        <v>200</v>
      </c>
      <c r="H19" s="339"/>
      <c r="I19" s="289"/>
      <c r="J19" s="551">
        <f t="shared" si="0"/>
        <v>2.4485798237022527</v>
      </c>
      <c r="K19" s="680"/>
      <c r="L19" s="290"/>
      <c r="Q19" s="1396" t="s">
        <v>932</v>
      </c>
      <c r="R19" s="1395">
        <f t="shared" si="1"/>
        <v>2.4485798237022527</v>
      </c>
      <c r="T19" s="1396" t="s">
        <v>932</v>
      </c>
      <c r="U19" s="1377">
        <v>200</v>
      </c>
      <c r="V19" s="1396" t="s">
        <v>932</v>
      </c>
      <c r="W19" s="1395">
        <f t="shared" si="2"/>
        <v>13.306719893546241</v>
      </c>
      <c r="AC19" s="681"/>
    </row>
    <row r="20" spans="1:29" ht="16.5" customHeight="1">
      <c r="D20" s="287"/>
      <c r="E20" s="668" t="s">
        <v>765</v>
      </c>
      <c r="F20" s="289"/>
      <c r="G20" s="548">
        <v>6665</v>
      </c>
      <c r="H20" s="339"/>
      <c r="I20" s="289"/>
      <c r="J20" s="551">
        <f t="shared" si="0"/>
        <v>81.598922624877574</v>
      </c>
      <c r="K20" s="680"/>
      <c r="L20" s="290"/>
      <c r="Q20" s="1396" t="s">
        <v>765</v>
      </c>
      <c r="R20" s="1395">
        <f t="shared" si="1"/>
        <v>81.598922624877574</v>
      </c>
      <c r="U20" s="1398">
        <f>SUM(U14:U19)</f>
        <v>1503</v>
      </c>
      <c r="W20" s="1399">
        <f t="shared" si="2"/>
        <v>100</v>
      </c>
      <c r="AC20" s="681"/>
    </row>
    <row r="21" spans="1:29" ht="4.5" customHeight="1">
      <c r="D21" s="287"/>
      <c r="E21" s="289"/>
      <c r="F21" s="289"/>
      <c r="G21" s="682"/>
      <c r="H21" s="289"/>
      <c r="I21" s="289"/>
      <c r="J21" s="577"/>
      <c r="K21" s="683"/>
      <c r="L21" s="290"/>
      <c r="R21" s="1395"/>
      <c r="W21" s="1395"/>
      <c r="AC21" s="681"/>
    </row>
    <row r="22" spans="1:29" ht="21" customHeight="1">
      <c r="D22" s="287"/>
      <c r="E22" s="684" t="s">
        <v>33</v>
      </c>
      <c r="F22" s="289"/>
      <c r="G22" s="580">
        <f>SUM(G14:G20)</f>
        <v>8168</v>
      </c>
      <c r="H22" s="339"/>
      <c r="I22" s="289"/>
      <c r="J22" s="685">
        <f>G22*100/$G$22</f>
        <v>100</v>
      </c>
      <c r="K22" s="686"/>
      <c r="L22" s="290"/>
      <c r="R22" s="1399">
        <f>G22*100/$G$22</f>
        <v>100</v>
      </c>
      <c r="AC22" s="687"/>
    </row>
    <row r="23" spans="1:29" ht="4.5" customHeight="1">
      <c r="D23" s="325"/>
      <c r="E23" s="326"/>
      <c r="F23" s="326"/>
      <c r="G23" s="326"/>
      <c r="H23" s="326"/>
      <c r="I23" s="326"/>
      <c r="J23" s="326"/>
      <c r="K23" s="326"/>
      <c r="L23" s="590"/>
    </row>
    <row r="24" spans="1:29" ht="9" customHeight="1"/>
    <row r="25" spans="1:29" ht="13.5">
      <c r="D25" s="412" t="s">
        <v>302</v>
      </c>
    </row>
    <row r="26" spans="1:29" ht="13.5">
      <c r="D26" s="412" t="s">
        <v>933</v>
      </c>
    </row>
    <row r="27" spans="1:29" ht="13.5">
      <c r="D27" s="412" t="s">
        <v>934</v>
      </c>
    </row>
    <row r="28" spans="1:29" ht="13.5">
      <c r="D28" s="412" t="s">
        <v>935</v>
      </c>
    </row>
    <row r="29" spans="1:29" ht="12.75" customHeight="1">
      <c r="D29" s="412"/>
    </row>
    <row r="30" spans="1:29" ht="3.75" customHeight="1">
      <c r="D30" s="412"/>
    </row>
    <row r="31" spans="1:29" ht="12.75" customHeight="1">
      <c r="D31" s="412"/>
    </row>
    <row r="32" spans="1:29" ht="12.75" customHeight="1">
      <c r="A32" s="2194" t="s">
        <v>936</v>
      </c>
      <c r="B32" s="2194"/>
      <c r="C32" s="2194"/>
      <c r="D32" s="2194"/>
      <c r="E32" s="2194"/>
      <c r="F32" s="2194"/>
      <c r="G32" s="2194"/>
      <c r="H32" s="2194"/>
      <c r="I32" s="688"/>
      <c r="J32" s="688"/>
    </row>
    <row r="33" spans="1:16" ht="12.75" customHeight="1">
      <c r="A33" s="2194" t="s">
        <v>937</v>
      </c>
      <c r="B33" s="2194"/>
      <c r="C33" s="2194"/>
      <c r="D33" s="2194"/>
      <c r="E33" s="2194"/>
      <c r="F33" s="2194"/>
      <c r="G33" s="2194"/>
      <c r="H33" s="2194"/>
      <c r="I33" s="688"/>
      <c r="J33" s="688"/>
    </row>
    <row r="34" spans="1:16" ht="12.75" customHeight="1">
      <c r="D34" s="412"/>
    </row>
    <row r="35" spans="1:16" ht="12.75" customHeight="1">
      <c r="D35" s="412"/>
    </row>
    <row r="36" spans="1:16" ht="12.75" customHeight="1">
      <c r="D36" s="412"/>
    </row>
    <row r="37" spans="1:16" ht="12.75" customHeight="1">
      <c r="D37" s="412"/>
    </row>
    <row r="38" spans="1:16" ht="12.75" customHeight="1">
      <c r="D38" s="412"/>
    </row>
    <row r="39" spans="1:16" ht="12.75" customHeight="1">
      <c r="D39" s="412"/>
    </row>
    <row r="40" spans="1:16" ht="12.75" customHeight="1">
      <c r="D40" s="412"/>
    </row>
    <row r="41" spans="1:16" ht="12.75" customHeight="1">
      <c r="D41" s="412"/>
    </row>
    <row r="42" spans="1:16" ht="12.75" customHeight="1">
      <c r="D42" s="412"/>
      <c r="H42" s="2194" t="s">
        <v>938</v>
      </c>
      <c r="I42" s="2194"/>
      <c r="J42" s="2194"/>
      <c r="K42" s="2194"/>
      <c r="L42" s="2194"/>
      <c r="M42" s="2194"/>
      <c r="N42" s="2194"/>
      <c r="O42" s="2194"/>
      <c r="P42" s="688"/>
    </row>
    <row r="43" spans="1:16" ht="12.75" customHeight="1">
      <c r="D43" s="412"/>
      <c r="H43" s="2194" t="s">
        <v>939</v>
      </c>
      <c r="I43" s="2194"/>
      <c r="J43" s="2194"/>
      <c r="K43" s="2194"/>
      <c r="L43" s="2194"/>
      <c r="M43" s="2194"/>
      <c r="N43" s="2194"/>
      <c r="O43" s="2194"/>
      <c r="P43" s="688"/>
    </row>
    <row r="44" spans="1:16" ht="12.75" customHeight="1">
      <c r="D44" s="412"/>
      <c r="H44" s="2194" t="s">
        <v>940</v>
      </c>
      <c r="I44" s="2194"/>
      <c r="J44" s="2194"/>
      <c r="K44" s="2194"/>
      <c r="L44" s="2194"/>
      <c r="M44" s="2194"/>
      <c r="N44" s="2194"/>
      <c r="O44" s="2194"/>
    </row>
    <row r="45" spans="1:16" ht="12.75" customHeight="1">
      <c r="D45" s="412"/>
    </row>
    <row r="46" spans="1:16" ht="12.75" customHeight="1">
      <c r="D46" s="412"/>
    </row>
    <row r="47" spans="1:16" ht="12.75" customHeight="1">
      <c r="D47" s="412"/>
    </row>
    <row r="48" spans="1:16" ht="12.75" customHeight="1">
      <c r="D48" s="412"/>
    </row>
    <row r="49" spans="4:26" ht="12.75" customHeight="1">
      <c r="D49" s="412"/>
    </row>
    <row r="50" spans="4:26" ht="12.75" customHeight="1">
      <c r="D50" s="412"/>
    </row>
    <row r="51" spans="4:26" ht="12.75" customHeight="1">
      <c r="D51" s="412"/>
    </row>
    <row r="52" spans="4:26" ht="12.75" customHeight="1">
      <c r="D52" s="412"/>
    </row>
    <row r="53" spans="4:26" ht="12.75" customHeight="1">
      <c r="D53" s="412"/>
    </row>
    <row r="54" spans="4:26" ht="12.75" customHeight="1">
      <c r="D54" s="412"/>
    </row>
    <row r="55" spans="4:26" ht="12.75" customHeight="1">
      <c r="D55" s="412"/>
    </row>
    <row r="56" spans="4:26" ht="12.75" customHeight="1">
      <c r="D56" s="412"/>
    </row>
    <row r="57" spans="4:26" ht="12.75" customHeight="1">
      <c r="D57" s="412"/>
    </row>
    <row r="58" spans="4:26" ht="12.75" customHeight="1">
      <c r="D58" s="412"/>
    </row>
    <row r="59" spans="4:26" ht="12.75" customHeight="1">
      <c r="D59" s="412"/>
    </row>
    <row r="60" spans="4:26" ht="12.75" customHeight="1">
      <c r="Y60" s="357"/>
      <c r="Z60" s="357"/>
    </row>
    <row r="61" spans="4:26" ht="12.75" customHeight="1">
      <c r="Y61" s="357"/>
      <c r="Z61" s="357"/>
    </row>
    <row r="62" spans="4:26" ht="12.75" customHeight="1">
      <c r="Y62" s="357"/>
      <c r="Z62" s="357"/>
    </row>
    <row r="63" spans="4:26" ht="11.25" customHeight="1">
      <c r="Y63" s="357"/>
      <c r="Z63" s="357"/>
    </row>
    <row r="64" spans="4:26" ht="12.75" customHeight="1">
      <c r="Y64" s="357"/>
      <c r="Z64" s="357"/>
    </row>
    <row r="65" spans="1:10" ht="12" customHeight="1">
      <c r="E65" s="283"/>
    </row>
    <row r="66" spans="1:10" ht="12" customHeight="1">
      <c r="E66" s="283"/>
      <c r="J66" s="689" t="s">
        <v>941</v>
      </c>
    </row>
    <row r="67" spans="1:10" ht="13.5">
      <c r="A67" s="689" t="s">
        <v>942</v>
      </c>
      <c r="J67" s="689" t="s">
        <v>943</v>
      </c>
    </row>
    <row r="68" spans="1:10" ht="13.5">
      <c r="A68" s="689" t="s">
        <v>944</v>
      </c>
      <c r="G68" s="690" t="s">
        <v>945</v>
      </c>
      <c r="J68" s="689" t="s">
        <v>946</v>
      </c>
    </row>
  </sheetData>
  <mergeCells count="11">
    <mergeCell ref="A1:O1"/>
    <mergeCell ref="A4:O4"/>
    <mergeCell ref="D7:L7"/>
    <mergeCell ref="D8:L8"/>
    <mergeCell ref="G12:H12"/>
    <mergeCell ref="J12:K12"/>
    <mergeCell ref="A32:H32"/>
    <mergeCell ref="A33:H33"/>
    <mergeCell ref="H42:O42"/>
    <mergeCell ref="H43:O43"/>
    <mergeCell ref="H44:O44"/>
  </mergeCells>
  <printOptions horizontalCentered="1" verticalCentered="1"/>
  <pageMargins left="0.39370078740157483" right="0.39370078740157483" top="0.98425196850393704" bottom="0.98425196850393704" header="0" footer="0"/>
  <pageSetup scale="75" orientation="portrait" horizontalDpi="240" verticalDpi="144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92D050"/>
  </sheetPr>
  <dimension ref="A1:AE44"/>
  <sheetViews>
    <sheetView topLeftCell="A13" zoomScaleNormal="100" workbookViewId="0">
      <selection activeCell="B37" sqref="B37"/>
    </sheetView>
  </sheetViews>
  <sheetFormatPr baseColWidth="10" defaultRowHeight="12.75"/>
  <cols>
    <col min="1" max="1" width="3.7109375" style="353" customWidth="1"/>
    <col min="2" max="2" width="2.7109375" style="353" customWidth="1"/>
    <col min="3" max="3" width="25.7109375" style="353" customWidth="1"/>
    <col min="4" max="4" width="0.85546875" style="353" customWidth="1"/>
    <col min="5" max="5" width="10.7109375" style="353" customWidth="1"/>
    <col min="6" max="6" width="6.28515625" style="353" customWidth="1"/>
    <col min="7" max="7" width="0.85546875" style="353" customWidth="1"/>
    <col min="8" max="8" width="12.28515625" style="353" customWidth="1"/>
    <col min="9" max="9" width="5.140625" style="353" customWidth="1"/>
    <col min="10" max="10" width="0.85546875" style="353" customWidth="1"/>
    <col min="11" max="11" width="12.28515625" style="353" customWidth="1"/>
    <col min="12" max="12" width="4.7109375" style="353" customWidth="1"/>
    <col min="13" max="14" width="2.7109375" style="353" customWidth="1"/>
    <col min="15" max="21" width="11.42578125" style="353"/>
    <col min="22" max="22" width="18.28515625" style="353" customWidth="1"/>
    <col min="23" max="24" width="11.42578125" style="353"/>
    <col min="25" max="29" width="11.42578125" style="627"/>
    <col min="30" max="256" width="11.42578125" style="353"/>
    <col min="257" max="257" width="3.7109375" style="353" customWidth="1"/>
    <col min="258" max="258" width="2.7109375" style="353" customWidth="1"/>
    <col min="259" max="259" width="25.7109375" style="353" customWidth="1"/>
    <col min="260" max="260" width="0.85546875" style="353" customWidth="1"/>
    <col min="261" max="261" width="10.7109375" style="353" customWidth="1"/>
    <col min="262" max="262" width="6.28515625" style="353" customWidth="1"/>
    <col min="263" max="263" width="0.85546875" style="353" customWidth="1"/>
    <col min="264" max="264" width="12.28515625" style="353" customWidth="1"/>
    <col min="265" max="265" width="5.140625" style="353" customWidth="1"/>
    <col min="266" max="266" width="0.85546875" style="353" customWidth="1"/>
    <col min="267" max="267" width="12.28515625" style="353" customWidth="1"/>
    <col min="268" max="268" width="4.7109375" style="353" customWidth="1"/>
    <col min="269" max="270" width="2.7109375" style="353" customWidth="1"/>
    <col min="271" max="277" width="11.42578125" style="353"/>
    <col min="278" max="278" width="18.28515625" style="353" customWidth="1"/>
    <col min="279" max="512" width="11.42578125" style="353"/>
    <col min="513" max="513" width="3.7109375" style="353" customWidth="1"/>
    <col min="514" max="514" width="2.7109375" style="353" customWidth="1"/>
    <col min="515" max="515" width="25.7109375" style="353" customWidth="1"/>
    <col min="516" max="516" width="0.85546875" style="353" customWidth="1"/>
    <col min="517" max="517" width="10.7109375" style="353" customWidth="1"/>
    <col min="518" max="518" width="6.28515625" style="353" customWidth="1"/>
    <col min="519" max="519" width="0.85546875" style="353" customWidth="1"/>
    <col min="520" max="520" width="12.28515625" style="353" customWidth="1"/>
    <col min="521" max="521" width="5.140625" style="353" customWidth="1"/>
    <col min="522" max="522" width="0.85546875" style="353" customWidth="1"/>
    <col min="523" max="523" width="12.28515625" style="353" customWidth="1"/>
    <col min="524" max="524" width="4.7109375" style="353" customWidth="1"/>
    <col min="525" max="526" width="2.7109375" style="353" customWidth="1"/>
    <col min="527" max="533" width="11.42578125" style="353"/>
    <col min="534" max="534" width="18.28515625" style="353" customWidth="1"/>
    <col min="535" max="768" width="11.42578125" style="353"/>
    <col min="769" max="769" width="3.7109375" style="353" customWidth="1"/>
    <col min="770" max="770" width="2.7109375" style="353" customWidth="1"/>
    <col min="771" max="771" width="25.7109375" style="353" customWidth="1"/>
    <col min="772" max="772" width="0.85546875" style="353" customWidth="1"/>
    <col min="773" max="773" width="10.7109375" style="353" customWidth="1"/>
    <col min="774" max="774" width="6.28515625" style="353" customWidth="1"/>
    <col min="775" max="775" width="0.85546875" style="353" customWidth="1"/>
    <col min="776" max="776" width="12.28515625" style="353" customWidth="1"/>
    <col min="777" max="777" width="5.140625" style="353" customWidth="1"/>
    <col min="778" max="778" width="0.85546875" style="353" customWidth="1"/>
    <col min="779" max="779" width="12.28515625" style="353" customWidth="1"/>
    <col min="780" max="780" width="4.7109375" style="353" customWidth="1"/>
    <col min="781" max="782" width="2.7109375" style="353" customWidth="1"/>
    <col min="783" max="789" width="11.42578125" style="353"/>
    <col min="790" max="790" width="18.28515625" style="353" customWidth="1"/>
    <col min="791" max="1024" width="11.42578125" style="353"/>
    <col min="1025" max="1025" width="3.7109375" style="353" customWidth="1"/>
    <col min="1026" max="1026" width="2.7109375" style="353" customWidth="1"/>
    <col min="1027" max="1027" width="25.7109375" style="353" customWidth="1"/>
    <col min="1028" max="1028" width="0.85546875" style="353" customWidth="1"/>
    <col min="1029" max="1029" width="10.7109375" style="353" customWidth="1"/>
    <col min="1030" max="1030" width="6.28515625" style="353" customWidth="1"/>
    <col min="1031" max="1031" width="0.85546875" style="353" customWidth="1"/>
    <col min="1032" max="1032" width="12.28515625" style="353" customWidth="1"/>
    <col min="1033" max="1033" width="5.140625" style="353" customWidth="1"/>
    <col min="1034" max="1034" width="0.85546875" style="353" customWidth="1"/>
    <col min="1035" max="1035" width="12.28515625" style="353" customWidth="1"/>
    <col min="1036" max="1036" width="4.7109375" style="353" customWidth="1"/>
    <col min="1037" max="1038" width="2.7109375" style="353" customWidth="1"/>
    <col min="1039" max="1045" width="11.42578125" style="353"/>
    <col min="1046" max="1046" width="18.28515625" style="353" customWidth="1"/>
    <col min="1047" max="1280" width="11.42578125" style="353"/>
    <col min="1281" max="1281" width="3.7109375" style="353" customWidth="1"/>
    <col min="1282" max="1282" width="2.7109375" style="353" customWidth="1"/>
    <col min="1283" max="1283" width="25.7109375" style="353" customWidth="1"/>
    <col min="1284" max="1284" width="0.85546875" style="353" customWidth="1"/>
    <col min="1285" max="1285" width="10.7109375" style="353" customWidth="1"/>
    <col min="1286" max="1286" width="6.28515625" style="353" customWidth="1"/>
    <col min="1287" max="1287" width="0.85546875" style="353" customWidth="1"/>
    <col min="1288" max="1288" width="12.28515625" style="353" customWidth="1"/>
    <col min="1289" max="1289" width="5.140625" style="353" customWidth="1"/>
    <col min="1290" max="1290" width="0.85546875" style="353" customWidth="1"/>
    <col min="1291" max="1291" width="12.28515625" style="353" customWidth="1"/>
    <col min="1292" max="1292" width="4.7109375" style="353" customWidth="1"/>
    <col min="1293" max="1294" width="2.7109375" style="353" customWidth="1"/>
    <col min="1295" max="1301" width="11.42578125" style="353"/>
    <col min="1302" max="1302" width="18.28515625" style="353" customWidth="1"/>
    <col min="1303" max="1536" width="11.42578125" style="353"/>
    <col min="1537" max="1537" width="3.7109375" style="353" customWidth="1"/>
    <col min="1538" max="1538" width="2.7109375" style="353" customWidth="1"/>
    <col min="1539" max="1539" width="25.7109375" style="353" customWidth="1"/>
    <col min="1540" max="1540" width="0.85546875" style="353" customWidth="1"/>
    <col min="1541" max="1541" width="10.7109375" style="353" customWidth="1"/>
    <col min="1542" max="1542" width="6.28515625" style="353" customWidth="1"/>
    <col min="1543" max="1543" width="0.85546875" style="353" customWidth="1"/>
    <col min="1544" max="1544" width="12.28515625" style="353" customWidth="1"/>
    <col min="1545" max="1545" width="5.140625" style="353" customWidth="1"/>
    <col min="1546" max="1546" width="0.85546875" style="353" customWidth="1"/>
    <col min="1547" max="1547" width="12.28515625" style="353" customWidth="1"/>
    <col min="1548" max="1548" width="4.7109375" style="353" customWidth="1"/>
    <col min="1549" max="1550" width="2.7109375" style="353" customWidth="1"/>
    <col min="1551" max="1557" width="11.42578125" style="353"/>
    <col min="1558" max="1558" width="18.28515625" style="353" customWidth="1"/>
    <col min="1559" max="1792" width="11.42578125" style="353"/>
    <col min="1793" max="1793" width="3.7109375" style="353" customWidth="1"/>
    <col min="1794" max="1794" width="2.7109375" style="353" customWidth="1"/>
    <col min="1795" max="1795" width="25.7109375" style="353" customWidth="1"/>
    <col min="1796" max="1796" width="0.85546875" style="353" customWidth="1"/>
    <col min="1797" max="1797" width="10.7109375" style="353" customWidth="1"/>
    <col min="1798" max="1798" width="6.28515625" style="353" customWidth="1"/>
    <col min="1799" max="1799" width="0.85546875" style="353" customWidth="1"/>
    <col min="1800" max="1800" width="12.28515625" style="353" customWidth="1"/>
    <col min="1801" max="1801" width="5.140625" style="353" customWidth="1"/>
    <col min="1802" max="1802" width="0.85546875" style="353" customWidth="1"/>
    <col min="1803" max="1803" width="12.28515625" style="353" customWidth="1"/>
    <col min="1804" max="1804" width="4.7109375" style="353" customWidth="1"/>
    <col min="1805" max="1806" width="2.7109375" style="353" customWidth="1"/>
    <col min="1807" max="1813" width="11.42578125" style="353"/>
    <col min="1814" max="1814" width="18.28515625" style="353" customWidth="1"/>
    <col min="1815" max="2048" width="11.42578125" style="353"/>
    <col min="2049" max="2049" width="3.7109375" style="353" customWidth="1"/>
    <col min="2050" max="2050" width="2.7109375" style="353" customWidth="1"/>
    <col min="2051" max="2051" width="25.7109375" style="353" customWidth="1"/>
    <col min="2052" max="2052" width="0.85546875" style="353" customWidth="1"/>
    <col min="2053" max="2053" width="10.7109375" style="353" customWidth="1"/>
    <col min="2054" max="2054" width="6.28515625" style="353" customWidth="1"/>
    <col min="2055" max="2055" width="0.85546875" style="353" customWidth="1"/>
    <col min="2056" max="2056" width="12.28515625" style="353" customWidth="1"/>
    <col min="2057" max="2057" width="5.140625" style="353" customWidth="1"/>
    <col min="2058" max="2058" width="0.85546875" style="353" customWidth="1"/>
    <col min="2059" max="2059" width="12.28515625" style="353" customWidth="1"/>
    <col min="2060" max="2060" width="4.7109375" style="353" customWidth="1"/>
    <col min="2061" max="2062" width="2.7109375" style="353" customWidth="1"/>
    <col min="2063" max="2069" width="11.42578125" style="353"/>
    <col min="2070" max="2070" width="18.28515625" style="353" customWidth="1"/>
    <col min="2071" max="2304" width="11.42578125" style="353"/>
    <col min="2305" max="2305" width="3.7109375" style="353" customWidth="1"/>
    <col min="2306" max="2306" width="2.7109375" style="353" customWidth="1"/>
    <col min="2307" max="2307" width="25.7109375" style="353" customWidth="1"/>
    <col min="2308" max="2308" width="0.85546875" style="353" customWidth="1"/>
    <col min="2309" max="2309" width="10.7109375" style="353" customWidth="1"/>
    <col min="2310" max="2310" width="6.28515625" style="353" customWidth="1"/>
    <col min="2311" max="2311" width="0.85546875" style="353" customWidth="1"/>
    <col min="2312" max="2312" width="12.28515625" style="353" customWidth="1"/>
    <col min="2313" max="2313" width="5.140625" style="353" customWidth="1"/>
    <col min="2314" max="2314" width="0.85546875" style="353" customWidth="1"/>
    <col min="2315" max="2315" width="12.28515625" style="353" customWidth="1"/>
    <col min="2316" max="2316" width="4.7109375" style="353" customWidth="1"/>
    <col min="2317" max="2318" width="2.7109375" style="353" customWidth="1"/>
    <col min="2319" max="2325" width="11.42578125" style="353"/>
    <col min="2326" max="2326" width="18.28515625" style="353" customWidth="1"/>
    <col min="2327" max="2560" width="11.42578125" style="353"/>
    <col min="2561" max="2561" width="3.7109375" style="353" customWidth="1"/>
    <col min="2562" max="2562" width="2.7109375" style="353" customWidth="1"/>
    <col min="2563" max="2563" width="25.7109375" style="353" customWidth="1"/>
    <col min="2564" max="2564" width="0.85546875" style="353" customWidth="1"/>
    <col min="2565" max="2565" width="10.7109375" style="353" customWidth="1"/>
    <col min="2566" max="2566" width="6.28515625" style="353" customWidth="1"/>
    <col min="2567" max="2567" width="0.85546875" style="353" customWidth="1"/>
    <col min="2568" max="2568" width="12.28515625" style="353" customWidth="1"/>
    <col min="2569" max="2569" width="5.140625" style="353" customWidth="1"/>
    <col min="2570" max="2570" width="0.85546875" style="353" customWidth="1"/>
    <col min="2571" max="2571" width="12.28515625" style="353" customWidth="1"/>
    <col min="2572" max="2572" width="4.7109375" style="353" customWidth="1"/>
    <col min="2573" max="2574" width="2.7109375" style="353" customWidth="1"/>
    <col min="2575" max="2581" width="11.42578125" style="353"/>
    <col min="2582" max="2582" width="18.28515625" style="353" customWidth="1"/>
    <col min="2583" max="2816" width="11.42578125" style="353"/>
    <col min="2817" max="2817" width="3.7109375" style="353" customWidth="1"/>
    <col min="2818" max="2818" width="2.7109375" style="353" customWidth="1"/>
    <col min="2819" max="2819" width="25.7109375" style="353" customWidth="1"/>
    <col min="2820" max="2820" width="0.85546875" style="353" customWidth="1"/>
    <col min="2821" max="2821" width="10.7109375" style="353" customWidth="1"/>
    <col min="2822" max="2822" width="6.28515625" style="353" customWidth="1"/>
    <col min="2823" max="2823" width="0.85546875" style="353" customWidth="1"/>
    <col min="2824" max="2824" width="12.28515625" style="353" customWidth="1"/>
    <col min="2825" max="2825" width="5.140625" style="353" customWidth="1"/>
    <col min="2826" max="2826" width="0.85546875" style="353" customWidth="1"/>
    <col min="2827" max="2827" width="12.28515625" style="353" customWidth="1"/>
    <col min="2828" max="2828" width="4.7109375" style="353" customWidth="1"/>
    <col min="2829" max="2830" width="2.7109375" style="353" customWidth="1"/>
    <col min="2831" max="2837" width="11.42578125" style="353"/>
    <col min="2838" max="2838" width="18.28515625" style="353" customWidth="1"/>
    <col min="2839" max="3072" width="11.42578125" style="353"/>
    <col min="3073" max="3073" width="3.7109375" style="353" customWidth="1"/>
    <col min="3074" max="3074" width="2.7109375" style="353" customWidth="1"/>
    <col min="3075" max="3075" width="25.7109375" style="353" customWidth="1"/>
    <col min="3076" max="3076" width="0.85546875" style="353" customWidth="1"/>
    <col min="3077" max="3077" width="10.7109375" style="353" customWidth="1"/>
    <col min="3078" max="3078" width="6.28515625" style="353" customWidth="1"/>
    <col min="3079" max="3079" width="0.85546875" style="353" customWidth="1"/>
    <col min="3080" max="3080" width="12.28515625" style="353" customWidth="1"/>
    <col min="3081" max="3081" width="5.140625" style="353" customWidth="1"/>
    <col min="3082" max="3082" width="0.85546875" style="353" customWidth="1"/>
    <col min="3083" max="3083" width="12.28515625" style="353" customWidth="1"/>
    <col min="3084" max="3084" width="4.7109375" style="353" customWidth="1"/>
    <col min="3085" max="3086" width="2.7109375" style="353" customWidth="1"/>
    <col min="3087" max="3093" width="11.42578125" style="353"/>
    <col min="3094" max="3094" width="18.28515625" style="353" customWidth="1"/>
    <col min="3095" max="3328" width="11.42578125" style="353"/>
    <col min="3329" max="3329" width="3.7109375" style="353" customWidth="1"/>
    <col min="3330" max="3330" width="2.7109375" style="353" customWidth="1"/>
    <col min="3331" max="3331" width="25.7109375" style="353" customWidth="1"/>
    <col min="3332" max="3332" width="0.85546875" style="353" customWidth="1"/>
    <col min="3333" max="3333" width="10.7109375" style="353" customWidth="1"/>
    <col min="3334" max="3334" width="6.28515625" style="353" customWidth="1"/>
    <col min="3335" max="3335" width="0.85546875" style="353" customWidth="1"/>
    <col min="3336" max="3336" width="12.28515625" style="353" customWidth="1"/>
    <col min="3337" max="3337" width="5.140625" style="353" customWidth="1"/>
    <col min="3338" max="3338" width="0.85546875" style="353" customWidth="1"/>
    <col min="3339" max="3339" width="12.28515625" style="353" customWidth="1"/>
    <col min="3340" max="3340" width="4.7109375" style="353" customWidth="1"/>
    <col min="3341" max="3342" width="2.7109375" style="353" customWidth="1"/>
    <col min="3343" max="3349" width="11.42578125" style="353"/>
    <col min="3350" max="3350" width="18.28515625" style="353" customWidth="1"/>
    <col min="3351" max="3584" width="11.42578125" style="353"/>
    <col min="3585" max="3585" width="3.7109375" style="353" customWidth="1"/>
    <col min="3586" max="3586" width="2.7109375" style="353" customWidth="1"/>
    <col min="3587" max="3587" width="25.7109375" style="353" customWidth="1"/>
    <col min="3588" max="3588" width="0.85546875" style="353" customWidth="1"/>
    <col min="3589" max="3589" width="10.7109375" style="353" customWidth="1"/>
    <col min="3590" max="3590" width="6.28515625" style="353" customWidth="1"/>
    <col min="3591" max="3591" width="0.85546875" style="353" customWidth="1"/>
    <col min="3592" max="3592" width="12.28515625" style="353" customWidth="1"/>
    <col min="3593" max="3593" width="5.140625" style="353" customWidth="1"/>
    <col min="3594" max="3594" width="0.85546875" style="353" customWidth="1"/>
    <col min="3595" max="3595" width="12.28515625" style="353" customWidth="1"/>
    <col min="3596" max="3596" width="4.7109375" style="353" customWidth="1"/>
    <col min="3597" max="3598" width="2.7109375" style="353" customWidth="1"/>
    <col min="3599" max="3605" width="11.42578125" style="353"/>
    <col min="3606" max="3606" width="18.28515625" style="353" customWidth="1"/>
    <col min="3607" max="3840" width="11.42578125" style="353"/>
    <col min="3841" max="3841" width="3.7109375" style="353" customWidth="1"/>
    <col min="3842" max="3842" width="2.7109375" style="353" customWidth="1"/>
    <col min="3843" max="3843" width="25.7109375" style="353" customWidth="1"/>
    <col min="3844" max="3844" width="0.85546875" style="353" customWidth="1"/>
    <col min="3845" max="3845" width="10.7109375" style="353" customWidth="1"/>
    <col min="3846" max="3846" width="6.28515625" style="353" customWidth="1"/>
    <col min="3847" max="3847" width="0.85546875" style="353" customWidth="1"/>
    <col min="3848" max="3848" width="12.28515625" style="353" customWidth="1"/>
    <col min="3849" max="3849" width="5.140625" style="353" customWidth="1"/>
    <col min="3850" max="3850" width="0.85546875" style="353" customWidth="1"/>
    <col min="3851" max="3851" width="12.28515625" style="353" customWidth="1"/>
    <col min="3852" max="3852" width="4.7109375" style="353" customWidth="1"/>
    <col min="3853" max="3854" width="2.7109375" style="353" customWidth="1"/>
    <col min="3855" max="3861" width="11.42578125" style="353"/>
    <col min="3862" max="3862" width="18.28515625" style="353" customWidth="1"/>
    <col min="3863" max="4096" width="11.42578125" style="353"/>
    <col min="4097" max="4097" width="3.7109375" style="353" customWidth="1"/>
    <col min="4098" max="4098" width="2.7109375" style="353" customWidth="1"/>
    <col min="4099" max="4099" width="25.7109375" style="353" customWidth="1"/>
    <col min="4100" max="4100" width="0.85546875" style="353" customWidth="1"/>
    <col min="4101" max="4101" width="10.7109375" style="353" customWidth="1"/>
    <col min="4102" max="4102" width="6.28515625" style="353" customWidth="1"/>
    <col min="4103" max="4103" width="0.85546875" style="353" customWidth="1"/>
    <col min="4104" max="4104" width="12.28515625" style="353" customWidth="1"/>
    <col min="4105" max="4105" width="5.140625" style="353" customWidth="1"/>
    <col min="4106" max="4106" width="0.85546875" style="353" customWidth="1"/>
    <col min="4107" max="4107" width="12.28515625" style="353" customWidth="1"/>
    <col min="4108" max="4108" width="4.7109375" style="353" customWidth="1"/>
    <col min="4109" max="4110" width="2.7109375" style="353" customWidth="1"/>
    <col min="4111" max="4117" width="11.42578125" style="353"/>
    <col min="4118" max="4118" width="18.28515625" style="353" customWidth="1"/>
    <col min="4119" max="4352" width="11.42578125" style="353"/>
    <col min="4353" max="4353" width="3.7109375" style="353" customWidth="1"/>
    <col min="4354" max="4354" width="2.7109375" style="353" customWidth="1"/>
    <col min="4355" max="4355" width="25.7109375" style="353" customWidth="1"/>
    <col min="4356" max="4356" width="0.85546875" style="353" customWidth="1"/>
    <col min="4357" max="4357" width="10.7109375" style="353" customWidth="1"/>
    <col min="4358" max="4358" width="6.28515625" style="353" customWidth="1"/>
    <col min="4359" max="4359" width="0.85546875" style="353" customWidth="1"/>
    <col min="4360" max="4360" width="12.28515625" style="353" customWidth="1"/>
    <col min="4361" max="4361" width="5.140625" style="353" customWidth="1"/>
    <col min="4362" max="4362" width="0.85546875" style="353" customWidth="1"/>
    <col min="4363" max="4363" width="12.28515625" style="353" customWidth="1"/>
    <col min="4364" max="4364" width="4.7109375" style="353" customWidth="1"/>
    <col min="4365" max="4366" width="2.7109375" style="353" customWidth="1"/>
    <col min="4367" max="4373" width="11.42578125" style="353"/>
    <col min="4374" max="4374" width="18.28515625" style="353" customWidth="1"/>
    <col min="4375" max="4608" width="11.42578125" style="353"/>
    <col min="4609" max="4609" width="3.7109375" style="353" customWidth="1"/>
    <col min="4610" max="4610" width="2.7109375" style="353" customWidth="1"/>
    <col min="4611" max="4611" width="25.7109375" style="353" customWidth="1"/>
    <col min="4612" max="4612" width="0.85546875" style="353" customWidth="1"/>
    <col min="4613" max="4613" width="10.7109375" style="353" customWidth="1"/>
    <col min="4614" max="4614" width="6.28515625" style="353" customWidth="1"/>
    <col min="4615" max="4615" width="0.85546875" style="353" customWidth="1"/>
    <col min="4616" max="4616" width="12.28515625" style="353" customWidth="1"/>
    <col min="4617" max="4617" width="5.140625" style="353" customWidth="1"/>
    <col min="4618" max="4618" width="0.85546875" style="353" customWidth="1"/>
    <col min="4619" max="4619" width="12.28515625" style="353" customWidth="1"/>
    <col min="4620" max="4620" width="4.7109375" style="353" customWidth="1"/>
    <col min="4621" max="4622" width="2.7109375" style="353" customWidth="1"/>
    <col min="4623" max="4629" width="11.42578125" style="353"/>
    <col min="4630" max="4630" width="18.28515625" style="353" customWidth="1"/>
    <col min="4631" max="4864" width="11.42578125" style="353"/>
    <col min="4865" max="4865" width="3.7109375" style="353" customWidth="1"/>
    <col min="4866" max="4866" width="2.7109375" style="353" customWidth="1"/>
    <col min="4867" max="4867" width="25.7109375" style="353" customWidth="1"/>
    <col min="4868" max="4868" width="0.85546875" style="353" customWidth="1"/>
    <col min="4869" max="4869" width="10.7109375" style="353" customWidth="1"/>
    <col min="4870" max="4870" width="6.28515625" style="353" customWidth="1"/>
    <col min="4871" max="4871" width="0.85546875" style="353" customWidth="1"/>
    <col min="4872" max="4872" width="12.28515625" style="353" customWidth="1"/>
    <col min="4873" max="4873" width="5.140625" style="353" customWidth="1"/>
    <col min="4874" max="4874" width="0.85546875" style="353" customWidth="1"/>
    <col min="4875" max="4875" width="12.28515625" style="353" customWidth="1"/>
    <col min="4876" max="4876" width="4.7109375" style="353" customWidth="1"/>
    <col min="4877" max="4878" width="2.7109375" style="353" customWidth="1"/>
    <col min="4879" max="4885" width="11.42578125" style="353"/>
    <col min="4886" max="4886" width="18.28515625" style="353" customWidth="1"/>
    <col min="4887" max="5120" width="11.42578125" style="353"/>
    <col min="5121" max="5121" width="3.7109375" style="353" customWidth="1"/>
    <col min="5122" max="5122" width="2.7109375" style="353" customWidth="1"/>
    <col min="5123" max="5123" width="25.7109375" style="353" customWidth="1"/>
    <col min="5124" max="5124" width="0.85546875" style="353" customWidth="1"/>
    <col min="5125" max="5125" width="10.7109375" style="353" customWidth="1"/>
    <col min="5126" max="5126" width="6.28515625" style="353" customWidth="1"/>
    <col min="5127" max="5127" width="0.85546875" style="353" customWidth="1"/>
    <col min="5128" max="5128" width="12.28515625" style="353" customWidth="1"/>
    <col min="5129" max="5129" width="5.140625" style="353" customWidth="1"/>
    <col min="5130" max="5130" width="0.85546875" style="353" customWidth="1"/>
    <col min="5131" max="5131" width="12.28515625" style="353" customWidth="1"/>
    <col min="5132" max="5132" width="4.7109375" style="353" customWidth="1"/>
    <col min="5133" max="5134" width="2.7109375" style="353" customWidth="1"/>
    <col min="5135" max="5141" width="11.42578125" style="353"/>
    <col min="5142" max="5142" width="18.28515625" style="353" customWidth="1"/>
    <col min="5143" max="5376" width="11.42578125" style="353"/>
    <col min="5377" max="5377" width="3.7109375" style="353" customWidth="1"/>
    <col min="5378" max="5378" width="2.7109375" style="353" customWidth="1"/>
    <col min="5379" max="5379" width="25.7109375" style="353" customWidth="1"/>
    <col min="5380" max="5380" width="0.85546875" style="353" customWidth="1"/>
    <col min="5381" max="5381" width="10.7109375" style="353" customWidth="1"/>
    <col min="5382" max="5382" width="6.28515625" style="353" customWidth="1"/>
    <col min="5383" max="5383" width="0.85546875" style="353" customWidth="1"/>
    <col min="5384" max="5384" width="12.28515625" style="353" customWidth="1"/>
    <col min="5385" max="5385" width="5.140625" style="353" customWidth="1"/>
    <col min="5386" max="5386" width="0.85546875" style="353" customWidth="1"/>
    <col min="5387" max="5387" width="12.28515625" style="353" customWidth="1"/>
    <col min="5388" max="5388" width="4.7109375" style="353" customWidth="1"/>
    <col min="5389" max="5390" width="2.7109375" style="353" customWidth="1"/>
    <col min="5391" max="5397" width="11.42578125" style="353"/>
    <col min="5398" max="5398" width="18.28515625" style="353" customWidth="1"/>
    <col min="5399" max="5632" width="11.42578125" style="353"/>
    <col min="5633" max="5633" width="3.7109375" style="353" customWidth="1"/>
    <col min="5634" max="5634" width="2.7109375" style="353" customWidth="1"/>
    <col min="5635" max="5635" width="25.7109375" style="353" customWidth="1"/>
    <col min="5636" max="5636" width="0.85546875" style="353" customWidth="1"/>
    <col min="5637" max="5637" width="10.7109375" style="353" customWidth="1"/>
    <col min="5638" max="5638" width="6.28515625" style="353" customWidth="1"/>
    <col min="5639" max="5639" width="0.85546875" style="353" customWidth="1"/>
    <col min="5640" max="5640" width="12.28515625" style="353" customWidth="1"/>
    <col min="5641" max="5641" width="5.140625" style="353" customWidth="1"/>
    <col min="5642" max="5642" width="0.85546875" style="353" customWidth="1"/>
    <col min="5643" max="5643" width="12.28515625" style="353" customWidth="1"/>
    <col min="5644" max="5644" width="4.7109375" style="353" customWidth="1"/>
    <col min="5645" max="5646" width="2.7109375" style="353" customWidth="1"/>
    <col min="5647" max="5653" width="11.42578125" style="353"/>
    <col min="5654" max="5654" width="18.28515625" style="353" customWidth="1"/>
    <col min="5655" max="5888" width="11.42578125" style="353"/>
    <col min="5889" max="5889" width="3.7109375" style="353" customWidth="1"/>
    <col min="5890" max="5890" width="2.7109375" style="353" customWidth="1"/>
    <col min="5891" max="5891" width="25.7109375" style="353" customWidth="1"/>
    <col min="5892" max="5892" width="0.85546875" style="353" customWidth="1"/>
    <col min="5893" max="5893" width="10.7109375" style="353" customWidth="1"/>
    <col min="5894" max="5894" width="6.28515625" style="353" customWidth="1"/>
    <col min="5895" max="5895" width="0.85546875" style="353" customWidth="1"/>
    <col min="5896" max="5896" width="12.28515625" style="353" customWidth="1"/>
    <col min="5897" max="5897" width="5.140625" style="353" customWidth="1"/>
    <col min="5898" max="5898" width="0.85546875" style="353" customWidth="1"/>
    <col min="5899" max="5899" width="12.28515625" style="353" customWidth="1"/>
    <col min="5900" max="5900" width="4.7109375" style="353" customWidth="1"/>
    <col min="5901" max="5902" width="2.7109375" style="353" customWidth="1"/>
    <col min="5903" max="5909" width="11.42578125" style="353"/>
    <col min="5910" max="5910" width="18.28515625" style="353" customWidth="1"/>
    <col min="5911" max="6144" width="11.42578125" style="353"/>
    <col min="6145" max="6145" width="3.7109375" style="353" customWidth="1"/>
    <col min="6146" max="6146" width="2.7109375" style="353" customWidth="1"/>
    <col min="6147" max="6147" width="25.7109375" style="353" customWidth="1"/>
    <col min="6148" max="6148" width="0.85546875" style="353" customWidth="1"/>
    <col min="6149" max="6149" width="10.7109375" style="353" customWidth="1"/>
    <col min="6150" max="6150" width="6.28515625" style="353" customWidth="1"/>
    <col min="6151" max="6151" width="0.85546875" style="353" customWidth="1"/>
    <col min="6152" max="6152" width="12.28515625" style="353" customWidth="1"/>
    <col min="6153" max="6153" width="5.140625" style="353" customWidth="1"/>
    <col min="6154" max="6154" width="0.85546875" style="353" customWidth="1"/>
    <col min="6155" max="6155" width="12.28515625" style="353" customWidth="1"/>
    <col min="6156" max="6156" width="4.7109375" style="353" customWidth="1"/>
    <col min="6157" max="6158" width="2.7109375" style="353" customWidth="1"/>
    <col min="6159" max="6165" width="11.42578125" style="353"/>
    <col min="6166" max="6166" width="18.28515625" style="353" customWidth="1"/>
    <col min="6167" max="6400" width="11.42578125" style="353"/>
    <col min="6401" max="6401" width="3.7109375" style="353" customWidth="1"/>
    <col min="6402" max="6402" width="2.7109375" style="353" customWidth="1"/>
    <col min="6403" max="6403" width="25.7109375" style="353" customWidth="1"/>
    <col min="6404" max="6404" width="0.85546875" style="353" customWidth="1"/>
    <col min="6405" max="6405" width="10.7109375" style="353" customWidth="1"/>
    <col min="6406" max="6406" width="6.28515625" style="353" customWidth="1"/>
    <col min="6407" max="6407" width="0.85546875" style="353" customWidth="1"/>
    <col min="6408" max="6408" width="12.28515625" style="353" customWidth="1"/>
    <col min="6409" max="6409" width="5.140625" style="353" customWidth="1"/>
    <col min="6410" max="6410" width="0.85546875" style="353" customWidth="1"/>
    <col min="6411" max="6411" width="12.28515625" style="353" customWidth="1"/>
    <col min="6412" max="6412" width="4.7109375" style="353" customWidth="1"/>
    <col min="6413" max="6414" width="2.7109375" style="353" customWidth="1"/>
    <col min="6415" max="6421" width="11.42578125" style="353"/>
    <col min="6422" max="6422" width="18.28515625" style="353" customWidth="1"/>
    <col min="6423" max="6656" width="11.42578125" style="353"/>
    <col min="6657" max="6657" width="3.7109375" style="353" customWidth="1"/>
    <col min="6658" max="6658" width="2.7109375" style="353" customWidth="1"/>
    <col min="6659" max="6659" width="25.7109375" style="353" customWidth="1"/>
    <col min="6660" max="6660" width="0.85546875" style="353" customWidth="1"/>
    <col min="6661" max="6661" width="10.7109375" style="353" customWidth="1"/>
    <col min="6662" max="6662" width="6.28515625" style="353" customWidth="1"/>
    <col min="6663" max="6663" width="0.85546875" style="353" customWidth="1"/>
    <col min="6664" max="6664" width="12.28515625" style="353" customWidth="1"/>
    <col min="6665" max="6665" width="5.140625" style="353" customWidth="1"/>
    <col min="6666" max="6666" width="0.85546875" style="353" customWidth="1"/>
    <col min="6667" max="6667" width="12.28515625" style="353" customWidth="1"/>
    <col min="6668" max="6668" width="4.7109375" style="353" customWidth="1"/>
    <col min="6669" max="6670" width="2.7109375" style="353" customWidth="1"/>
    <col min="6671" max="6677" width="11.42578125" style="353"/>
    <col min="6678" max="6678" width="18.28515625" style="353" customWidth="1"/>
    <col min="6679" max="6912" width="11.42578125" style="353"/>
    <col min="6913" max="6913" width="3.7109375" style="353" customWidth="1"/>
    <col min="6914" max="6914" width="2.7109375" style="353" customWidth="1"/>
    <col min="6915" max="6915" width="25.7109375" style="353" customWidth="1"/>
    <col min="6916" max="6916" width="0.85546875" style="353" customWidth="1"/>
    <col min="6917" max="6917" width="10.7109375" style="353" customWidth="1"/>
    <col min="6918" max="6918" width="6.28515625" style="353" customWidth="1"/>
    <col min="6919" max="6919" width="0.85546875" style="353" customWidth="1"/>
    <col min="6920" max="6920" width="12.28515625" style="353" customWidth="1"/>
    <col min="6921" max="6921" width="5.140625" style="353" customWidth="1"/>
    <col min="6922" max="6922" width="0.85546875" style="353" customWidth="1"/>
    <col min="6923" max="6923" width="12.28515625" style="353" customWidth="1"/>
    <col min="6924" max="6924" width="4.7109375" style="353" customWidth="1"/>
    <col min="6925" max="6926" width="2.7109375" style="353" customWidth="1"/>
    <col min="6927" max="6933" width="11.42578125" style="353"/>
    <col min="6934" max="6934" width="18.28515625" style="353" customWidth="1"/>
    <col min="6935" max="7168" width="11.42578125" style="353"/>
    <col min="7169" max="7169" width="3.7109375" style="353" customWidth="1"/>
    <col min="7170" max="7170" width="2.7109375" style="353" customWidth="1"/>
    <col min="7171" max="7171" width="25.7109375" style="353" customWidth="1"/>
    <col min="7172" max="7172" width="0.85546875" style="353" customWidth="1"/>
    <col min="7173" max="7173" width="10.7109375" style="353" customWidth="1"/>
    <col min="7174" max="7174" width="6.28515625" style="353" customWidth="1"/>
    <col min="7175" max="7175" width="0.85546875" style="353" customWidth="1"/>
    <col min="7176" max="7176" width="12.28515625" style="353" customWidth="1"/>
    <col min="7177" max="7177" width="5.140625" style="353" customWidth="1"/>
    <col min="7178" max="7178" width="0.85546875" style="353" customWidth="1"/>
    <col min="7179" max="7179" width="12.28515625" style="353" customWidth="1"/>
    <col min="7180" max="7180" width="4.7109375" style="353" customWidth="1"/>
    <col min="7181" max="7182" width="2.7109375" style="353" customWidth="1"/>
    <col min="7183" max="7189" width="11.42578125" style="353"/>
    <col min="7190" max="7190" width="18.28515625" style="353" customWidth="1"/>
    <col min="7191" max="7424" width="11.42578125" style="353"/>
    <col min="7425" max="7425" width="3.7109375" style="353" customWidth="1"/>
    <col min="7426" max="7426" width="2.7109375" style="353" customWidth="1"/>
    <col min="7427" max="7427" width="25.7109375" style="353" customWidth="1"/>
    <col min="7428" max="7428" width="0.85546875" style="353" customWidth="1"/>
    <col min="7429" max="7429" width="10.7109375" style="353" customWidth="1"/>
    <col min="7430" max="7430" width="6.28515625" style="353" customWidth="1"/>
    <col min="7431" max="7431" width="0.85546875" style="353" customWidth="1"/>
    <col min="7432" max="7432" width="12.28515625" style="353" customWidth="1"/>
    <col min="7433" max="7433" width="5.140625" style="353" customWidth="1"/>
    <col min="7434" max="7434" width="0.85546875" style="353" customWidth="1"/>
    <col min="7435" max="7435" width="12.28515625" style="353" customWidth="1"/>
    <col min="7436" max="7436" width="4.7109375" style="353" customWidth="1"/>
    <col min="7437" max="7438" width="2.7109375" style="353" customWidth="1"/>
    <col min="7439" max="7445" width="11.42578125" style="353"/>
    <col min="7446" max="7446" width="18.28515625" style="353" customWidth="1"/>
    <col min="7447" max="7680" width="11.42578125" style="353"/>
    <col min="7681" max="7681" width="3.7109375" style="353" customWidth="1"/>
    <col min="7682" max="7682" width="2.7109375" style="353" customWidth="1"/>
    <col min="7683" max="7683" width="25.7109375" style="353" customWidth="1"/>
    <col min="7684" max="7684" width="0.85546875" style="353" customWidth="1"/>
    <col min="7685" max="7685" width="10.7109375" style="353" customWidth="1"/>
    <col min="7686" max="7686" width="6.28515625" style="353" customWidth="1"/>
    <col min="7687" max="7687" width="0.85546875" style="353" customWidth="1"/>
    <col min="7688" max="7688" width="12.28515625" style="353" customWidth="1"/>
    <col min="7689" max="7689" width="5.140625" style="353" customWidth="1"/>
    <col min="7690" max="7690" width="0.85546875" style="353" customWidth="1"/>
    <col min="7691" max="7691" width="12.28515625" style="353" customWidth="1"/>
    <col min="7692" max="7692" width="4.7109375" style="353" customWidth="1"/>
    <col min="7693" max="7694" width="2.7109375" style="353" customWidth="1"/>
    <col min="7695" max="7701" width="11.42578125" style="353"/>
    <col min="7702" max="7702" width="18.28515625" style="353" customWidth="1"/>
    <col min="7703" max="7936" width="11.42578125" style="353"/>
    <col min="7937" max="7937" width="3.7109375" style="353" customWidth="1"/>
    <col min="7938" max="7938" width="2.7109375" style="353" customWidth="1"/>
    <col min="7939" max="7939" width="25.7109375" style="353" customWidth="1"/>
    <col min="7940" max="7940" width="0.85546875" style="353" customWidth="1"/>
    <col min="7941" max="7941" width="10.7109375" style="353" customWidth="1"/>
    <col min="7942" max="7942" width="6.28515625" style="353" customWidth="1"/>
    <col min="7943" max="7943" width="0.85546875" style="353" customWidth="1"/>
    <col min="7944" max="7944" width="12.28515625" style="353" customWidth="1"/>
    <col min="7945" max="7945" width="5.140625" style="353" customWidth="1"/>
    <col min="7946" max="7946" width="0.85546875" style="353" customWidth="1"/>
    <col min="7947" max="7947" width="12.28515625" style="353" customWidth="1"/>
    <col min="7948" max="7948" width="4.7109375" style="353" customWidth="1"/>
    <col min="7949" max="7950" width="2.7109375" style="353" customWidth="1"/>
    <col min="7951" max="7957" width="11.42578125" style="353"/>
    <col min="7958" max="7958" width="18.28515625" style="353" customWidth="1"/>
    <col min="7959" max="8192" width="11.42578125" style="353"/>
    <col min="8193" max="8193" width="3.7109375" style="353" customWidth="1"/>
    <col min="8194" max="8194" width="2.7109375" style="353" customWidth="1"/>
    <col min="8195" max="8195" width="25.7109375" style="353" customWidth="1"/>
    <col min="8196" max="8196" width="0.85546875" style="353" customWidth="1"/>
    <col min="8197" max="8197" width="10.7109375" style="353" customWidth="1"/>
    <col min="8198" max="8198" width="6.28515625" style="353" customWidth="1"/>
    <col min="8199" max="8199" width="0.85546875" style="353" customWidth="1"/>
    <col min="8200" max="8200" width="12.28515625" style="353" customWidth="1"/>
    <col min="8201" max="8201" width="5.140625" style="353" customWidth="1"/>
    <col min="8202" max="8202" width="0.85546875" style="353" customWidth="1"/>
    <col min="8203" max="8203" width="12.28515625" style="353" customWidth="1"/>
    <col min="8204" max="8204" width="4.7109375" style="353" customWidth="1"/>
    <col min="8205" max="8206" width="2.7109375" style="353" customWidth="1"/>
    <col min="8207" max="8213" width="11.42578125" style="353"/>
    <col min="8214" max="8214" width="18.28515625" style="353" customWidth="1"/>
    <col min="8215" max="8448" width="11.42578125" style="353"/>
    <col min="8449" max="8449" width="3.7109375" style="353" customWidth="1"/>
    <col min="8450" max="8450" width="2.7109375" style="353" customWidth="1"/>
    <col min="8451" max="8451" width="25.7109375" style="353" customWidth="1"/>
    <col min="8452" max="8452" width="0.85546875" style="353" customWidth="1"/>
    <col min="8453" max="8453" width="10.7109375" style="353" customWidth="1"/>
    <col min="8454" max="8454" width="6.28515625" style="353" customWidth="1"/>
    <col min="8455" max="8455" width="0.85546875" style="353" customWidth="1"/>
    <col min="8456" max="8456" width="12.28515625" style="353" customWidth="1"/>
    <col min="8457" max="8457" width="5.140625" style="353" customWidth="1"/>
    <col min="8458" max="8458" width="0.85546875" style="353" customWidth="1"/>
    <col min="8459" max="8459" width="12.28515625" style="353" customWidth="1"/>
    <col min="8460" max="8460" width="4.7109375" style="353" customWidth="1"/>
    <col min="8461" max="8462" width="2.7109375" style="353" customWidth="1"/>
    <col min="8463" max="8469" width="11.42578125" style="353"/>
    <col min="8470" max="8470" width="18.28515625" style="353" customWidth="1"/>
    <col min="8471" max="8704" width="11.42578125" style="353"/>
    <col min="8705" max="8705" width="3.7109375" style="353" customWidth="1"/>
    <col min="8706" max="8706" width="2.7109375" style="353" customWidth="1"/>
    <col min="8707" max="8707" width="25.7109375" style="353" customWidth="1"/>
    <col min="8708" max="8708" width="0.85546875" style="353" customWidth="1"/>
    <col min="8709" max="8709" width="10.7109375" style="353" customWidth="1"/>
    <col min="8710" max="8710" width="6.28515625" style="353" customWidth="1"/>
    <col min="8711" max="8711" width="0.85546875" style="353" customWidth="1"/>
    <col min="8712" max="8712" width="12.28515625" style="353" customWidth="1"/>
    <col min="8713" max="8713" width="5.140625" style="353" customWidth="1"/>
    <col min="8714" max="8714" width="0.85546875" style="353" customWidth="1"/>
    <col min="8715" max="8715" width="12.28515625" style="353" customWidth="1"/>
    <col min="8716" max="8716" width="4.7109375" style="353" customWidth="1"/>
    <col min="8717" max="8718" width="2.7109375" style="353" customWidth="1"/>
    <col min="8719" max="8725" width="11.42578125" style="353"/>
    <col min="8726" max="8726" width="18.28515625" style="353" customWidth="1"/>
    <col min="8727" max="8960" width="11.42578125" style="353"/>
    <col min="8961" max="8961" width="3.7109375" style="353" customWidth="1"/>
    <col min="8962" max="8962" width="2.7109375" style="353" customWidth="1"/>
    <col min="8963" max="8963" width="25.7109375" style="353" customWidth="1"/>
    <col min="8964" max="8964" width="0.85546875" style="353" customWidth="1"/>
    <col min="8965" max="8965" width="10.7109375" style="353" customWidth="1"/>
    <col min="8966" max="8966" width="6.28515625" style="353" customWidth="1"/>
    <col min="8967" max="8967" width="0.85546875" style="353" customWidth="1"/>
    <col min="8968" max="8968" width="12.28515625" style="353" customWidth="1"/>
    <col min="8969" max="8969" width="5.140625" style="353" customWidth="1"/>
    <col min="8970" max="8970" width="0.85546875" style="353" customWidth="1"/>
    <col min="8971" max="8971" width="12.28515625" style="353" customWidth="1"/>
    <col min="8972" max="8972" width="4.7109375" style="353" customWidth="1"/>
    <col min="8973" max="8974" width="2.7109375" style="353" customWidth="1"/>
    <col min="8975" max="8981" width="11.42578125" style="353"/>
    <col min="8982" max="8982" width="18.28515625" style="353" customWidth="1"/>
    <col min="8983" max="9216" width="11.42578125" style="353"/>
    <col min="9217" max="9217" width="3.7109375" style="353" customWidth="1"/>
    <col min="9218" max="9218" width="2.7109375" style="353" customWidth="1"/>
    <col min="9219" max="9219" width="25.7109375" style="353" customWidth="1"/>
    <col min="9220" max="9220" width="0.85546875" style="353" customWidth="1"/>
    <col min="9221" max="9221" width="10.7109375" style="353" customWidth="1"/>
    <col min="9222" max="9222" width="6.28515625" style="353" customWidth="1"/>
    <col min="9223" max="9223" width="0.85546875" style="353" customWidth="1"/>
    <col min="9224" max="9224" width="12.28515625" style="353" customWidth="1"/>
    <col min="9225" max="9225" width="5.140625" style="353" customWidth="1"/>
    <col min="9226" max="9226" width="0.85546875" style="353" customWidth="1"/>
    <col min="9227" max="9227" width="12.28515625" style="353" customWidth="1"/>
    <col min="9228" max="9228" width="4.7109375" style="353" customWidth="1"/>
    <col min="9229" max="9230" width="2.7109375" style="353" customWidth="1"/>
    <col min="9231" max="9237" width="11.42578125" style="353"/>
    <col min="9238" max="9238" width="18.28515625" style="353" customWidth="1"/>
    <col min="9239" max="9472" width="11.42578125" style="353"/>
    <col min="9473" max="9473" width="3.7109375" style="353" customWidth="1"/>
    <col min="9474" max="9474" width="2.7109375" style="353" customWidth="1"/>
    <col min="9475" max="9475" width="25.7109375" style="353" customWidth="1"/>
    <col min="9476" max="9476" width="0.85546875" style="353" customWidth="1"/>
    <col min="9477" max="9477" width="10.7109375" style="353" customWidth="1"/>
    <col min="9478" max="9478" width="6.28515625" style="353" customWidth="1"/>
    <col min="9479" max="9479" width="0.85546875" style="353" customWidth="1"/>
    <col min="9480" max="9480" width="12.28515625" style="353" customWidth="1"/>
    <col min="9481" max="9481" width="5.140625" style="353" customWidth="1"/>
    <col min="9482" max="9482" width="0.85546875" style="353" customWidth="1"/>
    <col min="9483" max="9483" width="12.28515625" style="353" customWidth="1"/>
    <col min="9484" max="9484" width="4.7109375" style="353" customWidth="1"/>
    <col min="9485" max="9486" width="2.7109375" style="353" customWidth="1"/>
    <col min="9487" max="9493" width="11.42578125" style="353"/>
    <col min="9494" max="9494" width="18.28515625" style="353" customWidth="1"/>
    <col min="9495" max="9728" width="11.42578125" style="353"/>
    <col min="9729" max="9729" width="3.7109375" style="353" customWidth="1"/>
    <col min="9730" max="9730" width="2.7109375" style="353" customWidth="1"/>
    <col min="9731" max="9731" width="25.7109375" style="353" customWidth="1"/>
    <col min="9732" max="9732" width="0.85546875" style="353" customWidth="1"/>
    <col min="9733" max="9733" width="10.7109375" style="353" customWidth="1"/>
    <col min="9734" max="9734" width="6.28515625" style="353" customWidth="1"/>
    <col min="9735" max="9735" width="0.85546875" style="353" customWidth="1"/>
    <col min="9736" max="9736" width="12.28515625" style="353" customWidth="1"/>
    <col min="9737" max="9737" width="5.140625" style="353" customWidth="1"/>
    <col min="9738" max="9738" width="0.85546875" style="353" customWidth="1"/>
    <col min="9739" max="9739" width="12.28515625" style="353" customWidth="1"/>
    <col min="9740" max="9740" width="4.7109375" style="353" customWidth="1"/>
    <col min="9741" max="9742" width="2.7109375" style="353" customWidth="1"/>
    <col min="9743" max="9749" width="11.42578125" style="353"/>
    <col min="9750" max="9750" width="18.28515625" style="353" customWidth="1"/>
    <col min="9751" max="9984" width="11.42578125" style="353"/>
    <col min="9985" max="9985" width="3.7109375" style="353" customWidth="1"/>
    <col min="9986" max="9986" width="2.7109375" style="353" customWidth="1"/>
    <col min="9987" max="9987" width="25.7109375" style="353" customWidth="1"/>
    <col min="9988" max="9988" width="0.85546875" style="353" customWidth="1"/>
    <col min="9989" max="9989" width="10.7109375" style="353" customWidth="1"/>
    <col min="9990" max="9990" width="6.28515625" style="353" customWidth="1"/>
    <col min="9991" max="9991" width="0.85546875" style="353" customWidth="1"/>
    <col min="9992" max="9992" width="12.28515625" style="353" customWidth="1"/>
    <col min="9993" max="9993" width="5.140625" style="353" customWidth="1"/>
    <col min="9994" max="9994" width="0.85546875" style="353" customWidth="1"/>
    <col min="9995" max="9995" width="12.28515625" style="353" customWidth="1"/>
    <col min="9996" max="9996" width="4.7109375" style="353" customWidth="1"/>
    <col min="9997" max="9998" width="2.7109375" style="353" customWidth="1"/>
    <col min="9999" max="10005" width="11.42578125" style="353"/>
    <col min="10006" max="10006" width="18.28515625" style="353" customWidth="1"/>
    <col min="10007" max="10240" width="11.42578125" style="353"/>
    <col min="10241" max="10241" width="3.7109375" style="353" customWidth="1"/>
    <col min="10242" max="10242" width="2.7109375" style="353" customWidth="1"/>
    <col min="10243" max="10243" width="25.7109375" style="353" customWidth="1"/>
    <col min="10244" max="10244" width="0.85546875" style="353" customWidth="1"/>
    <col min="10245" max="10245" width="10.7109375" style="353" customWidth="1"/>
    <col min="10246" max="10246" width="6.28515625" style="353" customWidth="1"/>
    <col min="10247" max="10247" width="0.85546875" style="353" customWidth="1"/>
    <col min="10248" max="10248" width="12.28515625" style="353" customWidth="1"/>
    <col min="10249" max="10249" width="5.140625" style="353" customWidth="1"/>
    <col min="10250" max="10250" width="0.85546875" style="353" customWidth="1"/>
    <col min="10251" max="10251" width="12.28515625" style="353" customWidth="1"/>
    <col min="10252" max="10252" width="4.7109375" style="353" customWidth="1"/>
    <col min="10253" max="10254" width="2.7109375" style="353" customWidth="1"/>
    <col min="10255" max="10261" width="11.42578125" style="353"/>
    <col min="10262" max="10262" width="18.28515625" style="353" customWidth="1"/>
    <col min="10263" max="10496" width="11.42578125" style="353"/>
    <col min="10497" max="10497" width="3.7109375" style="353" customWidth="1"/>
    <col min="10498" max="10498" width="2.7109375" style="353" customWidth="1"/>
    <col min="10499" max="10499" width="25.7109375" style="353" customWidth="1"/>
    <col min="10500" max="10500" width="0.85546875" style="353" customWidth="1"/>
    <col min="10501" max="10501" width="10.7109375" style="353" customWidth="1"/>
    <col min="10502" max="10502" width="6.28515625" style="353" customWidth="1"/>
    <col min="10503" max="10503" width="0.85546875" style="353" customWidth="1"/>
    <col min="10504" max="10504" width="12.28515625" style="353" customWidth="1"/>
    <col min="10505" max="10505" width="5.140625" style="353" customWidth="1"/>
    <col min="10506" max="10506" width="0.85546875" style="353" customWidth="1"/>
    <col min="10507" max="10507" width="12.28515625" style="353" customWidth="1"/>
    <col min="10508" max="10508" width="4.7109375" style="353" customWidth="1"/>
    <col min="10509" max="10510" width="2.7109375" style="353" customWidth="1"/>
    <col min="10511" max="10517" width="11.42578125" style="353"/>
    <col min="10518" max="10518" width="18.28515625" style="353" customWidth="1"/>
    <col min="10519" max="10752" width="11.42578125" style="353"/>
    <col min="10753" max="10753" width="3.7109375" style="353" customWidth="1"/>
    <col min="10754" max="10754" width="2.7109375" style="353" customWidth="1"/>
    <col min="10755" max="10755" width="25.7109375" style="353" customWidth="1"/>
    <col min="10756" max="10756" width="0.85546875" style="353" customWidth="1"/>
    <col min="10757" max="10757" width="10.7109375" style="353" customWidth="1"/>
    <col min="10758" max="10758" width="6.28515625" style="353" customWidth="1"/>
    <col min="10759" max="10759" width="0.85546875" style="353" customWidth="1"/>
    <col min="10760" max="10760" width="12.28515625" style="353" customWidth="1"/>
    <col min="10761" max="10761" width="5.140625" style="353" customWidth="1"/>
    <col min="10762" max="10762" width="0.85546875" style="353" customWidth="1"/>
    <col min="10763" max="10763" width="12.28515625" style="353" customWidth="1"/>
    <col min="10764" max="10764" width="4.7109375" style="353" customWidth="1"/>
    <col min="10765" max="10766" width="2.7109375" style="353" customWidth="1"/>
    <col min="10767" max="10773" width="11.42578125" style="353"/>
    <col min="10774" max="10774" width="18.28515625" style="353" customWidth="1"/>
    <col min="10775" max="11008" width="11.42578125" style="353"/>
    <col min="11009" max="11009" width="3.7109375" style="353" customWidth="1"/>
    <col min="11010" max="11010" width="2.7109375" style="353" customWidth="1"/>
    <col min="11011" max="11011" width="25.7109375" style="353" customWidth="1"/>
    <col min="11012" max="11012" width="0.85546875" style="353" customWidth="1"/>
    <col min="11013" max="11013" width="10.7109375" style="353" customWidth="1"/>
    <col min="11014" max="11014" width="6.28515625" style="353" customWidth="1"/>
    <col min="11015" max="11015" width="0.85546875" style="353" customWidth="1"/>
    <col min="11016" max="11016" width="12.28515625" style="353" customWidth="1"/>
    <col min="11017" max="11017" width="5.140625" style="353" customWidth="1"/>
    <col min="11018" max="11018" width="0.85546875" style="353" customWidth="1"/>
    <col min="11019" max="11019" width="12.28515625" style="353" customWidth="1"/>
    <col min="11020" max="11020" width="4.7109375" style="353" customWidth="1"/>
    <col min="11021" max="11022" width="2.7109375" style="353" customWidth="1"/>
    <col min="11023" max="11029" width="11.42578125" style="353"/>
    <col min="11030" max="11030" width="18.28515625" style="353" customWidth="1"/>
    <col min="11031" max="11264" width="11.42578125" style="353"/>
    <col min="11265" max="11265" width="3.7109375" style="353" customWidth="1"/>
    <col min="11266" max="11266" width="2.7109375" style="353" customWidth="1"/>
    <col min="11267" max="11267" width="25.7109375" style="353" customWidth="1"/>
    <col min="11268" max="11268" width="0.85546875" style="353" customWidth="1"/>
    <col min="11269" max="11269" width="10.7109375" style="353" customWidth="1"/>
    <col min="11270" max="11270" width="6.28515625" style="353" customWidth="1"/>
    <col min="11271" max="11271" width="0.85546875" style="353" customWidth="1"/>
    <col min="11272" max="11272" width="12.28515625" style="353" customWidth="1"/>
    <col min="11273" max="11273" width="5.140625" style="353" customWidth="1"/>
    <col min="11274" max="11274" width="0.85546875" style="353" customWidth="1"/>
    <col min="11275" max="11275" width="12.28515625" style="353" customWidth="1"/>
    <col min="11276" max="11276" width="4.7109375" style="353" customWidth="1"/>
    <col min="11277" max="11278" width="2.7109375" style="353" customWidth="1"/>
    <col min="11279" max="11285" width="11.42578125" style="353"/>
    <col min="11286" max="11286" width="18.28515625" style="353" customWidth="1"/>
    <col min="11287" max="11520" width="11.42578125" style="353"/>
    <col min="11521" max="11521" width="3.7109375" style="353" customWidth="1"/>
    <col min="11522" max="11522" width="2.7109375" style="353" customWidth="1"/>
    <col min="11523" max="11523" width="25.7109375" style="353" customWidth="1"/>
    <col min="11524" max="11524" width="0.85546875" style="353" customWidth="1"/>
    <col min="11525" max="11525" width="10.7109375" style="353" customWidth="1"/>
    <col min="11526" max="11526" width="6.28515625" style="353" customWidth="1"/>
    <col min="11527" max="11527" width="0.85546875" style="353" customWidth="1"/>
    <col min="11528" max="11528" width="12.28515625" style="353" customWidth="1"/>
    <col min="11529" max="11529" width="5.140625" style="353" customWidth="1"/>
    <col min="11530" max="11530" width="0.85546875" style="353" customWidth="1"/>
    <col min="11531" max="11531" width="12.28515625" style="353" customWidth="1"/>
    <col min="11532" max="11532" width="4.7109375" style="353" customWidth="1"/>
    <col min="11533" max="11534" width="2.7109375" style="353" customWidth="1"/>
    <col min="11535" max="11541" width="11.42578125" style="353"/>
    <col min="11542" max="11542" width="18.28515625" style="353" customWidth="1"/>
    <col min="11543" max="11776" width="11.42578125" style="353"/>
    <col min="11777" max="11777" width="3.7109375" style="353" customWidth="1"/>
    <col min="11778" max="11778" width="2.7109375" style="353" customWidth="1"/>
    <col min="11779" max="11779" width="25.7109375" style="353" customWidth="1"/>
    <col min="11780" max="11780" width="0.85546875" style="353" customWidth="1"/>
    <col min="11781" max="11781" width="10.7109375" style="353" customWidth="1"/>
    <col min="11782" max="11782" width="6.28515625" style="353" customWidth="1"/>
    <col min="11783" max="11783" width="0.85546875" style="353" customWidth="1"/>
    <col min="11784" max="11784" width="12.28515625" style="353" customWidth="1"/>
    <col min="11785" max="11785" width="5.140625" style="353" customWidth="1"/>
    <col min="11786" max="11786" width="0.85546875" style="353" customWidth="1"/>
    <col min="11787" max="11787" width="12.28515625" style="353" customWidth="1"/>
    <col min="11788" max="11788" width="4.7109375" style="353" customWidth="1"/>
    <col min="11789" max="11790" width="2.7109375" style="353" customWidth="1"/>
    <col min="11791" max="11797" width="11.42578125" style="353"/>
    <col min="11798" max="11798" width="18.28515625" style="353" customWidth="1"/>
    <col min="11799" max="12032" width="11.42578125" style="353"/>
    <col min="12033" max="12033" width="3.7109375" style="353" customWidth="1"/>
    <col min="12034" max="12034" width="2.7109375" style="353" customWidth="1"/>
    <col min="12035" max="12035" width="25.7109375" style="353" customWidth="1"/>
    <col min="12036" max="12036" width="0.85546875" style="353" customWidth="1"/>
    <col min="12037" max="12037" width="10.7109375" style="353" customWidth="1"/>
    <col min="12038" max="12038" width="6.28515625" style="353" customWidth="1"/>
    <col min="12039" max="12039" width="0.85546875" style="353" customWidth="1"/>
    <col min="12040" max="12040" width="12.28515625" style="353" customWidth="1"/>
    <col min="12041" max="12041" width="5.140625" style="353" customWidth="1"/>
    <col min="12042" max="12042" width="0.85546875" style="353" customWidth="1"/>
    <col min="12043" max="12043" width="12.28515625" style="353" customWidth="1"/>
    <col min="12044" max="12044" width="4.7109375" style="353" customWidth="1"/>
    <col min="12045" max="12046" width="2.7109375" style="353" customWidth="1"/>
    <col min="12047" max="12053" width="11.42578125" style="353"/>
    <col min="12054" max="12054" width="18.28515625" style="353" customWidth="1"/>
    <col min="12055" max="12288" width="11.42578125" style="353"/>
    <col min="12289" max="12289" width="3.7109375" style="353" customWidth="1"/>
    <col min="12290" max="12290" width="2.7109375" style="353" customWidth="1"/>
    <col min="12291" max="12291" width="25.7109375" style="353" customWidth="1"/>
    <col min="12292" max="12292" width="0.85546875" style="353" customWidth="1"/>
    <col min="12293" max="12293" width="10.7109375" style="353" customWidth="1"/>
    <col min="12294" max="12294" width="6.28515625" style="353" customWidth="1"/>
    <col min="12295" max="12295" width="0.85546875" style="353" customWidth="1"/>
    <col min="12296" max="12296" width="12.28515625" style="353" customWidth="1"/>
    <col min="12297" max="12297" width="5.140625" style="353" customWidth="1"/>
    <col min="12298" max="12298" width="0.85546875" style="353" customWidth="1"/>
    <col min="12299" max="12299" width="12.28515625" style="353" customWidth="1"/>
    <col min="12300" max="12300" width="4.7109375" style="353" customWidth="1"/>
    <col min="12301" max="12302" width="2.7109375" style="353" customWidth="1"/>
    <col min="12303" max="12309" width="11.42578125" style="353"/>
    <col min="12310" max="12310" width="18.28515625" style="353" customWidth="1"/>
    <col min="12311" max="12544" width="11.42578125" style="353"/>
    <col min="12545" max="12545" width="3.7109375" style="353" customWidth="1"/>
    <col min="12546" max="12546" width="2.7109375" style="353" customWidth="1"/>
    <col min="12547" max="12547" width="25.7109375" style="353" customWidth="1"/>
    <col min="12548" max="12548" width="0.85546875" style="353" customWidth="1"/>
    <col min="12549" max="12549" width="10.7109375" style="353" customWidth="1"/>
    <col min="12550" max="12550" width="6.28515625" style="353" customWidth="1"/>
    <col min="12551" max="12551" width="0.85546875" style="353" customWidth="1"/>
    <col min="12552" max="12552" width="12.28515625" style="353" customWidth="1"/>
    <col min="12553" max="12553" width="5.140625" style="353" customWidth="1"/>
    <col min="12554" max="12554" width="0.85546875" style="353" customWidth="1"/>
    <col min="12555" max="12555" width="12.28515625" style="353" customWidth="1"/>
    <col min="12556" max="12556" width="4.7109375" style="353" customWidth="1"/>
    <col min="12557" max="12558" width="2.7109375" style="353" customWidth="1"/>
    <col min="12559" max="12565" width="11.42578125" style="353"/>
    <col min="12566" max="12566" width="18.28515625" style="353" customWidth="1"/>
    <col min="12567" max="12800" width="11.42578125" style="353"/>
    <col min="12801" max="12801" width="3.7109375" style="353" customWidth="1"/>
    <col min="12802" max="12802" width="2.7109375" style="353" customWidth="1"/>
    <col min="12803" max="12803" width="25.7109375" style="353" customWidth="1"/>
    <col min="12804" max="12804" width="0.85546875" style="353" customWidth="1"/>
    <col min="12805" max="12805" width="10.7109375" style="353" customWidth="1"/>
    <col min="12806" max="12806" width="6.28515625" style="353" customWidth="1"/>
    <col min="12807" max="12807" width="0.85546875" style="353" customWidth="1"/>
    <col min="12808" max="12808" width="12.28515625" style="353" customWidth="1"/>
    <col min="12809" max="12809" width="5.140625" style="353" customWidth="1"/>
    <col min="12810" max="12810" width="0.85546875" style="353" customWidth="1"/>
    <col min="12811" max="12811" width="12.28515625" style="353" customWidth="1"/>
    <col min="12812" max="12812" width="4.7109375" style="353" customWidth="1"/>
    <col min="12813" max="12814" width="2.7109375" style="353" customWidth="1"/>
    <col min="12815" max="12821" width="11.42578125" style="353"/>
    <col min="12822" max="12822" width="18.28515625" style="353" customWidth="1"/>
    <col min="12823" max="13056" width="11.42578125" style="353"/>
    <col min="13057" max="13057" width="3.7109375" style="353" customWidth="1"/>
    <col min="13058" max="13058" width="2.7109375" style="353" customWidth="1"/>
    <col min="13059" max="13059" width="25.7109375" style="353" customWidth="1"/>
    <col min="13060" max="13060" width="0.85546875" style="353" customWidth="1"/>
    <col min="13061" max="13061" width="10.7109375" style="353" customWidth="1"/>
    <col min="13062" max="13062" width="6.28515625" style="353" customWidth="1"/>
    <col min="13063" max="13063" width="0.85546875" style="353" customWidth="1"/>
    <col min="13064" max="13064" width="12.28515625" style="353" customWidth="1"/>
    <col min="13065" max="13065" width="5.140625" style="353" customWidth="1"/>
    <col min="13066" max="13066" width="0.85546875" style="353" customWidth="1"/>
    <col min="13067" max="13067" width="12.28515625" style="353" customWidth="1"/>
    <col min="13068" max="13068" width="4.7109375" style="353" customWidth="1"/>
    <col min="13069" max="13070" width="2.7109375" style="353" customWidth="1"/>
    <col min="13071" max="13077" width="11.42578125" style="353"/>
    <col min="13078" max="13078" width="18.28515625" style="353" customWidth="1"/>
    <col min="13079" max="13312" width="11.42578125" style="353"/>
    <col min="13313" max="13313" width="3.7109375" style="353" customWidth="1"/>
    <col min="13314" max="13314" width="2.7109375" style="353" customWidth="1"/>
    <col min="13315" max="13315" width="25.7109375" style="353" customWidth="1"/>
    <col min="13316" max="13316" width="0.85546875" style="353" customWidth="1"/>
    <col min="13317" max="13317" width="10.7109375" style="353" customWidth="1"/>
    <col min="13318" max="13318" width="6.28515625" style="353" customWidth="1"/>
    <col min="13319" max="13319" width="0.85546875" style="353" customWidth="1"/>
    <col min="13320" max="13320" width="12.28515625" style="353" customWidth="1"/>
    <col min="13321" max="13321" width="5.140625" style="353" customWidth="1"/>
    <col min="13322" max="13322" width="0.85546875" style="353" customWidth="1"/>
    <col min="13323" max="13323" width="12.28515625" style="353" customWidth="1"/>
    <col min="13324" max="13324" width="4.7109375" style="353" customWidth="1"/>
    <col min="13325" max="13326" width="2.7109375" style="353" customWidth="1"/>
    <col min="13327" max="13333" width="11.42578125" style="353"/>
    <col min="13334" max="13334" width="18.28515625" style="353" customWidth="1"/>
    <col min="13335" max="13568" width="11.42578125" style="353"/>
    <col min="13569" max="13569" width="3.7109375" style="353" customWidth="1"/>
    <col min="13570" max="13570" width="2.7109375" style="353" customWidth="1"/>
    <col min="13571" max="13571" width="25.7109375" style="353" customWidth="1"/>
    <col min="13572" max="13572" width="0.85546875" style="353" customWidth="1"/>
    <col min="13573" max="13573" width="10.7109375" style="353" customWidth="1"/>
    <col min="13574" max="13574" width="6.28515625" style="353" customWidth="1"/>
    <col min="13575" max="13575" width="0.85546875" style="353" customWidth="1"/>
    <col min="13576" max="13576" width="12.28515625" style="353" customWidth="1"/>
    <col min="13577" max="13577" width="5.140625" style="353" customWidth="1"/>
    <col min="13578" max="13578" width="0.85546875" style="353" customWidth="1"/>
    <col min="13579" max="13579" width="12.28515625" style="353" customWidth="1"/>
    <col min="13580" max="13580" width="4.7109375" style="353" customWidth="1"/>
    <col min="13581" max="13582" width="2.7109375" style="353" customWidth="1"/>
    <col min="13583" max="13589" width="11.42578125" style="353"/>
    <col min="13590" max="13590" width="18.28515625" style="353" customWidth="1"/>
    <col min="13591" max="13824" width="11.42578125" style="353"/>
    <col min="13825" max="13825" width="3.7109375" style="353" customWidth="1"/>
    <col min="13826" max="13826" width="2.7109375" style="353" customWidth="1"/>
    <col min="13827" max="13827" width="25.7109375" style="353" customWidth="1"/>
    <col min="13828" max="13828" width="0.85546875" style="353" customWidth="1"/>
    <col min="13829" max="13829" width="10.7109375" style="353" customWidth="1"/>
    <col min="13830" max="13830" width="6.28515625" style="353" customWidth="1"/>
    <col min="13831" max="13831" width="0.85546875" style="353" customWidth="1"/>
    <col min="13832" max="13832" width="12.28515625" style="353" customWidth="1"/>
    <col min="13833" max="13833" width="5.140625" style="353" customWidth="1"/>
    <col min="13834" max="13834" width="0.85546875" style="353" customWidth="1"/>
    <col min="13835" max="13835" width="12.28515625" style="353" customWidth="1"/>
    <col min="13836" max="13836" width="4.7109375" style="353" customWidth="1"/>
    <col min="13837" max="13838" width="2.7109375" style="353" customWidth="1"/>
    <col min="13839" max="13845" width="11.42578125" style="353"/>
    <col min="13846" max="13846" width="18.28515625" style="353" customWidth="1"/>
    <col min="13847" max="14080" width="11.42578125" style="353"/>
    <col min="14081" max="14081" width="3.7109375" style="353" customWidth="1"/>
    <col min="14082" max="14082" width="2.7109375" style="353" customWidth="1"/>
    <col min="14083" max="14083" width="25.7109375" style="353" customWidth="1"/>
    <col min="14084" max="14084" width="0.85546875" style="353" customWidth="1"/>
    <col min="14085" max="14085" width="10.7109375" style="353" customWidth="1"/>
    <col min="14086" max="14086" width="6.28515625" style="353" customWidth="1"/>
    <col min="14087" max="14087" width="0.85546875" style="353" customWidth="1"/>
    <col min="14088" max="14088" width="12.28515625" style="353" customWidth="1"/>
    <col min="14089" max="14089" width="5.140625" style="353" customWidth="1"/>
    <col min="14090" max="14090" width="0.85546875" style="353" customWidth="1"/>
    <col min="14091" max="14091" width="12.28515625" style="353" customWidth="1"/>
    <col min="14092" max="14092" width="4.7109375" style="353" customWidth="1"/>
    <col min="14093" max="14094" width="2.7109375" style="353" customWidth="1"/>
    <col min="14095" max="14101" width="11.42578125" style="353"/>
    <col min="14102" max="14102" width="18.28515625" style="353" customWidth="1"/>
    <col min="14103" max="14336" width="11.42578125" style="353"/>
    <col min="14337" max="14337" width="3.7109375" style="353" customWidth="1"/>
    <col min="14338" max="14338" width="2.7109375" style="353" customWidth="1"/>
    <col min="14339" max="14339" width="25.7109375" style="353" customWidth="1"/>
    <col min="14340" max="14340" width="0.85546875" style="353" customWidth="1"/>
    <col min="14341" max="14341" width="10.7109375" style="353" customWidth="1"/>
    <col min="14342" max="14342" width="6.28515625" style="353" customWidth="1"/>
    <col min="14343" max="14343" width="0.85546875" style="353" customWidth="1"/>
    <col min="14344" max="14344" width="12.28515625" style="353" customWidth="1"/>
    <col min="14345" max="14345" width="5.140625" style="353" customWidth="1"/>
    <col min="14346" max="14346" width="0.85546875" style="353" customWidth="1"/>
    <col min="14347" max="14347" width="12.28515625" style="353" customWidth="1"/>
    <col min="14348" max="14348" width="4.7109375" style="353" customWidth="1"/>
    <col min="14349" max="14350" width="2.7109375" style="353" customWidth="1"/>
    <col min="14351" max="14357" width="11.42578125" style="353"/>
    <col min="14358" max="14358" width="18.28515625" style="353" customWidth="1"/>
    <col min="14359" max="14592" width="11.42578125" style="353"/>
    <col min="14593" max="14593" width="3.7109375" style="353" customWidth="1"/>
    <col min="14594" max="14594" width="2.7109375" style="353" customWidth="1"/>
    <col min="14595" max="14595" width="25.7109375" style="353" customWidth="1"/>
    <col min="14596" max="14596" width="0.85546875" style="353" customWidth="1"/>
    <col min="14597" max="14597" width="10.7109375" style="353" customWidth="1"/>
    <col min="14598" max="14598" width="6.28515625" style="353" customWidth="1"/>
    <col min="14599" max="14599" width="0.85546875" style="353" customWidth="1"/>
    <col min="14600" max="14600" width="12.28515625" style="353" customWidth="1"/>
    <col min="14601" max="14601" width="5.140625" style="353" customWidth="1"/>
    <col min="14602" max="14602" width="0.85546875" style="353" customWidth="1"/>
    <col min="14603" max="14603" width="12.28515625" style="353" customWidth="1"/>
    <col min="14604" max="14604" width="4.7109375" style="353" customWidth="1"/>
    <col min="14605" max="14606" width="2.7109375" style="353" customWidth="1"/>
    <col min="14607" max="14613" width="11.42578125" style="353"/>
    <col min="14614" max="14614" width="18.28515625" style="353" customWidth="1"/>
    <col min="14615" max="14848" width="11.42578125" style="353"/>
    <col min="14849" max="14849" width="3.7109375" style="353" customWidth="1"/>
    <col min="14850" max="14850" width="2.7109375" style="353" customWidth="1"/>
    <col min="14851" max="14851" width="25.7109375" style="353" customWidth="1"/>
    <col min="14852" max="14852" width="0.85546875" style="353" customWidth="1"/>
    <col min="14853" max="14853" width="10.7109375" style="353" customWidth="1"/>
    <col min="14854" max="14854" width="6.28515625" style="353" customWidth="1"/>
    <col min="14855" max="14855" width="0.85546875" style="353" customWidth="1"/>
    <col min="14856" max="14856" width="12.28515625" style="353" customWidth="1"/>
    <col min="14857" max="14857" width="5.140625" style="353" customWidth="1"/>
    <col min="14858" max="14858" width="0.85546875" style="353" customWidth="1"/>
    <col min="14859" max="14859" width="12.28515625" style="353" customWidth="1"/>
    <col min="14860" max="14860" width="4.7109375" style="353" customWidth="1"/>
    <col min="14861" max="14862" width="2.7109375" style="353" customWidth="1"/>
    <col min="14863" max="14869" width="11.42578125" style="353"/>
    <col min="14870" max="14870" width="18.28515625" style="353" customWidth="1"/>
    <col min="14871" max="15104" width="11.42578125" style="353"/>
    <col min="15105" max="15105" width="3.7109375" style="353" customWidth="1"/>
    <col min="15106" max="15106" width="2.7109375" style="353" customWidth="1"/>
    <col min="15107" max="15107" width="25.7109375" style="353" customWidth="1"/>
    <col min="15108" max="15108" width="0.85546875" style="353" customWidth="1"/>
    <col min="15109" max="15109" width="10.7109375" style="353" customWidth="1"/>
    <col min="15110" max="15110" width="6.28515625" style="353" customWidth="1"/>
    <col min="15111" max="15111" width="0.85546875" style="353" customWidth="1"/>
    <col min="15112" max="15112" width="12.28515625" style="353" customWidth="1"/>
    <col min="15113" max="15113" width="5.140625" style="353" customWidth="1"/>
    <col min="15114" max="15114" width="0.85546875" style="353" customWidth="1"/>
    <col min="15115" max="15115" width="12.28515625" style="353" customWidth="1"/>
    <col min="15116" max="15116" width="4.7109375" style="353" customWidth="1"/>
    <col min="15117" max="15118" width="2.7109375" style="353" customWidth="1"/>
    <col min="15119" max="15125" width="11.42578125" style="353"/>
    <col min="15126" max="15126" width="18.28515625" style="353" customWidth="1"/>
    <col min="15127" max="15360" width="11.42578125" style="353"/>
    <col min="15361" max="15361" width="3.7109375" style="353" customWidth="1"/>
    <col min="15362" max="15362" width="2.7109375" style="353" customWidth="1"/>
    <col min="15363" max="15363" width="25.7109375" style="353" customWidth="1"/>
    <col min="15364" max="15364" width="0.85546875" style="353" customWidth="1"/>
    <col min="15365" max="15365" width="10.7109375" style="353" customWidth="1"/>
    <col min="15366" max="15366" width="6.28515625" style="353" customWidth="1"/>
    <col min="15367" max="15367" width="0.85546875" style="353" customWidth="1"/>
    <col min="15368" max="15368" width="12.28515625" style="353" customWidth="1"/>
    <col min="15369" max="15369" width="5.140625" style="353" customWidth="1"/>
    <col min="15370" max="15370" width="0.85546875" style="353" customWidth="1"/>
    <col min="15371" max="15371" width="12.28515625" style="353" customWidth="1"/>
    <col min="15372" max="15372" width="4.7109375" style="353" customWidth="1"/>
    <col min="15373" max="15374" width="2.7109375" style="353" customWidth="1"/>
    <col min="15375" max="15381" width="11.42578125" style="353"/>
    <col min="15382" max="15382" width="18.28515625" style="353" customWidth="1"/>
    <col min="15383" max="15616" width="11.42578125" style="353"/>
    <col min="15617" max="15617" width="3.7109375" style="353" customWidth="1"/>
    <col min="15618" max="15618" width="2.7109375" style="353" customWidth="1"/>
    <col min="15619" max="15619" width="25.7109375" style="353" customWidth="1"/>
    <col min="15620" max="15620" width="0.85546875" style="353" customWidth="1"/>
    <col min="15621" max="15621" width="10.7109375" style="353" customWidth="1"/>
    <col min="15622" max="15622" width="6.28515625" style="353" customWidth="1"/>
    <col min="15623" max="15623" width="0.85546875" style="353" customWidth="1"/>
    <col min="15624" max="15624" width="12.28515625" style="353" customWidth="1"/>
    <col min="15625" max="15625" width="5.140625" style="353" customWidth="1"/>
    <col min="15626" max="15626" width="0.85546875" style="353" customWidth="1"/>
    <col min="15627" max="15627" width="12.28515625" style="353" customWidth="1"/>
    <col min="15628" max="15628" width="4.7109375" style="353" customWidth="1"/>
    <col min="15629" max="15630" width="2.7109375" style="353" customWidth="1"/>
    <col min="15631" max="15637" width="11.42578125" style="353"/>
    <col min="15638" max="15638" width="18.28515625" style="353" customWidth="1"/>
    <col min="15639" max="15872" width="11.42578125" style="353"/>
    <col min="15873" max="15873" width="3.7109375" style="353" customWidth="1"/>
    <col min="15874" max="15874" width="2.7109375" style="353" customWidth="1"/>
    <col min="15875" max="15875" width="25.7109375" style="353" customWidth="1"/>
    <col min="15876" max="15876" width="0.85546875" style="353" customWidth="1"/>
    <col min="15877" max="15877" width="10.7109375" style="353" customWidth="1"/>
    <col min="15878" max="15878" width="6.28515625" style="353" customWidth="1"/>
    <col min="15879" max="15879" width="0.85546875" style="353" customWidth="1"/>
    <col min="15880" max="15880" width="12.28515625" style="353" customWidth="1"/>
    <col min="15881" max="15881" width="5.140625" style="353" customWidth="1"/>
    <col min="15882" max="15882" width="0.85546875" style="353" customWidth="1"/>
    <col min="15883" max="15883" width="12.28515625" style="353" customWidth="1"/>
    <col min="15884" max="15884" width="4.7109375" style="353" customWidth="1"/>
    <col min="15885" max="15886" width="2.7109375" style="353" customWidth="1"/>
    <col min="15887" max="15893" width="11.42578125" style="353"/>
    <col min="15894" max="15894" width="18.28515625" style="353" customWidth="1"/>
    <col min="15895" max="16128" width="11.42578125" style="353"/>
    <col min="16129" max="16129" width="3.7109375" style="353" customWidth="1"/>
    <col min="16130" max="16130" width="2.7109375" style="353" customWidth="1"/>
    <col min="16131" max="16131" width="25.7109375" style="353" customWidth="1"/>
    <col min="16132" max="16132" width="0.85546875" style="353" customWidth="1"/>
    <col min="16133" max="16133" width="10.7109375" style="353" customWidth="1"/>
    <col min="16134" max="16134" width="6.28515625" style="353" customWidth="1"/>
    <col min="16135" max="16135" width="0.85546875" style="353" customWidth="1"/>
    <col min="16136" max="16136" width="12.28515625" style="353" customWidth="1"/>
    <col min="16137" max="16137" width="5.140625" style="353" customWidth="1"/>
    <col min="16138" max="16138" width="0.85546875" style="353" customWidth="1"/>
    <col min="16139" max="16139" width="12.28515625" style="353" customWidth="1"/>
    <col min="16140" max="16140" width="4.7109375" style="353" customWidth="1"/>
    <col min="16141" max="16142" width="2.7109375" style="353" customWidth="1"/>
    <col min="16143" max="16149" width="11.42578125" style="353"/>
    <col min="16150" max="16150" width="18.28515625" style="353" customWidth="1"/>
    <col min="16151" max="16384" width="11.42578125" style="353"/>
  </cols>
  <sheetData>
    <row r="1" spans="1:31" s="367" customFormat="1" ht="30" customHeight="1">
      <c r="A1" s="1977" t="s">
        <v>0</v>
      </c>
      <c r="B1" s="1977"/>
      <c r="C1" s="1977"/>
      <c r="D1" s="1977"/>
      <c r="E1" s="1977"/>
      <c r="F1" s="1977"/>
      <c r="G1" s="1977"/>
      <c r="H1" s="1977"/>
      <c r="I1" s="1977"/>
      <c r="J1" s="1977"/>
      <c r="K1" s="1977"/>
      <c r="L1" s="1977"/>
      <c r="M1" s="1977"/>
      <c r="N1" s="1977"/>
      <c r="O1" s="1977"/>
      <c r="P1" s="1977"/>
      <c r="Q1" s="1977"/>
      <c r="R1" s="1977"/>
      <c r="S1" s="1977"/>
      <c r="T1" s="1977"/>
      <c r="U1" s="1977"/>
      <c r="V1" s="1977"/>
      <c r="W1" s="352"/>
      <c r="X1" s="352"/>
      <c r="Y1" s="1326"/>
      <c r="Z1" s="1326"/>
      <c r="AA1" s="1326"/>
      <c r="AB1" s="1326"/>
      <c r="AC1" s="1326"/>
      <c r="AD1" s="352"/>
      <c r="AE1" s="352"/>
    </row>
    <row r="2" spans="1:31" s="367" customFormat="1" ht="9" customHeight="1" thickBot="1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366"/>
      <c r="X2" s="366"/>
      <c r="Y2" s="1366"/>
      <c r="Z2" s="1366"/>
      <c r="AA2" s="1366"/>
      <c r="AB2" s="1366"/>
      <c r="AC2" s="1366"/>
      <c r="AD2" s="366"/>
      <c r="AE2" s="366"/>
    </row>
    <row r="3" spans="1:31" s="367" customFormat="1" ht="15" customHeight="1" thickTop="1">
      <c r="E3" s="358"/>
      <c r="F3" s="358"/>
      <c r="G3" s="358"/>
      <c r="H3" s="359"/>
      <c r="I3" s="359"/>
      <c r="Y3" s="1366"/>
      <c r="Z3" s="1366"/>
      <c r="AA3" s="1366"/>
      <c r="AB3" s="1366"/>
      <c r="AC3" s="1366"/>
    </row>
    <row r="4" spans="1:31" s="367" customFormat="1" ht="20.25" customHeight="1">
      <c r="A4" s="1978" t="s">
        <v>744</v>
      </c>
      <c r="B4" s="1978"/>
      <c r="C4" s="1978"/>
      <c r="D4" s="1978"/>
      <c r="E4" s="1978"/>
      <c r="F4" s="1978"/>
      <c r="G4" s="1978"/>
      <c r="H4" s="1978"/>
      <c r="I4" s="1978"/>
      <c r="J4" s="1978"/>
      <c r="K4" s="1978"/>
      <c r="L4" s="1978"/>
      <c r="M4" s="1978"/>
      <c r="N4" s="1978"/>
      <c r="O4" s="1978"/>
      <c r="P4" s="1978"/>
      <c r="Q4" s="1978"/>
      <c r="R4" s="1978"/>
      <c r="S4" s="1978"/>
      <c r="T4" s="1978"/>
      <c r="U4" s="1978"/>
      <c r="V4" s="1978"/>
      <c r="W4" s="361"/>
      <c r="X4" s="361"/>
      <c r="Y4" s="1327"/>
      <c r="Z4" s="1327"/>
      <c r="AA4" s="1327"/>
      <c r="AB4" s="1327"/>
      <c r="AC4" s="1327"/>
      <c r="AD4" s="361"/>
      <c r="AE4" s="361"/>
    </row>
    <row r="5" spans="1:31" ht="14.25" customHeight="1">
      <c r="A5" s="736"/>
      <c r="B5" s="736"/>
      <c r="C5" s="736"/>
      <c r="D5" s="736"/>
      <c r="E5" s="736"/>
      <c r="F5" s="736"/>
      <c r="G5" s="736"/>
      <c r="H5" s="736"/>
      <c r="I5" s="736"/>
      <c r="J5" s="736"/>
      <c r="K5" s="736"/>
      <c r="L5" s="736"/>
      <c r="M5" s="736"/>
      <c r="N5" s="736"/>
      <c r="O5" s="357"/>
      <c r="P5" s="357"/>
      <c r="Q5" s="357"/>
      <c r="R5" s="357"/>
      <c r="S5" s="357"/>
      <c r="T5" s="357"/>
      <c r="U5" s="357"/>
      <c r="V5" s="357"/>
    </row>
    <row r="6" spans="1:31" ht="12.75" customHeight="1">
      <c r="A6" s="736"/>
      <c r="B6" s="736"/>
      <c r="C6" s="736"/>
      <c r="D6" s="736"/>
      <c r="E6" s="736"/>
      <c r="F6" s="736"/>
      <c r="G6" s="736"/>
      <c r="H6" s="736"/>
      <c r="I6" s="736"/>
      <c r="J6" s="736"/>
      <c r="K6" s="736"/>
      <c r="L6" s="736"/>
      <c r="M6" s="736"/>
      <c r="N6" s="736"/>
      <c r="O6" s="357"/>
      <c r="P6" s="357"/>
      <c r="Q6" s="357"/>
      <c r="R6" s="357"/>
      <c r="S6" s="357"/>
      <c r="T6" s="357"/>
      <c r="U6" s="357"/>
      <c r="V6" s="357"/>
    </row>
    <row r="7" spans="1:31" ht="12.75" customHeight="1">
      <c r="A7" s="736"/>
      <c r="B7" s="736"/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357"/>
      <c r="P7" s="357"/>
      <c r="Q7" s="357"/>
      <c r="R7" s="357"/>
      <c r="S7" s="357"/>
      <c r="T7" s="357"/>
      <c r="U7" s="357"/>
      <c r="V7" s="357"/>
    </row>
    <row r="8" spans="1:31" ht="12.75" customHeight="1">
      <c r="A8" s="736"/>
      <c r="B8" s="736"/>
      <c r="C8" s="736"/>
      <c r="D8" s="736"/>
      <c r="E8" s="736"/>
      <c r="F8" s="736"/>
      <c r="G8" s="736"/>
      <c r="H8" s="737"/>
      <c r="I8" s="736"/>
      <c r="J8" s="736"/>
      <c r="K8" s="736"/>
      <c r="L8" s="736"/>
      <c r="M8" s="736"/>
      <c r="N8" s="736"/>
      <c r="O8" s="357"/>
      <c r="P8" s="357"/>
      <c r="Q8" s="357"/>
      <c r="R8" s="357"/>
      <c r="S8" s="357"/>
      <c r="T8" s="357"/>
      <c r="U8" s="357"/>
      <c r="V8" s="357"/>
    </row>
    <row r="9" spans="1:31" ht="12.75" customHeight="1">
      <c r="A9" s="736"/>
      <c r="B9" s="736"/>
      <c r="C9" s="736"/>
      <c r="D9" s="736"/>
      <c r="E9" s="736"/>
      <c r="F9" s="736"/>
      <c r="G9" s="736"/>
      <c r="H9" s="737"/>
      <c r="I9" s="736"/>
      <c r="J9" s="736"/>
      <c r="K9" s="736"/>
      <c r="L9" s="736"/>
      <c r="M9" s="736"/>
      <c r="N9" s="736"/>
      <c r="O9" s="357"/>
      <c r="P9" s="357"/>
      <c r="Q9" s="357"/>
      <c r="R9" s="357"/>
      <c r="S9" s="357"/>
      <c r="T9" s="357"/>
      <c r="U9" s="357"/>
      <c r="V9" s="357"/>
    </row>
    <row r="10" spans="1:31" ht="4.5" customHeight="1">
      <c r="A10" s="736"/>
      <c r="B10" s="736"/>
      <c r="C10" s="736"/>
      <c r="D10" s="736"/>
      <c r="E10" s="736"/>
      <c r="F10" s="736"/>
      <c r="G10" s="736"/>
      <c r="H10" s="736"/>
      <c r="I10" s="736"/>
      <c r="J10" s="736"/>
      <c r="K10" s="736"/>
      <c r="L10" s="736"/>
      <c r="M10" s="736"/>
      <c r="N10" s="736"/>
      <c r="O10" s="357"/>
      <c r="P10" s="357"/>
      <c r="Q10" s="357"/>
      <c r="R10" s="357"/>
      <c r="S10" s="357"/>
      <c r="T10" s="357"/>
      <c r="U10" s="357"/>
      <c r="V10" s="357"/>
    </row>
    <row r="11" spans="1:31" ht="16.5" customHeight="1">
      <c r="A11" s="736"/>
      <c r="B11" s="1985" t="s">
        <v>994</v>
      </c>
      <c r="C11" s="1985"/>
      <c r="D11" s="1985"/>
      <c r="E11" s="1985"/>
      <c r="F11" s="1985"/>
      <c r="G11" s="1985"/>
      <c r="H11" s="1985"/>
      <c r="I11" s="1985"/>
      <c r="J11" s="1985"/>
      <c r="K11" s="1985"/>
      <c r="L11" s="1985"/>
      <c r="M11" s="1985"/>
      <c r="N11" s="736"/>
      <c r="O11" s="1985" t="s">
        <v>995</v>
      </c>
      <c r="P11" s="1985"/>
      <c r="Q11" s="1985"/>
      <c r="R11" s="1985"/>
      <c r="S11" s="1985"/>
      <c r="T11" s="1985"/>
      <c r="U11" s="1985"/>
      <c r="V11" s="1985"/>
    </row>
    <row r="12" spans="1:31" ht="16.5" customHeight="1">
      <c r="B12" s="1985" t="s">
        <v>996</v>
      </c>
      <c r="C12" s="1985"/>
      <c r="D12" s="1985"/>
      <c r="E12" s="1985"/>
      <c r="F12" s="1985"/>
      <c r="G12" s="1985"/>
      <c r="H12" s="1985"/>
      <c r="I12" s="1985"/>
      <c r="J12" s="1985"/>
      <c r="K12" s="1985"/>
      <c r="L12" s="1985"/>
      <c r="M12" s="1985"/>
      <c r="N12" s="738"/>
      <c r="O12" s="1985" t="s">
        <v>996</v>
      </c>
      <c r="P12" s="1985"/>
      <c r="Q12" s="1985"/>
      <c r="R12" s="1985"/>
      <c r="S12" s="1985"/>
      <c r="T12" s="1985"/>
      <c r="U12" s="1985"/>
      <c r="V12" s="1985"/>
    </row>
    <row r="13" spans="1:31" ht="12.75" customHeight="1">
      <c r="C13" s="738"/>
      <c r="D13" s="739"/>
      <c r="E13" s="739"/>
      <c r="F13" s="739"/>
      <c r="G13" s="739"/>
      <c r="H13" s="739"/>
      <c r="I13" s="739"/>
      <c r="J13" s="739"/>
      <c r="K13" s="739"/>
      <c r="L13" s="739"/>
      <c r="M13" s="738"/>
      <c r="N13" s="738"/>
    </row>
    <row r="14" spans="1:31" ht="12.75" customHeight="1">
      <c r="C14" s="740"/>
      <c r="D14" s="740"/>
      <c r="E14" s="740"/>
      <c r="F14" s="740"/>
      <c r="G14" s="740"/>
      <c r="H14" s="740"/>
      <c r="I14" s="740"/>
      <c r="J14" s="740"/>
      <c r="K14" s="740"/>
      <c r="L14" s="740"/>
    </row>
    <row r="15" spans="1:31" ht="4.5" customHeight="1">
      <c r="B15" s="284"/>
      <c r="C15" s="741"/>
      <c r="D15" s="741"/>
      <c r="E15" s="741"/>
      <c r="F15" s="741"/>
      <c r="G15" s="741"/>
      <c r="H15" s="741"/>
      <c r="I15" s="741"/>
      <c r="J15" s="741"/>
      <c r="K15" s="741"/>
      <c r="L15" s="741"/>
      <c r="M15" s="286"/>
      <c r="N15" s="357"/>
    </row>
    <row r="16" spans="1:31" ht="39" customHeight="1">
      <c r="B16" s="287"/>
      <c r="C16" s="742" t="s">
        <v>997</v>
      </c>
      <c r="D16" s="743"/>
      <c r="E16" s="2200" t="s">
        <v>30</v>
      </c>
      <c r="F16" s="2201"/>
      <c r="G16" s="744"/>
      <c r="H16" s="2200" t="s">
        <v>710</v>
      </c>
      <c r="I16" s="2201"/>
      <c r="J16" s="744"/>
      <c r="K16" s="2200" t="s">
        <v>5</v>
      </c>
      <c r="L16" s="2201"/>
      <c r="M16" s="290"/>
      <c r="N16" s="357"/>
      <c r="AA16" s="2036" t="s">
        <v>998</v>
      </c>
      <c r="AB16" s="2036"/>
    </row>
    <row r="17" spans="2:28" ht="4.5" customHeight="1">
      <c r="B17" s="287"/>
      <c r="C17" s="743"/>
      <c r="D17" s="743"/>
      <c r="E17" s="744"/>
      <c r="F17" s="744"/>
      <c r="G17" s="744"/>
      <c r="H17" s="744"/>
      <c r="I17" s="744"/>
      <c r="J17" s="744"/>
      <c r="K17" s="744"/>
      <c r="L17" s="744"/>
      <c r="M17" s="290"/>
      <c r="N17" s="357"/>
      <c r="AA17" s="1342"/>
      <c r="AB17" s="1342"/>
    </row>
    <row r="18" spans="2:28" ht="18" customHeight="1">
      <c r="B18" s="287"/>
      <c r="C18" s="745" t="s">
        <v>999</v>
      </c>
      <c r="D18" s="720"/>
      <c r="E18" s="548">
        <v>1</v>
      </c>
      <c r="F18" s="707"/>
      <c r="G18" s="743"/>
      <c r="H18" s="551">
        <f t="shared" ref="H18:H29" si="0">E18*100000/AB18</f>
        <v>0.2857853237804826</v>
      </c>
      <c r="I18" s="680"/>
      <c r="J18" s="743"/>
      <c r="K18" s="551">
        <f t="shared" ref="K18:K30" si="1">E18*100/$E$32</f>
        <v>0.35971223021582732</v>
      </c>
      <c r="L18" s="680"/>
      <c r="M18" s="290"/>
      <c r="N18" s="357"/>
      <c r="P18" s="746"/>
      <c r="Y18" s="1369" t="s">
        <v>961</v>
      </c>
      <c r="Z18" s="1370">
        <f t="shared" ref="Z18:Z29" si="2">E18*100000/AB18</f>
        <v>0.2857853237804826</v>
      </c>
      <c r="AA18" s="1343" t="s">
        <v>308</v>
      </c>
      <c r="AB18" s="1345">
        <v>349913</v>
      </c>
    </row>
    <row r="19" spans="2:28" ht="18" customHeight="1">
      <c r="B19" s="287"/>
      <c r="C19" s="745" t="s">
        <v>1000</v>
      </c>
      <c r="D19" s="720"/>
      <c r="E19" s="548">
        <v>12</v>
      </c>
      <c r="F19" s="707"/>
      <c r="G19" s="743"/>
      <c r="H19" s="551">
        <f t="shared" si="0"/>
        <v>3.6560731945853555</v>
      </c>
      <c r="I19" s="680"/>
      <c r="J19" s="743"/>
      <c r="K19" s="551">
        <f t="shared" si="1"/>
        <v>4.3165467625899279</v>
      </c>
      <c r="L19" s="680"/>
      <c r="M19" s="290"/>
      <c r="N19" s="357"/>
      <c r="P19" s="746"/>
      <c r="Y19" s="1369" t="s">
        <v>963</v>
      </c>
      <c r="Z19" s="1370">
        <f t="shared" si="2"/>
        <v>3.6560731945853555</v>
      </c>
      <c r="AA19" s="1343" t="s">
        <v>309</v>
      </c>
      <c r="AB19" s="1345">
        <v>328221</v>
      </c>
    </row>
    <row r="20" spans="2:28" ht="18" customHeight="1">
      <c r="B20" s="287"/>
      <c r="C20" s="745" t="s">
        <v>1001</v>
      </c>
      <c r="D20" s="720"/>
      <c r="E20" s="548">
        <v>22</v>
      </c>
      <c r="F20" s="707"/>
      <c r="G20" s="743"/>
      <c r="H20" s="551">
        <f t="shared" si="0"/>
        <v>7.0948517175991022</v>
      </c>
      <c r="I20" s="680"/>
      <c r="J20" s="743"/>
      <c r="K20" s="551">
        <f t="shared" si="1"/>
        <v>7.9136690647482011</v>
      </c>
      <c r="L20" s="680"/>
      <c r="M20" s="290"/>
      <c r="N20" s="357"/>
      <c r="P20" s="746"/>
      <c r="Y20" s="1369" t="s">
        <v>965</v>
      </c>
      <c r="Z20" s="1370">
        <f t="shared" si="2"/>
        <v>7.0948517175991022</v>
      </c>
      <c r="AA20" s="1343" t="s">
        <v>310</v>
      </c>
      <c r="AB20" s="1345">
        <v>310084</v>
      </c>
    </row>
    <row r="21" spans="2:28" ht="18" customHeight="1">
      <c r="B21" s="287"/>
      <c r="C21" s="745" t="s">
        <v>1002</v>
      </c>
      <c r="D21" s="720"/>
      <c r="E21" s="548">
        <v>30</v>
      </c>
      <c r="F21" s="707"/>
      <c r="G21" s="743"/>
      <c r="H21" s="551">
        <f t="shared" si="0"/>
        <v>10.40146175209156</v>
      </c>
      <c r="I21" s="680"/>
      <c r="J21" s="743"/>
      <c r="K21" s="551">
        <f t="shared" si="1"/>
        <v>10.791366906474821</v>
      </c>
      <c r="L21" s="680"/>
      <c r="M21" s="290"/>
      <c r="N21" s="357"/>
      <c r="P21" s="747"/>
      <c r="Y21" s="1369" t="s">
        <v>967</v>
      </c>
      <c r="Z21" s="1370">
        <f t="shared" si="2"/>
        <v>10.40146175209156</v>
      </c>
      <c r="AA21" s="1343" t="s">
        <v>311</v>
      </c>
      <c r="AB21" s="1345">
        <v>288421</v>
      </c>
    </row>
    <row r="22" spans="2:28" ht="18" customHeight="1">
      <c r="B22" s="287"/>
      <c r="C22" s="745" t="s">
        <v>1003</v>
      </c>
      <c r="D22" s="720"/>
      <c r="E22" s="548">
        <v>27</v>
      </c>
      <c r="F22" s="707"/>
      <c r="G22" s="743"/>
      <c r="H22" s="551">
        <f t="shared" si="0"/>
        <v>10.420043532626314</v>
      </c>
      <c r="I22" s="680"/>
      <c r="J22" s="743"/>
      <c r="K22" s="551">
        <f t="shared" si="1"/>
        <v>9.7122302158273381</v>
      </c>
      <c r="L22" s="680"/>
      <c r="M22" s="290"/>
      <c r="N22" s="357"/>
      <c r="P22" s="746"/>
      <c r="Y22" s="1369" t="s">
        <v>969</v>
      </c>
      <c r="Z22" s="1370">
        <f t="shared" si="2"/>
        <v>10.420043532626314</v>
      </c>
      <c r="AA22" s="1343" t="s">
        <v>312</v>
      </c>
      <c r="AB22" s="1345">
        <v>259116</v>
      </c>
    </row>
    <row r="23" spans="2:28" ht="18" customHeight="1">
      <c r="B23" s="287"/>
      <c r="C23" s="745" t="s">
        <v>1004</v>
      </c>
      <c r="D23" s="720"/>
      <c r="E23" s="548">
        <v>32</v>
      </c>
      <c r="F23" s="707"/>
      <c r="G23" s="743"/>
      <c r="H23" s="551">
        <f t="shared" si="0"/>
        <v>14.387260081198098</v>
      </c>
      <c r="I23" s="680"/>
      <c r="J23" s="743"/>
      <c r="K23" s="551">
        <f t="shared" si="1"/>
        <v>11.510791366906474</v>
      </c>
      <c r="L23" s="680"/>
      <c r="M23" s="290"/>
      <c r="N23" s="357"/>
      <c r="P23" s="747"/>
      <c r="Y23" s="1369" t="s">
        <v>971</v>
      </c>
      <c r="Z23" s="1370">
        <f t="shared" si="2"/>
        <v>14.387260081198098</v>
      </c>
      <c r="AA23" s="1343" t="s">
        <v>313</v>
      </c>
      <c r="AB23" s="1345">
        <v>222419</v>
      </c>
    </row>
    <row r="24" spans="2:28" ht="18" customHeight="1">
      <c r="B24" s="287"/>
      <c r="C24" s="745" t="s">
        <v>1005</v>
      </c>
      <c r="D24" s="720"/>
      <c r="E24" s="548">
        <v>32</v>
      </c>
      <c r="F24" s="707"/>
      <c r="G24" s="743"/>
      <c r="H24" s="551">
        <f t="shared" si="0"/>
        <v>17.118890695882907</v>
      </c>
      <c r="I24" s="680"/>
      <c r="J24" s="743"/>
      <c r="K24" s="551">
        <f>E24*100/$E$32</f>
        <v>11.510791366906474</v>
      </c>
      <c r="L24" s="680"/>
      <c r="M24" s="290"/>
      <c r="N24" s="357"/>
      <c r="P24" s="747"/>
      <c r="Y24" s="1369" t="s">
        <v>973</v>
      </c>
      <c r="Z24" s="1370">
        <f t="shared" si="2"/>
        <v>17.118890695882907</v>
      </c>
      <c r="AA24" s="1343" t="s">
        <v>314</v>
      </c>
      <c r="AB24" s="1345">
        <v>186928</v>
      </c>
    </row>
    <row r="25" spans="2:28" ht="18" customHeight="1">
      <c r="B25" s="287"/>
      <c r="C25" s="745" t="s">
        <v>1006</v>
      </c>
      <c r="D25" s="720"/>
      <c r="E25" s="548">
        <v>33</v>
      </c>
      <c r="F25" s="707"/>
      <c r="G25" s="743"/>
      <c r="H25" s="551">
        <f t="shared" si="0"/>
        <v>21.263571635684141</v>
      </c>
      <c r="I25" s="680"/>
      <c r="J25" s="743"/>
      <c r="K25" s="551">
        <f t="shared" si="1"/>
        <v>11.870503597122303</v>
      </c>
      <c r="L25" s="680"/>
      <c r="M25" s="290"/>
      <c r="N25" s="357"/>
      <c r="P25" s="747"/>
      <c r="Y25" s="1369" t="s">
        <v>975</v>
      </c>
      <c r="Z25" s="1370">
        <f t="shared" si="2"/>
        <v>21.263571635684141</v>
      </c>
      <c r="AA25" s="1343" t="s">
        <v>315</v>
      </c>
      <c r="AB25" s="1345">
        <v>155195</v>
      </c>
    </row>
    <row r="26" spans="2:28" ht="18" customHeight="1">
      <c r="B26" s="287"/>
      <c r="C26" s="745" t="s">
        <v>1007</v>
      </c>
      <c r="D26" s="720"/>
      <c r="E26" s="548">
        <v>20</v>
      </c>
      <c r="F26" s="707"/>
      <c r="G26" s="743"/>
      <c r="H26" s="551">
        <f t="shared" si="0"/>
        <v>16.237588393371816</v>
      </c>
      <c r="I26" s="680"/>
      <c r="J26" s="743"/>
      <c r="K26" s="551">
        <f t="shared" si="1"/>
        <v>7.1942446043165464</v>
      </c>
      <c r="L26" s="680"/>
      <c r="M26" s="290"/>
      <c r="N26" s="357"/>
      <c r="P26" s="747"/>
      <c r="Y26" s="1369" t="s">
        <v>977</v>
      </c>
      <c r="Z26" s="1370">
        <f t="shared" si="2"/>
        <v>16.237588393371816</v>
      </c>
      <c r="AA26" s="1343" t="s">
        <v>316</v>
      </c>
      <c r="AB26" s="1345">
        <v>123171</v>
      </c>
    </row>
    <row r="27" spans="2:28" ht="18" customHeight="1">
      <c r="B27" s="287"/>
      <c r="C27" s="745" t="s">
        <v>1008</v>
      </c>
      <c r="D27" s="720"/>
      <c r="E27" s="548">
        <v>20</v>
      </c>
      <c r="F27" s="707"/>
      <c r="G27" s="743"/>
      <c r="H27" s="551">
        <f t="shared" si="0"/>
        <v>21.177242934742328</v>
      </c>
      <c r="I27" s="680"/>
      <c r="J27" s="743"/>
      <c r="K27" s="551">
        <f t="shared" si="1"/>
        <v>7.1942446043165464</v>
      </c>
      <c r="L27" s="680"/>
      <c r="M27" s="290"/>
      <c r="N27" s="357"/>
      <c r="P27" s="747"/>
      <c r="Y27" s="1369" t="s">
        <v>979</v>
      </c>
      <c r="Z27" s="1370">
        <f t="shared" si="2"/>
        <v>21.177242934742328</v>
      </c>
      <c r="AA27" s="1343" t="s">
        <v>317</v>
      </c>
      <c r="AB27" s="1345">
        <v>94441</v>
      </c>
    </row>
    <row r="28" spans="2:28" ht="18" customHeight="1">
      <c r="B28" s="287"/>
      <c r="C28" s="745" t="s">
        <v>1009</v>
      </c>
      <c r="D28" s="720"/>
      <c r="E28" s="548">
        <v>18</v>
      </c>
      <c r="F28" s="707"/>
      <c r="G28" s="743"/>
      <c r="H28" s="551">
        <f t="shared" si="0"/>
        <v>26.062404980815174</v>
      </c>
      <c r="I28" s="680"/>
      <c r="J28" s="743"/>
      <c r="K28" s="551">
        <f t="shared" si="1"/>
        <v>6.4748201438848918</v>
      </c>
      <c r="L28" s="680"/>
      <c r="M28" s="290"/>
      <c r="N28" s="357"/>
      <c r="P28" s="746"/>
      <c r="Y28" s="1369" t="s">
        <v>981</v>
      </c>
      <c r="Z28" s="1370">
        <f t="shared" si="2"/>
        <v>26.062404980815174</v>
      </c>
      <c r="AA28" s="1343" t="s">
        <v>318</v>
      </c>
      <c r="AB28" s="1345">
        <v>69065</v>
      </c>
    </row>
    <row r="29" spans="2:28" ht="18" customHeight="1">
      <c r="B29" s="287"/>
      <c r="C29" s="745" t="s">
        <v>1010</v>
      </c>
      <c r="D29" s="720"/>
      <c r="E29" s="548">
        <v>22</v>
      </c>
      <c r="F29" s="707"/>
      <c r="G29" s="743"/>
      <c r="H29" s="551">
        <f t="shared" si="0"/>
        <v>19.326727106613255</v>
      </c>
      <c r="I29" s="680"/>
      <c r="J29" s="743"/>
      <c r="K29" s="551">
        <f t="shared" si="1"/>
        <v>7.9136690647482011</v>
      </c>
      <c r="L29" s="680"/>
      <c r="M29" s="290"/>
      <c r="N29" s="357"/>
      <c r="P29" s="747"/>
      <c r="Y29" s="1369" t="s">
        <v>319</v>
      </c>
      <c r="Z29" s="1370">
        <f t="shared" si="2"/>
        <v>19.326727106613255</v>
      </c>
      <c r="AA29" s="1343" t="s">
        <v>319</v>
      </c>
      <c r="AB29" s="1345">
        <v>113832</v>
      </c>
    </row>
    <row r="30" spans="2:28" ht="18" customHeight="1">
      <c r="B30" s="287"/>
      <c r="C30" s="748" t="s">
        <v>1011</v>
      </c>
      <c r="D30" s="720"/>
      <c r="E30" s="548">
        <v>9</v>
      </c>
      <c r="F30" s="707"/>
      <c r="G30" s="743"/>
      <c r="H30" s="2197" t="s">
        <v>297</v>
      </c>
      <c r="I30" s="2198"/>
      <c r="J30" s="743"/>
      <c r="K30" s="551">
        <f t="shared" si="1"/>
        <v>3.2374100719424459</v>
      </c>
      <c r="L30" s="680"/>
      <c r="M30" s="290"/>
      <c r="N30" s="357"/>
      <c r="Y30" s="1369" t="s">
        <v>279</v>
      </c>
      <c r="Z30" s="1371">
        <f>E32*100000/AB30</f>
        <v>11.11641606745985</v>
      </c>
      <c r="AA30" s="1343" t="s">
        <v>279</v>
      </c>
      <c r="AB30" s="1350">
        <f>SUM(AB18:AB29)</f>
        <v>2500806</v>
      </c>
    </row>
    <row r="31" spans="2:28" ht="4.5" customHeight="1">
      <c r="B31" s="287"/>
      <c r="C31" s="720"/>
      <c r="D31" s="720"/>
      <c r="E31" s="749"/>
      <c r="F31" s="743"/>
      <c r="G31" s="743"/>
      <c r="H31" s="750"/>
      <c r="I31" s="751"/>
      <c r="J31" s="743"/>
      <c r="K31" s="750"/>
      <c r="L31" s="751"/>
      <c r="M31" s="290"/>
      <c r="N31" s="357"/>
      <c r="AB31" s="1367"/>
    </row>
    <row r="32" spans="2:28" ht="30" customHeight="1">
      <c r="B32" s="287"/>
      <c r="C32" s="752" t="s">
        <v>1012</v>
      </c>
      <c r="D32" s="720"/>
      <c r="E32" s="580">
        <f>SUM(E18:E31)</f>
        <v>278</v>
      </c>
      <c r="F32" s="691"/>
      <c r="G32" s="720"/>
      <c r="H32" s="685">
        <f>E32*100000/AB30</f>
        <v>11.11641606745985</v>
      </c>
      <c r="I32" s="686"/>
      <c r="J32" s="720"/>
      <c r="K32" s="685">
        <f>E32*100/$E$32</f>
        <v>100</v>
      </c>
      <c r="L32" s="686"/>
      <c r="M32" s="290"/>
      <c r="N32" s="357"/>
      <c r="AB32" s="1368"/>
    </row>
    <row r="33" spans="2:19" ht="4.5" customHeight="1">
      <c r="B33" s="325"/>
      <c r="C33" s="753"/>
      <c r="D33" s="753"/>
      <c r="E33" s="725"/>
      <c r="F33" s="725"/>
      <c r="G33" s="725"/>
      <c r="H33" s="725"/>
      <c r="I33" s="725"/>
      <c r="J33" s="725"/>
      <c r="K33" s="754"/>
      <c r="L33" s="754"/>
      <c r="M33" s="590"/>
      <c r="N33" s="357"/>
    </row>
    <row r="34" spans="2:19" ht="12.75" customHeight="1">
      <c r="B34" s="357"/>
      <c r="C34" s="755"/>
      <c r="D34" s="755"/>
      <c r="E34" s="704"/>
      <c r="F34" s="704"/>
      <c r="G34" s="704"/>
      <c r="H34" s="704"/>
      <c r="I34" s="704"/>
      <c r="J34" s="704"/>
      <c r="K34" s="756"/>
      <c r="L34" s="756"/>
      <c r="M34" s="357"/>
      <c r="N34" s="357"/>
    </row>
    <row r="35" spans="2:19" ht="13.5" customHeight="1">
      <c r="B35" s="412" t="s">
        <v>1013</v>
      </c>
    </row>
    <row r="36" spans="2:19" ht="13.5" customHeight="1">
      <c r="B36" s="412" t="s">
        <v>1014</v>
      </c>
      <c r="D36" s="730"/>
    </row>
    <row r="37" spans="2:19" ht="13.5" customHeight="1">
      <c r="B37" s="412" t="s">
        <v>1320</v>
      </c>
      <c r="D37" s="730"/>
    </row>
    <row r="38" spans="2:19" ht="13.5" customHeight="1">
      <c r="B38" s="412" t="s">
        <v>841</v>
      </c>
      <c r="D38" s="730"/>
    </row>
    <row r="39" spans="2:19" ht="12.75" customHeight="1">
      <c r="K39" s="757"/>
    </row>
    <row r="40" spans="2:19" ht="12.75" customHeight="1"/>
    <row r="41" spans="2:19" ht="12.75" customHeight="1"/>
    <row r="42" spans="2:19" ht="15" customHeight="1">
      <c r="S42" s="413" t="s">
        <v>1015</v>
      </c>
    </row>
    <row r="43" spans="2:19" ht="15">
      <c r="B43" s="413" t="s">
        <v>39</v>
      </c>
      <c r="S43" s="413" t="s">
        <v>1016</v>
      </c>
    </row>
    <row r="44" spans="2:19" ht="15">
      <c r="B44" s="413" t="s">
        <v>20</v>
      </c>
      <c r="N44" s="2199" t="s">
        <v>1017</v>
      </c>
      <c r="O44" s="2199"/>
      <c r="S44" s="413" t="s">
        <v>1018</v>
      </c>
    </row>
  </sheetData>
  <mergeCells count="12">
    <mergeCell ref="AA16:AB16"/>
    <mergeCell ref="H30:I30"/>
    <mergeCell ref="N44:O44"/>
    <mergeCell ref="A1:V1"/>
    <mergeCell ref="A4:V4"/>
    <mergeCell ref="B11:M11"/>
    <mergeCell ref="O11:V11"/>
    <mergeCell ref="B12:M12"/>
    <mergeCell ref="O12:V12"/>
    <mergeCell ref="E16:F16"/>
    <mergeCell ref="H16:I16"/>
    <mergeCell ref="K16:L16"/>
  </mergeCells>
  <printOptions horizontalCentered="1" verticalCentered="1"/>
  <pageMargins left="0.39370078740157483" right="0.39370078740157483" top="0.98425196850393704" bottom="0.98425196850393704" header="0" footer="0"/>
  <pageSetup scale="70" orientation="landscape" horizontalDpi="240" verticalDpi="144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92D050"/>
  </sheetPr>
  <dimension ref="A1:AE51"/>
  <sheetViews>
    <sheetView topLeftCell="S24" zoomScaleNormal="100" workbookViewId="0">
      <selection activeCell="AH24" sqref="AH24"/>
    </sheetView>
  </sheetViews>
  <sheetFormatPr baseColWidth="10" defaultRowHeight="12.75"/>
  <cols>
    <col min="1" max="1" width="3.7109375" style="353" customWidth="1"/>
    <col min="2" max="2" width="2.7109375" style="353" customWidth="1"/>
    <col min="3" max="3" width="25.7109375" style="353" customWidth="1"/>
    <col min="4" max="4" width="0.85546875" style="353" customWidth="1"/>
    <col min="5" max="5" width="10" style="353" customWidth="1"/>
    <col min="6" max="6" width="5.42578125" style="353" customWidth="1"/>
    <col min="7" max="7" width="0.85546875" style="353" customWidth="1"/>
    <col min="8" max="8" width="10" style="353" customWidth="1"/>
    <col min="9" max="9" width="5.42578125" style="353" customWidth="1"/>
    <col min="10" max="10" width="0.85546875" style="353" customWidth="1"/>
    <col min="11" max="11" width="9.7109375" style="353" customWidth="1"/>
    <col min="12" max="12" width="4.7109375" style="353" customWidth="1"/>
    <col min="13" max="13" width="0.85546875" style="353" customWidth="1"/>
    <col min="14" max="14" width="13.7109375" style="353" customWidth="1"/>
    <col min="15" max="15" width="2.7109375" style="353" customWidth="1"/>
    <col min="16" max="16" width="1.7109375" style="353" customWidth="1"/>
    <col min="17" max="24" width="11.42578125" style="353"/>
    <col min="25" max="25" width="14" style="353" customWidth="1"/>
    <col min="26" max="26" width="11.42578125" style="353"/>
    <col min="27" max="30" width="12.7109375" style="627" customWidth="1"/>
    <col min="31" max="256" width="11.42578125" style="353"/>
    <col min="257" max="257" width="3.7109375" style="353" customWidth="1"/>
    <col min="258" max="258" width="2.7109375" style="353" customWidth="1"/>
    <col min="259" max="259" width="25.7109375" style="353" customWidth="1"/>
    <col min="260" max="260" width="0.85546875" style="353" customWidth="1"/>
    <col min="261" max="261" width="10" style="353" customWidth="1"/>
    <col min="262" max="262" width="5.42578125" style="353" customWidth="1"/>
    <col min="263" max="263" width="0.85546875" style="353" customWidth="1"/>
    <col min="264" max="264" width="10" style="353" customWidth="1"/>
    <col min="265" max="265" width="5.42578125" style="353" customWidth="1"/>
    <col min="266" max="266" width="0.85546875" style="353" customWidth="1"/>
    <col min="267" max="267" width="9.7109375" style="353" customWidth="1"/>
    <col min="268" max="268" width="4.7109375" style="353" customWidth="1"/>
    <col min="269" max="269" width="0.85546875" style="353" customWidth="1"/>
    <col min="270" max="270" width="13.7109375" style="353" customWidth="1"/>
    <col min="271" max="271" width="2.7109375" style="353" customWidth="1"/>
    <col min="272" max="272" width="1.7109375" style="353" customWidth="1"/>
    <col min="273" max="280" width="11.42578125" style="353"/>
    <col min="281" max="281" width="14" style="353" customWidth="1"/>
    <col min="282" max="282" width="11.42578125" style="353"/>
    <col min="283" max="286" width="12.7109375" style="353" customWidth="1"/>
    <col min="287" max="512" width="11.42578125" style="353"/>
    <col min="513" max="513" width="3.7109375" style="353" customWidth="1"/>
    <col min="514" max="514" width="2.7109375" style="353" customWidth="1"/>
    <col min="515" max="515" width="25.7109375" style="353" customWidth="1"/>
    <col min="516" max="516" width="0.85546875" style="353" customWidth="1"/>
    <col min="517" max="517" width="10" style="353" customWidth="1"/>
    <col min="518" max="518" width="5.42578125" style="353" customWidth="1"/>
    <col min="519" max="519" width="0.85546875" style="353" customWidth="1"/>
    <col min="520" max="520" width="10" style="353" customWidth="1"/>
    <col min="521" max="521" width="5.42578125" style="353" customWidth="1"/>
    <col min="522" max="522" width="0.85546875" style="353" customWidth="1"/>
    <col min="523" max="523" width="9.7109375" style="353" customWidth="1"/>
    <col min="524" max="524" width="4.7109375" style="353" customWidth="1"/>
    <col min="525" max="525" width="0.85546875" style="353" customWidth="1"/>
    <col min="526" max="526" width="13.7109375" style="353" customWidth="1"/>
    <col min="527" max="527" width="2.7109375" style="353" customWidth="1"/>
    <col min="528" max="528" width="1.7109375" style="353" customWidth="1"/>
    <col min="529" max="536" width="11.42578125" style="353"/>
    <col min="537" max="537" width="14" style="353" customWidth="1"/>
    <col min="538" max="538" width="11.42578125" style="353"/>
    <col min="539" max="542" width="12.7109375" style="353" customWidth="1"/>
    <col min="543" max="768" width="11.42578125" style="353"/>
    <col min="769" max="769" width="3.7109375" style="353" customWidth="1"/>
    <col min="770" max="770" width="2.7109375" style="353" customWidth="1"/>
    <col min="771" max="771" width="25.7109375" style="353" customWidth="1"/>
    <col min="772" max="772" width="0.85546875" style="353" customWidth="1"/>
    <col min="773" max="773" width="10" style="353" customWidth="1"/>
    <col min="774" max="774" width="5.42578125" style="353" customWidth="1"/>
    <col min="775" max="775" width="0.85546875" style="353" customWidth="1"/>
    <col min="776" max="776" width="10" style="353" customWidth="1"/>
    <col min="777" max="777" width="5.42578125" style="353" customWidth="1"/>
    <col min="778" max="778" width="0.85546875" style="353" customWidth="1"/>
    <col min="779" max="779" width="9.7109375" style="353" customWidth="1"/>
    <col min="780" max="780" width="4.7109375" style="353" customWidth="1"/>
    <col min="781" max="781" width="0.85546875" style="353" customWidth="1"/>
    <col min="782" max="782" width="13.7109375" style="353" customWidth="1"/>
    <col min="783" max="783" width="2.7109375" style="353" customWidth="1"/>
    <col min="784" max="784" width="1.7109375" style="353" customWidth="1"/>
    <col min="785" max="792" width="11.42578125" style="353"/>
    <col min="793" max="793" width="14" style="353" customWidth="1"/>
    <col min="794" max="794" width="11.42578125" style="353"/>
    <col min="795" max="798" width="12.7109375" style="353" customWidth="1"/>
    <col min="799" max="1024" width="11.42578125" style="353"/>
    <col min="1025" max="1025" width="3.7109375" style="353" customWidth="1"/>
    <col min="1026" max="1026" width="2.7109375" style="353" customWidth="1"/>
    <col min="1027" max="1027" width="25.7109375" style="353" customWidth="1"/>
    <col min="1028" max="1028" width="0.85546875" style="353" customWidth="1"/>
    <col min="1029" max="1029" width="10" style="353" customWidth="1"/>
    <col min="1030" max="1030" width="5.42578125" style="353" customWidth="1"/>
    <col min="1031" max="1031" width="0.85546875" style="353" customWidth="1"/>
    <col min="1032" max="1032" width="10" style="353" customWidth="1"/>
    <col min="1033" max="1033" width="5.42578125" style="353" customWidth="1"/>
    <col min="1034" max="1034" width="0.85546875" style="353" customWidth="1"/>
    <col min="1035" max="1035" width="9.7109375" style="353" customWidth="1"/>
    <col min="1036" max="1036" width="4.7109375" style="353" customWidth="1"/>
    <col min="1037" max="1037" width="0.85546875" style="353" customWidth="1"/>
    <col min="1038" max="1038" width="13.7109375" style="353" customWidth="1"/>
    <col min="1039" max="1039" width="2.7109375" style="353" customWidth="1"/>
    <col min="1040" max="1040" width="1.7109375" style="353" customWidth="1"/>
    <col min="1041" max="1048" width="11.42578125" style="353"/>
    <col min="1049" max="1049" width="14" style="353" customWidth="1"/>
    <col min="1050" max="1050" width="11.42578125" style="353"/>
    <col min="1051" max="1054" width="12.7109375" style="353" customWidth="1"/>
    <col min="1055" max="1280" width="11.42578125" style="353"/>
    <col min="1281" max="1281" width="3.7109375" style="353" customWidth="1"/>
    <col min="1282" max="1282" width="2.7109375" style="353" customWidth="1"/>
    <col min="1283" max="1283" width="25.7109375" style="353" customWidth="1"/>
    <col min="1284" max="1284" width="0.85546875" style="353" customWidth="1"/>
    <col min="1285" max="1285" width="10" style="353" customWidth="1"/>
    <col min="1286" max="1286" width="5.42578125" style="353" customWidth="1"/>
    <col min="1287" max="1287" width="0.85546875" style="353" customWidth="1"/>
    <col min="1288" max="1288" width="10" style="353" customWidth="1"/>
    <col min="1289" max="1289" width="5.42578125" style="353" customWidth="1"/>
    <col min="1290" max="1290" width="0.85546875" style="353" customWidth="1"/>
    <col min="1291" max="1291" width="9.7109375" style="353" customWidth="1"/>
    <col min="1292" max="1292" width="4.7109375" style="353" customWidth="1"/>
    <col min="1293" max="1293" width="0.85546875" style="353" customWidth="1"/>
    <col min="1294" max="1294" width="13.7109375" style="353" customWidth="1"/>
    <col min="1295" max="1295" width="2.7109375" style="353" customWidth="1"/>
    <col min="1296" max="1296" width="1.7109375" style="353" customWidth="1"/>
    <col min="1297" max="1304" width="11.42578125" style="353"/>
    <col min="1305" max="1305" width="14" style="353" customWidth="1"/>
    <col min="1306" max="1306" width="11.42578125" style="353"/>
    <col min="1307" max="1310" width="12.7109375" style="353" customWidth="1"/>
    <col min="1311" max="1536" width="11.42578125" style="353"/>
    <col min="1537" max="1537" width="3.7109375" style="353" customWidth="1"/>
    <col min="1538" max="1538" width="2.7109375" style="353" customWidth="1"/>
    <col min="1539" max="1539" width="25.7109375" style="353" customWidth="1"/>
    <col min="1540" max="1540" width="0.85546875" style="353" customWidth="1"/>
    <col min="1541" max="1541" width="10" style="353" customWidth="1"/>
    <col min="1542" max="1542" width="5.42578125" style="353" customWidth="1"/>
    <col min="1543" max="1543" width="0.85546875" style="353" customWidth="1"/>
    <col min="1544" max="1544" width="10" style="353" customWidth="1"/>
    <col min="1545" max="1545" width="5.42578125" style="353" customWidth="1"/>
    <col min="1546" max="1546" width="0.85546875" style="353" customWidth="1"/>
    <col min="1547" max="1547" width="9.7109375" style="353" customWidth="1"/>
    <col min="1548" max="1548" width="4.7109375" style="353" customWidth="1"/>
    <col min="1549" max="1549" width="0.85546875" style="353" customWidth="1"/>
    <col min="1550" max="1550" width="13.7109375" style="353" customWidth="1"/>
    <col min="1551" max="1551" width="2.7109375" style="353" customWidth="1"/>
    <col min="1552" max="1552" width="1.7109375" style="353" customWidth="1"/>
    <col min="1553" max="1560" width="11.42578125" style="353"/>
    <col min="1561" max="1561" width="14" style="353" customWidth="1"/>
    <col min="1562" max="1562" width="11.42578125" style="353"/>
    <col min="1563" max="1566" width="12.7109375" style="353" customWidth="1"/>
    <col min="1567" max="1792" width="11.42578125" style="353"/>
    <col min="1793" max="1793" width="3.7109375" style="353" customWidth="1"/>
    <col min="1794" max="1794" width="2.7109375" style="353" customWidth="1"/>
    <col min="1795" max="1795" width="25.7109375" style="353" customWidth="1"/>
    <col min="1796" max="1796" width="0.85546875" style="353" customWidth="1"/>
    <col min="1797" max="1797" width="10" style="353" customWidth="1"/>
    <col min="1798" max="1798" width="5.42578125" style="353" customWidth="1"/>
    <col min="1799" max="1799" width="0.85546875" style="353" customWidth="1"/>
    <col min="1800" max="1800" width="10" style="353" customWidth="1"/>
    <col min="1801" max="1801" width="5.42578125" style="353" customWidth="1"/>
    <col min="1802" max="1802" width="0.85546875" style="353" customWidth="1"/>
    <col min="1803" max="1803" width="9.7109375" style="353" customWidth="1"/>
    <col min="1804" max="1804" width="4.7109375" style="353" customWidth="1"/>
    <col min="1805" max="1805" width="0.85546875" style="353" customWidth="1"/>
    <col min="1806" max="1806" width="13.7109375" style="353" customWidth="1"/>
    <col min="1807" max="1807" width="2.7109375" style="353" customWidth="1"/>
    <col min="1808" max="1808" width="1.7109375" style="353" customWidth="1"/>
    <col min="1809" max="1816" width="11.42578125" style="353"/>
    <col min="1817" max="1817" width="14" style="353" customWidth="1"/>
    <col min="1818" max="1818" width="11.42578125" style="353"/>
    <col min="1819" max="1822" width="12.7109375" style="353" customWidth="1"/>
    <col min="1823" max="2048" width="11.42578125" style="353"/>
    <col min="2049" max="2049" width="3.7109375" style="353" customWidth="1"/>
    <col min="2050" max="2050" width="2.7109375" style="353" customWidth="1"/>
    <col min="2051" max="2051" width="25.7109375" style="353" customWidth="1"/>
    <col min="2052" max="2052" width="0.85546875" style="353" customWidth="1"/>
    <col min="2053" max="2053" width="10" style="353" customWidth="1"/>
    <col min="2054" max="2054" width="5.42578125" style="353" customWidth="1"/>
    <col min="2055" max="2055" width="0.85546875" style="353" customWidth="1"/>
    <col min="2056" max="2056" width="10" style="353" customWidth="1"/>
    <col min="2057" max="2057" width="5.42578125" style="353" customWidth="1"/>
    <col min="2058" max="2058" width="0.85546875" style="353" customWidth="1"/>
    <col min="2059" max="2059" width="9.7109375" style="353" customWidth="1"/>
    <col min="2060" max="2060" width="4.7109375" style="353" customWidth="1"/>
    <col min="2061" max="2061" width="0.85546875" style="353" customWidth="1"/>
    <col min="2062" max="2062" width="13.7109375" style="353" customWidth="1"/>
    <col min="2063" max="2063" width="2.7109375" style="353" customWidth="1"/>
    <col min="2064" max="2064" width="1.7109375" style="353" customWidth="1"/>
    <col min="2065" max="2072" width="11.42578125" style="353"/>
    <col min="2073" max="2073" width="14" style="353" customWidth="1"/>
    <col min="2074" max="2074" width="11.42578125" style="353"/>
    <col min="2075" max="2078" width="12.7109375" style="353" customWidth="1"/>
    <col min="2079" max="2304" width="11.42578125" style="353"/>
    <col min="2305" max="2305" width="3.7109375" style="353" customWidth="1"/>
    <col min="2306" max="2306" width="2.7109375" style="353" customWidth="1"/>
    <col min="2307" max="2307" width="25.7109375" style="353" customWidth="1"/>
    <col min="2308" max="2308" width="0.85546875" style="353" customWidth="1"/>
    <col min="2309" max="2309" width="10" style="353" customWidth="1"/>
    <col min="2310" max="2310" width="5.42578125" style="353" customWidth="1"/>
    <col min="2311" max="2311" width="0.85546875" style="353" customWidth="1"/>
    <col min="2312" max="2312" width="10" style="353" customWidth="1"/>
    <col min="2313" max="2313" width="5.42578125" style="353" customWidth="1"/>
    <col min="2314" max="2314" width="0.85546875" style="353" customWidth="1"/>
    <col min="2315" max="2315" width="9.7109375" style="353" customWidth="1"/>
    <col min="2316" max="2316" width="4.7109375" style="353" customWidth="1"/>
    <col min="2317" max="2317" width="0.85546875" style="353" customWidth="1"/>
    <col min="2318" max="2318" width="13.7109375" style="353" customWidth="1"/>
    <col min="2319" max="2319" width="2.7109375" style="353" customWidth="1"/>
    <col min="2320" max="2320" width="1.7109375" style="353" customWidth="1"/>
    <col min="2321" max="2328" width="11.42578125" style="353"/>
    <col min="2329" max="2329" width="14" style="353" customWidth="1"/>
    <col min="2330" max="2330" width="11.42578125" style="353"/>
    <col min="2331" max="2334" width="12.7109375" style="353" customWidth="1"/>
    <col min="2335" max="2560" width="11.42578125" style="353"/>
    <col min="2561" max="2561" width="3.7109375" style="353" customWidth="1"/>
    <col min="2562" max="2562" width="2.7109375" style="353" customWidth="1"/>
    <col min="2563" max="2563" width="25.7109375" style="353" customWidth="1"/>
    <col min="2564" max="2564" width="0.85546875" style="353" customWidth="1"/>
    <col min="2565" max="2565" width="10" style="353" customWidth="1"/>
    <col min="2566" max="2566" width="5.42578125" style="353" customWidth="1"/>
    <col min="2567" max="2567" width="0.85546875" style="353" customWidth="1"/>
    <col min="2568" max="2568" width="10" style="353" customWidth="1"/>
    <col min="2569" max="2569" width="5.42578125" style="353" customWidth="1"/>
    <col min="2570" max="2570" width="0.85546875" style="353" customWidth="1"/>
    <col min="2571" max="2571" width="9.7109375" style="353" customWidth="1"/>
    <col min="2572" max="2572" width="4.7109375" style="353" customWidth="1"/>
    <col min="2573" max="2573" width="0.85546875" style="353" customWidth="1"/>
    <col min="2574" max="2574" width="13.7109375" style="353" customWidth="1"/>
    <col min="2575" max="2575" width="2.7109375" style="353" customWidth="1"/>
    <col min="2576" max="2576" width="1.7109375" style="353" customWidth="1"/>
    <col min="2577" max="2584" width="11.42578125" style="353"/>
    <col min="2585" max="2585" width="14" style="353" customWidth="1"/>
    <col min="2586" max="2586" width="11.42578125" style="353"/>
    <col min="2587" max="2590" width="12.7109375" style="353" customWidth="1"/>
    <col min="2591" max="2816" width="11.42578125" style="353"/>
    <col min="2817" max="2817" width="3.7109375" style="353" customWidth="1"/>
    <col min="2818" max="2818" width="2.7109375" style="353" customWidth="1"/>
    <col min="2819" max="2819" width="25.7109375" style="353" customWidth="1"/>
    <col min="2820" max="2820" width="0.85546875" style="353" customWidth="1"/>
    <col min="2821" max="2821" width="10" style="353" customWidth="1"/>
    <col min="2822" max="2822" width="5.42578125" style="353" customWidth="1"/>
    <col min="2823" max="2823" width="0.85546875" style="353" customWidth="1"/>
    <col min="2824" max="2824" width="10" style="353" customWidth="1"/>
    <col min="2825" max="2825" width="5.42578125" style="353" customWidth="1"/>
    <col min="2826" max="2826" width="0.85546875" style="353" customWidth="1"/>
    <col min="2827" max="2827" width="9.7109375" style="353" customWidth="1"/>
    <col min="2828" max="2828" width="4.7109375" style="353" customWidth="1"/>
    <col min="2829" max="2829" width="0.85546875" style="353" customWidth="1"/>
    <col min="2830" max="2830" width="13.7109375" style="353" customWidth="1"/>
    <col min="2831" max="2831" width="2.7109375" style="353" customWidth="1"/>
    <col min="2832" max="2832" width="1.7109375" style="353" customWidth="1"/>
    <col min="2833" max="2840" width="11.42578125" style="353"/>
    <col min="2841" max="2841" width="14" style="353" customWidth="1"/>
    <col min="2842" max="2842" width="11.42578125" style="353"/>
    <col min="2843" max="2846" width="12.7109375" style="353" customWidth="1"/>
    <col min="2847" max="3072" width="11.42578125" style="353"/>
    <col min="3073" max="3073" width="3.7109375" style="353" customWidth="1"/>
    <col min="3074" max="3074" width="2.7109375" style="353" customWidth="1"/>
    <col min="3075" max="3075" width="25.7109375" style="353" customWidth="1"/>
    <col min="3076" max="3076" width="0.85546875" style="353" customWidth="1"/>
    <col min="3077" max="3077" width="10" style="353" customWidth="1"/>
    <col min="3078" max="3078" width="5.42578125" style="353" customWidth="1"/>
    <col min="3079" max="3079" width="0.85546875" style="353" customWidth="1"/>
    <col min="3080" max="3080" width="10" style="353" customWidth="1"/>
    <col min="3081" max="3081" width="5.42578125" style="353" customWidth="1"/>
    <col min="3082" max="3082" width="0.85546875" style="353" customWidth="1"/>
    <col min="3083" max="3083" width="9.7109375" style="353" customWidth="1"/>
    <col min="3084" max="3084" width="4.7109375" style="353" customWidth="1"/>
    <col min="3085" max="3085" width="0.85546875" style="353" customWidth="1"/>
    <col min="3086" max="3086" width="13.7109375" style="353" customWidth="1"/>
    <col min="3087" max="3087" width="2.7109375" style="353" customWidth="1"/>
    <col min="3088" max="3088" width="1.7109375" style="353" customWidth="1"/>
    <col min="3089" max="3096" width="11.42578125" style="353"/>
    <col min="3097" max="3097" width="14" style="353" customWidth="1"/>
    <col min="3098" max="3098" width="11.42578125" style="353"/>
    <col min="3099" max="3102" width="12.7109375" style="353" customWidth="1"/>
    <col min="3103" max="3328" width="11.42578125" style="353"/>
    <col min="3329" max="3329" width="3.7109375" style="353" customWidth="1"/>
    <col min="3330" max="3330" width="2.7109375" style="353" customWidth="1"/>
    <col min="3331" max="3331" width="25.7109375" style="353" customWidth="1"/>
    <col min="3332" max="3332" width="0.85546875" style="353" customWidth="1"/>
    <col min="3333" max="3333" width="10" style="353" customWidth="1"/>
    <col min="3334" max="3334" width="5.42578125" style="353" customWidth="1"/>
    <col min="3335" max="3335" width="0.85546875" style="353" customWidth="1"/>
    <col min="3336" max="3336" width="10" style="353" customWidth="1"/>
    <col min="3337" max="3337" width="5.42578125" style="353" customWidth="1"/>
    <col min="3338" max="3338" width="0.85546875" style="353" customWidth="1"/>
    <col min="3339" max="3339" width="9.7109375" style="353" customWidth="1"/>
    <col min="3340" max="3340" width="4.7109375" style="353" customWidth="1"/>
    <col min="3341" max="3341" width="0.85546875" style="353" customWidth="1"/>
    <col min="3342" max="3342" width="13.7109375" style="353" customWidth="1"/>
    <col min="3343" max="3343" width="2.7109375" style="353" customWidth="1"/>
    <col min="3344" max="3344" width="1.7109375" style="353" customWidth="1"/>
    <col min="3345" max="3352" width="11.42578125" style="353"/>
    <col min="3353" max="3353" width="14" style="353" customWidth="1"/>
    <col min="3354" max="3354" width="11.42578125" style="353"/>
    <col min="3355" max="3358" width="12.7109375" style="353" customWidth="1"/>
    <col min="3359" max="3584" width="11.42578125" style="353"/>
    <col min="3585" max="3585" width="3.7109375" style="353" customWidth="1"/>
    <col min="3586" max="3586" width="2.7109375" style="353" customWidth="1"/>
    <col min="3587" max="3587" width="25.7109375" style="353" customWidth="1"/>
    <col min="3588" max="3588" width="0.85546875" style="353" customWidth="1"/>
    <col min="3589" max="3589" width="10" style="353" customWidth="1"/>
    <col min="3590" max="3590" width="5.42578125" style="353" customWidth="1"/>
    <col min="3591" max="3591" width="0.85546875" style="353" customWidth="1"/>
    <col min="3592" max="3592" width="10" style="353" customWidth="1"/>
    <col min="3593" max="3593" width="5.42578125" style="353" customWidth="1"/>
    <col min="3594" max="3594" width="0.85546875" style="353" customWidth="1"/>
    <col min="3595" max="3595" width="9.7109375" style="353" customWidth="1"/>
    <col min="3596" max="3596" width="4.7109375" style="353" customWidth="1"/>
    <col min="3597" max="3597" width="0.85546875" style="353" customWidth="1"/>
    <col min="3598" max="3598" width="13.7109375" style="353" customWidth="1"/>
    <col min="3599" max="3599" width="2.7109375" style="353" customWidth="1"/>
    <col min="3600" max="3600" width="1.7109375" style="353" customWidth="1"/>
    <col min="3601" max="3608" width="11.42578125" style="353"/>
    <col min="3609" max="3609" width="14" style="353" customWidth="1"/>
    <col min="3610" max="3610" width="11.42578125" style="353"/>
    <col min="3611" max="3614" width="12.7109375" style="353" customWidth="1"/>
    <col min="3615" max="3840" width="11.42578125" style="353"/>
    <col min="3841" max="3841" width="3.7109375" style="353" customWidth="1"/>
    <col min="3842" max="3842" width="2.7109375" style="353" customWidth="1"/>
    <col min="3843" max="3843" width="25.7109375" style="353" customWidth="1"/>
    <col min="3844" max="3844" width="0.85546875" style="353" customWidth="1"/>
    <col min="3845" max="3845" width="10" style="353" customWidth="1"/>
    <col min="3846" max="3846" width="5.42578125" style="353" customWidth="1"/>
    <col min="3847" max="3847" width="0.85546875" style="353" customWidth="1"/>
    <col min="3848" max="3848" width="10" style="353" customWidth="1"/>
    <col min="3849" max="3849" width="5.42578125" style="353" customWidth="1"/>
    <col min="3850" max="3850" width="0.85546875" style="353" customWidth="1"/>
    <col min="3851" max="3851" width="9.7109375" style="353" customWidth="1"/>
    <col min="3852" max="3852" width="4.7109375" style="353" customWidth="1"/>
    <col min="3853" max="3853" width="0.85546875" style="353" customWidth="1"/>
    <col min="3854" max="3854" width="13.7109375" style="353" customWidth="1"/>
    <col min="3855" max="3855" width="2.7109375" style="353" customWidth="1"/>
    <col min="3856" max="3856" width="1.7109375" style="353" customWidth="1"/>
    <col min="3857" max="3864" width="11.42578125" style="353"/>
    <col min="3865" max="3865" width="14" style="353" customWidth="1"/>
    <col min="3866" max="3866" width="11.42578125" style="353"/>
    <col min="3867" max="3870" width="12.7109375" style="353" customWidth="1"/>
    <col min="3871" max="4096" width="11.42578125" style="353"/>
    <col min="4097" max="4097" width="3.7109375" style="353" customWidth="1"/>
    <col min="4098" max="4098" width="2.7109375" style="353" customWidth="1"/>
    <col min="4099" max="4099" width="25.7109375" style="353" customWidth="1"/>
    <col min="4100" max="4100" width="0.85546875" style="353" customWidth="1"/>
    <col min="4101" max="4101" width="10" style="353" customWidth="1"/>
    <col min="4102" max="4102" width="5.42578125" style="353" customWidth="1"/>
    <col min="4103" max="4103" width="0.85546875" style="353" customWidth="1"/>
    <col min="4104" max="4104" width="10" style="353" customWidth="1"/>
    <col min="4105" max="4105" width="5.42578125" style="353" customWidth="1"/>
    <col min="4106" max="4106" width="0.85546875" style="353" customWidth="1"/>
    <col min="4107" max="4107" width="9.7109375" style="353" customWidth="1"/>
    <col min="4108" max="4108" width="4.7109375" style="353" customWidth="1"/>
    <col min="4109" max="4109" width="0.85546875" style="353" customWidth="1"/>
    <col min="4110" max="4110" width="13.7109375" style="353" customWidth="1"/>
    <col min="4111" max="4111" width="2.7109375" style="353" customWidth="1"/>
    <col min="4112" max="4112" width="1.7109375" style="353" customWidth="1"/>
    <col min="4113" max="4120" width="11.42578125" style="353"/>
    <col min="4121" max="4121" width="14" style="353" customWidth="1"/>
    <col min="4122" max="4122" width="11.42578125" style="353"/>
    <col min="4123" max="4126" width="12.7109375" style="353" customWidth="1"/>
    <col min="4127" max="4352" width="11.42578125" style="353"/>
    <col min="4353" max="4353" width="3.7109375" style="353" customWidth="1"/>
    <col min="4354" max="4354" width="2.7109375" style="353" customWidth="1"/>
    <col min="4355" max="4355" width="25.7109375" style="353" customWidth="1"/>
    <col min="4356" max="4356" width="0.85546875" style="353" customWidth="1"/>
    <col min="4357" max="4357" width="10" style="353" customWidth="1"/>
    <col min="4358" max="4358" width="5.42578125" style="353" customWidth="1"/>
    <col min="4359" max="4359" width="0.85546875" style="353" customWidth="1"/>
    <col min="4360" max="4360" width="10" style="353" customWidth="1"/>
    <col min="4361" max="4361" width="5.42578125" style="353" customWidth="1"/>
    <col min="4362" max="4362" width="0.85546875" style="353" customWidth="1"/>
    <col min="4363" max="4363" width="9.7109375" style="353" customWidth="1"/>
    <col min="4364" max="4364" width="4.7109375" style="353" customWidth="1"/>
    <col min="4365" max="4365" width="0.85546875" style="353" customWidth="1"/>
    <col min="4366" max="4366" width="13.7109375" style="353" customWidth="1"/>
    <col min="4367" max="4367" width="2.7109375" style="353" customWidth="1"/>
    <col min="4368" max="4368" width="1.7109375" style="353" customWidth="1"/>
    <col min="4369" max="4376" width="11.42578125" style="353"/>
    <col min="4377" max="4377" width="14" style="353" customWidth="1"/>
    <col min="4378" max="4378" width="11.42578125" style="353"/>
    <col min="4379" max="4382" width="12.7109375" style="353" customWidth="1"/>
    <col min="4383" max="4608" width="11.42578125" style="353"/>
    <col min="4609" max="4609" width="3.7109375" style="353" customWidth="1"/>
    <col min="4610" max="4610" width="2.7109375" style="353" customWidth="1"/>
    <col min="4611" max="4611" width="25.7109375" style="353" customWidth="1"/>
    <col min="4612" max="4612" width="0.85546875" style="353" customWidth="1"/>
    <col min="4613" max="4613" width="10" style="353" customWidth="1"/>
    <col min="4614" max="4614" width="5.42578125" style="353" customWidth="1"/>
    <col min="4615" max="4615" width="0.85546875" style="353" customWidth="1"/>
    <col min="4616" max="4616" width="10" style="353" customWidth="1"/>
    <col min="4617" max="4617" width="5.42578125" style="353" customWidth="1"/>
    <col min="4618" max="4618" width="0.85546875" style="353" customWidth="1"/>
    <col min="4619" max="4619" width="9.7109375" style="353" customWidth="1"/>
    <col min="4620" max="4620" width="4.7109375" style="353" customWidth="1"/>
    <col min="4621" max="4621" width="0.85546875" style="353" customWidth="1"/>
    <col min="4622" max="4622" width="13.7109375" style="353" customWidth="1"/>
    <col min="4623" max="4623" width="2.7109375" style="353" customWidth="1"/>
    <col min="4624" max="4624" width="1.7109375" style="353" customWidth="1"/>
    <col min="4625" max="4632" width="11.42578125" style="353"/>
    <col min="4633" max="4633" width="14" style="353" customWidth="1"/>
    <col min="4634" max="4634" width="11.42578125" style="353"/>
    <col min="4635" max="4638" width="12.7109375" style="353" customWidth="1"/>
    <col min="4639" max="4864" width="11.42578125" style="353"/>
    <col min="4865" max="4865" width="3.7109375" style="353" customWidth="1"/>
    <col min="4866" max="4866" width="2.7109375" style="353" customWidth="1"/>
    <col min="4867" max="4867" width="25.7109375" style="353" customWidth="1"/>
    <col min="4868" max="4868" width="0.85546875" style="353" customWidth="1"/>
    <col min="4869" max="4869" width="10" style="353" customWidth="1"/>
    <col min="4870" max="4870" width="5.42578125" style="353" customWidth="1"/>
    <col min="4871" max="4871" width="0.85546875" style="353" customWidth="1"/>
    <col min="4872" max="4872" width="10" style="353" customWidth="1"/>
    <col min="4873" max="4873" width="5.42578125" style="353" customWidth="1"/>
    <col min="4874" max="4874" width="0.85546875" style="353" customWidth="1"/>
    <col min="4875" max="4875" width="9.7109375" style="353" customWidth="1"/>
    <col min="4876" max="4876" width="4.7109375" style="353" customWidth="1"/>
    <col min="4877" max="4877" width="0.85546875" style="353" customWidth="1"/>
    <col min="4878" max="4878" width="13.7109375" style="353" customWidth="1"/>
    <col min="4879" max="4879" width="2.7109375" style="353" customWidth="1"/>
    <col min="4880" max="4880" width="1.7109375" style="353" customWidth="1"/>
    <col min="4881" max="4888" width="11.42578125" style="353"/>
    <col min="4889" max="4889" width="14" style="353" customWidth="1"/>
    <col min="4890" max="4890" width="11.42578125" style="353"/>
    <col min="4891" max="4894" width="12.7109375" style="353" customWidth="1"/>
    <col min="4895" max="5120" width="11.42578125" style="353"/>
    <col min="5121" max="5121" width="3.7109375" style="353" customWidth="1"/>
    <col min="5122" max="5122" width="2.7109375" style="353" customWidth="1"/>
    <col min="5123" max="5123" width="25.7109375" style="353" customWidth="1"/>
    <col min="5124" max="5124" width="0.85546875" style="353" customWidth="1"/>
    <col min="5125" max="5125" width="10" style="353" customWidth="1"/>
    <col min="5126" max="5126" width="5.42578125" style="353" customWidth="1"/>
    <col min="5127" max="5127" width="0.85546875" style="353" customWidth="1"/>
    <col min="5128" max="5128" width="10" style="353" customWidth="1"/>
    <col min="5129" max="5129" width="5.42578125" style="353" customWidth="1"/>
    <col min="5130" max="5130" width="0.85546875" style="353" customWidth="1"/>
    <col min="5131" max="5131" width="9.7109375" style="353" customWidth="1"/>
    <col min="5132" max="5132" width="4.7109375" style="353" customWidth="1"/>
    <col min="5133" max="5133" width="0.85546875" style="353" customWidth="1"/>
    <col min="5134" max="5134" width="13.7109375" style="353" customWidth="1"/>
    <col min="5135" max="5135" width="2.7109375" style="353" customWidth="1"/>
    <col min="5136" max="5136" width="1.7109375" style="353" customWidth="1"/>
    <col min="5137" max="5144" width="11.42578125" style="353"/>
    <col min="5145" max="5145" width="14" style="353" customWidth="1"/>
    <col min="5146" max="5146" width="11.42578125" style="353"/>
    <col min="5147" max="5150" width="12.7109375" style="353" customWidth="1"/>
    <col min="5151" max="5376" width="11.42578125" style="353"/>
    <col min="5377" max="5377" width="3.7109375" style="353" customWidth="1"/>
    <col min="5378" max="5378" width="2.7109375" style="353" customWidth="1"/>
    <col min="5379" max="5379" width="25.7109375" style="353" customWidth="1"/>
    <col min="5380" max="5380" width="0.85546875" style="353" customWidth="1"/>
    <col min="5381" max="5381" width="10" style="353" customWidth="1"/>
    <col min="5382" max="5382" width="5.42578125" style="353" customWidth="1"/>
    <col min="5383" max="5383" width="0.85546875" style="353" customWidth="1"/>
    <col min="5384" max="5384" width="10" style="353" customWidth="1"/>
    <col min="5385" max="5385" width="5.42578125" style="353" customWidth="1"/>
    <col min="5386" max="5386" width="0.85546875" style="353" customWidth="1"/>
    <col min="5387" max="5387" width="9.7109375" style="353" customWidth="1"/>
    <col min="5388" max="5388" width="4.7109375" style="353" customWidth="1"/>
    <col min="5389" max="5389" width="0.85546875" style="353" customWidth="1"/>
    <col min="5390" max="5390" width="13.7109375" style="353" customWidth="1"/>
    <col min="5391" max="5391" width="2.7109375" style="353" customWidth="1"/>
    <col min="5392" max="5392" width="1.7109375" style="353" customWidth="1"/>
    <col min="5393" max="5400" width="11.42578125" style="353"/>
    <col min="5401" max="5401" width="14" style="353" customWidth="1"/>
    <col min="5402" max="5402" width="11.42578125" style="353"/>
    <col min="5403" max="5406" width="12.7109375" style="353" customWidth="1"/>
    <col min="5407" max="5632" width="11.42578125" style="353"/>
    <col min="5633" max="5633" width="3.7109375" style="353" customWidth="1"/>
    <col min="5634" max="5634" width="2.7109375" style="353" customWidth="1"/>
    <col min="5635" max="5635" width="25.7109375" style="353" customWidth="1"/>
    <col min="5636" max="5636" width="0.85546875" style="353" customWidth="1"/>
    <col min="5637" max="5637" width="10" style="353" customWidth="1"/>
    <col min="5638" max="5638" width="5.42578125" style="353" customWidth="1"/>
    <col min="5639" max="5639" width="0.85546875" style="353" customWidth="1"/>
    <col min="5640" max="5640" width="10" style="353" customWidth="1"/>
    <col min="5641" max="5641" width="5.42578125" style="353" customWidth="1"/>
    <col min="5642" max="5642" width="0.85546875" style="353" customWidth="1"/>
    <col min="5643" max="5643" width="9.7109375" style="353" customWidth="1"/>
    <col min="5644" max="5644" width="4.7109375" style="353" customWidth="1"/>
    <col min="5645" max="5645" width="0.85546875" style="353" customWidth="1"/>
    <col min="5646" max="5646" width="13.7109375" style="353" customWidth="1"/>
    <col min="5647" max="5647" width="2.7109375" style="353" customWidth="1"/>
    <col min="5648" max="5648" width="1.7109375" style="353" customWidth="1"/>
    <col min="5649" max="5656" width="11.42578125" style="353"/>
    <col min="5657" max="5657" width="14" style="353" customWidth="1"/>
    <col min="5658" max="5658" width="11.42578125" style="353"/>
    <col min="5659" max="5662" width="12.7109375" style="353" customWidth="1"/>
    <col min="5663" max="5888" width="11.42578125" style="353"/>
    <col min="5889" max="5889" width="3.7109375" style="353" customWidth="1"/>
    <col min="5890" max="5890" width="2.7109375" style="353" customWidth="1"/>
    <col min="5891" max="5891" width="25.7109375" style="353" customWidth="1"/>
    <col min="5892" max="5892" width="0.85546875" style="353" customWidth="1"/>
    <col min="5893" max="5893" width="10" style="353" customWidth="1"/>
    <col min="5894" max="5894" width="5.42578125" style="353" customWidth="1"/>
    <col min="5895" max="5895" width="0.85546875" style="353" customWidth="1"/>
    <col min="5896" max="5896" width="10" style="353" customWidth="1"/>
    <col min="5897" max="5897" width="5.42578125" style="353" customWidth="1"/>
    <col min="5898" max="5898" width="0.85546875" style="353" customWidth="1"/>
    <col min="5899" max="5899" width="9.7109375" style="353" customWidth="1"/>
    <col min="5900" max="5900" width="4.7109375" style="353" customWidth="1"/>
    <col min="5901" max="5901" width="0.85546875" style="353" customWidth="1"/>
    <col min="5902" max="5902" width="13.7109375" style="353" customWidth="1"/>
    <col min="5903" max="5903" width="2.7109375" style="353" customWidth="1"/>
    <col min="5904" max="5904" width="1.7109375" style="353" customWidth="1"/>
    <col min="5905" max="5912" width="11.42578125" style="353"/>
    <col min="5913" max="5913" width="14" style="353" customWidth="1"/>
    <col min="5914" max="5914" width="11.42578125" style="353"/>
    <col min="5915" max="5918" width="12.7109375" style="353" customWidth="1"/>
    <col min="5919" max="6144" width="11.42578125" style="353"/>
    <col min="6145" max="6145" width="3.7109375" style="353" customWidth="1"/>
    <col min="6146" max="6146" width="2.7109375" style="353" customWidth="1"/>
    <col min="6147" max="6147" width="25.7109375" style="353" customWidth="1"/>
    <col min="6148" max="6148" width="0.85546875" style="353" customWidth="1"/>
    <col min="6149" max="6149" width="10" style="353" customWidth="1"/>
    <col min="6150" max="6150" width="5.42578125" style="353" customWidth="1"/>
    <col min="6151" max="6151" width="0.85546875" style="353" customWidth="1"/>
    <col min="6152" max="6152" width="10" style="353" customWidth="1"/>
    <col min="6153" max="6153" width="5.42578125" style="353" customWidth="1"/>
    <col min="6154" max="6154" width="0.85546875" style="353" customWidth="1"/>
    <col min="6155" max="6155" width="9.7109375" style="353" customWidth="1"/>
    <col min="6156" max="6156" width="4.7109375" style="353" customWidth="1"/>
    <col min="6157" max="6157" width="0.85546875" style="353" customWidth="1"/>
    <col min="6158" max="6158" width="13.7109375" style="353" customWidth="1"/>
    <col min="6159" max="6159" width="2.7109375" style="353" customWidth="1"/>
    <col min="6160" max="6160" width="1.7109375" style="353" customWidth="1"/>
    <col min="6161" max="6168" width="11.42578125" style="353"/>
    <col min="6169" max="6169" width="14" style="353" customWidth="1"/>
    <col min="6170" max="6170" width="11.42578125" style="353"/>
    <col min="6171" max="6174" width="12.7109375" style="353" customWidth="1"/>
    <col min="6175" max="6400" width="11.42578125" style="353"/>
    <col min="6401" max="6401" width="3.7109375" style="353" customWidth="1"/>
    <col min="6402" max="6402" width="2.7109375" style="353" customWidth="1"/>
    <col min="6403" max="6403" width="25.7109375" style="353" customWidth="1"/>
    <col min="6404" max="6404" width="0.85546875" style="353" customWidth="1"/>
    <col min="6405" max="6405" width="10" style="353" customWidth="1"/>
    <col min="6406" max="6406" width="5.42578125" style="353" customWidth="1"/>
    <col min="6407" max="6407" width="0.85546875" style="353" customWidth="1"/>
    <col min="6408" max="6408" width="10" style="353" customWidth="1"/>
    <col min="6409" max="6409" width="5.42578125" style="353" customWidth="1"/>
    <col min="6410" max="6410" width="0.85546875" style="353" customWidth="1"/>
    <col min="6411" max="6411" width="9.7109375" style="353" customWidth="1"/>
    <col min="6412" max="6412" width="4.7109375" style="353" customWidth="1"/>
    <col min="6413" max="6413" width="0.85546875" style="353" customWidth="1"/>
    <col min="6414" max="6414" width="13.7109375" style="353" customWidth="1"/>
    <col min="6415" max="6415" width="2.7109375" style="353" customWidth="1"/>
    <col min="6416" max="6416" width="1.7109375" style="353" customWidth="1"/>
    <col min="6417" max="6424" width="11.42578125" style="353"/>
    <col min="6425" max="6425" width="14" style="353" customWidth="1"/>
    <col min="6426" max="6426" width="11.42578125" style="353"/>
    <col min="6427" max="6430" width="12.7109375" style="353" customWidth="1"/>
    <col min="6431" max="6656" width="11.42578125" style="353"/>
    <col min="6657" max="6657" width="3.7109375" style="353" customWidth="1"/>
    <col min="6658" max="6658" width="2.7109375" style="353" customWidth="1"/>
    <col min="6659" max="6659" width="25.7109375" style="353" customWidth="1"/>
    <col min="6660" max="6660" width="0.85546875" style="353" customWidth="1"/>
    <col min="6661" max="6661" width="10" style="353" customWidth="1"/>
    <col min="6662" max="6662" width="5.42578125" style="353" customWidth="1"/>
    <col min="6663" max="6663" width="0.85546875" style="353" customWidth="1"/>
    <col min="6664" max="6664" width="10" style="353" customWidth="1"/>
    <col min="6665" max="6665" width="5.42578125" style="353" customWidth="1"/>
    <col min="6666" max="6666" width="0.85546875" style="353" customWidth="1"/>
    <col min="6667" max="6667" width="9.7109375" style="353" customWidth="1"/>
    <col min="6668" max="6668" width="4.7109375" style="353" customWidth="1"/>
    <col min="6669" max="6669" width="0.85546875" style="353" customWidth="1"/>
    <col min="6670" max="6670" width="13.7109375" style="353" customWidth="1"/>
    <col min="6671" max="6671" width="2.7109375" style="353" customWidth="1"/>
    <col min="6672" max="6672" width="1.7109375" style="353" customWidth="1"/>
    <col min="6673" max="6680" width="11.42578125" style="353"/>
    <col min="6681" max="6681" width="14" style="353" customWidth="1"/>
    <col min="6682" max="6682" width="11.42578125" style="353"/>
    <col min="6683" max="6686" width="12.7109375" style="353" customWidth="1"/>
    <col min="6687" max="6912" width="11.42578125" style="353"/>
    <col min="6913" max="6913" width="3.7109375" style="353" customWidth="1"/>
    <col min="6914" max="6914" width="2.7109375" style="353" customWidth="1"/>
    <col min="6915" max="6915" width="25.7109375" style="353" customWidth="1"/>
    <col min="6916" max="6916" width="0.85546875" style="353" customWidth="1"/>
    <col min="6917" max="6917" width="10" style="353" customWidth="1"/>
    <col min="6918" max="6918" width="5.42578125" style="353" customWidth="1"/>
    <col min="6919" max="6919" width="0.85546875" style="353" customWidth="1"/>
    <col min="6920" max="6920" width="10" style="353" customWidth="1"/>
    <col min="6921" max="6921" width="5.42578125" style="353" customWidth="1"/>
    <col min="6922" max="6922" width="0.85546875" style="353" customWidth="1"/>
    <col min="6923" max="6923" width="9.7109375" style="353" customWidth="1"/>
    <col min="6924" max="6924" width="4.7109375" style="353" customWidth="1"/>
    <col min="6925" max="6925" width="0.85546875" style="353" customWidth="1"/>
    <col min="6926" max="6926" width="13.7109375" style="353" customWidth="1"/>
    <col min="6927" max="6927" width="2.7109375" style="353" customWidth="1"/>
    <col min="6928" max="6928" width="1.7109375" style="353" customWidth="1"/>
    <col min="6929" max="6936" width="11.42578125" style="353"/>
    <col min="6937" max="6937" width="14" style="353" customWidth="1"/>
    <col min="6938" max="6938" width="11.42578125" style="353"/>
    <col min="6939" max="6942" width="12.7109375" style="353" customWidth="1"/>
    <col min="6943" max="7168" width="11.42578125" style="353"/>
    <col min="7169" max="7169" width="3.7109375" style="353" customWidth="1"/>
    <col min="7170" max="7170" width="2.7109375" style="353" customWidth="1"/>
    <col min="7171" max="7171" width="25.7109375" style="353" customWidth="1"/>
    <col min="7172" max="7172" width="0.85546875" style="353" customWidth="1"/>
    <col min="7173" max="7173" width="10" style="353" customWidth="1"/>
    <col min="7174" max="7174" width="5.42578125" style="353" customWidth="1"/>
    <col min="7175" max="7175" width="0.85546875" style="353" customWidth="1"/>
    <col min="7176" max="7176" width="10" style="353" customWidth="1"/>
    <col min="7177" max="7177" width="5.42578125" style="353" customWidth="1"/>
    <col min="7178" max="7178" width="0.85546875" style="353" customWidth="1"/>
    <col min="7179" max="7179" width="9.7109375" style="353" customWidth="1"/>
    <col min="7180" max="7180" width="4.7109375" style="353" customWidth="1"/>
    <col min="7181" max="7181" width="0.85546875" style="353" customWidth="1"/>
    <col min="7182" max="7182" width="13.7109375" style="353" customWidth="1"/>
    <col min="7183" max="7183" width="2.7109375" style="353" customWidth="1"/>
    <col min="7184" max="7184" width="1.7109375" style="353" customWidth="1"/>
    <col min="7185" max="7192" width="11.42578125" style="353"/>
    <col min="7193" max="7193" width="14" style="353" customWidth="1"/>
    <col min="7194" max="7194" width="11.42578125" style="353"/>
    <col min="7195" max="7198" width="12.7109375" style="353" customWidth="1"/>
    <col min="7199" max="7424" width="11.42578125" style="353"/>
    <col min="7425" max="7425" width="3.7109375" style="353" customWidth="1"/>
    <col min="7426" max="7426" width="2.7109375" style="353" customWidth="1"/>
    <col min="7427" max="7427" width="25.7109375" style="353" customWidth="1"/>
    <col min="7428" max="7428" width="0.85546875" style="353" customWidth="1"/>
    <col min="7429" max="7429" width="10" style="353" customWidth="1"/>
    <col min="7430" max="7430" width="5.42578125" style="353" customWidth="1"/>
    <col min="7431" max="7431" width="0.85546875" style="353" customWidth="1"/>
    <col min="7432" max="7432" width="10" style="353" customWidth="1"/>
    <col min="7433" max="7433" width="5.42578125" style="353" customWidth="1"/>
    <col min="7434" max="7434" width="0.85546875" style="353" customWidth="1"/>
    <col min="7435" max="7435" width="9.7109375" style="353" customWidth="1"/>
    <col min="7436" max="7436" width="4.7109375" style="353" customWidth="1"/>
    <col min="7437" max="7437" width="0.85546875" style="353" customWidth="1"/>
    <col min="7438" max="7438" width="13.7109375" style="353" customWidth="1"/>
    <col min="7439" max="7439" width="2.7109375" style="353" customWidth="1"/>
    <col min="7440" max="7440" width="1.7109375" style="353" customWidth="1"/>
    <col min="7441" max="7448" width="11.42578125" style="353"/>
    <col min="7449" max="7449" width="14" style="353" customWidth="1"/>
    <col min="7450" max="7450" width="11.42578125" style="353"/>
    <col min="7451" max="7454" width="12.7109375" style="353" customWidth="1"/>
    <col min="7455" max="7680" width="11.42578125" style="353"/>
    <col min="7681" max="7681" width="3.7109375" style="353" customWidth="1"/>
    <col min="7682" max="7682" width="2.7109375" style="353" customWidth="1"/>
    <col min="7683" max="7683" width="25.7109375" style="353" customWidth="1"/>
    <col min="7684" max="7684" width="0.85546875" style="353" customWidth="1"/>
    <col min="7685" max="7685" width="10" style="353" customWidth="1"/>
    <col min="7686" max="7686" width="5.42578125" style="353" customWidth="1"/>
    <col min="7687" max="7687" width="0.85546875" style="353" customWidth="1"/>
    <col min="7688" max="7688" width="10" style="353" customWidth="1"/>
    <col min="7689" max="7689" width="5.42578125" style="353" customWidth="1"/>
    <col min="7690" max="7690" width="0.85546875" style="353" customWidth="1"/>
    <col min="7691" max="7691" width="9.7109375" style="353" customWidth="1"/>
    <col min="7692" max="7692" width="4.7109375" style="353" customWidth="1"/>
    <col min="7693" max="7693" width="0.85546875" style="353" customWidth="1"/>
    <col min="7694" max="7694" width="13.7109375" style="353" customWidth="1"/>
    <col min="7695" max="7695" width="2.7109375" style="353" customWidth="1"/>
    <col min="7696" max="7696" width="1.7109375" style="353" customWidth="1"/>
    <col min="7697" max="7704" width="11.42578125" style="353"/>
    <col min="7705" max="7705" width="14" style="353" customWidth="1"/>
    <col min="7706" max="7706" width="11.42578125" style="353"/>
    <col min="7707" max="7710" width="12.7109375" style="353" customWidth="1"/>
    <col min="7711" max="7936" width="11.42578125" style="353"/>
    <col min="7937" max="7937" width="3.7109375" style="353" customWidth="1"/>
    <col min="7938" max="7938" width="2.7109375" style="353" customWidth="1"/>
    <col min="7939" max="7939" width="25.7109375" style="353" customWidth="1"/>
    <col min="7940" max="7940" width="0.85546875" style="353" customWidth="1"/>
    <col min="7941" max="7941" width="10" style="353" customWidth="1"/>
    <col min="7942" max="7942" width="5.42578125" style="353" customWidth="1"/>
    <col min="7943" max="7943" width="0.85546875" style="353" customWidth="1"/>
    <col min="7944" max="7944" width="10" style="353" customWidth="1"/>
    <col min="7945" max="7945" width="5.42578125" style="353" customWidth="1"/>
    <col min="7946" max="7946" width="0.85546875" style="353" customWidth="1"/>
    <col min="7947" max="7947" width="9.7109375" style="353" customWidth="1"/>
    <col min="7948" max="7948" width="4.7109375" style="353" customWidth="1"/>
    <col min="7949" max="7949" width="0.85546875" style="353" customWidth="1"/>
    <col min="7950" max="7950" width="13.7109375" style="353" customWidth="1"/>
    <col min="7951" max="7951" width="2.7109375" style="353" customWidth="1"/>
    <col min="7952" max="7952" width="1.7109375" style="353" customWidth="1"/>
    <col min="7953" max="7960" width="11.42578125" style="353"/>
    <col min="7961" max="7961" width="14" style="353" customWidth="1"/>
    <col min="7962" max="7962" width="11.42578125" style="353"/>
    <col min="7963" max="7966" width="12.7109375" style="353" customWidth="1"/>
    <col min="7967" max="8192" width="11.42578125" style="353"/>
    <col min="8193" max="8193" width="3.7109375" style="353" customWidth="1"/>
    <col min="8194" max="8194" width="2.7109375" style="353" customWidth="1"/>
    <col min="8195" max="8195" width="25.7109375" style="353" customWidth="1"/>
    <col min="8196" max="8196" width="0.85546875" style="353" customWidth="1"/>
    <col min="8197" max="8197" width="10" style="353" customWidth="1"/>
    <col min="8198" max="8198" width="5.42578125" style="353" customWidth="1"/>
    <col min="8199" max="8199" width="0.85546875" style="353" customWidth="1"/>
    <col min="8200" max="8200" width="10" style="353" customWidth="1"/>
    <col min="8201" max="8201" width="5.42578125" style="353" customWidth="1"/>
    <col min="8202" max="8202" width="0.85546875" style="353" customWidth="1"/>
    <col min="8203" max="8203" width="9.7109375" style="353" customWidth="1"/>
    <col min="8204" max="8204" width="4.7109375" style="353" customWidth="1"/>
    <col min="8205" max="8205" width="0.85546875" style="353" customWidth="1"/>
    <col min="8206" max="8206" width="13.7109375" style="353" customWidth="1"/>
    <col min="8207" max="8207" width="2.7109375" style="353" customWidth="1"/>
    <col min="8208" max="8208" width="1.7109375" style="353" customWidth="1"/>
    <col min="8209" max="8216" width="11.42578125" style="353"/>
    <col min="8217" max="8217" width="14" style="353" customWidth="1"/>
    <col min="8218" max="8218" width="11.42578125" style="353"/>
    <col min="8219" max="8222" width="12.7109375" style="353" customWidth="1"/>
    <col min="8223" max="8448" width="11.42578125" style="353"/>
    <col min="8449" max="8449" width="3.7109375" style="353" customWidth="1"/>
    <col min="8450" max="8450" width="2.7109375" style="353" customWidth="1"/>
    <col min="8451" max="8451" width="25.7109375" style="353" customWidth="1"/>
    <col min="8452" max="8452" width="0.85546875" style="353" customWidth="1"/>
    <col min="8453" max="8453" width="10" style="353" customWidth="1"/>
    <col min="8454" max="8454" width="5.42578125" style="353" customWidth="1"/>
    <col min="8455" max="8455" width="0.85546875" style="353" customWidth="1"/>
    <col min="8456" max="8456" width="10" style="353" customWidth="1"/>
    <col min="8457" max="8457" width="5.42578125" style="353" customWidth="1"/>
    <col min="8458" max="8458" width="0.85546875" style="353" customWidth="1"/>
    <col min="8459" max="8459" width="9.7109375" style="353" customWidth="1"/>
    <col min="8460" max="8460" width="4.7109375" style="353" customWidth="1"/>
    <col min="8461" max="8461" width="0.85546875" style="353" customWidth="1"/>
    <col min="8462" max="8462" width="13.7109375" style="353" customWidth="1"/>
    <col min="8463" max="8463" width="2.7109375" style="353" customWidth="1"/>
    <col min="8464" max="8464" width="1.7109375" style="353" customWidth="1"/>
    <col min="8465" max="8472" width="11.42578125" style="353"/>
    <col min="8473" max="8473" width="14" style="353" customWidth="1"/>
    <col min="8474" max="8474" width="11.42578125" style="353"/>
    <col min="8475" max="8478" width="12.7109375" style="353" customWidth="1"/>
    <col min="8479" max="8704" width="11.42578125" style="353"/>
    <col min="8705" max="8705" width="3.7109375" style="353" customWidth="1"/>
    <col min="8706" max="8706" width="2.7109375" style="353" customWidth="1"/>
    <col min="8707" max="8707" width="25.7109375" style="353" customWidth="1"/>
    <col min="8708" max="8708" width="0.85546875" style="353" customWidth="1"/>
    <col min="8709" max="8709" width="10" style="353" customWidth="1"/>
    <col min="8710" max="8710" width="5.42578125" style="353" customWidth="1"/>
    <col min="8711" max="8711" width="0.85546875" style="353" customWidth="1"/>
    <col min="8712" max="8712" width="10" style="353" customWidth="1"/>
    <col min="8713" max="8713" width="5.42578125" style="353" customWidth="1"/>
    <col min="8714" max="8714" width="0.85546875" style="353" customWidth="1"/>
    <col min="8715" max="8715" width="9.7109375" style="353" customWidth="1"/>
    <col min="8716" max="8716" width="4.7109375" style="353" customWidth="1"/>
    <col min="8717" max="8717" width="0.85546875" style="353" customWidth="1"/>
    <col min="8718" max="8718" width="13.7109375" style="353" customWidth="1"/>
    <col min="8719" max="8719" width="2.7109375" style="353" customWidth="1"/>
    <col min="8720" max="8720" width="1.7109375" style="353" customWidth="1"/>
    <col min="8721" max="8728" width="11.42578125" style="353"/>
    <col min="8729" max="8729" width="14" style="353" customWidth="1"/>
    <col min="8730" max="8730" width="11.42578125" style="353"/>
    <col min="8731" max="8734" width="12.7109375" style="353" customWidth="1"/>
    <col min="8735" max="8960" width="11.42578125" style="353"/>
    <col min="8961" max="8961" width="3.7109375" style="353" customWidth="1"/>
    <col min="8962" max="8962" width="2.7109375" style="353" customWidth="1"/>
    <col min="8963" max="8963" width="25.7109375" style="353" customWidth="1"/>
    <col min="8964" max="8964" width="0.85546875" style="353" customWidth="1"/>
    <col min="8965" max="8965" width="10" style="353" customWidth="1"/>
    <col min="8966" max="8966" width="5.42578125" style="353" customWidth="1"/>
    <col min="8967" max="8967" width="0.85546875" style="353" customWidth="1"/>
    <col min="8968" max="8968" width="10" style="353" customWidth="1"/>
    <col min="8969" max="8969" width="5.42578125" style="353" customWidth="1"/>
    <col min="8970" max="8970" width="0.85546875" style="353" customWidth="1"/>
    <col min="8971" max="8971" width="9.7109375" style="353" customWidth="1"/>
    <col min="8972" max="8972" width="4.7109375" style="353" customWidth="1"/>
    <col min="8973" max="8973" width="0.85546875" style="353" customWidth="1"/>
    <col min="8974" max="8974" width="13.7109375" style="353" customWidth="1"/>
    <col min="8975" max="8975" width="2.7109375" style="353" customWidth="1"/>
    <col min="8976" max="8976" width="1.7109375" style="353" customWidth="1"/>
    <col min="8977" max="8984" width="11.42578125" style="353"/>
    <col min="8985" max="8985" width="14" style="353" customWidth="1"/>
    <col min="8986" max="8986" width="11.42578125" style="353"/>
    <col min="8987" max="8990" width="12.7109375" style="353" customWidth="1"/>
    <col min="8991" max="9216" width="11.42578125" style="353"/>
    <col min="9217" max="9217" width="3.7109375" style="353" customWidth="1"/>
    <col min="9218" max="9218" width="2.7109375" style="353" customWidth="1"/>
    <col min="9219" max="9219" width="25.7109375" style="353" customWidth="1"/>
    <col min="9220" max="9220" width="0.85546875" style="353" customWidth="1"/>
    <col min="9221" max="9221" width="10" style="353" customWidth="1"/>
    <col min="9222" max="9222" width="5.42578125" style="353" customWidth="1"/>
    <col min="9223" max="9223" width="0.85546875" style="353" customWidth="1"/>
    <col min="9224" max="9224" width="10" style="353" customWidth="1"/>
    <col min="9225" max="9225" width="5.42578125" style="353" customWidth="1"/>
    <col min="9226" max="9226" width="0.85546875" style="353" customWidth="1"/>
    <col min="9227" max="9227" width="9.7109375" style="353" customWidth="1"/>
    <col min="9228" max="9228" width="4.7109375" style="353" customWidth="1"/>
    <col min="9229" max="9229" width="0.85546875" style="353" customWidth="1"/>
    <col min="9230" max="9230" width="13.7109375" style="353" customWidth="1"/>
    <col min="9231" max="9231" width="2.7109375" style="353" customWidth="1"/>
    <col min="9232" max="9232" width="1.7109375" style="353" customWidth="1"/>
    <col min="9233" max="9240" width="11.42578125" style="353"/>
    <col min="9241" max="9241" width="14" style="353" customWidth="1"/>
    <col min="9242" max="9242" width="11.42578125" style="353"/>
    <col min="9243" max="9246" width="12.7109375" style="353" customWidth="1"/>
    <col min="9247" max="9472" width="11.42578125" style="353"/>
    <col min="9473" max="9473" width="3.7109375" style="353" customWidth="1"/>
    <col min="9474" max="9474" width="2.7109375" style="353" customWidth="1"/>
    <col min="9475" max="9475" width="25.7109375" style="353" customWidth="1"/>
    <col min="9476" max="9476" width="0.85546875" style="353" customWidth="1"/>
    <col min="9477" max="9477" width="10" style="353" customWidth="1"/>
    <col min="9478" max="9478" width="5.42578125" style="353" customWidth="1"/>
    <col min="9479" max="9479" width="0.85546875" style="353" customWidth="1"/>
    <col min="9480" max="9480" width="10" style="353" customWidth="1"/>
    <col min="9481" max="9481" width="5.42578125" style="353" customWidth="1"/>
    <col min="9482" max="9482" width="0.85546875" style="353" customWidth="1"/>
    <col min="9483" max="9483" width="9.7109375" style="353" customWidth="1"/>
    <col min="9484" max="9484" width="4.7109375" style="353" customWidth="1"/>
    <col min="9485" max="9485" width="0.85546875" style="353" customWidth="1"/>
    <col min="9486" max="9486" width="13.7109375" style="353" customWidth="1"/>
    <col min="9487" max="9487" width="2.7109375" style="353" customWidth="1"/>
    <col min="9488" max="9488" width="1.7109375" style="353" customWidth="1"/>
    <col min="9489" max="9496" width="11.42578125" style="353"/>
    <col min="9497" max="9497" width="14" style="353" customWidth="1"/>
    <col min="9498" max="9498" width="11.42578125" style="353"/>
    <col min="9499" max="9502" width="12.7109375" style="353" customWidth="1"/>
    <col min="9503" max="9728" width="11.42578125" style="353"/>
    <col min="9729" max="9729" width="3.7109375" style="353" customWidth="1"/>
    <col min="9730" max="9730" width="2.7109375" style="353" customWidth="1"/>
    <col min="9731" max="9731" width="25.7109375" style="353" customWidth="1"/>
    <col min="9732" max="9732" width="0.85546875" style="353" customWidth="1"/>
    <col min="9733" max="9733" width="10" style="353" customWidth="1"/>
    <col min="9734" max="9734" width="5.42578125" style="353" customWidth="1"/>
    <col min="9735" max="9735" width="0.85546875" style="353" customWidth="1"/>
    <col min="9736" max="9736" width="10" style="353" customWidth="1"/>
    <col min="9737" max="9737" width="5.42578125" style="353" customWidth="1"/>
    <col min="9738" max="9738" width="0.85546875" style="353" customWidth="1"/>
    <col min="9739" max="9739" width="9.7109375" style="353" customWidth="1"/>
    <col min="9740" max="9740" width="4.7109375" style="353" customWidth="1"/>
    <col min="9741" max="9741" width="0.85546875" style="353" customWidth="1"/>
    <col min="9742" max="9742" width="13.7109375" style="353" customWidth="1"/>
    <col min="9743" max="9743" width="2.7109375" style="353" customWidth="1"/>
    <col min="9744" max="9744" width="1.7109375" style="353" customWidth="1"/>
    <col min="9745" max="9752" width="11.42578125" style="353"/>
    <col min="9753" max="9753" width="14" style="353" customWidth="1"/>
    <col min="9754" max="9754" width="11.42578125" style="353"/>
    <col min="9755" max="9758" width="12.7109375" style="353" customWidth="1"/>
    <col min="9759" max="9984" width="11.42578125" style="353"/>
    <col min="9985" max="9985" width="3.7109375" style="353" customWidth="1"/>
    <col min="9986" max="9986" width="2.7109375" style="353" customWidth="1"/>
    <col min="9987" max="9987" width="25.7109375" style="353" customWidth="1"/>
    <col min="9988" max="9988" width="0.85546875" style="353" customWidth="1"/>
    <col min="9989" max="9989" width="10" style="353" customWidth="1"/>
    <col min="9990" max="9990" width="5.42578125" style="353" customWidth="1"/>
    <col min="9991" max="9991" width="0.85546875" style="353" customWidth="1"/>
    <col min="9992" max="9992" width="10" style="353" customWidth="1"/>
    <col min="9993" max="9993" width="5.42578125" style="353" customWidth="1"/>
    <col min="9994" max="9994" width="0.85546875" style="353" customWidth="1"/>
    <col min="9995" max="9995" width="9.7109375" style="353" customWidth="1"/>
    <col min="9996" max="9996" width="4.7109375" style="353" customWidth="1"/>
    <col min="9997" max="9997" width="0.85546875" style="353" customWidth="1"/>
    <col min="9998" max="9998" width="13.7109375" style="353" customWidth="1"/>
    <col min="9999" max="9999" width="2.7109375" style="353" customWidth="1"/>
    <col min="10000" max="10000" width="1.7109375" style="353" customWidth="1"/>
    <col min="10001" max="10008" width="11.42578125" style="353"/>
    <col min="10009" max="10009" width="14" style="353" customWidth="1"/>
    <col min="10010" max="10010" width="11.42578125" style="353"/>
    <col min="10011" max="10014" width="12.7109375" style="353" customWidth="1"/>
    <col min="10015" max="10240" width="11.42578125" style="353"/>
    <col min="10241" max="10241" width="3.7109375" style="353" customWidth="1"/>
    <col min="10242" max="10242" width="2.7109375" style="353" customWidth="1"/>
    <col min="10243" max="10243" width="25.7109375" style="353" customWidth="1"/>
    <col min="10244" max="10244" width="0.85546875" style="353" customWidth="1"/>
    <col min="10245" max="10245" width="10" style="353" customWidth="1"/>
    <col min="10246" max="10246" width="5.42578125" style="353" customWidth="1"/>
    <col min="10247" max="10247" width="0.85546875" style="353" customWidth="1"/>
    <col min="10248" max="10248" width="10" style="353" customWidth="1"/>
    <col min="10249" max="10249" width="5.42578125" style="353" customWidth="1"/>
    <col min="10250" max="10250" width="0.85546875" style="353" customWidth="1"/>
    <col min="10251" max="10251" width="9.7109375" style="353" customWidth="1"/>
    <col min="10252" max="10252" width="4.7109375" style="353" customWidth="1"/>
    <col min="10253" max="10253" width="0.85546875" style="353" customWidth="1"/>
    <col min="10254" max="10254" width="13.7109375" style="353" customWidth="1"/>
    <col min="10255" max="10255" width="2.7109375" style="353" customWidth="1"/>
    <col min="10256" max="10256" width="1.7109375" style="353" customWidth="1"/>
    <col min="10257" max="10264" width="11.42578125" style="353"/>
    <col min="10265" max="10265" width="14" style="353" customWidth="1"/>
    <col min="10266" max="10266" width="11.42578125" style="353"/>
    <col min="10267" max="10270" width="12.7109375" style="353" customWidth="1"/>
    <col min="10271" max="10496" width="11.42578125" style="353"/>
    <col min="10497" max="10497" width="3.7109375" style="353" customWidth="1"/>
    <col min="10498" max="10498" width="2.7109375" style="353" customWidth="1"/>
    <col min="10499" max="10499" width="25.7109375" style="353" customWidth="1"/>
    <col min="10500" max="10500" width="0.85546875" style="353" customWidth="1"/>
    <col min="10501" max="10501" width="10" style="353" customWidth="1"/>
    <col min="10502" max="10502" width="5.42578125" style="353" customWidth="1"/>
    <col min="10503" max="10503" width="0.85546875" style="353" customWidth="1"/>
    <col min="10504" max="10504" width="10" style="353" customWidth="1"/>
    <col min="10505" max="10505" width="5.42578125" style="353" customWidth="1"/>
    <col min="10506" max="10506" width="0.85546875" style="353" customWidth="1"/>
    <col min="10507" max="10507" width="9.7109375" style="353" customWidth="1"/>
    <col min="10508" max="10508" width="4.7109375" style="353" customWidth="1"/>
    <col min="10509" max="10509" width="0.85546875" style="353" customWidth="1"/>
    <col min="10510" max="10510" width="13.7109375" style="353" customWidth="1"/>
    <col min="10511" max="10511" width="2.7109375" style="353" customWidth="1"/>
    <col min="10512" max="10512" width="1.7109375" style="353" customWidth="1"/>
    <col min="10513" max="10520" width="11.42578125" style="353"/>
    <col min="10521" max="10521" width="14" style="353" customWidth="1"/>
    <col min="10522" max="10522" width="11.42578125" style="353"/>
    <col min="10523" max="10526" width="12.7109375" style="353" customWidth="1"/>
    <col min="10527" max="10752" width="11.42578125" style="353"/>
    <col min="10753" max="10753" width="3.7109375" style="353" customWidth="1"/>
    <col min="10754" max="10754" width="2.7109375" style="353" customWidth="1"/>
    <col min="10755" max="10755" width="25.7109375" style="353" customWidth="1"/>
    <col min="10756" max="10756" width="0.85546875" style="353" customWidth="1"/>
    <col min="10757" max="10757" width="10" style="353" customWidth="1"/>
    <col min="10758" max="10758" width="5.42578125" style="353" customWidth="1"/>
    <col min="10759" max="10759" width="0.85546875" style="353" customWidth="1"/>
    <col min="10760" max="10760" width="10" style="353" customWidth="1"/>
    <col min="10761" max="10761" width="5.42578125" style="353" customWidth="1"/>
    <col min="10762" max="10762" width="0.85546875" style="353" customWidth="1"/>
    <col min="10763" max="10763" width="9.7109375" style="353" customWidth="1"/>
    <col min="10764" max="10764" width="4.7109375" style="353" customWidth="1"/>
    <col min="10765" max="10765" width="0.85546875" style="353" customWidth="1"/>
    <col min="10766" max="10766" width="13.7109375" style="353" customWidth="1"/>
    <col min="10767" max="10767" width="2.7109375" style="353" customWidth="1"/>
    <col min="10768" max="10768" width="1.7109375" style="353" customWidth="1"/>
    <col min="10769" max="10776" width="11.42578125" style="353"/>
    <col min="10777" max="10777" width="14" style="353" customWidth="1"/>
    <col min="10778" max="10778" width="11.42578125" style="353"/>
    <col min="10779" max="10782" width="12.7109375" style="353" customWidth="1"/>
    <col min="10783" max="11008" width="11.42578125" style="353"/>
    <col min="11009" max="11009" width="3.7109375" style="353" customWidth="1"/>
    <col min="11010" max="11010" width="2.7109375" style="353" customWidth="1"/>
    <col min="11011" max="11011" width="25.7109375" style="353" customWidth="1"/>
    <col min="11012" max="11012" width="0.85546875" style="353" customWidth="1"/>
    <col min="11013" max="11013" width="10" style="353" customWidth="1"/>
    <col min="11014" max="11014" width="5.42578125" style="353" customWidth="1"/>
    <col min="11015" max="11015" width="0.85546875" style="353" customWidth="1"/>
    <col min="11016" max="11016" width="10" style="353" customWidth="1"/>
    <col min="11017" max="11017" width="5.42578125" style="353" customWidth="1"/>
    <col min="11018" max="11018" width="0.85546875" style="353" customWidth="1"/>
    <col min="11019" max="11019" width="9.7109375" style="353" customWidth="1"/>
    <col min="11020" max="11020" width="4.7109375" style="353" customWidth="1"/>
    <col min="11021" max="11021" width="0.85546875" style="353" customWidth="1"/>
    <col min="11022" max="11022" width="13.7109375" style="353" customWidth="1"/>
    <col min="11023" max="11023" width="2.7109375" style="353" customWidth="1"/>
    <col min="11024" max="11024" width="1.7109375" style="353" customWidth="1"/>
    <col min="11025" max="11032" width="11.42578125" style="353"/>
    <col min="11033" max="11033" width="14" style="353" customWidth="1"/>
    <col min="11034" max="11034" width="11.42578125" style="353"/>
    <col min="11035" max="11038" width="12.7109375" style="353" customWidth="1"/>
    <col min="11039" max="11264" width="11.42578125" style="353"/>
    <col min="11265" max="11265" width="3.7109375" style="353" customWidth="1"/>
    <col min="11266" max="11266" width="2.7109375" style="353" customWidth="1"/>
    <col min="11267" max="11267" width="25.7109375" style="353" customWidth="1"/>
    <col min="11268" max="11268" width="0.85546875" style="353" customWidth="1"/>
    <col min="11269" max="11269" width="10" style="353" customWidth="1"/>
    <col min="11270" max="11270" width="5.42578125" style="353" customWidth="1"/>
    <col min="11271" max="11271" width="0.85546875" style="353" customWidth="1"/>
    <col min="11272" max="11272" width="10" style="353" customWidth="1"/>
    <col min="11273" max="11273" width="5.42578125" style="353" customWidth="1"/>
    <col min="11274" max="11274" width="0.85546875" style="353" customWidth="1"/>
    <col min="11275" max="11275" width="9.7109375" style="353" customWidth="1"/>
    <col min="11276" max="11276" width="4.7109375" style="353" customWidth="1"/>
    <col min="11277" max="11277" width="0.85546875" style="353" customWidth="1"/>
    <col min="11278" max="11278" width="13.7109375" style="353" customWidth="1"/>
    <col min="11279" max="11279" width="2.7109375" style="353" customWidth="1"/>
    <col min="11280" max="11280" width="1.7109375" style="353" customWidth="1"/>
    <col min="11281" max="11288" width="11.42578125" style="353"/>
    <col min="11289" max="11289" width="14" style="353" customWidth="1"/>
    <col min="11290" max="11290" width="11.42578125" style="353"/>
    <col min="11291" max="11294" width="12.7109375" style="353" customWidth="1"/>
    <col min="11295" max="11520" width="11.42578125" style="353"/>
    <col min="11521" max="11521" width="3.7109375" style="353" customWidth="1"/>
    <col min="11522" max="11522" width="2.7109375" style="353" customWidth="1"/>
    <col min="11523" max="11523" width="25.7109375" style="353" customWidth="1"/>
    <col min="11524" max="11524" width="0.85546875" style="353" customWidth="1"/>
    <col min="11525" max="11525" width="10" style="353" customWidth="1"/>
    <col min="11526" max="11526" width="5.42578125" style="353" customWidth="1"/>
    <col min="11527" max="11527" width="0.85546875" style="353" customWidth="1"/>
    <col min="11528" max="11528" width="10" style="353" customWidth="1"/>
    <col min="11529" max="11529" width="5.42578125" style="353" customWidth="1"/>
    <col min="11530" max="11530" width="0.85546875" style="353" customWidth="1"/>
    <col min="11531" max="11531" width="9.7109375" style="353" customWidth="1"/>
    <col min="11532" max="11532" width="4.7109375" style="353" customWidth="1"/>
    <col min="11533" max="11533" width="0.85546875" style="353" customWidth="1"/>
    <col min="11534" max="11534" width="13.7109375" style="353" customWidth="1"/>
    <col min="11535" max="11535" width="2.7109375" style="353" customWidth="1"/>
    <col min="11536" max="11536" width="1.7109375" style="353" customWidth="1"/>
    <col min="11537" max="11544" width="11.42578125" style="353"/>
    <col min="11545" max="11545" width="14" style="353" customWidth="1"/>
    <col min="11546" max="11546" width="11.42578125" style="353"/>
    <col min="11547" max="11550" width="12.7109375" style="353" customWidth="1"/>
    <col min="11551" max="11776" width="11.42578125" style="353"/>
    <col min="11777" max="11777" width="3.7109375" style="353" customWidth="1"/>
    <col min="11778" max="11778" width="2.7109375" style="353" customWidth="1"/>
    <col min="11779" max="11779" width="25.7109375" style="353" customWidth="1"/>
    <col min="11780" max="11780" width="0.85546875" style="353" customWidth="1"/>
    <col min="11781" max="11781" width="10" style="353" customWidth="1"/>
    <col min="11782" max="11782" width="5.42578125" style="353" customWidth="1"/>
    <col min="11783" max="11783" width="0.85546875" style="353" customWidth="1"/>
    <col min="11784" max="11784" width="10" style="353" customWidth="1"/>
    <col min="11785" max="11785" width="5.42578125" style="353" customWidth="1"/>
    <col min="11786" max="11786" width="0.85546875" style="353" customWidth="1"/>
    <col min="11787" max="11787" width="9.7109375" style="353" customWidth="1"/>
    <col min="11788" max="11788" width="4.7109375" style="353" customWidth="1"/>
    <col min="11789" max="11789" width="0.85546875" style="353" customWidth="1"/>
    <col min="11790" max="11790" width="13.7109375" style="353" customWidth="1"/>
    <col min="11791" max="11791" width="2.7109375" style="353" customWidth="1"/>
    <col min="11792" max="11792" width="1.7109375" style="353" customWidth="1"/>
    <col min="11793" max="11800" width="11.42578125" style="353"/>
    <col min="11801" max="11801" width="14" style="353" customWidth="1"/>
    <col min="11802" max="11802" width="11.42578125" style="353"/>
    <col min="11803" max="11806" width="12.7109375" style="353" customWidth="1"/>
    <col min="11807" max="12032" width="11.42578125" style="353"/>
    <col min="12033" max="12033" width="3.7109375" style="353" customWidth="1"/>
    <col min="12034" max="12034" width="2.7109375" style="353" customWidth="1"/>
    <col min="12035" max="12035" width="25.7109375" style="353" customWidth="1"/>
    <col min="12036" max="12036" width="0.85546875" style="353" customWidth="1"/>
    <col min="12037" max="12037" width="10" style="353" customWidth="1"/>
    <col min="12038" max="12038" width="5.42578125" style="353" customWidth="1"/>
    <col min="12039" max="12039" width="0.85546875" style="353" customWidth="1"/>
    <col min="12040" max="12040" width="10" style="353" customWidth="1"/>
    <col min="12041" max="12041" width="5.42578125" style="353" customWidth="1"/>
    <col min="12042" max="12042" width="0.85546875" style="353" customWidth="1"/>
    <col min="12043" max="12043" width="9.7109375" style="353" customWidth="1"/>
    <col min="12044" max="12044" width="4.7109375" style="353" customWidth="1"/>
    <col min="12045" max="12045" width="0.85546875" style="353" customWidth="1"/>
    <col min="12046" max="12046" width="13.7109375" style="353" customWidth="1"/>
    <col min="12047" max="12047" width="2.7109375" style="353" customWidth="1"/>
    <col min="12048" max="12048" width="1.7109375" style="353" customWidth="1"/>
    <col min="12049" max="12056" width="11.42578125" style="353"/>
    <col min="12057" max="12057" width="14" style="353" customWidth="1"/>
    <col min="12058" max="12058" width="11.42578125" style="353"/>
    <col min="12059" max="12062" width="12.7109375" style="353" customWidth="1"/>
    <col min="12063" max="12288" width="11.42578125" style="353"/>
    <col min="12289" max="12289" width="3.7109375" style="353" customWidth="1"/>
    <col min="12290" max="12290" width="2.7109375" style="353" customWidth="1"/>
    <col min="12291" max="12291" width="25.7109375" style="353" customWidth="1"/>
    <col min="12292" max="12292" width="0.85546875" style="353" customWidth="1"/>
    <col min="12293" max="12293" width="10" style="353" customWidth="1"/>
    <col min="12294" max="12294" width="5.42578125" style="353" customWidth="1"/>
    <col min="12295" max="12295" width="0.85546875" style="353" customWidth="1"/>
    <col min="12296" max="12296" width="10" style="353" customWidth="1"/>
    <col min="12297" max="12297" width="5.42578125" style="353" customWidth="1"/>
    <col min="12298" max="12298" width="0.85546875" style="353" customWidth="1"/>
    <col min="12299" max="12299" width="9.7109375" style="353" customWidth="1"/>
    <col min="12300" max="12300" width="4.7109375" style="353" customWidth="1"/>
    <col min="12301" max="12301" width="0.85546875" style="353" customWidth="1"/>
    <col min="12302" max="12302" width="13.7109375" style="353" customWidth="1"/>
    <col min="12303" max="12303" width="2.7109375" style="353" customWidth="1"/>
    <col min="12304" max="12304" width="1.7109375" style="353" customWidth="1"/>
    <col min="12305" max="12312" width="11.42578125" style="353"/>
    <col min="12313" max="12313" width="14" style="353" customWidth="1"/>
    <col min="12314" max="12314" width="11.42578125" style="353"/>
    <col min="12315" max="12318" width="12.7109375" style="353" customWidth="1"/>
    <col min="12319" max="12544" width="11.42578125" style="353"/>
    <col min="12545" max="12545" width="3.7109375" style="353" customWidth="1"/>
    <col min="12546" max="12546" width="2.7109375" style="353" customWidth="1"/>
    <col min="12547" max="12547" width="25.7109375" style="353" customWidth="1"/>
    <col min="12548" max="12548" width="0.85546875" style="353" customWidth="1"/>
    <col min="12549" max="12549" width="10" style="353" customWidth="1"/>
    <col min="12550" max="12550" width="5.42578125" style="353" customWidth="1"/>
    <col min="12551" max="12551" width="0.85546875" style="353" customWidth="1"/>
    <col min="12552" max="12552" width="10" style="353" customWidth="1"/>
    <col min="12553" max="12553" width="5.42578125" style="353" customWidth="1"/>
    <col min="12554" max="12554" width="0.85546875" style="353" customWidth="1"/>
    <col min="12555" max="12555" width="9.7109375" style="353" customWidth="1"/>
    <col min="12556" max="12556" width="4.7109375" style="353" customWidth="1"/>
    <col min="12557" max="12557" width="0.85546875" style="353" customWidth="1"/>
    <col min="12558" max="12558" width="13.7109375" style="353" customWidth="1"/>
    <col min="12559" max="12559" width="2.7109375" style="353" customWidth="1"/>
    <col min="12560" max="12560" width="1.7109375" style="353" customWidth="1"/>
    <col min="12561" max="12568" width="11.42578125" style="353"/>
    <col min="12569" max="12569" width="14" style="353" customWidth="1"/>
    <col min="12570" max="12570" width="11.42578125" style="353"/>
    <col min="12571" max="12574" width="12.7109375" style="353" customWidth="1"/>
    <col min="12575" max="12800" width="11.42578125" style="353"/>
    <col min="12801" max="12801" width="3.7109375" style="353" customWidth="1"/>
    <col min="12802" max="12802" width="2.7109375" style="353" customWidth="1"/>
    <col min="12803" max="12803" width="25.7109375" style="353" customWidth="1"/>
    <col min="12804" max="12804" width="0.85546875" style="353" customWidth="1"/>
    <col min="12805" max="12805" width="10" style="353" customWidth="1"/>
    <col min="12806" max="12806" width="5.42578125" style="353" customWidth="1"/>
    <col min="12807" max="12807" width="0.85546875" style="353" customWidth="1"/>
    <col min="12808" max="12808" width="10" style="353" customWidth="1"/>
    <col min="12809" max="12809" width="5.42578125" style="353" customWidth="1"/>
    <col min="12810" max="12810" width="0.85546875" style="353" customWidth="1"/>
    <col min="12811" max="12811" width="9.7109375" style="353" customWidth="1"/>
    <col min="12812" max="12812" width="4.7109375" style="353" customWidth="1"/>
    <col min="12813" max="12813" width="0.85546875" style="353" customWidth="1"/>
    <col min="12814" max="12814" width="13.7109375" style="353" customWidth="1"/>
    <col min="12815" max="12815" width="2.7109375" style="353" customWidth="1"/>
    <col min="12816" max="12816" width="1.7109375" style="353" customWidth="1"/>
    <col min="12817" max="12824" width="11.42578125" style="353"/>
    <col min="12825" max="12825" width="14" style="353" customWidth="1"/>
    <col min="12826" max="12826" width="11.42578125" style="353"/>
    <col min="12827" max="12830" width="12.7109375" style="353" customWidth="1"/>
    <col min="12831" max="13056" width="11.42578125" style="353"/>
    <col min="13057" max="13057" width="3.7109375" style="353" customWidth="1"/>
    <col min="13058" max="13058" width="2.7109375" style="353" customWidth="1"/>
    <col min="13059" max="13059" width="25.7109375" style="353" customWidth="1"/>
    <col min="13060" max="13060" width="0.85546875" style="353" customWidth="1"/>
    <col min="13061" max="13061" width="10" style="353" customWidth="1"/>
    <col min="13062" max="13062" width="5.42578125" style="353" customWidth="1"/>
    <col min="13063" max="13063" width="0.85546875" style="353" customWidth="1"/>
    <col min="13064" max="13064" width="10" style="353" customWidth="1"/>
    <col min="13065" max="13065" width="5.42578125" style="353" customWidth="1"/>
    <col min="13066" max="13066" width="0.85546875" style="353" customWidth="1"/>
    <col min="13067" max="13067" width="9.7109375" style="353" customWidth="1"/>
    <col min="13068" max="13068" width="4.7109375" style="353" customWidth="1"/>
    <col min="13069" max="13069" width="0.85546875" style="353" customWidth="1"/>
    <col min="13070" max="13070" width="13.7109375" style="353" customWidth="1"/>
    <col min="13071" max="13071" width="2.7109375" style="353" customWidth="1"/>
    <col min="13072" max="13072" width="1.7109375" style="353" customWidth="1"/>
    <col min="13073" max="13080" width="11.42578125" style="353"/>
    <col min="13081" max="13081" width="14" style="353" customWidth="1"/>
    <col min="13082" max="13082" width="11.42578125" style="353"/>
    <col min="13083" max="13086" width="12.7109375" style="353" customWidth="1"/>
    <col min="13087" max="13312" width="11.42578125" style="353"/>
    <col min="13313" max="13313" width="3.7109375" style="353" customWidth="1"/>
    <col min="13314" max="13314" width="2.7109375" style="353" customWidth="1"/>
    <col min="13315" max="13315" width="25.7109375" style="353" customWidth="1"/>
    <col min="13316" max="13316" width="0.85546875" style="353" customWidth="1"/>
    <col min="13317" max="13317" width="10" style="353" customWidth="1"/>
    <col min="13318" max="13318" width="5.42578125" style="353" customWidth="1"/>
    <col min="13319" max="13319" width="0.85546875" style="353" customWidth="1"/>
    <col min="13320" max="13320" width="10" style="353" customWidth="1"/>
    <col min="13321" max="13321" width="5.42578125" style="353" customWidth="1"/>
    <col min="13322" max="13322" width="0.85546875" style="353" customWidth="1"/>
    <col min="13323" max="13323" width="9.7109375" style="353" customWidth="1"/>
    <col min="13324" max="13324" width="4.7109375" style="353" customWidth="1"/>
    <col min="13325" max="13325" width="0.85546875" style="353" customWidth="1"/>
    <col min="13326" max="13326" width="13.7109375" style="353" customWidth="1"/>
    <col min="13327" max="13327" width="2.7109375" style="353" customWidth="1"/>
    <col min="13328" max="13328" width="1.7109375" style="353" customWidth="1"/>
    <col min="13329" max="13336" width="11.42578125" style="353"/>
    <col min="13337" max="13337" width="14" style="353" customWidth="1"/>
    <col min="13338" max="13338" width="11.42578125" style="353"/>
    <col min="13339" max="13342" width="12.7109375" style="353" customWidth="1"/>
    <col min="13343" max="13568" width="11.42578125" style="353"/>
    <col min="13569" max="13569" width="3.7109375" style="353" customWidth="1"/>
    <col min="13570" max="13570" width="2.7109375" style="353" customWidth="1"/>
    <col min="13571" max="13571" width="25.7109375" style="353" customWidth="1"/>
    <col min="13572" max="13572" width="0.85546875" style="353" customWidth="1"/>
    <col min="13573" max="13573" width="10" style="353" customWidth="1"/>
    <col min="13574" max="13574" width="5.42578125" style="353" customWidth="1"/>
    <col min="13575" max="13575" width="0.85546875" style="353" customWidth="1"/>
    <col min="13576" max="13576" width="10" style="353" customWidth="1"/>
    <col min="13577" max="13577" width="5.42578125" style="353" customWidth="1"/>
    <col min="13578" max="13578" width="0.85546875" style="353" customWidth="1"/>
    <col min="13579" max="13579" width="9.7109375" style="353" customWidth="1"/>
    <col min="13580" max="13580" width="4.7109375" style="353" customWidth="1"/>
    <col min="13581" max="13581" width="0.85546875" style="353" customWidth="1"/>
    <col min="13582" max="13582" width="13.7109375" style="353" customWidth="1"/>
    <col min="13583" max="13583" width="2.7109375" style="353" customWidth="1"/>
    <col min="13584" max="13584" width="1.7109375" style="353" customWidth="1"/>
    <col min="13585" max="13592" width="11.42578125" style="353"/>
    <col min="13593" max="13593" width="14" style="353" customWidth="1"/>
    <col min="13594" max="13594" width="11.42578125" style="353"/>
    <col min="13595" max="13598" width="12.7109375" style="353" customWidth="1"/>
    <col min="13599" max="13824" width="11.42578125" style="353"/>
    <col min="13825" max="13825" width="3.7109375" style="353" customWidth="1"/>
    <col min="13826" max="13826" width="2.7109375" style="353" customWidth="1"/>
    <col min="13827" max="13827" width="25.7109375" style="353" customWidth="1"/>
    <col min="13828" max="13828" width="0.85546875" style="353" customWidth="1"/>
    <col min="13829" max="13829" width="10" style="353" customWidth="1"/>
    <col min="13830" max="13830" width="5.42578125" style="353" customWidth="1"/>
    <col min="13831" max="13831" width="0.85546875" style="353" customWidth="1"/>
    <col min="13832" max="13832" width="10" style="353" customWidth="1"/>
    <col min="13833" max="13833" width="5.42578125" style="353" customWidth="1"/>
    <col min="13834" max="13834" width="0.85546875" style="353" customWidth="1"/>
    <col min="13835" max="13835" width="9.7109375" style="353" customWidth="1"/>
    <col min="13836" max="13836" width="4.7109375" style="353" customWidth="1"/>
    <col min="13837" max="13837" width="0.85546875" style="353" customWidth="1"/>
    <col min="13838" max="13838" width="13.7109375" style="353" customWidth="1"/>
    <col min="13839" max="13839" width="2.7109375" style="353" customWidth="1"/>
    <col min="13840" max="13840" width="1.7109375" style="353" customWidth="1"/>
    <col min="13841" max="13848" width="11.42578125" style="353"/>
    <col min="13849" max="13849" width="14" style="353" customWidth="1"/>
    <col min="13850" max="13850" width="11.42578125" style="353"/>
    <col min="13851" max="13854" width="12.7109375" style="353" customWidth="1"/>
    <col min="13855" max="14080" width="11.42578125" style="353"/>
    <col min="14081" max="14081" width="3.7109375" style="353" customWidth="1"/>
    <col min="14082" max="14082" width="2.7109375" style="353" customWidth="1"/>
    <col min="14083" max="14083" width="25.7109375" style="353" customWidth="1"/>
    <col min="14084" max="14084" width="0.85546875" style="353" customWidth="1"/>
    <col min="14085" max="14085" width="10" style="353" customWidth="1"/>
    <col min="14086" max="14086" width="5.42578125" style="353" customWidth="1"/>
    <col min="14087" max="14087" width="0.85546875" style="353" customWidth="1"/>
    <col min="14088" max="14088" width="10" style="353" customWidth="1"/>
    <col min="14089" max="14089" width="5.42578125" style="353" customWidth="1"/>
    <col min="14090" max="14090" width="0.85546875" style="353" customWidth="1"/>
    <col min="14091" max="14091" width="9.7109375" style="353" customWidth="1"/>
    <col min="14092" max="14092" width="4.7109375" style="353" customWidth="1"/>
    <col min="14093" max="14093" width="0.85546875" style="353" customWidth="1"/>
    <col min="14094" max="14094" width="13.7109375" style="353" customWidth="1"/>
    <col min="14095" max="14095" width="2.7109375" style="353" customWidth="1"/>
    <col min="14096" max="14096" width="1.7109375" style="353" customWidth="1"/>
    <col min="14097" max="14104" width="11.42578125" style="353"/>
    <col min="14105" max="14105" width="14" style="353" customWidth="1"/>
    <col min="14106" max="14106" width="11.42578125" style="353"/>
    <col min="14107" max="14110" width="12.7109375" style="353" customWidth="1"/>
    <col min="14111" max="14336" width="11.42578125" style="353"/>
    <col min="14337" max="14337" width="3.7109375" style="353" customWidth="1"/>
    <col min="14338" max="14338" width="2.7109375" style="353" customWidth="1"/>
    <col min="14339" max="14339" width="25.7109375" style="353" customWidth="1"/>
    <col min="14340" max="14340" width="0.85546875" style="353" customWidth="1"/>
    <col min="14341" max="14341" width="10" style="353" customWidth="1"/>
    <col min="14342" max="14342" width="5.42578125" style="353" customWidth="1"/>
    <col min="14343" max="14343" width="0.85546875" style="353" customWidth="1"/>
    <col min="14344" max="14344" width="10" style="353" customWidth="1"/>
    <col min="14345" max="14345" width="5.42578125" style="353" customWidth="1"/>
    <col min="14346" max="14346" width="0.85546875" style="353" customWidth="1"/>
    <col min="14347" max="14347" width="9.7109375" style="353" customWidth="1"/>
    <col min="14348" max="14348" width="4.7109375" style="353" customWidth="1"/>
    <col min="14349" max="14349" width="0.85546875" style="353" customWidth="1"/>
    <col min="14350" max="14350" width="13.7109375" style="353" customWidth="1"/>
    <col min="14351" max="14351" width="2.7109375" style="353" customWidth="1"/>
    <col min="14352" max="14352" width="1.7109375" style="353" customWidth="1"/>
    <col min="14353" max="14360" width="11.42578125" style="353"/>
    <col min="14361" max="14361" width="14" style="353" customWidth="1"/>
    <col min="14362" max="14362" width="11.42578125" style="353"/>
    <col min="14363" max="14366" width="12.7109375" style="353" customWidth="1"/>
    <col min="14367" max="14592" width="11.42578125" style="353"/>
    <col min="14593" max="14593" width="3.7109375" style="353" customWidth="1"/>
    <col min="14594" max="14594" width="2.7109375" style="353" customWidth="1"/>
    <col min="14595" max="14595" width="25.7109375" style="353" customWidth="1"/>
    <col min="14596" max="14596" width="0.85546875" style="353" customWidth="1"/>
    <col min="14597" max="14597" width="10" style="353" customWidth="1"/>
    <col min="14598" max="14598" width="5.42578125" style="353" customWidth="1"/>
    <col min="14599" max="14599" width="0.85546875" style="353" customWidth="1"/>
    <col min="14600" max="14600" width="10" style="353" customWidth="1"/>
    <col min="14601" max="14601" width="5.42578125" style="353" customWidth="1"/>
    <col min="14602" max="14602" width="0.85546875" style="353" customWidth="1"/>
    <col min="14603" max="14603" width="9.7109375" style="353" customWidth="1"/>
    <col min="14604" max="14604" width="4.7109375" style="353" customWidth="1"/>
    <col min="14605" max="14605" width="0.85546875" style="353" customWidth="1"/>
    <col min="14606" max="14606" width="13.7109375" style="353" customWidth="1"/>
    <col min="14607" max="14607" width="2.7109375" style="353" customWidth="1"/>
    <col min="14608" max="14608" width="1.7109375" style="353" customWidth="1"/>
    <col min="14609" max="14616" width="11.42578125" style="353"/>
    <col min="14617" max="14617" width="14" style="353" customWidth="1"/>
    <col min="14618" max="14618" width="11.42578125" style="353"/>
    <col min="14619" max="14622" width="12.7109375" style="353" customWidth="1"/>
    <col min="14623" max="14848" width="11.42578125" style="353"/>
    <col min="14849" max="14849" width="3.7109375" style="353" customWidth="1"/>
    <col min="14850" max="14850" width="2.7109375" style="353" customWidth="1"/>
    <col min="14851" max="14851" width="25.7109375" style="353" customWidth="1"/>
    <col min="14852" max="14852" width="0.85546875" style="353" customWidth="1"/>
    <col min="14853" max="14853" width="10" style="353" customWidth="1"/>
    <col min="14854" max="14854" width="5.42578125" style="353" customWidth="1"/>
    <col min="14855" max="14855" width="0.85546875" style="353" customWidth="1"/>
    <col min="14856" max="14856" width="10" style="353" customWidth="1"/>
    <col min="14857" max="14857" width="5.42578125" style="353" customWidth="1"/>
    <col min="14858" max="14858" width="0.85546875" style="353" customWidth="1"/>
    <col min="14859" max="14859" width="9.7109375" style="353" customWidth="1"/>
    <col min="14860" max="14860" width="4.7109375" style="353" customWidth="1"/>
    <col min="14861" max="14861" width="0.85546875" style="353" customWidth="1"/>
    <col min="14862" max="14862" width="13.7109375" style="353" customWidth="1"/>
    <col min="14863" max="14863" width="2.7109375" style="353" customWidth="1"/>
    <col min="14864" max="14864" width="1.7109375" style="353" customWidth="1"/>
    <col min="14865" max="14872" width="11.42578125" style="353"/>
    <col min="14873" max="14873" width="14" style="353" customWidth="1"/>
    <col min="14874" max="14874" width="11.42578125" style="353"/>
    <col min="14875" max="14878" width="12.7109375" style="353" customWidth="1"/>
    <col min="14879" max="15104" width="11.42578125" style="353"/>
    <col min="15105" max="15105" width="3.7109375" style="353" customWidth="1"/>
    <col min="15106" max="15106" width="2.7109375" style="353" customWidth="1"/>
    <col min="15107" max="15107" width="25.7109375" style="353" customWidth="1"/>
    <col min="15108" max="15108" width="0.85546875" style="353" customWidth="1"/>
    <col min="15109" max="15109" width="10" style="353" customWidth="1"/>
    <col min="15110" max="15110" width="5.42578125" style="353" customWidth="1"/>
    <col min="15111" max="15111" width="0.85546875" style="353" customWidth="1"/>
    <col min="15112" max="15112" width="10" style="353" customWidth="1"/>
    <col min="15113" max="15113" width="5.42578125" style="353" customWidth="1"/>
    <col min="15114" max="15114" width="0.85546875" style="353" customWidth="1"/>
    <col min="15115" max="15115" width="9.7109375" style="353" customWidth="1"/>
    <col min="15116" max="15116" width="4.7109375" style="353" customWidth="1"/>
    <col min="15117" max="15117" width="0.85546875" style="353" customWidth="1"/>
    <col min="15118" max="15118" width="13.7109375" style="353" customWidth="1"/>
    <col min="15119" max="15119" width="2.7109375" style="353" customWidth="1"/>
    <col min="15120" max="15120" width="1.7109375" style="353" customWidth="1"/>
    <col min="15121" max="15128" width="11.42578125" style="353"/>
    <col min="15129" max="15129" width="14" style="353" customWidth="1"/>
    <col min="15130" max="15130" width="11.42578125" style="353"/>
    <col min="15131" max="15134" width="12.7109375" style="353" customWidth="1"/>
    <col min="15135" max="15360" width="11.42578125" style="353"/>
    <col min="15361" max="15361" width="3.7109375" style="353" customWidth="1"/>
    <col min="15362" max="15362" width="2.7109375" style="353" customWidth="1"/>
    <col min="15363" max="15363" width="25.7109375" style="353" customWidth="1"/>
    <col min="15364" max="15364" width="0.85546875" style="353" customWidth="1"/>
    <col min="15365" max="15365" width="10" style="353" customWidth="1"/>
    <col min="15366" max="15366" width="5.42578125" style="353" customWidth="1"/>
    <col min="15367" max="15367" width="0.85546875" style="353" customWidth="1"/>
    <col min="15368" max="15368" width="10" style="353" customWidth="1"/>
    <col min="15369" max="15369" width="5.42578125" style="353" customWidth="1"/>
    <col min="15370" max="15370" width="0.85546875" style="353" customWidth="1"/>
    <col min="15371" max="15371" width="9.7109375" style="353" customWidth="1"/>
    <col min="15372" max="15372" width="4.7109375" style="353" customWidth="1"/>
    <col min="15373" max="15373" width="0.85546875" style="353" customWidth="1"/>
    <col min="15374" max="15374" width="13.7109375" style="353" customWidth="1"/>
    <col min="15375" max="15375" width="2.7109375" style="353" customWidth="1"/>
    <col min="15376" max="15376" width="1.7109375" style="353" customWidth="1"/>
    <col min="15377" max="15384" width="11.42578125" style="353"/>
    <col min="15385" max="15385" width="14" style="353" customWidth="1"/>
    <col min="15386" max="15386" width="11.42578125" style="353"/>
    <col min="15387" max="15390" width="12.7109375" style="353" customWidth="1"/>
    <col min="15391" max="15616" width="11.42578125" style="353"/>
    <col min="15617" max="15617" width="3.7109375" style="353" customWidth="1"/>
    <col min="15618" max="15618" width="2.7109375" style="353" customWidth="1"/>
    <col min="15619" max="15619" width="25.7109375" style="353" customWidth="1"/>
    <col min="15620" max="15620" width="0.85546875" style="353" customWidth="1"/>
    <col min="15621" max="15621" width="10" style="353" customWidth="1"/>
    <col min="15622" max="15622" width="5.42578125" style="353" customWidth="1"/>
    <col min="15623" max="15623" width="0.85546875" style="353" customWidth="1"/>
    <col min="15624" max="15624" width="10" style="353" customWidth="1"/>
    <col min="15625" max="15625" width="5.42578125" style="353" customWidth="1"/>
    <col min="15626" max="15626" width="0.85546875" style="353" customWidth="1"/>
    <col min="15627" max="15627" width="9.7109375" style="353" customWidth="1"/>
    <col min="15628" max="15628" width="4.7109375" style="353" customWidth="1"/>
    <col min="15629" max="15629" width="0.85546875" style="353" customWidth="1"/>
    <col min="15630" max="15630" width="13.7109375" style="353" customWidth="1"/>
    <col min="15631" max="15631" width="2.7109375" style="353" customWidth="1"/>
    <col min="15632" max="15632" width="1.7109375" style="353" customWidth="1"/>
    <col min="15633" max="15640" width="11.42578125" style="353"/>
    <col min="15641" max="15641" width="14" style="353" customWidth="1"/>
    <col min="15642" max="15642" width="11.42578125" style="353"/>
    <col min="15643" max="15646" width="12.7109375" style="353" customWidth="1"/>
    <col min="15647" max="15872" width="11.42578125" style="353"/>
    <col min="15873" max="15873" width="3.7109375" style="353" customWidth="1"/>
    <col min="15874" max="15874" width="2.7109375" style="353" customWidth="1"/>
    <col min="15875" max="15875" width="25.7109375" style="353" customWidth="1"/>
    <col min="15876" max="15876" width="0.85546875" style="353" customWidth="1"/>
    <col min="15877" max="15877" width="10" style="353" customWidth="1"/>
    <col min="15878" max="15878" width="5.42578125" style="353" customWidth="1"/>
    <col min="15879" max="15879" width="0.85546875" style="353" customWidth="1"/>
    <col min="15880" max="15880" width="10" style="353" customWidth="1"/>
    <col min="15881" max="15881" width="5.42578125" style="353" customWidth="1"/>
    <col min="15882" max="15882" width="0.85546875" style="353" customWidth="1"/>
    <col min="15883" max="15883" width="9.7109375" style="353" customWidth="1"/>
    <col min="15884" max="15884" width="4.7109375" style="353" customWidth="1"/>
    <col min="15885" max="15885" width="0.85546875" style="353" customWidth="1"/>
    <col min="15886" max="15886" width="13.7109375" style="353" customWidth="1"/>
    <col min="15887" max="15887" width="2.7109375" style="353" customWidth="1"/>
    <col min="15888" max="15888" width="1.7109375" style="353" customWidth="1"/>
    <col min="15889" max="15896" width="11.42578125" style="353"/>
    <col min="15897" max="15897" width="14" style="353" customWidth="1"/>
    <col min="15898" max="15898" width="11.42578125" style="353"/>
    <col min="15899" max="15902" width="12.7109375" style="353" customWidth="1"/>
    <col min="15903" max="16128" width="11.42578125" style="353"/>
    <col min="16129" max="16129" width="3.7109375" style="353" customWidth="1"/>
    <col min="16130" max="16130" width="2.7109375" style="353" customWidth="1"/>
    <col min="16131" max="16131" width="25.7109375" style="353" customWidth="1"/>
    <col min="16132" max="16132" width="0.85546875" style="353" customWidth="1"/>
    <col min="16133" max="16133" width="10" style="353" customWidth="1"/>
    <col min="16134" max="16134" width="5.42578125" style="353" customWidth="1"/>
    <col min="16135" max="16135" width="0.85546875" style="353" customWidth="1"/>
    <col min="16136" max="16136" width="10" style="353" customWidth="1"/>
    <col min="16137" max="16137" width="5.42578125" style="353" customWidth="1"/>
    <col min="16138" max="16138" width="0.85546875" style="353" customWidth="1"/>
    <col min="16139" max="16139" width="9.7109375" style="353" customWidth="1"/>
    <col min="16140" max="16140" width="4.7109375" style="353" customWidth="1"/>
    <col min="16141" max="16141" width="0.85546875" style="353" customWidth="1"/>
    <col min="16142" max="16142" width="13.7109375" style="353" customWidth="1"/>
    <col min="16143" max="16143" width="2.7109375" style="353" customWidth="1"/>
    <col min="16144" max="16144" width="1.7109375" style="353" customWidth="1"/>
    <col min="16145" max="16152" width="11.42578125" style="353"/>
    <col min="16153" max="16153" width="14" style="353" customWidth="1"/>
    <col min="16154" max="16154" width="11.42578125" style="353"/>
    <col min="16155" max="16158" width="12.7109375" style="353" customWidth="1"/>
    <col min="16159" max="16384" width="11.42578125" style="353"/>
  </cols>
  <sheetData>
    <row r="1" spans="1:31" ht="31.5" customHeight="1">
      <c r="A1" s="2039" t="s">
        <v>0</v>
      </c>
      <c r="B1" s="2039"/>
      <c r="C1" s="2039"/>
      <c r="D1" s="2039"/>
      <c r="E1" s="2039"/>
      <c r="F1" s="2039"/>
      <c r="G1" s="2039"/>
      <c r="H1" s="2039"/>
      <c r="I1" s="2039"/>
      <c r="J1" s="2039"/>
      <c r="K1" s="2039"/>
      <c r="L1" s="2039"/>
      <c r="M1" s="2039"/>
      <c r="N1" s="2039"/>
      <c r="O1" s="2039"/>
      <c r="P1" s="2039"/>
      <c r="Q1" s="2039"/>
      <c r="R1" s="2039"/>
      <c r="S1" s="2039"/>
      <c r="T1" s="2039"/>
      <c r="U1" s="2039"/>
      <c r="V1" s="2039"/>
      <c r="W1" s="2039"/>
      <c r="X1" s="2039"/>
      <c r="Y1" s="2039"/>
      <c r="Z1" s="758"/>
      <c r="AA1" s="1373"/>
      <c r="AB1" s="1373"/>
      <c r="AC1" s="1373"/>
      <c r="AD1" s="1373"/>
      <c r="AE1" s="758"/>
    </row>
    <row r="2" spans="1:31" ht="10.5" customHeight="1" thickBot="1">
      <c r="A2" s="354"/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6"/>
      <c r="S2" s="356"/>
      <c r="T2" s="356"/>
      <c r="U2" s="356"/>
      <c r="V2" s="356"/>
      <c r="W2" s="354"/>
      <c r="X2" s="354"/>
      <c r="Y2" s="354"/>
      <c r="Z2" s="357"/>
      <c r="AE2" s="357"/>
    </row>
    <row r="3" spans="1:31" ht="16.5" customHeight="1" thickTop="1">
      <c r="A3" s="357"/>
      <c r="B3" s="357"/>
      <c r="C3" s="759"/>
      <c r="D3" s="759"/>
      <c r="E3" s="365"/>
      <c r="F3" s="365"/>
      <c r="G3" s="365"/>
      <c r="H3" s="365"/>
      <c r="I3" s="365"/>
      <c r="J3" s="365"/>
      <c r="K3" s="760"/>
      <c r="L3" s="760"/>
      <c r="M3" s="365"/>
      <c r="N3" s="365"/>
      <c r="O3" s="761"/>
      <c r="P3" s="365"/>
      <c r="Q3" s="365"/>
      <c r="R3" s="365"/>
      <c r="S3" s="365"/>
      <c r="T3" s="365"/>
      <c r="U3" s="365"/>
      <c r="V3" s="365"/>
    </row>
    <row r="4" spans="1:31" ht="21" customHeight="1">
      <c r="A4" s="2218" t="s">
        <v>744</v>
      </c>
      <c r="B4" s="2218"/>
      <c r="C4" s="2218"/>
      <c r="D4" s="2218"/>
      <c r="E4" s="2218"/>
      <c r="F4" s="2218"/>
      <c r="G4" s="2218"/>
      <c r="H4" s="2218"/>
      <c r="I4" s="2218"/>
      <c r="J4" s="2218"/>
      <c r="K4" s="2218"/>
      <c r="L4" s="2218"/>
      <c r="M4" s="2218"/>
      <c r="N4" s="2218"/>
      <c r="O4" s="2218"/>
      <c r="P4" s="2218"/>
      <c r="Q4" s="2218"/>
      <c r="R4" s="2218"/>
      <c r="S4" s="2218"/>
      <c r="T4" s="2218"/>
      <c r="U4" s="2218"/>
      <c r="V4" s="2218"/>
      <c r="W4" s="2218"/>
      <c r="X4" s="2218"/>
      <c r="Y4" s="2218"/>
      <c r="Z4" s="762"/>
      <c r="AA4" s="1374"/>
      <c r="AB4" s="1374"/>
      <c r="AC4" s="1374"/>
      <c r="AD4" s="1374"/>
      <c r="AE4" s="762"/>
    </row>
    <row r="5" spans="1:31" ht="12.75" customHeight="1"/>
    <row r="6" spans="1:31" ht="12.75" customHeight="1">
      <c r="B6" s="763"/>
      <c r="C6" s="365"/>
      <c r="D6" s="365"/>
      <c r="E6" s="764"/>
      <c r="F6" s="764"/>
      <c r="G6" s="365"/>
      <c r="H6" s="365"/>
      <c r="I6" s="365"/>
      <c r="J6" s="365"/>
      <c r="K6" s="365"/>
      <c r="L6" s="365"/>
      <c r="M6" s="365"/>
      <c r="N6" s="365"/>
      <c r="O6" s="365"/>
      <c r="P6" s="365"/>
    </row>
    <row r="7" spans="1:31" ht="12.75" customHeight="1">
      <c r="B7" s="763"/>
      <c r="C7" s="365"/>
      <c r="D7" s="365"/>
      <c r="E7" s="764"/>
      <c r="F7" s="764"/>
      <c r="G7" s="365"/>
      <c r="H7" s="365"/>
      <c r="I7" s="365"/>
      <c r="J7" s="365"/>
      <c r="K7" s="365"/>
      <c r="L7" s="365"/>
      <c r="M7" s="365"/>
      <c r="N7" s="365"/>
      <c r="O7" s="365"/>
      <c r="P7" s="365"/>
    </row>
    <row r="8" spans="1:31" ht="12.75" customHeight="1">
      <c r="B8" s="763"/>
      <c r="C8" s="365"/>
      <c r="D8" s="365"/>
      <c r="E8" s="764"/>
      <c r="F8" s="764"/>
      <c r="G8" s="365"/>
      <c r="H8" s="365"/>
      <c r="I8" s="365"/>
      <c r="J8" s="365"/>
      <c r="K8" s="365"/>
      <c r="L8" s="365"/>
      <c r="M8" s="365"/>
      <c r="N8" s="365"/>
      <c r="O8" s="365"/>
      <c r="P8" s="365"/>
    </row>
    <row r="9" spans="1:31" ht="6" customHeight="1">
      <c r="B9" s="763"/>
      <c r="C9" s="365"/>
      <c r="D9" s="365"/>
      <c r="E9" s="764"/>
      <c r="F9" s="764"/>
      <c r="G9" s="365"/>
      <c r="H9" s="365"/>
      <c r="I9" s="365"/>
      <c r="J9" s="365"/>
      <c r="K9" s="365"/>
      <c r="L9" s="365"/>
      <c r="M9" s="365"/>
      <c r="N9" s="365"/>
      <c r="O9" s="365"/>
      <c r="P9" s="365"/>
    </row>
    <row r="10" spans="1:31" ht="18" customHeight="1">
      <c r="B10" s="2041" t="s">
        <v>1019</v>
      </c>
      <c r="C10" s="2041"/>
      <c r="D10" s="2041"/>
      <c r="E10" s="2041"/>
      <c r="F10" s="2041"/>
      <c r="G10" s="2041"/>
      <c r="H10" s="2041"/>
      <c r="I10" s="2041"/>
      <c r="J10" s="2041"/>
      <c r="K10" s="2041"/>
      <c r="L10" s="2041"/>
      <c r="M10" s="2041"/>
      <c r="N10" s="2041"/>
      <c r="O10" s="2041"/>
      <c r="P10" s="2041"/>
      <c r="Q10" s="2041" t="s">
        <v>1019</v>
      </c>
      <c r="R10" s="2041"/>
      <c r="S10" s="2041"/>
      <c r="T10" s="2041"/>
      <c r="U10" s="2041"/>
      <c r="V10" s="2041"/>
      <c r="W10" s="2041"/>
      <c r="X10" s="2041"/>
      <c r="Y10" s="2041"/>
      <c r="Z10" s="765"/>
      <c r="AA10" s="1375"/>
      <c r="AB10" s="1375"/>
    </row>
    <row r="11" spans="1:31" ht="18" customHeight="1">
      <c r="B11" s="2041" t="s">
        <v>1020</v>
      </c>
      <c r="C11" s="2041"/>
      <c r="D11" s="2041"/>
      <c r="E11" s="2041"/>
      <c r="F11" s="2041"/>
      <c r="G11" s="2041"/>
      <c r="H11" s="2041"/>
      <c r="I11" s="2041"/>
      <c r="J11" s="2041"/>
      <c r="K11" s="2041"/>
      <c r="L11" s="2041"/>
      <c r="M11" s="2041"/>
      <c r="N11" s="2041"/>
      <c r="O11" s="2041"/>
      <c r="P11" s="2041"/>
      <c r="Q11" s="2041" t="s">
        <v>1020</v>
      </c>
      <c r="R11" s="2041"/>
      <c r="S11" s="2041"/>
      <c r="T11" s="2041"/>
      <c r="U11" s="2041"/>
      <c r="V11" s="2041"/>
      <c r="W11" s="2041"/>
      <c r="X11" s="2041"/>
      <c r="Y11" s="2041"/>
      <c r="Z11" s="765"/>
      <c r="AA11" s="1375"/>
      <c r="AB11" s="1375"/>
    </row>
    <row r="12" spans="1:31" ht="18" customHeight="1">
      <c r="B12" s="2041" t="s">
        <v>1021</v>
      </c>
      <c r="C12" s="2041"/>
      <c r="D12" s="2041"/>
      <c r="E12" s="2041"/>
      <c r="F12" s="2041"/>
      <c r="G12" s="2041"/>
      <c r="H12" s="2041"/>
      <c r="I12" s="2041"/>
      <c r="J12" s="2041"/>
      <c r="K12" s="2041"/>
      <c r="L12" s="2041"/>
      <c r="M12" s="2041"/>
      <c r="N12" s="2041"/>
      <c r="O12" s="2041"/>
      <c r="P12" s="2041"/>
      <c r="Q12" s="2041" t="s">
        <v>1021</v>
      </c>
      <c r="R12" s="2041"/>
      <c r="S12" s="2041"/>
      <c r="T12" s="2041"/>
      <c r="U12" s="2041"/>
      <c r="V12" s="2041"/>
      <c r="W12" s="2041"/>
      <c r="X12" s="2041"/>
      <c r="Y12" s="2041"/>
      <c r="Z12" s="765"/>
      <c r="AA12" s="1375"/>
      <c r="AB12" s="1375"/>
    </row>
    <row r="13" spans="1:31" ht="12.75" customHeight="1">
      <c r="B13" s="766"/>
      <c r="C13" s="359"/>
      <c r="D13" s="359"/>
      <c r="E13" s="359"/>
      <c r="F13" s="359"/>
      <c r="G13" s="359"/>
      <c r="H13" s="359"/>
      <c r="I13" s="359"/>
      <c r="J13" s="359"/>
      <c r="K13" s="359"/>
      <c r="L13" s="359"/>
      <c r="M13" s="359"/>
      <c r="N13" s="359"/>
      <c r="O13" s="523"/>
      <c r="P13" s="523"/>
      <c r="Q13" s="766"/>
      <c r="R13" s="359"/>
      <c r="S13" s="359"/>
      <c r="T13" s="359"/>
      <c r="U13" s="359"/>
      <c r="V13" s="359"/>
      <c r="W13" s="359"/>
      <c r="X13" s="359"/>
      <c r="Y13" s="359"/>
    </row>
    <row r="14" spans="1:31" ht="12.75" customHeight="1">
      <c r="C14" s="767"/>
      <c r="D14" s="359"/>
      <c r="E14" s="365"/>
      <c r="F14" s="365"/>
      <c r="G14" s="359"/>
      <c r="H14" s="365"/>
      <c r="I14" s="365"/>
      <c r="J14" s="365"/>
      <c r="K14" s="365"/>
      <c r="L14" s="365"/>
      <c r="M14" s="365"/>
      <c r="N14" s="365"/>
      <c r="O14" s="768"/>
      <c r="P14" s="768"/>
    </row>
    <row r="15" spans="1:31" ht="4.5" customHeight="1">
      <c r="B15" s="284"/>
      <c r="C15" s="769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770"/>
      <c r="P15" s="771"/>
      <c r="Q15" s="772"/>
    </row>
    <row r="16" spans="1:31" ht="21" customHeight="1">
      <c r="B16" s="287"/>
      <c r="C16" s="2204" t="s">
        <v>997</v>
      </c>
      <c r="D16" s="289"/>
      <c r="E16" s="2207" t="s">
        <v>279</v>
      </c>
      <c r="F16" s="2208"/>
      <c r="G16" s="773"/>
      <c r="H16" s="2200" t="s">
        <v>1022</v>
      </c>
      <c r="I16" s="2213"/>
      <c r="J16" s="2214"/>
      <c r="K16" s="2214"/>
      <c r="L16" s="2214"/>
      <c r="M16" s="2214"/>
      <c r="N16" s="2215"/>
      <c r="O16" s="290"/>
      <c r="P16" s="357"/>
    </row>
    <row r="17" spans="2:31" ht="4.5" customHeight="1">
      <c r="B17" s="287"/>
      <c r="C17" s="2205"/>
      <c r="D17" s="289"/>
      <c r="E17" s="2209"/>
      <c r="F17" s="2210"/>
      <c r="G17" s="774"/>
      <c r="H17" s="775"/>
      <c r="I17" s="775"/>
      <c r="J17" s="774"/>
      <c r="K17" s="776"/>
      <c r="L17" s="776"/>
      <c r="M17" s="774"/>
      <c r="N17" s="774"/>
      <c r="O17" s="290"/>
      <c r="P17" s="357"/>
    </row>
    <row r="18" spans="2:31" ht="21" customHeight="1">
      <c r="B18" s="287"/>
      <c r="C18" s="2206"/>
      <c r="D18" s="777"/>
      <c r="E18" s="2211"/>
      <c r="F18" s="2212"/>
      <c r="G18" s="778"/>
      <c r="H18" s="2216" t="s">
        <v>1023</v>
      </c>
      <c r="I18" s="2217"/>
      <c r="J18" s="779"/>
      <c r="K18" s="2216" t="s">
        <v>1024</v>
      </c>
      <c r="L18" s="2217"/>
      <c r="M18" s="779"/>
      <c r="N18" s="780" t="s">
        <v>1025</v>
      </c>
      <c r="O18" s="290"/>
      <c r="P18" s="357"/>
      <c r="AB18" s="1328" t="s">
        <v>1026</v>
      </c>
      <c r="AC18" s="650" t="s">
        <v>1027</v>
      </c>
      <c r="AD18" s="650" t="s">
        <v>1025</v>
      </c>
    </row>
    <row r="19" spans="2:31" ht="4.5" customHeight="1" thickBot="1">
      <c r="B19" s="287"/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  <c r="N19" s="289"/>
      <c r="O19" s="290"/>
      <c r="P19" s="357"/>
    </row>
    <row r="20" spans="2:31" ht="22.5" customHeight="1">
      <c r="B20" s="287"/>
      <c r="C20" s="781" t="s">
        <v>1028</v>
      </c>
      <c r="D20" s="303"/>
      <c r="E20" s="548">
        <f>SUM(H20+K20)</f>
        <v>8</v>
      </c>
      <c r="F20" s="707"/>
      <c r="G20" s="303"/>
      <c r="H20" s="782">
        <v>7</v>
      </c>
      <c r="I20" s="783"/>
      <c r="J20" s="303"/>
      <c r="K20" s="782">
        <v>1</v>
      </c>
      <c r="L20" s="783"/>
      <c r="M20" s="303"/>
      <c r="N20" s="784" t="s">
        <v>1029</v>
      </c>
      <c r="O20" s="290"/>
      <c r="P20" s="357"/>
      <c r="AA20" s="1376" t="s">
        <v>1030</v>
      </c>
      <c r="AB20" s="1377">
        <v>7</v>
      </c>
      <c r="AC20" s="1377">
        <v>1</v>
      </c>
      <c r="AD20" s="1378">
        <f t="shared" ref="AD20:AD32" si="0">H20/K20</f>
        <v>7</v>
      </c>
      <c r="AE20" s="598"/>
    </row>
    <row r="21" spans="2:31" ht="22.5" customHeight="1">
      <c r="B21" s="287"/>
      <c r="C21" s="745" t="s">
        <v>1000</v>
      </c>
      <c r="D21" s="303"/>
      <c r="E21" s="548">
        <f t="shared" ref="E21:E32" si="1">SUM(H21+K21)</f>
        <v>27</v>
      </c>
      <c r="F21" s="707"/>
      <c r="G21" s="303"/>
      <c r="H21" s="785">
        <v>15</v>
      </c>
      <c r="I21" s="786"/>
      <c r="J21" s="303"/>
      <c r="K21" s="785">
        <v>12</v>
      </c>
      <c r="L21" s="786"/>
      <c r="M21" s="303"/>
      <c r="N21" s="787" t="s">
        <v>1031</v>
      </c>
      <c r="O21" s="290"/>
      <c r="P21" s="357"/>
      <c r="AA21" s="1376" t="s">
        <v>963</v>
      </c>
      <c r="AB21" s="1377">
        <v>15</v>
      </c>
      <c r="AC21" s="1377">
        <v>12</v>
      </c>
      <c r="AD21" s="1378">
        <f t="shared" si="0"/>
        <v>1.25</v>
      </c>
      <c r="AE21" s="598"/>
    </row>
    <row r="22" spans="2:31" ht="22.5" customHeight="1" thickBot="1">
      <c r="B22" s="287"/>
      <c r="C22" s="745" t="s">
        <v>1001</v>
      </c>
      <c r="D22" s="303"/>
      <c r="E22" s="548">
        <f t="shared" si="1"/>
        <v>33</v>
      </c>
      <c r="F22" s="707"/>
      <c r="G22" s="303"/>
      <c r="H22" s="785">
        <v>11</v>
      </c>
      <c r="I22" s="786"/>
      <c r="J22" s="303"/>
      <c r="K22" s="785">
        <v>22</v>
      </c>
      <c r="L22" s="786"/>
      <c r="M22" s="303"/>
      <c r="N22" s="788" t="s">
        <v>1032</v>
      </c>
      <c r="O22" s="290"/>
      <c r="P22" s="357"/>
      <c r="AA22" s="1376" t="s">
        <v>965</v>
      </c>
      <c r="AB22" s="1377">
        <v>11</v>
      </c>
      <c r="AC22" s="1377">
        <v>22</v>
      </c>
      <c r="AD22" s="1378">
        <f t="shared" si="0"/>
        <v>0.5</v>
      </c>
      <c r="AE22" s="598"/>
    </row>
    <row r="23" spans="2:31" ht="22.5" customHeight="1" thickBot="1">
      <c r="B23" s="287"/>
      <c r="C23" s="745" t="s">
        <v>1002</v>
      </c>
      <c r="D23" s="303"/>
      <c r="E23" s="548">
        <f t="shared" si="1"/>
        <v>52</v>
      </c>
      <c r="F23" s="707"/>
      <c r="G23" s="303"/>
      <c r="H23" s="789">
        <v>22</v>
      </c>
      <c r="I23" s="790"/>
      <c r="J23" s="303"/>
      <c r="K23" s="789">
        <v>30</v>
      </c>
      <c r="L23" s="790"/>
      <c r="M23" s="303"/>
      <c r="N23" s="791" t="s">
        <v>1033</v>
      </c>
      <c r="O23" s="290"/>
      <c r="P23" s="357"/>
      <c r="AA23" s="1376" t="s">
        <v>967</v>
      </c>
      <c r="AB23" s="1377">
        <v>22</v>
      </c>
      <c r="AC23" s="1377">
        <v>30</v>
      </c>
      <c r="AD23" s="1378">
        <f t="shared" si="0"/>
        <v>0.73333333333333328</v>
      </c>
      <c r="AE23" s="598"/>
    </row>
    <row r="24" spans="2:31" ht="22.5" customHeight="1">
      <c r="B24" s="287"/>
      <c r="C24" s="745" t="s">
        <v>1034</v>
      </c>
      <c r="D24" s="303"/>
      <c r="E24" s="548">
        <f t="shared" si="1"/>
        <v>49</v>
      </c>
      <c r="F24" s="707"/>
      <c r="G24" s="303"/>
      <c r="H24" s="792">
        <v>22</v>
      </c>
      <c r="I24" s="793"/>
      <c r="J24" s="303"/>
      <c r="K24" s="792">
        <v>27</v>
      </c>
      <c r="L24" s="793"/>
      <c r="M24" s="303"/>
      <c r="N24" s="794" t="s">
        <v>1035</v>
      </c>
      <c r="O24" s="290"/>
      <c r="P24" s="357"/>
      <c r="AA24" s="1376" t="s">
        <v>969</v>
      </c>
      <c r="AB24" s="1379">
        <v>22</v>
      </c>
      <c r="AC24" s="1379">
        <v>27</v>
      </c>
      <c r="AD24" s="1351">
        <f t="shared" si="0"/>
        <v>0.81481481481481477</v>
      </c>
      <c r="AE24" s="598"/>
    </row>
    <row r="25" spans="2:31" ht="22.5" customHeight="1">
      <c r="B25" s="287"/>
      <c r="C25" s="745" t="s">
        <v>1004</v>
      </c>
      <c r="D25" s="303"/>
      <c r="E25" s="548">
        <f t="shared" si="1"/>
        <v>51</v>
      </c>
      <c r="F25" s="707"/>
      <c r="G25" s="303"/>
      <c r="H25" s="548">
        <v>19</v>
      </c>
      <c r="I25" s="707"/>
      <c r="J25" s="303"/>
      <c r="K25" s="548">
        <v>32</v>
      </c>
      <c r="L25" s="707"/>
      <c r="M25" s="303"/>
      <c r="N25" s="796" t="s">
        <v>1036</v>
      </c>
      <c r="O25" s="290"/>
      <c r="P25" s="357"/>
      <c r="AA25" s="1376" t="s">
        <v>971</v>
      </c>
      <c r="AB25" s="1379">
        <v>19</v>
      </c>
      <c r="AC25" s="1379">
        <v>32</v>
      </c>
      <c r="AD25" s="1351">
        <f t="shared" si="0"/>
        <v>0.59375</v>
      </c>
      <c r="AE25" s="598"/>
    </row>
    <row r="26" spans="2:31" ht="22.5" customHeight="1">
      <c r="B26" s="287"/>
      <c r="C26" s="745" t="s">
        <v>1005</v>
      </c>
      <c r="D26" s="303"/>
      <c r="E26" s="548">
        <f t="shared" si="1"/>
        <v>41</v>
      </c>
      <c r="F26" s="707"/>
      <c r="G26" s="303"/>
      <c r="H26" s="548">
        <v>9</v>
      </c>
      <c r="I26" s="707"/>
      <c r="J26" s="303"/>
      <c r="K26" s="548">
        <v>32</v>
      </c>
      <c r="L26" s="707"/>
      <c r="M26" s="303"/>
      <c r="N26" s="796" t="s">
        <v>1037</v>
      </c>
      <c r="O26" s="290"/>
      <c r="P26" s="357"/>
      <c r="AA26" s="1376" t="s">
        <v>973</v>
      </c>
      <c r="AB26" s="1379">
        <v>9</v>
      </c>
      <c r="AC26" s="1379">
        <v>32</v>
      </c>
      <c r="AD26" s="1351">
        <f t="shared" si="0"/>
        <v>0.28125</v>
      </c>
      <c r="AE26" s="598"/>
    </row>
    <row r="27" spans="2:31" ht="22.5" customHeight="1">
      <c r="B27" s="287"/>
      <c r="C27" s="745" t="s">
        <v>1006</v>
      </c>
      <c r="D27" s="303"/>
      <c r="E27" s="548">
        <f t="shared" si="1"/>
        <v>40</v>
      </c>
      <c r="F27" s="707"/>
      <c r="G27" s="303"/>
      <c r="H27" s="548">
        <v>7</v>
      </c>
      <c r="I27" s="707"/>
      <c r="J27" s="303"/>
      <c r="K27" s="548">
        <v>33</v>
      </c>
      <c r="L27" s="707"/>
      <c r="M27" s="303"/>
      <c r="N27" s="796" t="s">
        <v>1038</v>
      </c>
      <c r="O27" s="290"/>
      <c r="P27" s="357"/>
      <c r="AA27" s="1376" t="s">
        <v>975</v>
      </c>
      <c r="AB27" s="1379">
        <v>7</v>
      </c>
      <c r="AC27" s="1379">
        <v>33</v>
      </c>
      <c r="AD27" s="1351">
        <f>H27/K27</f>
        <v>0.21212121212121213</v>
      </c>
      <c r="AE27" s="598"/>
    </row>
    <row r="28" spans="2:31" ht="22.5" customHeight="1">
      <c r="B28" s="287"/>
      <c r="C28" s="745" t="s">
        <v>1007</v>
      </c>
      <c r="D28" s="303"/>
      <c r="E28" s="548">
        <f t="shared" si="1"/>
        <v>26</v>
      </c>
      <c r="F28" s="707"/>
      <c r="G28" s="303"/>
      <c r="H28" s="548">
        <v>6</v>
      </c>
      <c r="I28" s="707"/>
      <c r="J28" s="303"/>
      <c r="K28" s="548">
        <v>20</v>
      </c>
      <c r="L28" s="707"/>
      <c r="M28" s="303"/>
      <c r="N28" s="796" t="s">
        <v>1039</v>
      </c>
      <c r="O28" s="290"/>
      <c r="P28" s="357"/>
      <c r="AA28" s="1376" t="s">
        <v>977</v>
      </c>
      <c r="AB28" s="1379">
        <v>6</v>
      </c>
      <c r="AC28" s="1379">
        <v>20</v>
      </c>
      <c r="AD28" s="1351">
        <f t="shared" si="0"/>
        <v>0.3</v>
      </c>
      <c r="AE28" s="598"/>
    </row>
    <row r="29" spans="2:31" ht="22.5" customHeight="1">
      <c r="B29" s="287"/>
      <c r="C29" s="745" t="s">
        <v>1008</v>
      </c>
      <c r="D29" s="303"/>
      <c r="E29" s="548">
        <f t="shared" si="1"/>
        <v>24</v>
      </c>
      <c r="F29" s="707"/>
      <c r="G29" s="303"/>
      <c r="H29" s="548">
        <v>4</v>
      </c>
      <c r="I29" s="707"/>
      <c r="J29" s="303"/>
      <c r="K29" s="548">
        <v>20</v>
      </c>
      <c r="L29" s="707"/>
      <c r="M29" s="303"/>
      <c r="N29" s="797" t="s">
        <v>1040</v>
      </c>
      <c r="O29" s="290"/>
      <c r="P29" s="357"/>
      <c r="AA29" s="1376" t="s">
        <v>979</v>
      </c>
      <c r="AB29" s="1379">
        <v>4</v>
      </c>
      <c r="AC29" s="1379">
        <v>20</v>
      </c>
      <c r="AD29" s="1351">
        <f t="shared" si="0"/>
        <v>0.2</v>
      </c>
      <c r="AE29" s="598"/>
    </row>
    <row r="30" spans="2:31" ht="22.5" customHeight="1">
      <c r="B30" s="287"/>
      <c r="C30" s="745" t="s">
        <v>1009</v>
      </c>
      <c r="D30" s="303"/>
      <c r="E30" s="548">
        <f t="shared" si="1"/>
        <v>20</v>
      </c>
      <c r="F30" s="707"/>
      <c r="G30" s="303"/>
      <c r="H30" s="548">
        <v>2</v>
      </c>
      <c r="I30" s="707"/>
      <c r="J30" s="303"/>
      <c r="K30" s="548">
        <v>18</v>
      </c>
      <c r="L30" s="707"/>
      <c r="M30" s="303"/>
      <c r="N30" s="795" t="s">
        <v>1041</v>
      </c>
      <c r="O30" s="290"/>
      <c r="P30" s="357"/>
      <c r="AA30" s="1376" t="s">
        <v>981</v>
      </c>
      <c r="AB30" s="1379">
        <v>2</v>
      </c>
      <c r="AC30" s="1379">
        <v>18</v>
      </c>
      <c r="AD30" s="1351">
        <f t="shared" si="0"/>
        <v>0.1111111111111111</v>
      </c>
      <c r="AE30" s="598"/>
    </row>
    <row r="31" spans="2:31" ht="22.5" customHeight="1">
      <c r="B31" s="287"/>
      <c r="C31" s="745" t="s">
        <v>1042</v>
      </c>
      <c r="D31" s="303"/>
      <c r="E31" s="548">
        <f t="shared" si="1"/>
        <v>25</v>
      </c>
      <c r="F31" s="707"/>
      <c r="G31" s="303"/>
      <c r="H31" s="548">
        <v>3</v>
      </c>
      <c r="I31" s="707"/>
      <c r="J31" s="303"/>
      <c r="K31" s="548">
        <v>22</v>
      </c>
      <c r="L31" s="707"/>
      <c r="M31" s="303"/>
      <c r="N31" s="795" t="s">
        <v>1043</v>
      </c>
      <c r="O31" s="290"/>
      <c r="P31" s="357"/>
      <c r="AA31" s="1376" t="s">
        <v>319</v>
      </c>
      <c r="AB31" s="1379">
        <v>3</v>
      </c>
      <c r="AC31" s="1379">
        <v>22</v>
      </c>
      <c r="AD31" s="1351">
        <f t="shared" si="0"/>
        <v>0.13636363636363635</v>
      </c>
      <c r="AE31" s="598"/>
    </row>
    <row r="32" spans="2:31" ht="22.5" customHeight="1">
      <c r="B32" s="287"/>
      <c r="C32" s="748" t="s">
        <v>1011</v>
      </c>
      <c r="D32" s="303"/>
      <c r="E32" s="548">
        <f t="shared" si="1"/>
        <v>12</v>
      </c>
      <c r="F32" s="707"/>
      <c r="G32" s="303"/>
      <c r="H32" s="548">
        <v>3</v>
      </c>
      <c r="I32" s="707"/>
      <c r="J32" s="303"/>
      <c r="K32" s="548">
        <v>9</v>
      </c>
      <c r="L32" s="707"/>
      <c r="M32" s="303"/>
      <c r="N32" s="796" t="s">
        <v>1044</v>
      </c>
      <c r="O32" s="290"/>
      <c r="P32" s="357"/>
      <c r="AA32" s="1376" t="s">
        <v>765</v>
      </c>
      <c r="AB32" s="1379">
        <v>3</v>
      </c>
      <c r="AC32" s="1379">
        <v>9</v>
      </c>
      <c r="AD32" s="1351">
        <f t="shared" si="0"/>
        <v>0.33333333333333331</v>
      </c>
      <c r="AE32" s="598"/>
    </row>
    <row r="33" spans="2:31" ht="4.5" customHeight="1">
      <c r="B33" s="287"/>
      <c r="C33" s="579"/>
      <c r="D33" s="303"/>
      <c r="E33" s="798"/>
      <c r="F33" s="303"/>
      <c r="G33" s="303"/>
      <c r="H33" s="550"/>
      <c r="I33" s="303"/>
      <c r="J33" s="303"/>
      <c r="K33" s="550"/>
      <c r="L33" s="303"/>
      <c r="M33" s="303"/>
      <c r="N33" s="303"/>
      <c r="O33" s="290"/>
      <c r="P33" s="357"/>
      <c r="AD33" s="1351"/>
      <c r="AE33" s="598"/>
    </row>
    <row r="34" spans="2:31" ht="27" customHeight="1">
      <c r="B34" s="287"/>
      <c r="C34" s="752" t="s">
        <v>33</v>
      </c>
      <c r="D34" s="579"/>
      <c r="E34" s="580">
        <f>SUM(E20:E32)</f>
        <v>408</v>
      </c>
      <c r="F34" s="691"/>
      <c r="G34" s="579"/>
      <c r="H34" s="580">
        <f>SUM(H20:H32)</f>
        <v>130</v>
      </c>
      <c r="I34" s="691"/>
      <c r="J34" s="579"/>
      <c r="K34" s="580">
        <f>SUM(K20:K32)</f>
        <v>278</v>
      </c>
      <c r="L34" s="691"/>
      <c r="M34" s="579"/>
      <c r="N34" s="752" t="s">
        <v>1045</v>
      </c>
      <c r="O34" s="290"/>
      <c r="P34" s="357"/>
      <c r="AA34" s="1369" t="s">
        <v>279</v>
      </c>
      <c r="AB34" s="1380">
        <f>SUM(AB20:AB33)</f>
        <v>130</v>
      </c>
      <c r="AC34" s="1380">
        <f>SUM(AC20:AC33)</f>
        <v>278</v>
      </c>
      <c r="AD34" s="1381">
        <f>H34/K34</f>
        <v>0.46762589928057552</v>
      </c>
      <c r="AE34" s="598"/>
    </row>
    <row r="35" spans="2:31" ht="4.5" customHeight="1">
      <c r="B35" s="325"/>
      <c r="C35" s="753"/>
      <c r="D35" s="725"/>
      <c r="E35" s="725"/>
      <c r="F35" s="725"/>
      <c r="G35" s="725"/>
      <c r="H35" s="725"/>
      <c r="I35" s="725"/>
      <c r="J35" s="725"/>
      <c r="K35" s="725"/>
      <c r="L35" s="725"/>
      <c r="M35" s="725"/>
      <c r="N35" s="725"/>
      <c r="O35" s="590"/>
      <c r="P35" s="357"/>
    </row>
    <row r="36" spans="2:31" ht="3.75" customHeight="1"/>
    <row r="37" spans="2:31" ht="3.75" customHeight="1">
      <c r="C37" s="730"/>
      <c r="G37" s="284"/>
      <c r="H37" s="285"/>
      <c r="I37" s="285"/>
      <c r="J37" s="285"/>
      <c r="K37" s="285"/>
      <c r="L37" s="285"/>
      <c r="M37" s="286"/>
    </row>
    <row r="38" spans="2:31" ht="21" customHeight="1">
      <c r="G38" s="287"/>
      <c r="H38" s="2202">
        <v>0.31859999999999999</v>
      </c>
      <c r="I38" s="2203"/>
      <c r="J38" s="289"/>
      <c r="K38" s="2202">
        <v>0.68140000000000001</v>
      </c>
      <c r="L38" s="2203"/>
      <c r="M38" s="290"/>
      <c r="R38" s="799"/>
    </row>
    <row r="39" spans="2:31" ht="4.5" customHeight="1">
      <c r="G39" s="325"/>
      <c r="H39" s="326"/>
      <c r="I39" s="326"/>
      <c r="J39" s="326"/>
      <c r="K39" s="326"/>
      <c r="L39" s="326"/>
      <c r="M39" s="590"/>
      <c r="R39" s="799"/>
    </row>
    <row r="40" spans="2:31" ht="12.75" customHeight="1">
      <c r="R40" s="799"/>
      <c r="AB40" s="1372"/>
      <c r="AC40" s="1372"/>
    </row>
    <row r="41" spans="2:31" ht="16.5" customHeight="1">
      <c r="B41" s="800" t="s">
        <v>1046</v>
      </c>
      <c r="R41" s="799"/>
      <c r="AB41" s="1372"/>
      <c r="AC41" s="1372"/>
    </row>
    <row r="42" spans="2:31" ht="12.75" customHeight="1">
      <c r="R42" s="799"/>
      <c r="AB42" s="1372"/>
      <c r="AC42" s="1372"/>
    </row>
    <row r="43" spans="2:31" ht="12.75" customHeight="1">
      <c r="N43" s="801"/>
      <c r="R43" s="799"/>
      <c r="AB43" s="1372"/>
      <c r="AC43" s="1372"/>
    </row>
    <row r="44" spans="2:31" ht="12.75" customHeight="1">
      <c r="N44" s="801"/>
      <c r="R44" s="799"/>
      <c r="AB44" s="1372"/>
      <c r="AC44" s="1372"/>
    </row>
    <row r="45" spans="2:31" ht="15" customHeight="1">
      <c r="N45" s="801"/>
      <c r="V45" s="413" t="s">
        <v>16</v>
      </c>
      <c r="AB45" s="1372"/>
      <c r="AC45" s="1372"/>
    </row>
    <row r="46" spans="2:31" ht="15" customHeight="1">
      <c r="B46" s="413" t="s">
        <v>39</v>
      </c>
      <c r="N46" s="801"/>
      <c r="V46" s="413" t="s">
        <v>1047</v>
      </c>
      <c r="AB46" s="1372"/>
      <c r="AC46" s="1372"/>
    </row>
    <row r="47" spans="2:31" ht="15" customHeight="1">
      <c r="B47" s="413" t="s">
        <v>20</v>
      </c>
      <c r="N47" s="801"/>
      <c r="P47" s="671" t="s">
        <v>1048</v>
      </c>
      <c r="V47" s="413" t="s">
        <v>22</v>
      </c>
      <c r="AC47" s="1372"/>
    </row>
    <row r="48" spans="2:31">
      <c r="N48" s="801"/>
    </row>
    <row r="49" spans="8:20">
      <c r="N49" s="801"/>
      <c r="T49" s="598"/>
    </row>
    <row r="50" spans="8:20">
      <c r="N50" s="801"/>
      <c r="T50" s="598"/>
    </row>
    <row r="51" spans="8:20">
      <c r="H51" s="801"/>
    </row>
  </sheetData>
  <mergeCells count="15">
    <mergeCell ref="A1:Y1"/>
    <mergeCell ref="A4:Y4"/>
    <mergeCell ref="B10:P10"/>
    <mergeCell ref="Q10:Y10"/>
    <mergeCell ref="B11:P11"/>
    <mergeCell ref="Q11:Y11"/>
    <mergeCell ref="H38:I38"/>
    <mergeCell ref="K38:L38"/>
    <mergeCell ref="B12:P12"/>
    <mergeCell ref="Q12:Y12"/>
    <mergeCell ref="C16:C18"/>
    <mergeCell ref="E16:F18"/>
    <mergeCell ref="H16:N16"/>
    <mergeCell ref="H18:I18"/>
    <mergeCell ref="K18:L18"/>
  </mergeCells>
  <printOptions horizontalCentered="1" verticalCentered="1"/>
  <pageMargins left="0.39370078740157483" right="0.39370078740157483" top="0.98425196850393704" bottom="0.98425196850393704" header="0" footer="0"/>
  <pageSetup scale="65" orientation="landscape" horizontalDpi="240" verticalDpi="144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92D050"/>
  </sheetPr>
  <dimension ref="A1:AA53"/>
  <sheetViews>
    <sheetView topLeftCell="K1" zoomScaleNormal="100" workbookViewId="0">
      <selection activeCell="P10" sqref="P10"/>
    </sheetView>
  </sheetViews>
  <sheetFormatPr baseColWidth="10" defaultRowHeight="12.75"/>
  <cols>
    <col min="1" max="1" width="3.28515625" style="803" customWidth="1"/>
    <col min="2" max="2" width="2.7109375" style="803" customWidth="1"/>
    <col min="3" max="3" width="3.7109375" style="803" customWidth="1"/>
    <col min="4" max="4" width="26.7109375" style="803" customWidth="1"/>
    <col min="5" max="5" width="0.85546875" style="803" customWidth="1"/>
    <col min="6" max="18" width="8.7109375" style="803" customWidth="1"/>
    <col min="19" max="19" width="9.7109375" style="803" customWidth="1"/>
    <col min="20" max="20" width="0.85546875" style="803" customWidth="1"/>
    <col min="21" max="21" width="9.7109375" style="803" customWidth="1"/>
    <col min="22" max="22" width="2.7109375" style="803" customWidth="1"/>
    <col min="23" max="23" width="3.28515625" style="803" customWidth="1"/>
    <col min="24" max="256" width="11.42578125" style="803"/>
    <col min="257" max="257" width="3.28515625" style="803" customWidth="1"/>
    <col min="258" max="258" width="2.7109375" style="803" customWidth="1"/>
    <col min="259" max="259" width="3.7109375" style="803" customWidth="1"/>
    <col min="260" max="260" width="26.7109375" style="803" customWidth="1"/>
    <col min="261" max="261" width="0.85546875" style="803" customWidth="1"/>
    <col min="262" max="274" width="8.7109375" style="803" customWidth="1"/>
    <col min="275" max="275" width="9.7109375" style="803" customWidth="1"/>
    <col min="276" max="276" width="0.85546875" style="803" customWidth="1"/>
    <col min="277" max="277" width="9.7109375" style="803" customWidth="1"/>
    <col min="278" max="278" width="2.7109375" style="803" customWidth="1"/>
    <col min="279" max="279" width="3.28515625" style="803" customWidth="1"/>
    <col min="280" max="512" width="11.42578125" style="803"/>
    <col min="513" max="513" width="3.28515625" style="803" customWidth="1"/>
    <col min="514" max="514" width="2.7109375" style="803" customWidth="1"/>
    <col min="515" max="515" width="3.7109375" style="803" customWidth="1"/>
    <col min="516" max="516" width="26.7109375" style="803" customWidth="1"/>
    <col min="517" max="517" width="0.85546875" style="803" customWidth="1"/>
    <col min="518" max="530" width="8.7109375" style="803" customWidth="1"/>
    <col min="531" max="531" width="9.7109375" style="803" customWidth="1"/>
    <col min="532" max="532" width="0.85546875" style="803" customWidth="1"/>
    <col min="533" max="533" width="9.7109375" style="803" customWidth="1"/>
    <col min="534" max="534" width="2.7109375" style="803" customWidth="1"/>
    <col min="535" max="535" width="3.28515625" style="803" customWidth="1"/>
    <col min="536" max="768" width="11.42578125" style="803"/>
    <col min="769" max="769" width="3.28515625" style="803" customWidth="1"/>
    <col min="770" max="770" width="2.7109375" style="803" customWidth="1"/>
    <col min="771" max="771" width="3.7109375" style="803" customWidth="1"/>
    <col min="772" max="772" width="26.7109375" style="803" customWidth="1"/>
    <col min="773" max="773" width="0.85546875" style="803" customWidth="1"/>
    <col min="774" max="786" width="8.7109375" style="803" customWidth="1"/>
    <col min="787" max="787" width="9.7109375" style="803" customWidth="1"/>
    <col min="788" max="788" width="0.85546875" style="803" customWidth="1"/>
    <col min="789" max="789" width="9.7109375" style="803" customWidth="1"/>
    <col min="790" max="790" width="2.7109375" style="803" customWidth="1"/>
    <col min="791" max="791" width="3.28515625" style="803" customWidth="1"/>
    <col min="792" max="1024" width="11.42578125" style="803"/>
    <col min="1025" max="1025" width="3.28515625" style="803" customWidth="1"/>
    <col min="1026" max="1026" width="2.7109375" style="803" customWidth="1"/>
    <col min="1027" max="1027" width="3.7109375" style="803" customWidth="1"/>
    <col min="1028" max="1028" width="26.7109375" style="803" customWidth="1"/>
    <col min="1029" max="1029" width="0.85546875" style="803" customWidth="1"/>
    <col min="1030" max="1042" width="8.7109375" style="803" customWidth="1"/>
    <col min="1043" max="1043" width="9.7109375" style="803" customWidth="1"/>
    <col min="1044" max="1044" width="0.85546875" style="803" customWidth="1"/>
    <col min="1045" max="1045" width="9.7109375" style="803" customWidth="1"/>
    <col min="1046" max="1046" width="2.7109375" style="803" customWidth="1"/>
    <col min="1047" max="1047" width="3.28515625" style="803" customWidth="1"/>
    <col min="1048" max="1280" width="11.42578125" style="803"/>
    <col min="1281" max="1281" width="3.28515625" style="803" customWidth="1"/>
    <col min="1282" max="1282" width="2.7109375" style="803" customWidth="1"/>
    <col min="1283" max="1283" width="3.7109375" style="803" customWidth="1"/>
    <col min="1284" max="1284" width="26.7109375" style="803" customWidth="1"/>
    <col min="1285" max="1285" width="0.85546875" style="803" customWidth="1"/>
    <col min="1286" max="1298" width="8.7109375" style="803" customWidth="1"/>
    <col min="1299" max="1299" width="9.7109375" style="803" customWidth="1"/>
    <col min="1300" max="1300" width="0.85546875" style="803" customWidth="1"/>
    <col min="1301" max="1301" width="9.7109375" style="803" customWidth="1"/>
    <col min="1302" max="1302" width="2.7109375" style="803" customWidth="1"/>
    <col min="1303" max="1303" width="3.28515625" style="803" customWidth="1"/>
    <col min="1304" max="1536" width="11.42578125" style="803"/>
    <col min="1537" max="1537" width="3.28515625" style="803" customWidth="1"/>
    <col min="1538" max="1538" width="2.7109375" style="803" customWidth="1"/>
    <col min="1539" max="1539" width="3.7109375" style="803" customWidth="1"/>
    <col min="1540" max="1540" width="26.7109375" style="803" customWidth="1"/>
    <col min="1541" max="1541" width="0.85546875" style="803" customWidth="1"/>
    <col min="1542" max="1554" width="8.7109375" style="803" customWidth="1"/>
    <col min="1555" max="1555" width="9.7109375" style="803" customWidth="1"/>
    <col min="1556" max="1556" width="0.85546875" style="803" customWidth="1"/>
    <col min="1557" max="1557" width="9.7109375" style="803" customWidth="1"/>
    <col min="1558" max="1558" width="2.7109375" style="803" customWidth="1"/>
    <col min="1559" max="1559" width="3.28515625" style="803" customWidth="1"/>
    <col min="1560" max="1792" width="11.42578125" style="803"/>
    <col min="1793" max="1793" width="3.28515625" style="803" customWidth="1"/>
    <col min="1794" max="1794" width="2.7109375" style="803" customWidth="1"/>
    <col min="1795" max="1795" width="3.7109375" style="803" customWidth="1"/>
    <col min="1796" max="1796" width="26.7109375" style="803" customWidth="1"/>
    <col min="1797" max="1797" width="0.85546875" style="803" customWidth="1"/>
    <col min="1798" max="1810" width="8.7109375" style="803" customWidth="1"/>
    <col min="1811" max="1811" width="9.7109375" style="803" customWidth="1"/>
    <col min="1812" max="1812" width="0.85546875" style="803" customWidth="1"/>
    <col min="1813" max="1813" width="9.7109375" style="803" customWidth="1"/>
    <col min="1814" max="1814" width="2.7109375" style="803" customWidth="1"/>
    <col min="1815" max="1815" width="3.28515625" style="803" customWidth="1"/>
    <col min="1816" max="2048" width="11.42578125" style="803"/>
    <col min="2049" max="2049" width="3.28515625" style="803" customWidth="1"/>
    <col min="2050" max="2050" width="2.7109375" style="803" customWidth="1"/>
    <col min="2051" max="2051" width="3.7109375" style="803" customWidth="1"/>
    <col min="2052" max="2052" width="26.7109375" style="803" customWidth="1"/>
    <col min="2053" max="2053" width="0.85546875" style="803" customWidth="1"/>
    <col min="2054" max="2066" width="8.7109375" style="803" customWidth="1"/>
    <col min="2067" max="2067" width="9.7109375" style="803" customWidth="1"/>
    <col min="2068" max="2068" width="0.85546875" style="803" customWidth="1"/>
    <col min="2069" max="2069" width="9.7109375" style="803" customWidth="1"/>
    <col min="2070" max="2070" width="2.7109375" style="803" customWidth="1"/>
    <col min="2071" max="2071" width="3.28515625" style="803" customWidth="1"/>
    <col min="2072" max="2304" width="11.42578125" style="803"/>
    <col min="2305" max="2305" width="3.28515625" style="803" customWidth="1"/>
    <col min="2306" max="2306" width="2.7109375" style="803" customWidth="1"/>
    <col min="2307" max="2307" width="3.7109375" style="803" customWidth="1"/>
    <col min="2308" max="2308" width="26.7109375" style="803" customWidth="1"/>
    <col min="2309" max="2309" width="0.85546875" style="803" customWidth="1"/>
    <col min="2310" max="2322" width="8.7109375" style="803" customWidth="1"/>
    <col min="2323" max="2323" width="9.7109375" style="803" customWidth="1"/>
    <col min="2324" max="2324" width="0.85546875" style="803" customWidth="1"/>
    <col min="2325" max="2325" width="9.7109375" style="803" customWidth="1"/>
    <col min="2326" max="2326" width="2.7109375" style="803" customWidth="1"/>
    <col min="2327" max="2327" width="3.28515625" style="803" customWidth="1"/>
    <col min="2328" max="2560" width="11.42578125" style="803"/>
    <col min="2561" max="2561" width="3.28515625" style="803" customWidth="1"/>
    <col min="2562" max="2562" width="2.7109375" style="803" customWidth="1"/>
    <col min="2563" max="2563" width="3.7109375" style="803" customWidth="1"/>
    <col min="2564" max="2564" width="26.7109375" style="803" customWidth="1"/>
    <col min="2565" max="2565" width="0.85546875" style="803" customWidth="1"/>
    <col min="2566" max="2578" width="8.7109375" style="803" customWidth="1"/>
    <col min="2579" max="2579" width="9.7109375" style="803" customWidth="1"/>
    <col min="2580" max="2580" width="0.85546875" style="803" customWidth="1"/>
    <col min="2581" max="2581" width="9.7109375" style="803" customWidth="1"/>
    <col min="2582" max="2582" width="2.7109375" style="803" customWidth="1"/>
    <col min="2583" max="2583" width="3.28515625" style="803" customWidth="1"/>
    <col min="2584" max="2816" width="11.42578125" style="803"/>
    <col min="2817" max="2817" width="3.28515625" style="803" customWidth="1"/>
    <col min="2818" max="2818" width="2.7109375" style="803" customWidth="1"/>
    <col min="2819" max="2819" width="3.7109375" style="803" customWidth="1"/>
    <col min="2820" max="2820" width="26.7109375" style="803" customWidth="1"/>
    <col min="2821" max="2821" width="0.85546875" style="803" customWidth="1"/>
    <col min="2822" max="2834" width="8.7109375" style="803" customWidth="1"/>
    <col min="2835" max="2835" width="9.7109375" style="803" customWidth="1"/>
    <col min="2836" max="2836" width="0.85546875" style="803" customWidth="1"/>
    <col min="2837" max="2837" width="9.7109375" style="803" customWidth="1"/>
    <col min="2838" max="2838" width="2.7109375" style="803" customWidth="1"/>
    <col min="2839" max="2839" width="3.28515625" style="803" customWidth="1"/>
    <col min="2840" max="3072" width="11.42578125" style="803"/>
    <col min="3073" max="3073" width="3.28515625" style="803" customWidth="1"/>
    <col min="3074" max="3074" width="2.7109375" style="803" customWidth="1"/>
    <col min="3075" max="3075" width="3.7109375" style="803" customWidth="1"/>
    <col min="3076" max="3076" width="26.7109375" style="803" customWidth="1"/>
    <col min="3077" max="3077" width="0.85546875" style="803" customWidth="1"/>
    <col min="3078" max="3090" width="8.7109375" style="803" customWidth="1"/>
    <col min="3091" max="3091" width="9.7109375" style="803" customWidth="1"/>
    <col min="3092" max="3092" width="0.85546875" style="803" customWidth="1"/>
    <col min="3093" max="3093" width="9.7109375" style="803" customWidth="1"/>
    <col min="3094" max="3094" width="2.7109375" style="803" customWidth="1"/>
    <col min="3095" max="3095" width="3.28515625" style="803" customWidth="1"/>
    <col min="3096" max="3328" width="11.42578125" style="803"/>
    <col min="3329" max="3329" width="3.28515625" style="803" customWidth="1"/>
    <col min="3330" max="3330" width="2.7109375" style="803" customWidth="1"/>
    <col min="3331" max="3331" width="3.7109375" style="803" customWidth="1"/>
    <col min="3332" max="3332" width="26.7109375" style="803" customWidth="1"/>
    <col min="3333" max="3333" width="0.85546875" style="803" customWidth="1"/>
    <col min="3334" max="3346" width="8.7109375" style="803" customWidth="1"/>
    <col min="3347" max="3347" width="9.7109375" style="803" customWidth="1"/>
    <col min="3348" max="3348" width="0.85546875" style="803" customWidth="1"/>
    <col min="3349" max="3349" width="9.7109375" style="803" customWidth="1"/>
    <col min="3350" max="3350" width="2.7109375" style="803" customWidth="1"/>
    <col min="3351" max="3351" width="3.28515625" style="803" customWidth="1"/>
    <col min="3352" max="3584" width="11.42578125" style="803"/>
    <col min="3585" max="3585" width="3.28515625" style="803" customWidth="1"/>
    <col min="3586" max="3586" width="2.7109375" style="803" customWidth="1"/>
    <col min="3587" max="3587" width="3.7109375" style="803" customWidth="1"/>
    <col min="3588" max="3588" width="26.7109375" style="803" customWidth="1"/>
    <col min="3589" max="3589" width="0.85546875" style="803" customWidth="1"/>
    <col min="3590" max="3602" width="8.7109375" style="803" customWidth="1"/>
    <col min="3603" max="3603" width="9.7109375" style="803" customWidth="1"/>
    <col min="3604" max="3604" width="0.85546875" style="803" customWidth="1"/>
    <col min="3605" max="3605" width="9.7109375" style="803" customWidth="1"/>
    <col min="3606" max="3606" width="2.7109375" style="803" customWidth="1"/>
    <col min="3607" max="3607" width="3.28515625" style="803" customWidth="1"/>
    <col min="3608" max="3840" width="11.42578125" style="803"/>
    <col min="3841" max="3841" width="3.28515625" style="803" customWidth="1"/>
    <col min="3842" max="3842" width="2.7109375" style="803" customWidth="1"/>
    <col min="3843" max="3843" width="3.7109375" style="803" customWidth="1"/>
    <col min="3844" max="3844" width="26.7109375" style="803" customWidth="1"/>
    <col min="3845" max="3845" width="0.85546875" style="803" customWidth="1"/>
    <col min="3846" max="3858" width="8.7109375" style="803" customWidth="1"/>
    <col min="3859" max="3859" width="9.7109375" style="803" customWidth="1"/>
    <col min="3860" max="3860" width="0.85546875" style="803" customWidth="1"/>
    <col min="3861" max="3861" width="9.7109375" style="803" customWidth="1"/>
    <col min="3862" max="3862" width="2.7109375" style="803" customWidth="1"/>
    <col min="3863" max="3863" width="3.28515625" style="803" customWidth="1"/>
    <col min="3864" max="4096" width="11.42578125" style="803"/>
    <col min="4097" max="4097" width="3.28515625" style="803" customWidth="1"/>
    <col min="4098" max="4098" width="2.7109375" style="803" customWidth="1"/>
    <col min="4099" max="4099" width="3.7109375" style="803" customWidth="1"/>
    <col min="4100" max="4100" width="26.7109375" style="803" customWidth="1"/>
    <col min="4101" max="4101" width="0.85546875" style="803" customWidth="1"/>
    <col min="4102" max="4114" width="8.7109375" style="803" customWidth="1"/>
    <col min="4115" max="4115" width="9.7109375" style="803" customWidth="1"/>
    <col min="4116" max="4116" width="0.85546875" style="803" customWidth="1"/>
    <col min="4117" max="4117" width="9.7109375" style="803" customWidth="1"/>
    <col min="4118" max="4118" width="2.7109375" style="803" customWidth="1"/>
    <col min="4119" max="4119" width="3.28515625" style="803" customWidth="1"/>
    <col min="4120" max="4352" width="11.42578125" style="803"/>
    <col min="4353" max="4353" width="3.28515625" style="803" customWidth="1"/>
    <col min="4354" max="4354" width="2.7109375" style="803" customWidth="1"/>
    <col min="4355" max="4355" width="3.7109375" style="803" customWidth="1"/>
    <col min="4356" max="4356" width="26.7109375" style="803" customWidth="1"/>
    <col min="4357" max="4357" width="0.85546875" style="803" customWidth="1"/>
    <col min="4358" max="4370" width="8.7109375" style="803" customWidth="1"/>
    <col min="4371" max="4371" width="9.7109375" style="803" customWidth="1"/>
    <col min="4372" max="4372" width="0.85546875" style="803" customWidth="1"/>
    <col min="4373" max="4373" width="9.7109375" style="803" customWidth="1"/>
    <col min="4374" max="4374" width="2.7109375" style="803" customWidth="1"/>
    <col min="4375" max="4375" width="3.28515625" style="803" customWidth="1"/>
    <col min="4376" max="4608" width="11.42578125" style="803"/>
    <col min="4609" max="4609" width="3.28515625" style="803" customWidth="1"/>
    <col min="4610" max="4610" width="2.7109375" style="803" customWidth="1"/>
    <col min="4611" max="4611" width="3.7109375" style="803" customWidth="1"/>
    <col min="4612" max="4612" width="26.7109375" style="803" customWidth="1"/>
    <col min="4613" max="4613" width="0.85546875" style="803" customWidth="1"/>
    <col min="4614" max="4626" width="8.7109375" style="803" customWidth="1"/>
    <col min="4627" max="4627" width="9.7109375" style="803" customWidth="1"/>
    <col min="4628" max="4628" width="0.85546875" style="803" customWidth="1"/>
    <col min="4629" max="4629" width="9.7109375" style="803" customWidth="1"/>
    <col min="4630" max="4630" width="2.7109375" style="803" customWidth="1"/>
    <col min="4631" max="4631" width="3.28515625" style="803" customWidth="1"/>
    <col min="4632" max="4864" width="11.42578125" style="803"/>
    <col min="4865" max="4865" width="3.28515625" style="803" customWidth="1"/>
    <col min="4866" max="4866" width="2.7109375" style="803" customWidth="1"/>
    <col min="4867" max="4867" width="3.7109375" style="803" customWidth="1"/>
    <col min="4868" max="4868" width="26.7109375" style="803" customWidth="1"/>
    <col min="4869" max="4869" width="0.85546875" style="803" customWidth="1"/>
    <col min="4870" max="4882" width="8.7109375" style="803" customWidth="1"/>
    <col min="4883" max="4883" width="9.7109375" style="803" customWidth="1"/>
    <col min="4884" max="4884" width="0.85546875" style="803" customWidth="1"/>
    <col min="4885" max="4885" width="9.7109375" style="803" customWidth="1"/>
    <col min="4886" max="4886" width="2.7109375" style="803" customWidth="1"/>
    <col min="4887" max="4887" width="3.28515625" style="803" customWidth="1"/>
    <col min="4888" max="5120" width="11.42578125" style="803"/>
    <col min="5121" max="5121" width="3.28515625" style="803" customWidth="1"/>
    <col min="5122" max="5122" width="2.7109375" style="803" customWidth="1"/>
    <col min="5123" max="5123" width="3.7109375" style="803" customWidth="1"/>
    <col min="5124" max="5124" width="26.7109375" style="803" customWidth="1"/>
    <col min="5125" max="5125" width="0.85546875" style="803" customWidth="1"/>
    <col min="5126" max="5138" width="8.7109375" style="803" customWidth="1"/>
    <col min="5139" max="5139" width="9.7109375" style="803" customWidth="1"/>
    <col min="5140" max="5140" width="0.85546875" style="803" customWidth="1"/>
    <col min="5141" max="5141" width="9.7109375" style="803" customWidth="1"/>
    <col min="5142" max="5142" width="2.7109375" style="803" customWidth="1"/>
    <col min="5143" max="5143" width="3.28515625" style="803" customWidth="1"/>
    <col min="5144" max="5376" width="11.42578125" style="803"/>
    <col min="5377" max="5377" width="3.28515625" style="803" customWidth="1"/>
    <col min="5378" max="5378" width="2.7109375" style="803" customWidth="1"/>
    <col min="5379" max="5379" width="3.7109375" style="803" customWidth="1"/>
    <col min="5380" max="5380" width="26.7109375" style="803" customWidth="1"/>
    <col min="5381" max="5381" width="0.85546875" style="803" customWidth="1"/>
    <col min="5382" max="5394" width="8.7109375" style="803" customWidth="1"/>
    <col min="5395" max="5395" width="9.7109375" style="803" customWidth="1"/>
    <col min="5396" max="5396" width="0.85546875" style="803" customWidth="1"/>
    <col min="5397" max="5397" width="9.7109375" style="803" customWidth="1"/>
    <col min="5398" max="5398" width="2.7109375" style="803" customWidth="1"/>
    <col min="5399" max="5399" width="3.28515625" style="803" customWidth="1"/>
    <col min="5400" max="5632" width="11.42578125" style="803"/>
    <col min="5633" max="5633" width="3.28515625" style="803" customWidth="1"/>
    <col min="5634" max="5634" width="2.7109375" style="803" customWidth="1"/>
    <col min="5635" max="5635" width="3.7109375" style="803" customWidth="1"/>
    <col min="5636" max="5636" width="26.7109375" style="803" customWidth="1"/>
    <col min="5637" max="5637" width="0.85546875" style="803" customWidth="1"/>
    <col min="5638" max="5650" width="8.7109375" style="803" customWidth="1"/>
    <col min="5651" max="5651" width="9.7109375" style="803" customWidth="1"/>
    <col min="5652" max="5652" width="0.85546875" style="803" customWidth="1"/>
    <col min="5653" max="5653" width="9.7109375" style="803" customWidth="1"/>
    <col min="5654" max="5654" width="2.7109375" style="803" customWidth="1"/>
    <col min="5655" max="5655" width="3.28515625" style="803" customWidth="1"/>
    <col min="5656" max="5888" width="11.42578125" style="803"/>
    <col min="5889" max="5889" width="3.28515625" style="803" customWidth="1"/>
    <col min="5890" max="5890" width="2.7109375" style="803" customWidth="1"/>
    <col min="5891" max="5891" width="3.7109375" style="803" customWidth="1"/>
    <col min="5892" max="5892" width="26.7109375" style="803" customWidth="1"/>
    <col min="5893" max="5893" width="0.85546875" style="803" customWidth="1"/>
    <col min="5894" max="5906" width="8.7109375" style="803" customWidth="1"/>
    <col min="5907" max="5907" width="9.7109375" style="803" customWidth="1"/>
    <col min="5908" max="5908" width="0.85546875" style="803" customWidth="1"/>
    <col min="5909" max="5909" width="9.7109375" style="803" customWidth="1"/>
    <col min="5910" max="5910" width="2.7109375" style="803" customWidth="1"/>
    <col min="5911" max="5911" width="3.28515625" style="803" customWidth="1"/>
    <col min="5912" max="6144" width="11.42578125" style="803"/>
    <col min="6145" max="6145" width="3.28515625" style="803" customWidth="1"/>
    <col min="6146" max="6146" width="2.7109375" style="803" customWidth="1"/>
    <col min="6147" max="6147" width="3.7109375" style="803" customWidth="1"/>
    <col min="6148" max="6148" width="26.7109375" style="803" customWidth="1"/>
    <col min="6149" max="6149" width="0.85546875" style="803" customWidth="1"/>
    <col min="6150" max="6162" width="8.7109375" style="803" customWidth="1"/>
    <col min="6163" max="6163" width="9.7109375" style="803" customWidth="1"/>
    <col min="6164" max="6164" width="0.85546875" style="803" customWidth="1"/>
    <col min="6165" max="6165" width="9.7109375" style="803" customWidth="1"/>
    <col min="6166" max="6166" width="2.7109375" style="803" customWidth="1"/>
    <col min="6167" max="6167" width="3.28515625" style="803" customWidth="1"/>
    <col min="6168" max="6400" width="11.42578125" style="803"/>
    <col min="6401" max="6401" width="3.28515625" style="803" customWidth="1"/>
    <col min="6402" max="6402" width="2.7109375" style="803" customWidth="1"/>
    <col min="6403" max="6403" width="3.7109375" style="803" customWidth="1"/>
    <col min="6404" max="6404" width="26.7109375" style="803" customWidth="1"/>
    <col min="6405" max="6405" width="0.85546875" style="803" customWidth="1"/>
    <col min="6406" max="6418" width="8.7109375" style="803" customWidth="1"/>
    <col min="6419" max="6419" width="9.7109375" style="803" customWidth="1"/>
    <col min="6420" max="6420" width="0.85546875" style="803" customWidth="1"/>
    <col min="6421" max="6421" width="9.7109375" style="803" customWidth="1"/>
    <col min="6422" max="6422" width="2.7109375" style="803" customWidth="1"/>
    <col min="6423" max="6423" width="3.28515625" style="803" customWidth="1"/>
    <col min="6424" max="6656" width="11.42578125" style="803"/>
    <col min="6657" max="6657" width="3.28515625" style="803" customWidth="1"/>
    <col min="6658" max="6658" width="2.7109375" style="803" customWidth="1"/>
    <col min="6659" max="6659" width="3.7109375" style="803" customWidth="1"/>
    <col min="6660" max="6660" width="26.7109375" style="803" customWidth="1"/>
    <col min="6661" max="6661" width="0.85546875" style="803" customWidth="1"/>
    <col min="6662" max="6674" width="8.7109375" style="803" customWidth="1"/>
    <col min="6675" max="6675" width="9.7109375" style="803" customWidth="1"/>
    <col min="6676" max="6676" width="0.85546875" style="803" customWidth="1"/>
    <col min="6677" max="6677" width="9.7109375" style="803" customWidth="1"/>
    <col min="6678" max="6678" width="2.7109375" style="803" customWidth="1"/>
    <col min="6679" max="6679" width="3.28515625" style="803" customWidth="1"/>
    <col min="6680" max="6912" width="11.42578125" style="803"/>
    <col min="6913" max="6913" width="3.28515625" style="803" customWidth="1"/>
    <col min="6914" max="6914" width="2.7109375" style="803" customWidth="1"/>
    <col min="6915" max="6915" width="3.7109375" style="803" customWidth="1"/>
    <col min="6916" max="6916" width="26.7109375" style="803" customWidth="1"/>
    <col min="6917" max="6917" width="0.85546875" style="803" customWidth="1"/>
    <col min="6918" max="6930" width="8.7109375" style="803" customWidth="1"/>
    <col min="6931" max="6931" width="9.7109375" style="803" customWidth="1"/>
    <col min="6932" max="6932" width="0.85546875" style="803" customWidth="1"/>
    <col min="6933" max="6933" width="9.7109375" style="803" customWidth="1"/>
    <col min="6934" max="6934" width="2.7109375" style="803" customWidth="1"/>
    <col min="6935" max="6935" width="3.28515625" style="803" customWidth="1"/>
    <col min="6936" max="7168" width="11.42578125" style="803"/>
    <col min="7169" max="7169" width="3.28515625" style="803" customWidth="1"/>
    <col min="7170" max="7170" width="2.7109375" style="803" customWidth="1"/>
    <col min="7171" max="7171" width="3.7109375" style="803" customWidth="1"/>
    <col min="7172" max="7172" width="26.7109375" style="803" customWidth="1"/>
    <col min="7173" max="7173" width="0.85546875" style="803" customWidth="1"/>
    <col min="7174" max="7186" width="8.7109375" style="803" customWidth="1"/>
    <col min="7187" max="7187" width="9.7109375" style="803" customWidth="1"/>
    <col min="7188" max="7188" width="0.85546875" style="803" customWidth="1"/>
    <col min="7189" max="7189" width="9.7109375" style="803" customWidth="1"/>
    <col min="7190" max="7190" width="2.7109375" style="803" customWidth="1"/>
    <col min="7191" max="7191" width="3.28515625" style="803" customWidth="1"/>
    <col min="7192" max="7424" width="11.42578125" style="803"/>
    <col min="7425" max="7425" width="3.28515625" style="803" customWidth="1"/>
    <col min="7426" max="7426" width="2.7109375" style="803" customWidth="1"/>
    <col min="7427" max="7427" width="3.7109375" style="803" customWidth="1"/>
    <col min="7428" max="7428" width="26.7109375" style="803" customWidth="1"/>
    <col min="7429" max="7429" width="0.85546875" style="803" customWidth="1"/>
    <col min="7430" max="7442" width="8.7109375" style="803" customWidth="1"/>
    <col min="7443" max="7443" width="9.7109375" style="803" customWidth="1"/>
    <col min="7444" max="7444" width="0.85546875" style="803" customWidth="1"/>
    <col min="7445" max="7445" width="9.7109375" style="803" customWidth="1"/>
    <col min="7446" max="7446" width="2.7109375" style="803" customWidth="1"/>
    <col min="7447" max="7447" width="3.28515625" style="803" customWidth="1"/>
    <col min="7448" max="7680" width="11.42578125" style="803"/>
    <col min="7681" max="7681" width="3.28515625" style="803" customWidth="1"/>
    <col min="7682" max="7682" width="2.7109375" style="803" customWidth="1"/>
    <col min="7683" max="7683" width="3.7109375" style="803" customWidth="1"/>
    <col min="7684" max="7684" width="26.7109375" style="803" customWidth="1"/>
    <col min="7685" max="7685" width="0.85546875" style="803" customWidth="1"/>
    <col min="7686" max="7698" width="8.7109375" style="803" customWidth="1"/>
    <col min="7699" max="7699" width="9.7109375" style="803" customWidth="1"/>
    <col min="7700" max="7700" width="0.85546875" style="803" customWidth="1"/>
    <col min="7701" max="7701" width="9.7109375" style="803" customWidth="1"/>
    <col min="7702" max="7702" width="2.7109375" style="803" customWidth="1"/>
    <col min="7703" max="7703" width="3.28515625" style="803" customWidth="1"/>
    <col min="7704" max="7936" width="11.42578125" style="803"/>
    <col min="7937" max="7937" width="3.28515625" style="803" customWidth="1"/>
    <col min="7938" max="7938" width="2.7109375" style="803" customWidth="1"/>
    <col min="7939" max="7939" width="3.7109375" style="803" customWidth="1"/>
    <col min="7940" max="7940" width="26.7109375" style="803" customWidth="1"/>
    <col min="7941" max="7941" width="0.85546875" style="803" customWidth="1"/>
    <col min="7942" max="7954" width="8.7109375" style="803" customWidth="1"/>
    <col min="7955" max="7955" width="9.7109375" style="803" customWidth="1"/>
    <col min="7956" max="7956" width="0.85546875" style="803" customWidth="1"/>
    <col min="7957" max="7957" width="9.7109375" style="803" customWidth="1"/>
    <col min="7958" max="7958" width="2.7109375" style="803" customWidth="1"/>
    <col min="7959" max="7959" width="3.28515625" style="803" customWidth="1"/>
    <col min="7960" max="8192" width="11.42578125" style="803"/>
    <col min="8193" max="8193" width="3.28515625" style="803" customWidth="1"/>
    <col min="8194" max="8194" width="2.7109375" style="803" customWidth="1"/>
    <col min="8195" max="8195" width="3.7109375" style="803" customWidth="1"/>
    <col min="8196" max="8196" width="26.7109375" style="803" customWidth="1"/>
    <col min="8197" max="8197" width="0.85546875" style="803" customWidth="1"/>
    <col min="8198" max="8210" width="8.7109375" style="803" customWidth="1"/>
    <col min="8211" max="8211" width="9.7109375" style="803" customWidth="1"/>
    <col min="8212" max="8212" width="0.85546875" style="803" customWidth="1"/>
    <col min="8213" max="8213" width="9.7109375" style="803" customWidth="1"/>
    <col min="8214" max="8214" width="2.7109375" style="803" customWidth="1"/>
    <col min="8215" max="8215" width="3.28515625" style="803" customWidth="1"/>
    <col min="8216" max="8448" width="11.42578125" style="803"/>
    <col min="8449" max="8449" width="3.28515625" style="803" customWidth="1"/>
    <col min="8450" max="8450" width="2.7109375" style="803" customWidth="1"/>
    <col min="8451" max="8451" width="3.7109375" style="803" customWidth="1"/>
    <col min="8452" max="8452" width="26.7109375" style="803" customWidth="1"/>
    <col min="8453" max="8453" width="0.85546875" style="803" customWidth="1"/>
    <col min="8454" max="8466" width="8.7109375" style="803" customWidth="1"/>
    <col min="8467" max="8467" width="9.7109375" style="803" customWidth="1"/>
    <col min="8468" max="8468" width="0.85546875" style="803" customWidth="1"/>
    <col min="8469" max="8469" width="9.7109375" style="803" customWidth="1"/>
    <col min="8470" max="8470" width="2.7109375" style="803" customWidth="1"/>
    <col min="8471" max="8471" width="3.28515625" style="803" customWidth="1"/>
    <col min="8472" max="8704" width="11.42578125" style="803"/>
    <col min="8705" max="8705" width="3.28515625" style="803" customWidth="1"/>
    <col min="8706" max="8706" width="2.7109375" style="803" customWidth="1"/>
    <col min="8707" max="8707" width="3.7109375" style="803" customWidth="1"/>
    <col min="8708" max="8708" width="26.7109375" style="803" customWidth="1"/>
    <col min="8709" max="8709" width="0.85546875" style="803" customWidth="1"/>
    <col min="8710" max="8722" width="8.7109375" style="803" customWidth="1"/>
    <col min="8723" max="8723" width="9.7109375" style="803" customWidth="1"/>
    <col min="8724" max="8724" width="0.85546875" style="803" customWidth="1"/>
    <col min="8725" max="8725" width="9.7109375" style="803" customWidth="1"/>
    <col min="8726" max="8726" width="2.7109375" style="803" customWidth="1"/>
    <col min="8727" max="8727" width="3.28515625" style="803" customWidth="1"/>
    <col min="8728" max="8960" width="11.42578125" style="803"/>
    <col min="8961" max="8961" width="3.28515625" style="803" customWidth="1"/>
    <col min="8962" max="8962" width="2.7109375" style="803" customWidth="1"/>
    <col min="8963" max="8963" width="3.7109375" style="803" customWidth="1"/>
    <col min="8964" max="8964" width="26.7109375" style="803" customWidth="1"/>
    <col min="8965" max="8965" width="0.85546875" style="803" customWidth="1"/>
    <col min="8966" max="8978" width="8.7109375" style="803" customWidth="1"/>
    <col min="8979" max="8979" width="9.7109375" style="803" customWidth="1"/>
    <col min="8980" max="8980" width="0.85546875" style="803" customWidth="1"/>
    <col min="8981" max="8981" width="9.7109375" style="803" customWidth="1"/>
    <col min="8982" max="8982" width="2.7109375" style="803" customWidth="1"/>
    <col min="8983" max="8983" width="3.28515625" style="803" customWidth="1"/>
    <col min="8984" max="9216" width="11.42578125" style="803"/>
    <col min="9217" max="9217" width="3.28515625" style="803" customWidth="1"/>
    <col min="9218" max="9218" width="2.7109375" style="803" customWidth="1"/>
    <col min="9219" max="9219" width="3.7109375" style="803" customWidth="1"/>
    <col min="9220" max="9220" width="26.7109375" style="803" customWidth="1"/>
    <col min="9221" max="9221" width="0.85546875" style="803" customWidth="1"/>
    <col min="9222" max="9234" width="8.7109375" style="803" customWidth="1"/>
    <col min="9235" max="9235" width="9.7109375" style="803" customWidth="1"/>
    <col min="9236" max="9236" width="0.85546875" style="803" customWidth="1"/>
    <col min="9237" max="9237" width="9.7109375" style="803" customWidth="1"/>
    <col min="9238" max="9238" width="2.7109375" style="803" customWidth="1"/>
    <col min="9239" max="9239" width="3.28515625" style="803" customWidth="1"/>
    <col min="9240" max="9472" width="11.42578125" style="803"/>
    <col min="9473" max="9473" width="3.28515625" style="803" customWidth="1"/>
    <col min="9474" max="9474" width="2.7109375" style="803" customWidth="1"/>
    <col min="9475" max="9475" width="3.7109375" style="803" customWidth="1"/>
    <col min="9476" max="9476" width="26.7109375" style="803" customWidth="1"/>
    <col min="9477" max="9477" width="0.85546875" style="803" customWidth="1"/>
    <col min="9478" max="9490" width="8.7109375" style="803" customWidth="1"/>
    <col min="9491" max="9491" width="9.7109375" style="803" customWidth="1"/>
    <col min="9492" max="9492" width="0.85546875" style="803" customWidth="1"/>
    <col min="9493" max="9493" width="9.7109375" style="803" customWidth="1"/>
    <col min="9494" max="9494" width="2.7109375" style="803" customWidth="1"/>
    <col min="9495" max="9495" width="3.28515625" style="803" customWidth="1"/>
    <col min="9496" max="9728" width="11.42578125" style="803"/>
    <col min="9729" max="9729" width="3.28515625" style="803" customWidth="1"/>
    <col min="9730" max="9730" width="2.7109375" style="803" customWidth="1"/>
    <col min="9731" max="9731" width="3.7109375" style="803" customWidth="1"/>
    <col min="9732" max="9732" width="26.7109375" style="803" customWidth="1"/>
    <col min="9733" max="9733" width="0.85546875" style="803" customWidth="1"/>
    <col min="9734" max="9746" width="8.7109375" style="803" customWidth="1"/>
    <col min="9747" max="9747" width="9.7109375" style="803" customWidth="1"/>
    <col min="9748" max="9748" width="0.85546875" style="803" customWidth="1"/>
    <col min="9749" max="9749" width="9.7109375" style="803" customWidth="1"/>
    <col min="9750" max="9750" width="2.7109375" style="803" customWidth="1"/>
    <col min="9751" max="9751" width="3.28515625" style="803" customWidth="1"/>
    <col min="9752" max="9984" width="11.42578125" style="803"/>
    <col min="9985" max="9985" width="3.28515625" style="803" customWidth="1"/>
    <col min="9986" max="9986" width="2.7109375" style="803" customWidth="1"/>
    <col min="9987" max="9987" width="3.7109375" style="803" customWidth="1"/>
    <col min="9988" max="9988" width="26.7109375" style="803" customWidth="1"/>
    <col min="9989" max="9989" width="0.85546875" style="803" customWidth="1"/>
    <col min="9990" max="10002" width="8.7109375" style="803" customWidth="1"/>
    <col min="10003" max="10003" width="9.7109375" style="803" customWidth="1"/>
    <col min="10004" max="10004" width="0.85546875" style="803" customWidth="1"/>
    <col min="10005" max="10005" width="9.7109375" style="803" customWidth="1"/>
    <col min="10006" max="10006" width="2.7109375" style="803" customWidth="1"/>
    <col min="10007" max="10007" width="3.28515625" style="803" customWidth="1"/>
    <col min="10008" max="10240" width="11.42578125" style="803"/>
    <col min="10241" max="10241" width="3.28515625" style="803" customWidth="1"/>
    <col min="10242" max="10242" width="2.7109375" style="803" customWidth="1"/>
    <col min="10243" max="10243" width="3.7109375" style="803" customWidth="1"/>
    <col min="10244" max="10244" width="26.7109375" style="803" customWidth="1"/>
    <col min="10245" max="10245" width="0.85546875" style="803" customWidth="1"/>
    <col min="10246" max="10258" width="8.7109375" style="803" customWidth="1"/>
    <col min="10259" max="10259" width="9.7109375" style="803" customWidth="1"/>
    <col min="10260" max="10260" width="0.85546875" style="803" customWidth="1"/>
    <col min="10261" max="10261" width="9.7109375" style="803" customWidth="1"/>
    <col min="10262" max="10262" width="2.7109375" style="803" customWidth="1"/>
    <col min="10263" max="10263" width="3.28515625" style="803" customWidth="1"/>
    <col min="10264" max="10496" width="11.42578125" style="803"/>
    <col min="10497" max="10497" width="3.28515625" style="803" customWidth="1"/>
    <col min="10498" max="10498" width="2.7109375" style="803" customWidth="1"/>
    <col min="10499" max="10499" width="3.7109375" style="803" customWidth="1"/>
    <col min="10500" max="10500" width="26.7109375" style="803" customWidth="1"/>
    <col min="10501" max="10501" width="0.85546875" style="803" customWidth="1"/>
    <col min="10502" max="10514" width="8.7109375" style="803" customWidth="1"/>
    <col min="10515" max="10515" width="9.7109375" style="803" customWidth="1"/>
    <col min="10516" max="10516" width="0.85546875" style="803" customWidth="1"/>
    <col min="10517" max="10517" width="9.7109375" style="803" customWidth="1"/>
    <col min="10518" max="10518" width="2.7109375" style="803" customWidth="1"/>
    <col min="10519" max="10519" width="3.28515625" style="803" customWidth="1"/>
    <col min="10520" max="10752" width="11.42578125" style="803"/>
    <col min="10753" max="10753" width="3.28515625" style="803" customWidth="1"/>
    <col min="10754" max="10754" width="2.7109375" style="803" customWidth="1"/>
    <col min="10755" max="10755" width="3.7109375" style="803" customWidth="1"/>
    <col min="10756" max="10756" width="26.7109375" style="803" customWidth="1"/>
    <col min="10757" max="10757" width="0.85546875" style="803" customWidth="1"/>
    <col min="10758" max="10770" width="8.7109375" style="803" customWidth="1"/>
    <col min="10771" max="10771" width="9.7109375" style="803" customWidth="1"/>
    <col min="10772" max="10772" width="0.85546875" style="803" customWidth="1"/>
    <col min="10773" max="10773" width="9.7109375" style="803" customWidth="1"/>
    <col min="10774" max="10774" width="2.7109375" style="803" customWidth="1"/>
    <col min="10775" max="10775" width="3.28515625" style="803" customWidth="1"/>
    <col min="10776" max="11008" width="11.42578125" style="803"/>
    <col min="11009" max="11009" width="3.28515625" style="803" customWidth="1"/>
    <col min="11010" max="11010" width="2.7109375" style="803" customWidth="1"/>
    <col min="11011" max="11011" width="3.7109375" style="803" customWidth="1"/>
    <col min="11012" max="11012" width="26.7109375" style="803" customWidth="1"/>
    <col min="11013" max="11013" width="0.85546875" style="803" customWidth="1"/>
    <col min="11014" max="11026" width="8.7109375" style="803" customWidth="1"/>
    <col min="11027" max="11027" width="9.7109375" style="803" customWidth="1"/>
    <col min="11028" max="11028" width="0.85546875" style="803" customWidth="1"/>
    <col min="11029" max="11029" width="9.7109375" style="803" customWidth="1"/>
    <col min="11030" max="11030" width="2.7109375" style="803" customWidth="1"/>
    <col min="11031" max="11031" width="3.28515625" style="803" customWidth="1"/>
    <col min="11032" max="11264" width="11.42578125" style="803"/>
    <col min="11265" max="11265" width="3.28515625" style="803" customWidth="1"/>
    <col min="11266" max="11266" width="2.7109375" style="803" customWidth="1"/>
    <col min="11267" max="11267" width="3.7109375" style="803" customWidth="1"/>
    <col min="11268" max="11268" width="26.7109375" style="803" customWidth="1"/>
    <col min="11269" max="11269" width="0.85546875" style="803" customWidth="1"/>
    <col min="11270" max="11282" width="8.7109375" style="803" customWidth="1"/>
    <col min="11283" max="11283" width="9.7109375" style="803" customWidth="1"/>
    <col min="11284" max="11284" width="0.85546875" style="803" customWidth="1"/>
    <col min="11285" max="11285" width="9.7109375" style="803" customWidth="1"/>
    <col min="11286" max="11286" width="2.7109375" style="803" customWidth="1"/>
    <col min="11287" max="11287" width="3.28515625" style="803" customWidth="1"/>
    <col min="11288" max="11520" width="11.42578125" style="803"/>
    <col min="11521" max="11521" width="3.28515625" style="803" customWidth="1"/>
    <col min="11522" max="11522" width="2.7109375" style="803" customWidth="1"/>
    <col min="11523" max="11523" width="3.7109375" style="803" customWidth="1"/>
    <col min="11524" max="11524" width="26.7109375" style="803" customWidth="1"/>
    <col min="11525" max="11525" width="0.85546875" style="803" customWidth="1"/>
    <col min="11526" max="11538" width="8.7109375" style="803" customWidth="1"/>
    <col min="11539" max="11539" width="9.7109375" style="803" customWidth="1"/>
    <col min="11540" max="11540" width="0.85546875" style="803" customWidth="1"/>
    <col min="11541" max="11541" width="9.7109375" style="803" customWidth="1"/>
    <col min="11542" max="11542" width="2.7109375" style="803" customWidth="1"/>
    <col min="11543" max="11543" width="3.28515625" style="803" customWidth="1"/>
    <col min="11544" max="11776" width="11.42578125" style="803"/>
    <col min="11777" max="11777" width="3.28515625" style="803" customWidth="1"/>
    <col min="11778" max="11778" width="2.7109375" style="803" customWidth="1"/>
    <col min="11779" max="11779" width="3.7109375" style="803" customWidth="1"/>
    <col min="11780" max="11780" width="26.7109375" style="803" customWidth="1"/>
    <col min="11781" max="11781" width="0.85546875" style="803" customWidth="1"/>
    <col min="11782" max="11794" width="8.7109375" style="803" customWidth="1"/>
    <col min="11795" max="11795" width="9.7109375" style="803" customWidth="1"/>
    <col min="11796" max="11796" width="0.85546875" style="803" customWidth="1"/>
    <col min="11797" max="11797" width="9.7109375" style="803" customWidth="1"/>
    <col min="11798" max="11798" width="2.7109375" style="803" customWidth="1"/>
    <col min="11799" max="11799" width="3.28515625" style="803" customWidth="1"/>
    <col min="11800" max="12032" width="11.42578125" style="803"/>
    <col min="12033" max="12033" width="3.28515625" style="803" customWidth="1"/>
    <col min="12034" max="12034" width="2.7109375" style="803" customWidth="1"/>
    <col min="12035" max="12035" width="3.7109375" style="803" customWidth="1"/>
    <col min="12036" max="12036" width="26.7109375" style="803" customWidth="1"/>
    <col min="12037" max="12037" width="0.85546875" style="803" customWidth="1"/>
    <col min="12038" max="12050" width="8.7109375" style="803" customWidth="1"/>
    <col min="12051" max="12051" width="9.7109375" style="803" customWidth="1"/>
    <col min="12052" max="12052" width="0.85546875" style="803" customWidth="1"/>
    <col min="12053" max="12053" width="9.7109375" style="803" customWidth="1"/>
    <col min="12054" max="12054" width="2.7109375" style="803" customWidth="1"/>
    <col min="12055" max="12055" width="3.28515625" style="803" customWidth="1"/>
    <col min="12056" max="12288" width="11.42578125" style="803"/>
    <col min="12289" max="12289" width="3.28515625" style="803" customWidth="1"/>
    <col min="12290" max="12290" width="2.7109375" style="803" customWidth="1"/>
    <col min="12291" max="12291" width="3.7109375" style="803" customWidth="1"/>
    <col min="12292" max="12292" width="26.7109375" style="803" customWidth="1"/>
    <col min="12293" max="12293" width="0.85546875" style="803" customWidth="1"/>
    <col min="12294" max="12306" width="8.7109375" style="803" customWidth="1"/>
    <col min="12307" max="12307" width="9.7109375" style="803" customWidth="1"/>
    <col min="12308" max="12308" width="0.85546875" style="803" customWidth="1"/>
    <col min="12309" max="12309" width="9.7109375" style="803" customWidth="1"/>
    <col min="12310" max="12310" width="2.7109375" style="803" customWidth="1"/>
    <col min="12311" max="12311" width="3.28515625" style="803" customWidth="1"/>
    <col min="12312" max="12544" width="11.42578125" style="803"/>
    <col min="12545" max="12545" width="3.28515625" style="803" customWidth="1"/>
    <col min="12546" max="12546" width="2.7109375" style="803" customWidth="1"/>
    <col min="12547" max="12547" width="3.7109375" style="803" customWidth="1"/>
    <col min="12548" max="12548" width="26.7109375" style="803" customWidth="1"/>
    <col min="12549" max="12549" width="0.85546875" style="803" customWidth="1"/>
    <col min="12550" max="12562" width="8.7109375" style="803" customWidth="1"/>
    <col min="12563" max="12563" width="9.7109375" style="803" customWidth="1"/>
    <col min="12564" max="12564" width="0.85546875" style="803" customWidth="1"/>
    <col min="12565" max="12565" width="9.7109375" style="803" customWidth="1"/>
    <col min="12566" max="12566" width="2.7109375" style="803" customWidth="1"/>
    <col min="12567" max="12567" width="3.28515625" style="803" customWidth="1"/>
    <col min="12568" max="12800" width="11.42578125" style="803"/>
    <col min="12801" max="12801" width="3.28515625" style="803" customWidth="1"/>
    <col min="12802" max="12802" width="2.7109375" style="803" customWidth="1"/>
    <col min="12803" max="12803" width="3.7109375" style="803" customWidth="1"/>
    <col min="12804" max="12804" width="26.7109375" style="803" customWidth="1"/>
    <col min="12805" max="12805" width="0.85546875" style="803" customWidth="1"/>
    <col min="12806" max="12818" width="8.7109375" style="803" customWidth="1"/>
    <col min="12819" max="12819" width="9.7109375" style="803" customWidth="1"/>
    <col min="12820" max="12820" width="0.85546875" style="803" customWidth="1"/>
    <col min="12821" max="12821" width="9.7109375" style="803" customWidth="1"/>
    <col min="12822" max="12822" width="2.7109375" style="803" customWidth="1"/>
    <col min="12823" max="12823" width="3.28515625" style="803" customWidth="1"/>
    <col min="12824" max="13056" width="11.42578125" style="803"/>
    <col min="13057" max="13057" width="3.28515625" style="803" customWidth="1"/>
    <col min="13058" max="13058" width="2.7109375" style="803" customWidth="1"/>
    <col min="13059" max="13059" width="3.7109375" style="803" customWidth="1"/>
    <col min="13060" max="13060" width="26.7109375" style="803" customWidth="1"/>
    <col min="13061" max="13061" width="0.85546875" style="803" customWidth="1"/>
    <col min="13062" max="13074" width="8.7109375" style="803" customWidth="1"/>
    <col min="13075" max="13075" width="9.7109375" style="803" customWidth="1"/>
    <col min="13076" max="13076" width="0.85546875" style="803" customWidth="1"/>
    <col min="13077" max="13077" width="9.7109375" style="803" customWidth="1"/>
    <col min="13078" max="13078" width="2.7109375" style="803" customWidth="1"/>
    <col min="13079" max="13079" width="3.28515625" style="803" customWidth="1"/>
    <col min="13080" max="13312" width="11.42578125" style="803"/>
    <col min="13313" max="13313" width="3.28515625" style="803" customWidth="1"/>
    <col min="13314" max="13314" width="2.7109375" style="803" customWidth="1"/>
    <col min="13315" max="13315" width="3.7109375" style="803" customWidth="1"/>
    <col min="13316" max="13316" width="26.7109375" style="803" customWidth="1"/>
    <col min="13317" max="13317" width="0.85546875" style="803" customWidth="1"/>
    <col min="13318" max="13330" width="8.7109375" style="803" customWidth="1"/>
    <col min="13331" max="13331" width="9.7109375" style="803" customWidth="1"/>
    <col min="13332" max="13332" width="0.85546875" style="803" customWidth="1"/>
    <col min="13333" max="13333" width="9.7109375" style="803" customWidth="1"/>
    <col min="13334" max="13334" width="2.7109375" style="803" customWidth="1"/>
    <col min="13335" max="13335" width="3.28515625" style="803" customWidth="1"/>
    <col min="13336" max="13568" width="11.42578125" style="803"/>
    <col min="13569" max="13569" width="3.28515625" style="803" customWidth="1"/>
    <col min="13570" max="13570" width="2.7109375" style="803" customWidth="1"/>
    <col min="13571" max="13571" width="3.7109375" style="803" customWidth="1"/>
    <col min="13572" max="13572" width="26.7109375" style="803" customWidth="1"/>
    <col min="13573" max="13573" width="0.85546875" style="803" customWidth="1"/>
    <col min="13574" max="13586" width="8.7109375" style="803" customWidth="1"/>
    <col min="13587" max="13587" width="9.7109375" style="803" customWidth="1"/>
    <col min="13588" max="13588" width="0.85546875" style="803" customWidth="1"/>
    <col min="13589" max="13589" width="9.7109375" style="803" customWidth="1"/>
    <col min="13590" max="13590" width="2.7109375" style="803" customWidth="1"/>
    <col min="13591" max="13591" width="3.28515625" style="803" customWidth="1"/>
    <col min="13592" max="13824" width="11.42578125" style="803"/>
    <col min="13825" max="13825" width="3.28515625" style="803" customWidth="1"/>
    <col min="13826" max="13826" width="2.7109375" style="803" customWidth="1"/>
    <col min="13827" max="13827" width="3.7109375" style="803" customWidth="1"/>
    <col min="13828" max="13828" width="26.7109375" style="803" customWidth="1"/>
    <col min="13829" max="13829" width="0.85546875" style="803" customWidth="1"/>
    <col min="13830" max="13842" width="8.7109375" style="803" customWidth="1"/>
    <col min="13843" max="13843" width="9.7109375" style="803" customWidth="1"/>
    <col min="13844" max="13844" width="0.85546875" style="803" customWidth="1"/>
    <col min="13845" max="13845" width="9.7109375" style="803" customWidth="1"/>
    <col min="13846" max="13846" width="2.7109375" style="803" customWidth="1"/>
    <col min="13847" max="13847" width="3.28515625" style="803" customWidth="1"/>
    <col min="13848" max="14080" width="11.42578125" style="803"/>
    <col min="14081" max="14081" width="3.28515625" style="803" customWidth="1"/>
    <col min="14082" max="14082" width="2.7109375" style="803" customWidth="1"/>
    <col min="14083" max="14083" width="3.7109375" style="803" customWidth="1"/>
    <col min="14084" max="14084" width="26.7109375" style="803" customWidth="1"/>
    <col min="14085" max="14085" width="0.85546875" style="803" customWidth="1"/>
    <col min="14086" max="14098" width="8.7109375" style="803" customWidth="1"/>
    <col min="14099" max="14099" width="9.7109375" style="803" customWidth="1"/>
    <col min="14100" max="14100" width="0.85546875" style="803" customWidth="1"/>
    <col min="14101" max="14101" width="9.7109375" style="803" customWidth="1"/>
    <col min="14102" max="14102" width="2.7109375" style="803" customWidth="1"/>
    <col min="14103" max="14103" width="3.28515625" style="803" customWidth="1"/>
    <col min="14104" max="14336" width="11.42578125" style="803"/>
    <col min="14337" max="14337" width="3.28515625" style="803" customWidth="1"/>
    <col min="14338" max="14338" width="2.7109375" style="803" customWidth="1"/>
    <col min="14339" max="14339" width="3.7109375" style="803" customWidth="1"/>
    <col min="14340" max="14340" width="26.7109375" style="803" customWidth="1"/>
    <col min="14341" max="14341" width="0.85546875" style="803" customWidth="1"/>
    <col min="14342" max="14354" width="8.7109375" style="803" customWidth="1"/>
    <col min="14355" max="14355" width="9.7109375" style="803" customWidth="1"/>
    <col min="14356" max="14356" width="0.85546875" style="803" customWidth="1"/>
    <col min="14357" max="14357" width="9.7109375" style="803" customWidth="1"/>
    <col min="14358" max="14358" width="2.7109375" style="803" customWidth="1"/>
    <col min="14359" max="14359" width="3.28515625" style="803" customWidth="1"/>
    <col min="14360" max="14592" width="11.42578125" style="803"/>
    <col min="14593" max="14593" width="3.28515625" style="803" customWidth="1"/>
    <col min="14594" max="14594" width="2.7109375" style="803" customWidth="1"/>
    <col min="14595" max="14595" width="3.7109375" style="803" customWidth="1"/>
    <col min="14596" max="14596" width="26.7109375" style="803" customWidth="1"/>
    <col min="14597" max="14597" width="0.85546875" style="803" customWidth="1"/>
    <col min="14598" max="14610" width="8.7109375" style="803" customWidth="1"/>
    <col min="14611" max="14611" width="9.7109375" style="803" customWidth="1"/>
    <col min="14612" max="14612" width="0.85546875" style="803" customWidth="1"/>
    <col min="14613" max="14613" width="9.7109375" style="803" customWidth="1"/>
    <col min="14614" max="14614" width="2.7109375" style="803" customWidth="1"/>
    <col min="14615" max="14615" width="3.28515625" style="803" customWidth="1"/>
    <col min="14616" max="14848" width="11.42578125" style="803"/>
    <col min="14849" max="14849" width="3.28515625" style="803" customWidth="1"/>
    <col min="14850" max="14850" width="2.7109375" style="803" customWidth="1"/>
    <col min="14851" max="14851" width="3.7109375" style="803" customWidth="1"/>
    <col min="14852" max="14852" width="26.7109375" style="803" customWidth="1"/>
    <col min="14853" max="14853" width="0.85546875" style="803" customWidth="1"/>
    <col min="14854" max="14866" width="8.7109375" style="803" customWidth="1"/>
    <col min="14867" max="14867" width="9.7109375" style="803" customWidth="1"/>
    <col min="14868" max="14868" width="0.85546875" style="803" customWidth="1"/>
    <col min="14869" max="14869" width="9.7109375" style="803" customWidth="1"/>
    <col min="14870" max="14870" width="2.7109375" style="803" customWidth="1"/>
    <col min="14871" max="14871" width="3.28515625" style="803" customWidth="1"/>
    <col min="14872" max="15104" width="11.42578125" style="803"/>
    <col min="15105" max="15105" width="3.28515625" style="803" customWidth="1"/>
    <col min="15106" max="15106" width="2.7109375" style="803" customWidth="1"/>
    <col min="15107" max="15107" width="3.7109375" style="803" customWidth="1"/>
    <col min="15108" max="15108" width="26.7109375" style="803" customWidth="1"/>
    <col min="15109" max="15109" width="0.85546875" style="803" customWidth="1"/>
    <col min="15110" max="15122" width="8.7109375" style="803" customWidth="1"/>
    <col min="15123" max="15123" width="9.7109375" style="803" customWidth="1"/>
    <col min="15124" max="15124" width="0.85546875" style="803" customWidth="1"/>
    <col min="15125" max="15125" width="9.7109375" style="803" customWidth="1"/>
    <col min="15126" max="15126" width="2.7109375" style="803" customWidth="1"/>
    <col min="15127" max="15127" width="3.28515625" style="803" customWidth="1"/>
    <col min="15128" max="15360" width="11.42578125" style="803"/>
    <col min="15361" max="15361" width="3.28515625" style="803" customWidth="1"/>
    <col min="15362" max="15362" width="2.7109375" style="803" customWidth="1"/>
    <col min="15363" max="15363" width="3.7109375" style="803" customWidth="1"/>
    <col min="15364" max="15364" width="26.7109375" style="803" customWidth="1"/>
    <col min="15365" max="15365" width="0.85546875" style="803" customWidth="1"/>
    <col min="15366" max="15378" width="8.7109375" style="803" customWidth="1"/>
    <col min="15379" max="15379" width="9.7109375" style="803" customWidth="1"/>
    <col min="15380" max="15380" width="0.85546875" style="803" customWidth="1"/>
    <col min="15381" max="15381" width="9.7109375" style="803" customWidth="1"/>
    <col min="15382" max="15382" width="2.7109375" style="803" customWidth="1"/>
    <col min="15383" max="15383" width="3.28515625" style="803" customWidth="1"/>
    <col min="15384" max="15616" width="11.42578125" style="803"/>
    <col min="15617" max="15617" width="3.28515625" style="803" customWidth="1"/>
    <col min="15618" max="15618" width="2.7109375" style="803" customWidth="1"/>
    <col min="15619" max="15619" width="3.7109375" style="803" customWidth="1"/>
    <col min="15620" max="15620" width="26.7109375" style="803" customWidth="1"/>
    <col min="15621" max="15621" width="0.85546875" style="803" customWidth="1"/>
    <col min="15622" max="15634" width="8.7109375" style="803" customWidth="1"/>
    <col min="15635" max="15635" width="9.7109375" style="803" customWidth="1"/>
    <col min="15636" max="15636" width="0.85546875" style="803" customWidth="1"/>
    <col min="15637" max="15637" width="9.7109375" style="803" customWidth="1"/>
    <col min="15638" max="15638" width="2.7109375" style="803" customWidth="1"/>
    <col min="15639" max="15639" width="3.28515625" style="803" customWidth="1"/>
    <col min="15640" max="15872" width="11.42578125" style="803"/>
    <col min="15873" max="15873" width="3.28515625" style="803" customWidth="1"/>
    <col min="15874" max="15874" width="2.7109375" style="803" customWidth="1"/>
    <col min="15875" max="15875" width="3.7109375" style="803" customWidth="1"/>
    <col min="15876" max="15876" width="26.7109375" style="803" customWidth="1"/>
    <col min="15877" max="15877" width="0.85546875" style="803" customWidth="1"/>
    <col min="15878" max="15890" width="8.7109375" style="803" customWidth="1"/>
    <col min="15891" max="15891" width="9.7109375" style="803" customWidth="1"/>
    <col min="15892" max="15892" width="0.85546875" style="803" customWidth="1"/>
    <col min="15893" max="15893" width="9.7109375" style="803" customWidth="1"/>
    <col min="15894" max="15894" width="2.7109375" style="803" customWidth="1"/>
    <col min="15895" max="15895" width="3.28515625" style="803" customWidth="1"/>
    <col min="15896" max="16128" width="11.42578125" style="803"/>
    <col min="16129" max="16129" width="3.28515625" style="803" customWidth="1"/>
    <col min="16130" max="16130" width="2.7109375" style="803" customWidth="1"/>
    <col min="16131" max="16131" width="3.7109375" style="803" customWidth="1"/>
    <col min="16132" max="16132" width="26.7109375" style="803" customWidth="1"/>
    <col min="16133" max="16133" width="0.85546875" style="803" customWidth="1"/>
    <col min="16134" max="16146" width="8.7109375" style="803" customWidth="1"/>
    <col min="16147" max="16147" width="9.7109375" style="803" customWidth="1"/>
    <col min="16148" max="16148" width="0.85546875" style="803" customWidth="1"/>
    <col min="16149" max="16149" width="9.7109375" style="803" customWidth="1"/>
    <col min="16150" max="16150" width="2.7109375" style="803" customWidth="1"/>
    <col min="16151" max="16151" width="3.28515625" style="803" customWidth="1"/>
    <col min="16152" max="16384" width="11.42578125" style="803"/>
  </cols>
  <sheetData>
    <row r="1" spans="1:26" s="271" customFormat="1" ht="27" customHeight="1">
      <c r="B1" s="1957" t="s">
        <v>0</v>
      </c>
      <c r="C1" s="1957"/>
      <c r="D1" s="1957"/>
      <c r="E1" s="1957"/>
      <c r="F1" s="1957"/>
      <c r="G1" s="1957"/>
      <c r="H1" s="1957"/>
      <c r="I1" s="1957"/>
      <c r="J1" s="1957"/>
      <c r="K1" s="1957"/>
      <c r="L1" s="1957"/>
      <c r="M1" s="1957"/>
      <c r="N1" s="1957"/>
      <c r="O1" s="1957"/>
      <c r="P1" s="1957"/>
      <c r="Q1" s="1957"/>
      <c r="R1" s="1957"/>
      <c r="S1" s="1957"/>
      <c r="T1" s="1957"/>
      <c r="U1" s="1957"/>
      <c r="V1" s="1957"/>
    </row>
    <row r="2" spans="1:26" s="271" customFormat="1" ht="6.75" customHeight="1" thickBot="1">
      <c r="A2" s="469"/>
      <c r="B2" s="2"/>
      <c r="C2" s="62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2"/>
      <c r="P2" s="2"/>
      <c r="Q2" s="2"/>
      <c r="R2" s="2"/>
      <c r="S2" s="2"/>
      <c r="T2" s="2"/>
      <c r="U2" s="2"/>
      <c r="V2" s="2"/>
      <c r="W2" s="469"/>
    </row>
    <row r="3" spans="1:26" s="271" customFormat="1" ht="12.75" customHeight="1" thickTop="1">
      <c r="B3" s="1"/>
      <c r="C3" s="63"/>
      <c r="D3" s="6"/>
      <c r="E3" s="10"/>
      <c r="F3" s="10"/>
      <c r="G3" s="10"/>
      <c r="H3" s="10"/>
      <c r="I3" s="10"/>
      <c r="J3" s="10"/>
      <c r="K3" s="10"/>
      <c r="L3" s="10"/>
      <c r="M3" s="10"/>
      <c r="N3" s="10"/>
      <c r="O3" s="802"/>
      <c r="P3" s="7"/>
      <c r="Q3" s="7"/>
      <c r="R3" s="7"/>
      <c r="S3" s="7"/>
      <c r="T3" s="7"/>
      <c r="U3" s="7"/>
      <c r="V3" s="7"/>
    </row>
    <row r="4" spans="1:26" s="271" customFormat="1" ht="18" customHeight="1">
      <c r="B4" s="1958" t="s">
        <v>744</v>
      </c>
      <c r="C4" s="1958"/>
      <c r="D4" s="1958"/>
      <c r="E4" s="1958"/>
      <c r="F4" s="1958"/>
      <c r="G4" s="1958"/>
      <c r="H4" s="1958"/>
      <c r="I4" s="1958"/>
      <c r="J4" s="1958"/>
      <c r="K4" s="1958"/>
      <c r="L4" s="1958"/>
      <c r="M4" s="1958"/>
      <c r="N4" s="1958"/>
      <c r="O4" s="1958"/>
      <c r="P4" s="1958"/>
      <c r="Q4" s="1958"/>
      <c r="R4" s="1958"/>
      <c r="S4" s="1958"/>
      <c r="T4" s="1958"/>
      <c r="U4" s="1958"/>
      <c r="V4" s="1958"/>
    </row>
    <row r="7" spans="1:26" ht="9" customHeight="1"/>
    <row r="8" spans="1:26" ht="15.75">
      <c r="B8" s="2171" t="s">
        <v>994</v>
      </c>
      <c r="C8" s="2171"/>
      <c r="D8" s="2171"/>
      <c r="E8" s="2171"/>
      <c r="F8" s="2171"/>
      <c r="G8" s="2171"/>
      <c r="H8" s="2171"/>
      <c r="I8" s="2171"/>
      <c r="J8" s="2171"/>
      <c r="K8" s="2171"/>
      <c r="L8" s="2171"/>
      <c r="M8" s="2171"/>
      <c r="N8" s="2171"/>
      <c r="O8" s="2171"/>
      <c r="P8" s="2171"/>
      <c r="Q8" s="2171"/>
      <c r="R8" s="2171"/>
      <c r="S8" s="2171"/>
      <c r="T8" s="2171"/>
      <c r="U8" s="2171"/>
      <c r="V8" s="2171"/>
      <c r="W8" s="804"/>
      <c r="X8" s="804"/>
      <c r="Y8" s="804"/>
      <c r="Z8" s="804"/>
    </row>
    <row r="9" spans="1:26" ht="15.75">
      <c r="B9" s="2171" t="s">
        <v>1049</v>
      </c>
      <c r="C9" s="2171"/>
      <c r="D9" s="2171"/>
      <c r="E9" s="2171"/>
      <c r="F9" s="2171"/>
      <c r="G9" s="2171"/>
      <c r="H9" s="2171"/>
      <c r="I9" s="2171"/>
      <c r="J9" s="2171"/>
      <c r="K9" s="2171"/>
      <c r="L9" s="2171"/>
      <c r="M9" s="2171"/>
      <c r="N9" s="2171"/>
      <c r="O9" s="2171"/>
      <c r="P9" s="2171"/>
      <c r="Q9" s="2171"/>
      <c r="R9" s="2171"/>
      <c r="S9" s="2171"/>
      <c r="T9" s="2171"/>
      <c r="U9" s="2171"/>
      <c r="V9" s="2171"/>
      <c r="W9" s="804"/>
      <c r="X9" s="804"/>
      <c r="Y9" s="804"/>
      <c r="Z9" s="804"/>
    </row>
    <row r="12" spans="1:26" ht="4.5" customHeight="1">
      <c r="B12" s="805"/>
      <c r="C12" s="806"/>
      <c r="D12" s="806"/>
      <c r="E12" s="806"/>
      <c r="F12" s="806"/>
      <c r="G12" s="806"/>
      <c r="H12" s="806"/>
      <c r="I12" s="806"/>
      <c r="J12" s="806"/>
      <c r="K12" s="806"/>
      <c r="L12" s="806"/>
      <c r="M12" s="806"/>
      <c r="N12" s="806"/>
      <c r="O12" s="806"/>
      <c r="P12" s="806"/>
      <c r="Q12" s="806"/>
      <c r="R12" s="806"/>
      <c r="S12" s="806"/>
      <c r="T12" s="806"/>
      <c r="U12" s="806"/>
      <c r="V12" s="807"/>
    </row>
    <row r="13" spans="1:26" ht="24" customHeight="1">
      <c r="B13" s="808"/>
      <c r="C13" s="2221" t="s">
        <v>1050</v>
      </c>
      <c r="D13" s="2222"/>
      <c r="E13" s="452"/>
      <c r="F13" s="1967" t="s">
        <v>1051</v>
      </c>
      <c r="G13" s="1968"/>
      <c r="H13" s="1968"/>
      <c r="I13" s="1968"/>
      <c r="J13" s="1968"/>
      <c r="K13" s="1968"/>
      <c r="L13" s="1968"/>
      <c r="M13" s="1968"/>
      <c r="N13" s="1968"/>
      <c r="O13" s="1968"/>
      <c r="P13" s="1968"/>
      <c r="Q13" s="1968"/>
      <c r="R13" s="1969"/>
      <c r="S13" s="2225" t="s">
        <v>1052</v>
      </c>
      <c r="T13" s="452"/>
      <c r="U13" s="2227" t="s">
        <v>279</v>
      </c>
      <c r="V13" s="491"/>
    </row>
    <row r="14" spans="1:26" ht="21" customHeight="1">
      <c r="B14" s="808"/>
      <c r="C14" s="2223"/>
      <c r="D14" s="2224"/>
      <c r="E14" s="452"/>
      <c r="F14" s="349" t="s">
        <v>307</v>
      </c>
      <c r="G14" s="349" t="s">
        <v>308</v>
      </c>
      <c r="H14" s="349" t="s">
        <v>309</v>
      </c>
      <c r="I14" s="349" t="s">
        <v>310</v>
      </c>
      <c r="J14" s="349" t="s">
        <v>311</v>
      </c>
      <c r="K14" s="349" t="s">
        <v>312</v>
      </c>
      <c r="L14" s="349" t="s">
        <v>313</v>
      </c>
      <c r="M14" s="349" t="s">
        <v>314</v>
      </c>
      <c r="N14" s="349" t="s">
        <v>315</v>
      </c>
      <c r="O14" s="349" t="s">
        <v>316</v>
      </c>
      <c r="P14" s="349" t="s">
        <v>317</v>
      </c>
      <c r="Q14" s="349" t="s">
        <v>318</v>
      </c>
      <c r="R14" s="349" t="s">
        <v>1053</v>
      </c>
      <c r="S14" s="2226"/>
      <c r="T14" s="452"/>
      <c r="U14" s="2228"/>
      <c r="V14" s="491"/>
    </row>
    <row r="15" spans="1:26" ht="4.5" customHeight="1">
      <c r="B15" s="808"/>
      <c r="C15" s="452"/>
      <c r="D15" s="452"/>
      <c r="E15" s="452"/>
      <c r="F15" s="452"/>
      <c r="G15" s="452"/>
      <c r="H15" s="452"/>
      <c r="I15" s="452"/>
      <c r="J15" s="452"/>
      <c r="K15" s="452"/>
      <c r="L15" s="452"/>
      <c r="M15" s="452"/>
      <c r="N15" s="452"/>
      <c r="O15" s="452"/>
      <c r="P15" s="452"/>
      <c r="Q15" s="452"/>
      <c r="R15" s="452"/>
      <c r="S15" s="452"/>
      <c r="T15" s="452"/>
      <c r="U15" s="452"/>
      <c r="V15" s="491"/>
    </row>
    <row r="16" spans="1:26" ht="18" customHeight="1">
      <c r="B16" s="808"/>
      <c r="C16" s="809">
        <v>1</v>
      </c>
      <c r="D16" s="209" t="s">
        <v>470</v>
      </c>
      <c r="E16" s="452"/>
      <c r="F16" s="209">
        <v>0</v>
      </c>
      <c r="G16" s="209">
        <v>0</v>
      </c>
      <c r="H16" s="209">
        <v>0</v>
      </c>
      <c r="I16" s="209">
        <v>0</v>
      </c>
      <c r="J16" s="209">
        <v>1</v>
      </c>
      <c r="K16" s="209">
        <v>0</v>
      </c>
      <c r="L16" s="209">
        <v>0</v>
      </c>
      <c r="M16" s="209">
        <v>0</v>
      </c>
      <c r="N16" s="209">
        <v>0</v>
      </c>
      <c r="O16" s="209">
        <v>0</v>
      </c>
      <c r="P16" s="209">
        <v>0</v>
      </c>
      <c r="Q16" s="209">
        <v>0</v>
      </c>
      <c r="R16" s="209">
        <v>0</v>
      </c>
      <c r="S16" s="209">
        <v>0</v>
      </c>
      <c r="T16" s="452"/>
      <c r="U16" s="41">
        <f>SUM(F16:S16)</f>
        <v>1</v>
      </c>
      <c r="V16" s="491"/>
    </row>
    <row r="17" spans="2:22" ht="4.5" customHeight="1">
      <c r="B17" s="808"/>
      <c r="C17" s="452"/>
      <c r="D17" s="452"/>
      <c r="E17" s="452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452"/>
      <c r="U17" s="810"/>
      <c r="V17" s="491"/>
    </row>
    <row r="18" spans="2:22" ht="18" customHeight="1">
      <c r="B18" s="808"/>
      <c r="C18" s="809">
        <v>2</v>
      </c>
      <c r="D18" s="209" t="s">
        <v>447</v>
      </c>
      <c r="E18" s="452"/>
      <c r="F18" s="209">
        <v>0</v>
      </c>
      <c r="G18" s="209">
        <v>0</v>
      </c>
      <c r="H18" s="209">
        <v>0</v>
      </c>
      <c r="I18" s="209">
        <v>0</v>
      </c>
      <c r="J18" s="209">
        <v>0</v>
      </c>
      <c r="K18" s="209">
        <v>0</v>
      </c>
      <c r="L18" s="209">
        <v>0</v>
      </c>
      <c r="M18" s="209">
        <v>0</v>
      </c>
      <c r="N18" s="209">
        <v>0</v>
      </c>
      <c r="O18" s="209">
        <v>0</v>
      </c>
      <c r="P18" s="209">
        <v>0</v>
      </c>
      <c r="Q18" s="209">
        <v>0</v>
      </c>
      <c r="R18" s="209">
        <v>1</v>
      </c>
      <c r="S18" s="209"/>
      <c r="T18" s="452"/>
      <c r="U18" s="41">
        <f>SUM(F18:S18)</f>
        <v>1</v>
      </c>
      <c r="V18" s="491"/>
    </row>
    <row r="19" spans="2:22" ht="4.5" customHeight="1">
      <c r="B19" s="808"/>
      <c r="C19" s="452"/>
      <c r="D19" s="452"/>
      <c r="E19" s="452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452"/>
      <c r="U19" s="810"/>
      <c r="V19" s="491"/>
    </row>
    <row r="20" spans="2:22" ht="18" customHeight="1">
      <c r="B20" s="808"/>
      <c r="C20" s="809">
        <v>3</v>
      </c>
      <c r="D20" s="209" t="s">
        <v>1054</v>
      </c>
      <c r="E20" s="452"/>
      <c r="F20" s="209">
        <v>0</v>
      </c>
      <c r="G20" s="209">
        <v>0</v>
      </c>
      <c r="H20" s="209">
        <v>0</v>
      </c>
      <c r="I20" s="209">
        <v>0</v>
      </c>
      <c r="J20" s="209">
        <v>0</v>
      </c>
      <c r="K20" s="209">
        <v>1</v>
      </c>
      <c r="L20" s="209">
        <v>0</v>
      </c>
      <c r="M20" s="209">
        <v>0</v>
      </c>
      <c r="N20" s="209">
        <v>1</v>
      </c>
      <c r="O20" s="209">
        <v>2</v>
      </c>
      <c r="P20" s="209">
        <v>2</v>
      </c>
      <c r="Q20" s="209">
        <v>1</v>
      </c>
      <c r="R20" s="209">
        <v>0</v>
      </c>
      <c r="S20" s="209">
        <v>0</v>
      </c>
      <c r="T20" s="452"/>
      <c r="U20" s="41">
        <f>SUM(F20:S20)</f>
        <v>7</v>
      </c>
      <c r="V20" s="491"/>
    </row>
    <row r="21" spans="2:22" ht="4.5" customHeight="1">
      <c r="B21" s="808"/>
      <c r="C21" s="452"/>
      <c r="D21" s="452"/>
      <c r="E21" s="452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452"/>
      <c r="U21" s="810"/>
      <c r="V21" s="491"/>
    </row>
    <row r="22" spans="2:22" ht="18" customHeight="1">
      <c r="B22" s="808"/>
      <c r="C22" s="809">
        <v>4</v>
      </c>
      <c r="D22" s="209" t="s">
        <v>1055</v>
      </c>
      <c r="E22" s="452"/>
      <c r="F22" s="209">
        <v>0</v>
      </c>
      <c r="G22" s="209">
        <v>0</v>
      </c>
      <c r="H22" s="209">
        <v>0</v>
      </c>
      <c r="I22" s="209">
        <v>1</v>
      </c>
      <c r="J22" s="209">
        <v>1</v>
      </c>
      <c r="K22" s="209">
        <v>3</v>
      </c>
      <c r="L22" s="209">
        <v>0</v>
      </c>
      <c r="M22" s="209">
        <v>3</v>
      </c>
      <c r="N22" s="209">
        <v>1</v>
      </c>
      <c r="O22" s="209">
        <v>2</v>
      </c>
      <c r="P22" s="209">
        <v>0</v>
      </c>
      <c r="Q22" s="209">
        <v>3</v>
      </c>
      <c r="R22" s="209">
        <v>2</v>
      </c>
      <c r="S22" s="209">
        <v>0</v>
      </c>
      <c r="T22" s="452"/>
      <c r="U22" s="41">
        <f>SUM(F22:S22)</f>
        <v>16</v>
      </c>
      <c r="V22" s="491"/>
    </row>
    <row r="23" spans="2:22" ht="4.5" customHeight="1">
      <c r="B23" s="808"/>
      <c r="C23" s="452"/>
      <c r="D23" s="452"/>
      <c r="E23" s="452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452"/>
      <c r="U23" s="810"/>
      <c r="V23" s="491"/>
    </row>
    <row r="24" spans="2:22" ht="18" customHeight="1">
      <c r="B24" s="808"/>
      <c r="C24" s="809">
        <v>5</v>
      </c>
      <c r="D24" s="209" t="s">
        <v>1056</v>
      </c>
      <c r="E24" s="452"/>
      <c r="F24" s="209">
        <v>0</v>
      </c>
      <c r="G24" s="209">
        <v>0</v>
      </c>
      <c r="H24" s="209">
        <v>0</v>
      </c>
      <c r="I24" s="209">
        <v>0</v>
      </c>
      <c r="J24" s="209">
        <v>0</v>
      </c>
      <c r="K24" s="209">
        <v>0</v>
      </c>
      <c r="L24" s="209">
        <v>1</v>
      </c>
      <c r="M24" s="209">
        <v>1</v>
      </c>
      <c r="N24" s="209">
        <v>0</v>
      </c>
      <c r="O24" s="209">
        <v>0</v>
      </c>
      <c r="P24" s="209">
        <v>0</v>
      </c>
      <c r="Q24" s="209">
        <v>0</v>
      </c>
      <c r="R24" s="209">
        <v>1</v>
      </c>
      <c r="S24" s="209">
        <v>0</v>
      </c>
      <c r="T24" s="452"/>
      <c r="U24" s="41">
        <f>SUM(F24:S24)</f>
        <v>3</v>
      </c>
      <c r="V24" s="491"/>
    </row>
    <row r="25" spans="2:22" ht="4.5" customHeight="1">
      <c r="B25" s="808"/>
      <c r="C25" s="452"/>
      <c r="D25" s="452"/>
      <c r="E25" s="452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452"/>
      <c r="U25" s="810"/>
      <c r="V25" s="491"/>
    </row>
    <row r="26" spans="2:22" ht="18" customHeight="1">
      <c r="B26" s="808"/>
      <c r="C26" s="809">
        <v>6</v>
      </c>
      <c r="D26" s="209" t="s">
        <v>1057</v>
      </c>
      <c r="E26" s="452"/>
      <c r="F26" s="209">
        <v>0</v>
      </c>
      <c r="G26" s="209">
        <v>0</v>
      </c>
      <c r="H26" s="209">
        <v>0</v>
      </c>
      <c r="I26" s="209">
        <v>0</v>
      </c>
      <c r="J26" s="209">
        <v>1</v>
      </c>
      <c r="K26" s="209">
        <v>0</v>
      </c>
      <c r="L26" s="209">
        <v>1</v>
      </c>
      <c r="M26" s="209">
        <v>1</v>
      </c>
      <c r="N26" s="209">
        <v>3</v>
      </c>
      <c r="O26" s="209">
        <v>0</v>
      </c>
      <c r="P26" s="209">
        <v>4</v>
      </c>
      <c r="Q26" s="209">
        <v>1</v>
      </c>
      <c r="R26" s="209">
        <v>0</v>
      </c>
      <c r="S26" s="209">
        <v>0</v>
      </c>
      <c r="T26" s="452"/>
      <c r="U26" s="41">
        <f>SUM(F26:S26)</f>
        <v>11</v>
      </c>
      <c r="V26" s="491"/>
    </row>
    <row r="27" spans="2:22" ht="4.5" customHeight="1">
      <c r="B27" s="808"/>
      <c r="C27" s="452"/>
      <c r="D27" s="452"/>
      <c r="E27" s="452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452"/>
      <c r="U27" s="810"/>
      <c r="V27" s="491"/>
    </row>
    <row r="28" spans="2:22" ht="18" customHeight="1">
      <c r="B28" s="808"/>
      <c r="C28" s="809">
        <v>7</v>
      </c>
      <c r="D28" s="209" t="s">
        <v>410</v>
      </c>
      <c r="E28" s="452"/>
      <c r="F28" s="209">
        <v>0</v>
      </c>
      <c r="G28" s="209">
        <v>0</v>
      </c>
      <c r="H28" s="209">
        <v>0</v>
      </c>
      <c r="I28" s="209">
        <v>0</v>
      </c>
      <c r="J28" s="209">
        <v>0</v>
      </c>
      <c r="K28" s="209">
        <v>1</v>
      </c>
      <c r="L28" s="209">
        <v>1</v>
      </c>
      <c r="M28" s="209">
        <v>0</v>
      </c>
      <c r="N28" s="209">
        <v>0</v>
      </c>
      <c r="O28" s="209">
        <v>0</v>
      </c>
      <c r="P28" s="209">
        <v>0</v>
      </c>
      <c r="Q28" s="209">
        <v>0</v>
      </c>
      <c r="R28" s="209">
        <v>1</v>
      </c>
      <c r="S28" s="209">
        <v>0</v>
      </c>
      <c r="T28" s="452"/>
      <c r="U28" s="41">
        <f>SUM(F28:S28)</f>
        <v>3</v>
      </c>
      <c r="V28" s="491"/>
    </row>
    <row r="29" spans="2:22" ht="4.5" customHeight="1">
      <c r="B29" s="808"/>
      <c r="C29" s="452"/>
      <c r="D29" s="452"/>
      <c r="E29" s="452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452"/>
      <c r="U29" s="810"/>
      <c r="V29" s="491"/>
    </row>
    <row r="30" spans="2:22" ht="18" customHeight="1">
      <c r="B30" s="808"/>
      <c r="C30" s="809">
        <v>8</v>
      </c>
      <c r="D30" s="209" t="s">
        <v>535</v>
      </c>
      <c r="E30" s="452"/>
      <c r="F30" s="209">
        <v>0</v>
      </c>
      <c r="G30" s="209">
        <v>0</v>
      </c>
      <c r="H30" s="209">
        <v>1</v>
      </c>
      <c r="I30" s="209">
        <v>1</v>
      </c>
      <c r="J30" s="209">
        <v>1</v>
      </c>
      <c r="K30" s="209">
        <v>3</v>
      </c>
      <c r="L30" s="209">
        <v>1</v>
      </c>
      <c r="M30" s="209">
        <v>1</v>
      </c>
      <c r="N30" s="209">
        <v>0</v>
      </c>
      <c r="O30" s="209">
        <v>0</v>
      </c>
      <c r="P30" s="209">
        <v>0</v>
      </c>
      <c r="Q30" s="209">
        <v>0</v>
      </c>
      <c r="R30" s="209">
        <v>0</v>
      </c>
      <c r="S30" s="209">
        <v>0</v>
      </c>
      <c r="T30" s="452"/>
      <c r="U30" s="41">
        <f>SUM(F30:S30)</f>
        <v>8</v>
      </c>
      <c r="V30" s="491"/>
    </row>
    <row r="31" spans="2:22" ht="4.5" customHeight="1">
      <c r="B31" s="808"/>
      <c r="C31" s="452"/>
      <c r="D31" s="452"/>
      <c r="E31" s="452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452"/>
      <c r="U31" s="810"/>
      <c r="V31" s="491"/>
    </row>
    <row r="32" spans="2:22" ht="18" customHeight="1">
      <c r="B32" s="808"/>
      <c r="C32" s="809">
        <v>9</v>
      </c>
      <c r="D32" s="209" t="s">
        <v>1058</v>
      </c>
      <c r="E32" s="452"/>
      <c r="F32" s="209">
        <v>0</v>
      </c>
      <c r="G32" s="209">
        <v>0</v>
      </c>
      <c r="H32" s="209">
        <v>0</v>
      </c>
      <c r="I32" s="209">
        <v>0</v>
      </c>
      <c r="J32" s="209">
        <v>0</v>
      </c>
      <c r="K32" s="209">
        <v>2</v>
      </c>
      <c r="L32" s="209">
        <v>0</v>
      </c>
      <c r="M32" s="209">
        <v>1</v>
      </c>
      <c r="N32" s="209">
        <v>0</v>
      </c>
      <c r="O32" s="209">
        <v>2</v>
      </c>
      <c r="P32" s="209">
        <v>1</v>
      </c>
      <c r="Q32" s="209">
        <v>0</v>
      </c>
      <c r="R32" s="209">
        <v>1</v>
      </c>
      <c r="S32" s="209">
        <v>0</v>
      </c>
      <c r="T32" s="452"/>
      <c r="U32" s="41">
        <f>SUM(F32:S32)</f>
        <v>7</v>
      </c>
      <c r="V32" s="491"/>
    </row>
    <row r="33" spans="2:27" ht="4.5" customHeight="1">
      <c r="B33" s="808"/>
      <c r="C33" s="452"/>
      <c r="D33" s="452"/>
      <c r="E33" s="452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452"/>
      <c r="U33" s="810"/>
      <c r="V33" s="491"/>
    </row>
    <row r="34" spans="2:27" ht="18" customHeight="1">
      <c r="B34" s="808"/>
      <c r="C34" s="809">
        <v>10</v>
      </c>
      <c r="D34" s="209" t="s">
        <v>662</v>
      </c>
      <c r="E34" s="452"/>
      <c r="F34" s="209">
        <v>0</v>
      </c>
      <c r="G34" s="209">
        <v>0</v>
      </c>
      <c r="H34" s="209">
        <v>4</v>
      </c>
      <c r="I34" s="209">
        <v>2</v>
      </c>
      <c r="J34" s="209">
        <v>11</v>
      </c>
      <c r="K34" s="209">
        <v>2</v>
      </c>
      <c r="L34" s="209">
        <v>5</v>
      </c>
      <c r="M34" s="209">
        <v>7</v>
      </c>
      <c r="N34" s="209">
        <v>6</v>
      </c>
      <c r="O34" s="209">
        <v>0</v>
      </c>
      <c r="P34" s="209">
        <v>2</v>
      </c>
      <c r="Q34" s="209">
        <v>1</v>
      </c>
      <c r="R34" s="209">
        <v>3</v>
      </c>
      <c r="S34" s="209">
        <v>1</v>
      </c>
      <c r="T34" s="452"/>
      <c r="U34" s="41">
        <f>SUM(F34:S34)</f>
        <v>44</v>
      </c>
      <c r="V34" s="491"/>
    </row>
    <row r="35" spans="2:27" ht="4.5" customHeight="1">
      <c r="B35" s="808"/>
      <c r="C35" s="452"/>
      <c r="D35" s="452"/>
      <c r="E35" s="452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452"/>
      <c r="U35" s="810"/>
      <c r="V35" s="491"/>
    </row>
    <row r="36" spans="2:27" ht="18" customHeight="1">
      <c r="B36" s="808"/>
      <c r="C36" s="809">
        <v>11</v>
      </c>
      <c r="D36" s="209" t="s">
        <v>548</v>
      </c>
      <c r="E36" s="452"/>
      <c r="F36" s="209">
        <v>0</v>
      </c>
      <c r="G36" s="209">
        <v>0</v>
      </c>
      <c r="H36" s="209">
        <v>0</v>
      </c>
      <c r="I36" s="209">
        <v>0</v>
      </c>
      <c r="J36" s="209">
        <v>2</v>
      </c>
      <c r="K36" s="209">
        <v>0</v>
      </c>
      <c r="L36" s="209">
        <v>0</v>
      </c>
      <c r="M36" s="209">
        <v>2</v>
      </c>
      <c r="N36" s="209">
        <v>2</v>
      </c>
      <c r="O36" s="209">
        <v>2</v>
      </c>
      <c r="P36" s="209">
        <v>1</v>
      </c>
      <c r="Q36" s="209">
        <v>0</v>
      </c>
      <c r="R36" s="209">
        <v>1</v>
      </c>
      <c r="S36" s="209">
        <v>0</v>
      </c>
      <c r="T36" s="452"/>
      <c r="U36" s="41">
        <f>SUM(F36:S36)</f>
        <v>10</v>
      </c>
      <c r="V36" s="491"/>
    </row>
    <row r="37" spans="2:27" ht="4.5" customHeight="1">
      <c r="B37" s="808"/>
      <c r="C37" s="452"/>
      <c r="D37" s="452"/>
      <c r="E37" s="452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452"/>
      <c r="U37" s="810"/>
      <c r="V37" s="491"/>
    </row>
    <row r="38" spans="2:27" ht="18" customHeight="1">
      <c r="B38" s="808"/>
      <c r="C38" s="809">
        <v>12</v>
      </c>
      <c r="D38" s="209" t="s">
        <v>530</v>
      </c>
      <c r="E38" s="452"/>
      <c r="F38" s="209">
        <v>0</v>
      </c>
      <c r="G38" s="209">
        <v>0</v>
      </c>
      <c r="H38" s="209">
        <v>1</v>
      </c>
      <c r="I38" s="209">
        <v>1</v>
      </c>
      <c r="J38" s="209">
        <v>1</v>
      </c>
      <c r="K38" s="209">
        <v>2</v>
      </c>
      <c r="L38" s="209">
        <v>4</v>
      </c>
      <c r="M38" s="209">
        <v>2</v>
      </c>
      <c r="N38" s="209">
        <v>1</v>
      </c>
      <c r="O38" s="209">
        <v>2</v>
      </c>
      <c r="P38" s="209">
        <v>0</v>
      </c>
      <c r="Q38" s="209">
        <v>3</v>
      </c>
      <c r="R38" s="209">
        <v>3</v>
      </c>
      <c r="S38" s="209">
        <v>0</v>
      </c>
      <c r="T38" s="452"/>
      <c r="U38" s="41">
        <f>SUM(F38:S38)</f>
        <v>20</v>
      </c>
      <c r="V38" s="491"/>
    </row>
    <row r="39" spans="2:27" ht="4.5" customHeight="1">
      <c r="B39" s="808"/>
      <c r="C39" s="452"/>
      <c r="D39" s="452"/>
      <c r="E39" s="452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452"/>
      <c r="U39" s="810"/>
      <c r="V39" s="491"/>
    </row>
    <row r="40" spans="2:27" ht="18" customHeight="1">
      <c r="B40" s="808"/>
      <c r="C40" s="809">
        <v>13</v>
      </c>
      <c r="D40" s="209" t="s">
        <v>255</v>
      </c>
      <c r="E40" s="452"/>
      <c r="F40" s="209">
        <v>0</v>
      </c>
      <c r="G40" s="209">
        <v>0</v>
      </c>
      <c r="H40" s="209">
        <v>0</v>
      </c>
      <c r="I40" s="209">
        <v>4</v>
      </c>
      <c r="J40" s="209">
        <v>3</v>
      </c>
      <c r="K40" s="209">
        <v>2</v>
      </c>
      <c r="L40" s="209">
        <v>2</v>
      </c>
      <c r="M40" s="209">
        <v>3</v>
      </c>
      <c r="N40" s="209">
        <v>8</v>
      </c>
      <c r="O40" s="209">
        <v>5</v>
      </c>
      <c r="P40" s="209">
        <v>7</v>
      </c>
      <c r="Q40" s="209">
        <v>5</v>
      </c>
      <c r="R40" s="209">
        <v>1</v>
      </c>
      <c r="S40" s="209">
        <v>0</v>
      </c>
      <c r="T40" s="452"/>
      <c r="U40" s="41">
        <f>SUM(F40:S40)</f>
        <v>40</v>
      </c>
      <c r="V40" s="491"/>
    </row>
    <row r="41" spans="2:27" ht="4.5" customHeight="1">
      <c r="B41" s="808"/>
      <c r="C41" s="452"/>
      <c r="D41" s="452"/>
      <c r="E41" s="452"/>
      <c r="F41" s="134"/>
      <c r="G41" s="134"/>
      <c r="H41" s="134"/>
      <c r="I41" s="134"/>
      <c r="J41" s="134"/>
      <c r="K41" s="134"/>
      <c r="L41" s="134"/>
      <c r="M41" s="134"/>
      <c r="N41" s="134"/>
      <c r="O41" s="134" t="s">
        <v>1059</v>
      </c>
      <c r="P41" s="134"/>
      <c r="Q41" s="134"/>
      <c r="R41" s="134"/>
      <c r="S41" s="134"/>
      <c r="T41" s="452"/>
      <c r="U41" s="810"/>
      <c r="V41" s="491"/>
    </row>
    <row r="42" spans="2:27" ht="18" customHeight="1">
      <c r="B42" s="808"/>
      <c r="C42" s="2219" t="s">
        <v>1011</v>
      </c>
      <c r="D42" s="2220"/>
      <c r="E42" s="452"/>
      <c r="F42" s="209">
        <v>0</v>
      </c>
      <c r="G42" s="209">
        <v>1</v>
      </c>
      <c r="H42" s="209">
        <v>6</v>
      </c>
      <c r="I42" s="209">
        <v>13</v>
      </c>
      <c r="J42" s="209">
        <v>9</v>
      </c>
      <c r="K42" s="209">
        <v>11</v>
      </c>
      <c r="L42" s="209">
        <v>17</v>
      </c>
      <c r="M42" s="209">
        <v>11</v>
      </c>
      <c r="N42" s="209">
        <v>11</v>
      </c>
      <c r="O42" s="209">
        <v>5</v>
      </c>
      <c r="P42" s="209">
        <v>3</v>
      </c>
      <c r="Q42" s="209">
        <v>4</v>
      </c>
      <c r="R42" s="209">
        <v>8</v>
      </c>
      <c r="S42" s="209">
        <v>8</v>
      </c>
      <c r="T42" s="452"/>
      <c r="U42" s="41">
        <f>SUM(F42:S42)</f>
        <v>107</v>
      </c>
      <c r="V42" s="491"/>
    </row>
    <row r="43" spans="2:27" ht="4.5" customHeight="1">
      <c r="B43" s="808"/>
      <c r="C43" s="452"/>
      <c r="D43" s="452"/>
      <c r="E43" s="452"/>
      <c r="F43" s="452"/>
      <c r="G43" s="452"/>
      <c r="H43" s="452"/>
      <c r="I43" s="452"/>
      <c r="J43" s="452"/>
      <c r="K43" s="452"/>
      <c r="L43" s="452"/>
      <c r="M43" s="452"/>
      <c r="N43" s="452"/>
      <c r="O43" s="452"/>
      <c r="P43" s="452"/>
      <c r="Q43" s="452"/>
      <c r="R43" s="452"/>
      <c r="S43" s="452"/>
      <c r="T43" s="452"/>
      <c r="U43" s="458"/>
      <c r="V43" s="491"/>
    </row>
    <row r="44" spans="2:27" ht="24" customHeight="1">
      <c r="B44" s="808"/>
      <c r="C44" s="1967" t="s">
        <v>13</v>
      </c>
      <c r="D44" s="1969"/>
      <c r="E44" s="458"/>
      <c r="F44" s="41">
        <f t="shared" ref="F44:S44" si="0">SUM(F16:F42)</f>
        <v>0</v>
      </c>
      <c r="G44" s="41">
        <f>SUM(G16:G42)</f>
        <v>1</v>
      </c>
      <c r="H44" s="41">
        <f t="shared" si="0"/>
        <v>12</v>
      </c>
      <c r="I44" s="41">
        <f t="shared" si="0"/>
        <v>22</v>
      </c>
      <c r="J44" s="41">
        <f t="shared" si="0"/>
        <v>30</v>
      </c>
      <c r="K44" s="41">
        <f t="shared" si="0"/>
        <v>27</v>
      </c>
      <c r="L44" s="41">
        <f t="shared" si="0"/>
        <v>32</v>
      </c>
      <c r="M44" s="41">
        <f t="shared" si="0"/>
        <v>32</v>
      </c>
      <c r="N44" s="41">
        <f t="shared" si="0"/>
        <v>33</v>
      </c>
      <c r="O44" s="41">
        <f t="shared" si="0"/>
        <v>20</v>
      </c>
      <c r="P44" s="41">
        <f t="shared" si="0"/>
        <v>20</v>
      </c>
      <c r="Q44" s="41">
        <f t="shared" si="0"/>
        <v>18</v>
      </c>
      <c r="R44" s="41">
        <f t="shared" si="0"/>
        <v>22</v>
      </c>
      <c r="S44" s="41">
        <f t="shared" si="0"/>
        <v>9</v>
      </c>
      <c r="T44" s="811"/>
      <c r="U44" s="41">
        <f>SUM(U16:U42)</f>
        <v>278</v>
      </c>
      <c r="V44" s="491"/>
    </row>
    <row r="45" spans="2:27" ht="4.5" customHeight="1">
      <c r="B45" s="812"/>
      <c r="C45" s="813"/>
      <c r="D45" s="813"/>
      <c r="E45" s="813"/>
      <c r="F45" s="813"/>
      <c r="G45" s="813"/>
      <c r="H45" s="813"/>
      <c r="I45" s="813"/>
      <c r="J45" s="813"/>
      <c r="K45" s="813"/>
      <c r="L45" s="813"/>
      <c r="M45" s="813"/>
      <c r="N45" s="813"/>
      <c r="O45" s="813"/>
      <c r="P45" s="813"/>
      <c r="Q45" s="813"/>
      <c r="R45" s="813"/>
      <c r="S45" s="813"/>
      <c r="T45" s="813"/>
      <c r="U45" s="813"/>
      <c r="V45" s="814"/>
    </row>
    <row r="47" spans="2:27" s="271" customFormat="1" ht="13.5">
      <c r="B47" s="501" t="s">
        <v>841</v>
      </c>
      <c r="D47" s="475"/>
      <c r="Y47" s="475"/>
      <c r="Z47" s="475"/>
      <c r="AA47" s="475"/>
    </row>
    <row r="48" spans="2:27" s="271" customFormat="1" ht="12.75" customHeight="1">
      <c r="D48" s="502"/>
    </row>
    <row r="49" spans="2:17" s="271" customFormat="1" ht="12.75" customHeight="1">
      <c r="C49" s="503"/>
      <c r="D49" s="502"/>
    </row>
    <row r="50" spans="2:17" s="424" customFormat="1" ht="13.5" customHeight="1">
      <c r="C50" s="504"/>
      <c r="D50" s="505"/>
      <c r="Q50" s="506" t="s">
        <v>16</v>
      </c>
    </row>
    <row r="51" spans="2:17" s="271" customFormat="1" ht="13.5" customHeight="1">
      <c r="B51" s="506" t="s">
        <v>39</v>
      </c>
      <c r="Q51" s="506" t="s">
        <v>19</v>
      </c>
    </row>
    <row r="52" spans="2:17" s="271" customFormat="1" ht="13.5" customHeight="1">
      <c r="B52" s="506" t="s">
        <v>20</v>
      </c>
      <c r="K52" s="2166" t="s">
        <v>1060</v>
      </c>
      <c r="L52" s="2166"/>
      <c r="M52" s="815"/>
      <c r="N52" s="815"/>
      <c r="Q52" s="506" t="s">
        <v>22</v>
      </c>
    </row>
    <row r="53" spans="2:17" s="271" customFormat="1" ht="13.5" customHeight="1"/>
  </sheetData>
  <mergeCells count="11">
    <mergeCell ref="C42:D42"/>
    <mergeCell ref="C44:D44"/>
    <mergeCell ref="K52:L52"/>
    <mergeCell ref="B1:V1"/>
    <mergeCell ref="B4:V4"/>
    <mergeCell ref="B8:V8"/>
    <mergeCell ref="B9:V9"/>
    <mergeCell ref="C13:D14"/>
    <mergeCell ref="F13:R13"/>
    <mergeCell ref="S13:S14"/>
    <mergeCell ref="U13:U14"/>
  </mergeCells>
  <printOptions horizontalCentered="1" verticalCentered="1"/>
  <pageMargins left="0.39370078740157483" right="0.39370078740157483" top="0.98425196850393704" bottom="0.98425196850393704" header="0" footer="0"/>
  <pageSetup scale="75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92D050"/>
  </sheetPr>
  <dimension ref="A1:AF60"/>
  <sheetViews>
    <sheetView topLeftCell="A16" zoomScaleNormal="100" workbookViewId="0">
      <selection activeCell="B38" sqref="B38"/>
    </sheetView>
  </sheetViews>
  <sheetFormatPr baseColWidth="10" defaultRowHeight="12.75"/>
  <cols>
    <col min="1" max="1" width="3.7109375" style="1" customWidth="1"/>
    <col min="2" max="2" width="2.7109375" style="1" customWidth="1"/>
    <col min="3" max="3" width="24.7109375" style="1" customWidth="1"/>
    <col min="4" max="4" width="0.85546875" style="1" customWidth="1"/>
    <col min="5" max="5" width="11.5703125" style="1" customWidth="1"/>
    <col min="6" max="6" width="5.85546875" style="1" customWidth="1"/>
    <col min="7" max="7" width="0.85546875" style="1" customWidth="1"/>
    <col min="8" max="8" width="12.42578125" style="1" customWidth="1"/>
    <col min="9" max="9" width="5" style="1" customWidth="1"/>
    <col min="10" max="10" width="0.85546875" style="1" customWidth="1"/>
    <col min="11" max="11" width="12.42578125" style="1" customWidth="1"/>
    <col min="12" max="12" width="5" style="1" customWidth="1"/>
    <col min="13" max="14" width="2.7109375" style="1" customWidth="1"/>
    <col min="15" max="22" width="11.42578125" style="1"/>
    <col min="23" max="23" width="7" style="1" customWidth="1"/>
    <col min="24" max="24" width="11.42578125" style="1"/>
    <col min="25" max="26" width="11.42578125" style="951"/>
    <col min="27" max="27" width="11.42578125" style="982"/>
    <col min="28" max="28" width="12.7109375" style="982" bestFit="1" customWidth="1"/>
    <col min="29" max="256" width="11.42578125" style="1"/>
    <col min="257" max="257" width="3.7109375" style="1" customWidth="1"/>
    <col min="258" max="258" width="2.7109375" style="1" customWidth="1"/>
    <col min="259" max="259" width="24.7109375" style="1" customWidth="1"/>
    <col min="260" max="260" width="0.85546875" style="1" customWidth="1"/>
    <col min="261" max="261" width="11.5703125" style="1" customWidth="1"/>
    <col min="262" max="262" width="5.85546875" style="1" customWidth="1"/>
    <col min="263" max="263" width="0.85546875" style="1" customWidth="1"/>
    <col min="264" max="264" width="12.42578125" style="1" customWidth="1"/>
    <col min="265" max="265" width="5" style="1" customWidth="1"/>
    <col min="266" max="266" width="0.85546875" style="1" customWidth="1"/>
    <col min="267" max="267" width="12.42578125" style="1" customWidth="1"/>
    <col min="268" max="268" width="5" style="1" customWidth="1"/>
    <col min="269" max="270" width="2.7109375" style="1" customWidth="1"/>
    <col min="271" max="278" width="11.42578125" style="1"/>
    <col min="279" max="279" width="7" style="1" customWidth="1"/>
    <col min="280" max="283" width="11.42578125" style="1"/>
    <col min="284" max="284" width="12.7109375" style="1" bestFit="1" customWidth="1"/>
    <col min="285" max="512" width="11.42578125" style="1"/>
    <col min="513" max="513" width="3.7109375" style="1" customWidth="1"/>
    <col min="514" max="514" width="2.7109375" style="1" customWidth="1"/>
    <col min="515" max="515" width="24.7109375" style="1" customWidth="1"/>
    <col min="516" max="516" width="0.85546875" style="1" customWidth="1"/>
    <col min="517" max="517" width="11.5703125" style="1" customWidth="1"/>
    <col min="518" max="518" width="5.85546875" style="1" customWidth="1"/>
    <col min="519" max="519" width="0.85546875" style="1" customWidth="1"/>
    <col min="520" max="520" width="12.42578125" style="1" customWidth="1"/>
    <col min="521" max="521" width="5" style="1" customWidth="1"/>
    <col min="522" max="522" width="0.85546875" style="1" customWidth="1"/>
    <col min="523" max="523" width="12.42578125" style="1" customWidth="1"/>
    <col min="524" max="524" width="5" style="1" customWidth="1"/>
    <col min="525" max="526" width="2.7109375" style="1" customWidth="1"/>
    <col min="527" max="534" width="11.42578125" style="1"/>
    <col min="535" max="535" width="7" style="1" customWidth="1"/>
    <col min="536" max="539" width="11.42578125" style="1"/>
    <col min="540" max="540" width="12.7109375" style="1" bestFit="1" customWidth="1"/>
    <col min="541" max="768" width="11.42578125" style="1"/>
    <col min="769" max="769" width="3.7109375" style="1" customWidth="1"/>
    <col min="770" max="770" width="2.7109375" style="1" customWidth="1"/>
    <col min="771" max="771" width="24.7109375" style="1" customWidth="1"/>
    <col min="772" max="772" width="0.85546875" style="1" customWidth="1"/>
    <col min="773" max="773" width="11.5703125" style="1" customWidth="1"/>
    <col min="774" max="774" width="5.85546875" style="1" customWidth="1"/>
    <col min="775" max="775" width="0.85546875" style="1" customWidth="1"/>
    <col min="776" max="776" width="12.42578125" style="1" customWidth="1"/>
    <col min="777" max="777" width="5" style="1" customWidth="1"/>
    <col min="778" max="778" width="0.85546875" style="1" customWidth="1"/>
    <col min="779" max="779" width="12.42578125" style="1" customWidth="1"/>
    <col min="780" max="780" width="5" style="1" customWidth="1"/>
    <col min="781" max="782" width="2.7109375" style="1" customWidth="1"/>
    <col min="783" max="790" width="11.42578125" style="1"/>
    <col min="791" max="791" width="7" style="1" customWidth="1"/>
    <col min="792" max="795" width="11.42578125" style="1"/>
    <col min="796" max="796" width="12.7109375" style="1" bestFit="1" customWidth="1"/>
    <col min="797" max="1024" width="11.42578125" style="1"/>
    <col min="1025" max="1025" width="3.7109375" style="1" customWidth="1"/>
    <col min="1026" max="1026" width="2.7109375" style="1" customWidth="1"/>
    <col min="1027" max="1027" width="24.7109375" style="1" customWidth="1"/>
    <col min="1028" max="1028" width="0.85546875" style="1" customWidth="1"/>
    <col min="1029" max="1029" width="11.5703125" style="1" customWidth="1"/>
    <col min="1030" max="1030" width="5.85546875" style="1" customWidth="1"/>
    <col min="1031" max="1031" width="0.85546875" style="1" customWidth="1"/>
    <col min="1032" max="1032" width="12.42578125" style="1" customWidth="1"/>
    <col min="1033" max="1033" width="5" style="1" customWidth="1"/>
    <col min="1034" max="1034" width="0.85546875" style="1" customWidth="1"/>
    <col min="1035" max="1035" width="12.42578125" style="1" customWidth="1"/>
    <col min="1036" max="1036" width="5" style="1" customWidth="1"/>
    <col min="1037" max="1038" width="2.7109375" style="1" customWidth="1"/>
    <col min="1039" max="1046" width="11.42578125" style="1"/>
    <col min="1047" max="1047" width="7" style="1" customWidth="1"/>
    <col min="1048" max="1051" width="11.42578125" style="1"/>
    <col min="1052" max="1052" width="12.7109375" style="1" bestFit="1" customWidth="1"/>
    <col min="1053" max="1280" width="11.42578125" style="1"/>
    <col min="1281" max="1281" width="3.7109375" style="1" customWidth="1"/>
    <col min="1282" max="1282" width="2.7109375" style="1" customWidth="1"/>
    <col min="1283" max="1283" width="24.7109375" style="1" customWidth="1"/>
    <col min="1284" max="1284" width="0.85546875" style="1" customWidth="1"/>
    <col min="1285" max="1285" width="11.5703125" style="1" customWidth="1"/>
    <col min="1286" max="1286" width="5.85546875" style="1" customWidth="1"/>
    <col min="1287" max="1287" width="0.85546875" style="1" customWidth="1"/>
    <col min="1288" max="1288" width="12.42578125" style="1" customWidth="1"/>
    <col min="1289" max="1289" width="5" style="1" customWidth="1"/>
    <col min="1290" max="1290" width="0.85546875" style="1" customWidth="1"/>
    <col min="1291" max="1291" width="12.42578125" style="1" customWidth="1"/>
    <col min="1292" max="1292" width="5" style="1" customWidth="1"/>
    <col min="1293" max="1294" width="2.7109375" style="1" customWidth="1"/>
    <col min="1295" max="1302" width="11.42578125" style="1"/>
    <col min="1303" max="1303" width="7" style="1" customWidth="1"/>
    <col min="1304" max="1307" width="11.42578125" style="1"/>
    <col min="1308" max="1308" width="12.7109375" style="1" bestFit="1" customWidth="1"/>
    <col min="1309" max="1536" width="11.42578125" style="1"/>
    <col min="1537" max="1537" width="3.7109375" style="1" customWidth="1"/>
    <col min="1538" max="1538" width="2.7109375" style="1" customWidth="1"/>
    <col min="1539" max="1539" width="24.7109375" style="1" customWidth="1"/>
    <col min="1540" max="1540" width="0.85546875" style="1" customWidth="1"/>
    <col min="1541" max="1541" width="11.5703125" style="1" customWidth="1"/>
    <col min="1542" max="1542" width="5.85546875" style="1" customWidth="1"/>
    <col min="1543" max="1543" width="0.85546875" style="1" customWidth="1"/>
    <col min="1544" max="1544" width="12.42578125" style="1" customWidth="1"/>
    <col min="1545" max="1545" width="5" style="1" customWidth="1"/>
    <col min="1546" max="1546" width="0.85546875" style="1" customWidth="1"/>
    <col min="1547" max="1547" width="12.42578125" style="1" customWidth="1"/>
    <col min="1548" max="1548" width="5" style="1" customWidth="1"/>
    <col min="1549" max="1550" width="2.7109375" style="1" customWidth="1"/>
    <col min="1551" max="1558" width="11.42578125" style="1"/>
    <col min="1559" max="1559" width="7" style="1" customWidth="1"/>
    <col min="1560" max="1563" width="11.42578125" style="1"/>
    <col min="1564" max="1564" width="12.7109375" style="1" bestFit="1" customWidth="1"/>
    <col min="1565" max="1792" width="11.42578125" style="1"/>
    <col min="1793" max="1793" width="3.7109375" style="1" customWidth="1"/>
    <col min="1794" max="1794" width="2.7109375" style="1" customWidth="1"/>
    <col min="1795" max="1795" width="24.7109375" style="1" customWidth="1"/>
    <col min="1796" max="1796" width="0.85546875" style="1" customWidth="1"/>
    <col min="1797" max="1797" width="11.5703125" style="1" customWidth="1"/>
    <col min="1798" max="1798" width="5.85546875" style="1" customWidth="1"/>
    <col min="1799" max="1799" width="0.85546875" style="1" customWidth="1"/>
    <col min="1800" max="1800" width="12.42578125" style="1" customWidth="1"/>
    <col min="1801" max="1801" width="5" style="1" customWidth="1"/>
    <col min="1802" max="1802" width="0.85546875" style="1" customWidth="1"/>
    <col min="1803" max="1803" width="12.42578125" style="1" customWidth="1"/>
    <col min="1804" max="1804" width="5" style="1" customWidth="1"/>
    <col min="1805" max="1806" width="2.7109375" style="1" customWidth="1"/>
    <col min="1807" max="1814" width="11.42578125" style="1"/>
    <col min="1815" max="1815" width="7" style="1" customWidth="1"/>
    <col min="1816" max="1819" width="11.42578125" style="1"/>
    <col min="1820" max="1820" width="12.7109375" style="1" bestFit="1" customWidth="1"/>
    <col min="1821" max="2048" width="11.42578125" style="1"/>
    <col min="2049" max="2049" width="3.7109375" style="1" customWidth="1"/>
    <col min="2050" max="2050" width="2.7109375" style="1" customWidth="1"/>
    <col min="2051" max="2051" width="24.7109375" style="1" customWidth="1"/>
    <col min="2052" max="2052" width="0.85546875" style="1" customWidth="1"/>
    <col min="2053" max="2053" width="11.5703125" style="1" customWidth="1"/>
    <col min="2054" max="2054" width="5.85546875" style="1" customWidth="1"/>
    <col min="2055" max="2055" width="0.85546875" style="1" customWidth="1"/>
    <col min="2056" max="2056" width="12.42578125" style="1" customWidth="1"/>
    <col min="2057" max="2057" width="5" style="1" customWidth="1"/>
    <col min="2058" max="2058" width="0.85546875" style="1" customWidth="1"/>
    <col min="2059" max="2059" width="12.42578125" style="1" customWidth="1"/>
    <col min="2060" max="2060" width="5" style="1" customWidth="1"/>
    <col min="2061" max="2062" width="2.7109375" style="1" customWidth="1"/>
    <col min="2063" max="2070" width="11.42578125" style="1"/>
    <col min="2071" max="2071" width="7" style="1" customWidth="1"/>
    <col min="2072" max="2075" width="11.42578125" style="1"/>
    <col min="2076" max="2076" width="12.7109375" style="1" bestFit="1" customWidth="1"/>
    <col min="2077" max="2304" width="11.42578125" style="1"/>
    <col min="2305" max="2305" width="3.7109375" style="1" customWidth="1"/>
    <col min="2306" max="2306" width="2.7109375" style="1" customWidth="1"/>
    <col min="2307" max="2307" width="24.7109375" style="1" customWidth="1"/>
    <col min="2308" max="2308" width="0.85546875" style="1" customWidth="1"/>
    <col min="2309" max="2309" width="11.5703125" style="1" customWidth="1"/>
    <col min="2310" max="2310" width="5.85546875" style="1" customWidth="1"/>
    <col min="2311" max="2311" width="0.85546875" style="1" customWidth="1"/>
    <col min="2312" max="2312" width="12.42578125" style="1" customWidth="1"/>
    <col min="2313" max="2313" width="5" style="1" customWidth="1"/>
    <col min="2314" max="2314" width="0.85546875" style="1" customWidth="1"/>
    <col min="2315" max="2315" width="12.42578125" style="1" customWidth="1"/>
    <col min="2316" max="2316" width="5" style="1" customWidth="1"/>
    <col min="2317" max="2318" width="2.7109375" style="1" customWidth="1"/>
    <col min="2319" max="2326" width="11.42578125" style="1"/>
    <col min="2327" max="2327" width="7" style="1" customWidth="1"/>
    <col min="2328" max="2331" width="11.42578125" style="1"/>
    <col min="2332" max="2332" width="12.7109375" style="1" bestFit="1" customWidth="1"/>
    <col min="2333" max="2560" width="11.42578125" style="1"/>
    <col min="2561" max="2561" width="3.7109375" style="1" customWidth="1"/>
    <col min="2562" max="2562" width="2.7109375" style="1" customWidth="1"/>
    <col min="2563" max="2563" width="24.7109375" style="1" customWidth="1"/>
    <col min="2564" max="2564" width="0.85546875" style="1" customWidth="1"/>
    <col min="2565" max="2565" width="11.5703125" style="1" customWidth="1"/>
    <col min="2566" max="2566" width="5.85546875" style="1" customWidth="1"/>
    <col min="2567" max="2567" width="0.85546875" style="1" customWidth="1"/>
    <col min="2568" max="2568" width="12.42578125" style="1" customWidth="1"/>
    <col min="2569" max="2569" width="5" style="1" customWidth="1"/>
    <col min="2570" max="2570" width="0.85546875" style="1" customWidth="1"/>
    <col min="2571" max="2571" width="12.42578125" style="1" customWidth="1"/>
    <col min="2572" max="2572" width="5" style="1" customWidth="1"/>
    <col min="2573" max="2574" width="2.7109375" style="1" customWidth="1"/>
    <col min="2575" max="2582" width="11.42578125" style="1"/>
    <col min="2583" max="2583" width="7" style="1" customWidth="1"/>
    <col min="2584" max="2587" width="11.42578125" style="1"/>
    <col min="2588" max="2588" width="12.7109375" style="1" bestFit="1" customWidth="1"/>
    <col min="2589" max="2816" width="11.42578125" style="1"/>
    <col min="2817" max="2817" width="3.7109375" style="1" customWidth="1"/>
    <col min="2818" max="2818" width="2.7109375" style="1" customWidth="1"/>
    <col min="2819" max="2819" width="24.7109375" style="1" customWidth="1"/>
    <col min="2820" max="2820" width="0.85546875" style="1" customWidth="1"/>
    <col min="2821" max="2821" width="11.5703125" style="1" customWidth="1"/>
    <col min="2822" max="2822" width="5.85546875" style="1" customWidth="1"/>
    <col min="2823" max="2823" width="0.85546875" style="1" customWidth="1"/>
    <col min="2824" max="2824" width="12.42578125" style="1" customWidth="1"/>
    <col min="2825" max="2825" width="5" style="1" customWidth="1"/>
    <col min="2826" max="2826" width="0.85546875" style="1" customWidth="1"/>
    <col min="2827" max="2827" width="12.42578125" style="1" customWidth="1"/>
    <col min="2828" max="2828" width="5" style="1" customWidth="1"/>
    <col min="2829" max="2830" width="2.7109375" style="1" customWidth="1"/>
    <col min="2831" max="2838" width="11.42578125" style="1"/>
    <col min="2839" max="2839" width="7" style="1" customWidth="1"/>
    <col min="2840" max="2843" width="11.42578125" style="1"/>
    <col min="2844" max="2844" width="12.7109375" style="1" bestFit="1" customWidth="1"/>
    <col min="2845" max="3072" width="11.42578125" style="1"/>
    <col min="3073" max="3073" width="3.7109375" style="1" customWidth="1"/>
    <col min="3074" max="3074" width="2.7109375" style="1" customWidth="1"/>
    <col min="3075" max="3075" width="24.7109375" style="1" customWidth="1"/>
    <col min="3076" max="3076" width="0.85546875" style="1" customWidth="1"/>
    <col min="3077" max="3077" width="11.5703125" style="1" customWidth="1"/>
    <col min="3078" max="3078" width="5.85546875" style="1" customWidth="1"/>
    <col min="3079" max="3079" width="0.85546875" style="1" customWidth="1"/>
    <col min="3080" max="3080" width="12.42578125" style="1" customWidth="1"/>
    <col min="3081" max="3081" width="5" style="1" customWidth="1"/>
    <col min="3082" max="3082" width="0.85546875" style="1" customWidth="1"/>
    <col min="3083" max="3083" width="12.42578125" style="1" customWidth="1"/>
    <col min="3084" max="3084" width="5" style="1" customWidth="1"/>
    <col min="3085" max="3086" width="2.7109375" style="1" customWidth="1"/>
    <col min="3087" max="3094" width="11.42578125" style="1"/>
    <col min="3095" max="3095" width="7" style="1" customWidth="1"/>
    <col min="3096" max="3099" width="11.42578125" style="1"/>
    <col min="3100" max="3100" width="12.7109375" style="1" bestFit="1" customWidth="1"/>
    <col min="3101" max="3328" width="11.42578125" style="1"/>
    <col min="3329" max="3329" width="3.7109375" style="1" customWidth="1"/>
    <col min="3330" max="3330" width="2.7109375" style="1" customWidth="1"/>
    <col min="3331" max="3331" width="24.7109375" style="1" customWidth="1"/>
    <col min="3332" max="3332" width="0.85546875" style="1" customWidth="1"/>
    <col min="3333" max="3333" width="11.5703125" style="1" customWidth="1"/>
    <col min="3334" max="3334" width="5.85546875" style="1" customWidth="1"/>
    <col min="3335" max="3335" width="0.85546875" style="1" customWidth="1"/>
    <col min="3336" max="3336" width="12.42578125" style="1" customWidth="1"/>
    <col min="3337" max="3337" width="5" style="1" customWidth="1"/>
    <col min="3338" max="3338" width="0.85546875" style="1" customWidth="1"/>
    <col min="3339" max="3339" width="12.42578125" style="1" customWidth="1"/>
    <col min="3340" max="3340" width="5" style="1" customWidth="1"/>
    <col min="3341" max="3342" width="2.7109375" style="1" customWidth="1"/>
    <col min="3343" max="3350" width="11.42578125" style="1"/>
    <col min="3351" max="3351" width="7" style="1" customWidth="1"/>
    <col min="3352" max="3355" width="11.42578125" style="1"/>
    <col min="3356" max="3356" width="12.7109375" style="1" bestFit="1" customWidth="1"/>
    <col min="3357" max="3584" width="11.42578125" style="1"/>
    <col min="3585" max="3585" width="3.7109375" style="1" customWidth="1"/>
    <col min="3586" max="3586" width="2.7109375" style="1" customWidth="1"/>
    <col min="3587" max="3587" width="24.7109375" style="1" customWidth="1"/>
    <col min="3588" max="3588" width="0.85546875" style="1" customWidth="1"/>
    <col min="3589" max="3589" width="11.5703125" style="1" customWidth="1"/>
    <col min="3590" max="3590" width="5.85546875" style="1" customWidth="1"/>
    <col min="3591" max="3591" width="0.85546875" style="1" customWidth="1"/>
    <col min="3592" max="3592" width="12.42578125" style="1" customWidth="1"/>
    <col min="3593" max="3593" width="5" style="1" customWidth="1"/>
    <col min="3594" max="3594" width="0.85546875" style="1" customWidth="1"/>
    <col min="3595" max="3595" width="12.42578125" style="1" customWidth="1"/>
    <col min="3596" max="3596" width="5" style="1" customWidth="1"/>
    <col min="3597" max="3598" width="2.7109375" style="1" customWidth="1"/>
    <col min="3599" max="3606" width="11.42578125" style="1"/>
    <col min="3607" max="3607" width="7" style="1" customWidth="1"/>
    <col min="3608" max="3611" width="11.42578125" style="1"/>
    <col min="3612" max="3612" width="12.7109375" style="1" bestFit="1" customWidth="1"/>
    <col min="3613" max="3840" width="11.42578125" style="1"/>
    <col min="3841" max="3841" width="3.7109375" style="1" customWidth="1"/>
    <col min="3842" max="3842" width="2.7109375" style="1" customWidth="1"/>
    <col min="3843" max="3843" width="24.7109375" style="1" customWidth="1"/>
    <col min="3844" max="3844" width="0.85546875" style="1" customWidth="1"/>
    <col min="3845" max="3845" width="11.5703125" style="1" customWidth="1"/>
    <col min="3846" max="3846" width="5.85546875" style="1" customWidth="1"/>
    <col min="3847" max="3847" width="0.85546875" style="1" customWidth="1"/>
    <col min="3848" max="3848" width="12.42578125" style="1" customWidth="1"/>
    <col min="3849" max="3849" width="5" style="1" customWidth="1"/>
    <col min="3850" max="3850" width="0.85546875" style="1" customWidth="1"/>
    <col min="3851" max="3851" width="12.42578125" style="1" customWidth="1"/>
    <col min="3852" max="3852" width="5" style="1" customWidth="1"/>
    <col min="3853" max="3854" width="2.7109375" style="1" customWidth="1"/>
    <col min="3855" max="3862" width="11.42578125" style="1"/>
    <col min="3863" max="3863" width="7" style="1" customWidth="1"/>
    <col min="3864" max="3867" width="11.42578125" style="1"/>
    <col min="3868" max="3868" width="12.7109375" style="1" bestFit="1" customWidth="1"/>
    <col min="3869" max="4096" width="11.42578125" style="1"/>
    <col min="4097" max="4097" width="3.7109375" style="1" customWidth="1"/>
    <col min="4098" max="4098" width="2.7109375" style="1" customWidth="1"/>
    <col min="4099" max="4099" width="24.7109375" style="1" customWidth="1"/>
    <col min="4100" max="4100" width="0.85546875" style="1" customWidth="1"/>
    <col min="4101" max="4101" width="11.5703125" style="1" customWidth="1"/>
    <col min="4102" max="4102" width="5.85546875" style="1" customWidth="1"/>
    <col min="4103" max="4103" width="0.85546875" style="1" customWidth="1"/>
    <col min="4104" max="4104" width="12.42578125" style="1" customWidth="1"/>
    <col min="4105" max="4105" width="5" style="1" customWidth="1"/>
    <col min="4106" max="4106" width="0.85546875" style="1" customWidth="1"/>
    <col min="4107" max="4107" width="12.42578125" style="1" customWidth="1"/>
    <col min="4108" max="4108" width="5" style="1" customWidth="1"/>
    <col min="4109" max="4110" width="2.7109375" style="1" customWidth="1"/>
    <col min="4111" max="4118" width="11.42578125" style="1"/>
    <col min="4119" max="4119" width="7" style="1" customWidth="1"/>
    <col min="4120" max="4123" width="11.42578125" style="1"/>
    <col min="4124" max="4124" width="12.7109375" style="1" bestFit="1" customWidth="1"/>
    <col min="4125" max="4352" width="11.42578125" style="1"/>
    <col min="4353" max="4353" width="3.7109375" style="1" customWidth="1"/>
    <col min="4354" max="4354" width="2.7109375" style="1" customWidth="1"/>
    <col min="4355" max="4355" width="24.7109375" style="1" customWidth="1"/>
    <col min="4356" max="4356" width="0.85546875" style="1" customWidth="1"/>
    <col min="4357" max="4357" width="11.5703125" style="1" customWidth="1"/>
    <col min="4358" max="4358" width="5.85546875" style="1" customWidth="1"/>
    <col min="4359" max="4359" width="0.85546875" style="1" customWidth="1"/>
    <col min="4360" max="4360" width="12.42578125" style="1" customWidth="1"/>
    <col min="4361" max="4361" width="5" style="1" customWidth="1"/>
    <col min="4362" max="4362" width="0.85546875" style="1" customWidth="1"/>
    <col min="4363" max="4363" width="12.42578125" style="1" customWidth="1"/>
    <col min="4364" max="4364" width="5" style="1" customWidth="1"/>
    <col min="4365" max="4366" width="2.7109375" style="1" customWidth="1"/>
    <col min="4367" max="4374" width="11.42578125" style="1"/>
    <col min="4375" max="4375" width="7" style="1" customWidth="1"/>
    <col min="4376" max="4379" width="11.42578125" style="1"/>
    <col min="4380" max="4380" width="12.7109375" style="1" bestFit="1" customWidth="1"/>
    <col min="4381" max="4608" width="11.42578125" style="1"/>
    <col min="4609" max="4609" width="3.7109375" style="1" customWidth="1"/>
    <col min="4610" max="4610" width="2.7109375" style="1" customWidth="1"/>
    <col min="4611" max="4611" width="24.7109375" style="1" customWidth="1"/>
    <col min="4612" max="4612" width="0.85546875" style="1" customWidth="1"/>
    <col min="4613" max="4613" width="11.5703125" style="1" customWidth="1"/>
    <col min="4614" max="4614" width="5.85546875" style="1" customWidth="1"/>
    <col min="4615" max="4615" width="0.85546875" style="1" customWidth="1"/>
    <col min="4616" max="4616" width="12.42578125" style="1" customWidth="1"/>
    <col min="4617" max="4617" width="5" style="1" customWidth="1"/>
    <col min="4618" max="4618" width="0.85546875" style="1" customWidth="1"/>
    <col min="4619" max="4619" width="12.42578125" style="1" customWidth="1"/>
    <col min="4620" max="4620" width="5" style="1" customWidth="1"/>
    <col min="4621" max="4622" width="2.7109375" style="1" customWidth="1"/>
    <col min="4623" max="4630" width="11.42578125" style="1"/>
    <col min="4631" max="4631" width="7" style="1" customWidth="1"/>
    <col min="4632" max="4635" width="11.42578125" style="1"/>
    <col min="4636" max="4636" width="12.7109375" style="1" bestFit="1" customWidth="1"/>
    <col min="4637" max="4864" width="11.42578125" style="1"/>
    <col min="4865" max="4865" width="3.7109375" style="1" customWidth="1"/>
    <col min="4866" max="4866" width="2.7109375" style="1" customWidth="1"/>
    <col min="4867" max="4867" width="24.7109375" style="1" customWidth="1"/>
    <col min="4868" max="4868" width="0.85546875" style="1" customWidth="1"/>
    <col min="4869" max="4869" width="11.5703125" style="1" customWidth="1"/>
    <col min="4870" max="4870" width="5.85546875" style="1" customWidth="1"/>
    <col min="4871" max="4871" width="0.85546875" style="1" customWidth="1"/>
    <col min="4872" max="4872" width="12.42578125" style="1" customWidth="1"/>
    <col min="4873" max="4873" width="5" style="1" customWidth="1"/>
    <col min="4874" max="4874" width="0.85546875" style="1" customWidth="1"/>
    <col min="4875" max="4875" width="12.42578125" style="1" customWidth="1"/>
    <col min="4876" max="4876" width="5" style="1" customWidth="1"/>
    <col min="4877" max="4878" width="2.7109375" style="1" customWidth="1"/>
    <col min="4879" max="4886" width="11.42578125" style="1"/>
    <col min="4887" max="4887" width="7" style="1" customWidth="1"/>
    <col min="4888" max="4891" width="11.42578125" style="1"/>
    <col min="4892" max="4892" width="12.7109375" style="1" bestFit="1" customWidth="1"/>
    <col min="4893" max="5120" width="11.42578125" style="1"/>
    <col min="5121" max="5121" width="3.7109375" style="1" customWidth="1"/>
    <col min="5122" max="5122" width="2.7109375" style="1" customWidth="1"/>
    <col min="5123" max="5123" width="24.7109375" style="1" customWidth="1"/>
    <col min="5124" max="5124" width="0.85546875" style="1" customWidth="1"/>
    <col min="5125" max="5125" width="11.5703125" style="1" customWidth="1"/>
    <col min="5126" max="5126" width="5.85546875" style="1" customWidth="1"/>
    <col min="5127" max="5127" width="0.85546875" style="1" customWidth="1"/>
    <col min="5128" max="5128" width="12.42578125" style="1" customWidth="1"/>
    <col min="5129" max="5129" width="5" style="1" customWidth="1"/>
    <col min="5130" max="5130" width="0.85546875" style="1" customWidth="1"/>
    <col min="5131" max="5131" width="12.42578125" style="1" customWidth="1"/>
    <col min="5132" max="5132" width="5" style="1" customWidth="1"/>
    <col min="5133" max="5134" width="2.7109375" style="1" customWidth="1"/>
    <col min="5135" max="5142" width="11.42578125" style="1"/>
    <col min="5143" max="5143" width="7" style="1" customWidth="1"/>
    <col min="5144" max="5147" width="11.42578125" style="1"/>
    <col min="5148" max="5148" width="12.7109375" style="1" bestFit="1" customWidth="1"/>
    <col min="5149" max="5376" width="11.42578125" style="1"/>
    <col min="5377" max="5377" width="3.7109375" style="1" customWidth="1"/>
    <col min="5378" max="5378" width="2.7109375" style="1" customWidth="1"/>
    <col min="5379" max="5379" width="24.7109375" style="1" customWidth="1"/>
    <col min="5380" max="5380" width="0.85546875" style="1" customWidth="1"/>
    <col min="5381" max="5381" width="11.5703125" style="1" customWidth="1"/>
    <col min="5382" max="5382" width="5.85546875" style="1" customWidth="1"/>
    <col min="5383" max="5383" width="0.85546875" style="1" customWidth="1"/>
    <col min="5384" max="5384" width="12.42578125" style="1" customWidth="1"/>
    <col min="5385" max="5385" width="5" style="1" customWidth="1"/>
    <col min="5386" max="5386" width="0.85546875" style="1" customWidth="1"/>
    <col min="5387" max="5387" width="12.42578125" style="1" customWidth="1"/>
    <col min="5388" max="5388" width="5" style="1" customWidth="1"/>
    <col min="5389" max="5390" width="2.7109375" style="1" customWidth="1"/>
    <col min="5391" max="5398" width="11.42578125" style="1"/>
    <col min="5399" max="5399" width="7" style="1" customWidth="1"/>
    <col min="5400" max="5403" width="11.42578125" style="1"/>
    <col min="5404" max="5404" width="12.7109375" style="1" bestFit="1" customWidth="1"/>
    <col min="5405" max="5632" width="11.42578125" style="1"/>
    <col min="5633" max="5633" width="3.7109375" style="1" customWidth="1"/>
    <col min="5634" max="5634" width="2.7109375" style="1" customWidth="1"/>
    <col min="5635" max="5635" width="24.7109375" style="1" customWidth="1"/>
    <col min="5636" max="5636" width="0.85546875" style="1" customWidth="1"/>
    <col min="5637" max="5637" width="11.5703125" style="1" customWidth="1"/>
    <col min="5638" max="5638" width="5.85546875" style="1" customWidth="1"/>
    <col min="5639" max="5639" width="0.85546875" style="1" customWidth="1"/>
    <col min="5640" max="5640" width="12.42578125" style="1" customWidth="1"/>
    <col min="5641" max="5641" width="5" style="1" customWidth="1"/>
    <col min="5642" max="5642" width="0.85546875" style="1" customWidth="1"/>
    <col min="5643" max="5643" width="12.42578125" style="1" customWidth="1"/>
    <col min="5644" max="5644" width="5" style="1" customWidth="1"/>
    <col min="5645" max="5646" width="2.7109375" style="1" customWidth="1"/>
    <col min="5647" max="5654" width="11.42578125" style="1"/>
    <col min="5655" max="5655" width="7" style="1" customWidth="1"/>
    <col min="5656" max="5659" width="11.42578125" style="1"/>
    <col min="5660" max="5660" width="12.7109375" style="1" bestFit="1" customWidth="1"/>
    <col min="5661" max="5888" width="11.42578125" style="1"/>
    <col min="5889" max="5889" width="3.7109375" style="1" customWidth="1"/>
    <col min="5890" max="5890" width="2.7109375" style="1" customWidth="1"/>
    <col min="5891" max="5891" width="24.7109375" style="1" customWidth="1"/>
    <col min="5892" max="5892" width="0.85546875" style="1" customWidth="1"/>
    <col min="5893" max="5893" width="11.5703125" style="1" customWidth="1"/>
    <col min="5894" max="5894" width="5.85546875" style="1" customWidth="1"/>
    <col min="5895" max="5895" width="0.85546875" style="1" customWidth="1"/>
    <col min="5896" max="5896" width="12.42578125" style="1" customWidth="1"/>
    <col min="5897" max="5897" width="5" style="1" customWidth="1"/>
    <col min="5898" max="5898" width="0.85546875" style="1" customWidth="1"/>
    <col min="5899" max="5899" width="12.42578125" style="1" customWidth="1"/>
    <col min="5900" max="5900" width="5" style="1" customWidth="1"/>
    <col min="5901" max="5902" width="2.7109375" style="1" customWidth="1"/>
    <col min="5903" max="5910" width="11.42578125" style="1"/>
    <col min="5911" max="5911" width="7" style="1" customWidth="1"/>
    <col min="5912" max="5915" width="11.42578125" style="1"/>
    <col min="5916" max="5916" width="12.7109375" style="1" bestFit="1" customWidth="1"/>
    <col min="5917" max="6144" width="11.42578125" style="1"/>
    <col min="6145" max="6145" width="3.7109375" style="1" customWidth="1"/>
    <col min="6146" max="6146" width="2.7109375" style="1" customWidth="1"/>
    <col min="6147" max="6147" width="24.7109375" style="1" customWidth="1"/>
    <col min="6148" max="6148" width="0.85546875" style="1" customWidth="1"/>
    <col min="6149" max="6149" width="11.5703125" style="1" customWidth="1"/>
    <col min="6150" max="6150" width="5.85546875" style="1" customWidth="1"/>
    <col min="6151" max="6151" width="0.85546875" style="1" customWidth="1"/>
    <col min="6152" max="6152" width="12.42578125" style="1" customWidth="1"/>
    <col min="6153" max="6153" width="5" style="1" customWidth="1"/>
    <col min="6154" max="6154" width="0.85546875" style="1" customWidth="1"/>
    <col min="6155" max="6155" width="12.42578125" style="1" customWidth="1"/>
    <col min="6156" max="6156" width="5" style="1" customWidth="1"/>
    <col min="6157" max="6158" width="2.7109375" style="1" customWidth="1"/>
    <col min="6159" max="6166" width="11.42578125" style="1"/>
    <col min="6167" max="6167" width="7" style="1" customWidth="1"/>
    <col min="6168" max="6171" width="11.42578125" style="1"/>
    <col min="6172" max="6172" width="12.7109375" style="1" bestFit="1" customWidth="1"/>
    <col min="6173" max="6400" width="11.42578125" style="1"/>
    <col min="6401" max="6401" width="3.7109375" style="1" customWidth="1"/>
    <col min="6402" max="6402" width="2.7109375" style="1" customWidth="1"/>
    <col min="6403" max="6403" width="24.7109375" style="1" customWidth="1"/>
    <col min="6404" max="6404" width="0.85546875" style="1" customWidth="1"/>
    <col min="6405" max="6405" width="11.5703125" style="1" customWidth="1"/>
    <col min="6406" max="6406" width="5.85546875" style="1" customWidth="1"/>
    <col min="6407" max="6407" width="0.85546875" style="1" customWidth="1"/>
    <col min="6408" max="6408" width="12.42578125" style="1" customWidth="1"/>
    <col min="6409" max="6409" width="5" style="1" customWidth="1"/>
    <col min="6410" max="6410" width="0.85546875" style="1" customWidth="1"/>
    <col min="6411" max="6411" width="12.42578125" style="1" customWidth="1"/>
    <col min="6412" max="6412" width="5" style="1" customWidth="1"/>
    <col min="6413" max="6414" width="2.7109375" style="1" customWidth="1"/>
    <col min="6415" max="6422" width="11.42578125" style="1"/>
    <col min="6423" max="6423" width="7" style="1" customWidth="1"/>
    <col min="6424" max="6427" width="11.42578125" style="1"/>
    <col min="6428" max="6428" width="12.7109375" style="1" bestFit="1" customWidth="1"/>
    <col min="6429" max="6656" width="11.42578125" style="1"/>
    <col min="6657" max="6657" width="3.7109375" style="1" customWidth="1"/>
    <col min="6658" max="6658" width="2.7109375" style="1" customWidth="1"/>
    <col min="6659" max="6659" width="24.7109375" style="1" customWidth="1"/>
    <col min="6660" max="6660" width="0.85546875" style="1" customWidth="1"/>
    <col min="6661" max="6661" width="11.5703125" style="1" customWidth="1"/>
    <col min="6662" max="6662" width="5.85546875" style="1" customWidth="1"/>
    <col min="6663" max="6663" width="0.85546875" style="1" customWidth="1"/>
    <col min="6664" max="6664" width="12.42578125" style="1" customWidth="1"/>
    <col min="6665" max="6665" width="5" style="1" customWidth="1"/>
    <col min="6666" max="6666" width="0.85546875" style="1" customWidth="1"/>
    <col min="6667" max="6667" width="12.42578125" style="1" customWidth="1"/>
    <col min="6668" max="6668" width="5" style="1" customWidth="1"/>
    <col min="6669" max="6670" width="2.7109375" style="1" customWidth="1"/>
    <col min="6671" max="6678" width="11.42578125" style="1"/>
    <col min="6679" max="6679" width="7" style="1" customWidth="1"/>
    <col min="6680" max="6683" width="11.42578125" style="1"/>
    <col min="6684" max="6684" width="12.7109375" style="1" bestFit="1" customWidth="1"/>
    <col min="6685" max="6912" width="11.42578125" style="1"/>
    <col min="6913" max="6913" width="3.7109375" style="1" customWidth="1"/>
    <col min="6914" max="6914" width="2.7109375" style="1" customWidth="1"/>
    <col min="6915" max="6915" width="24.7109375" style="1" customWidth="1"/>
    <col min="6916" max="6916" width="0.85546875" style="1" customWidth="1"/>
    <col min="6917" max="6917" width="11.5703125" style="1" customWidth="1"/>
    <col min="6918" max="6918" width="5.85546875" style="1" customWidth="1"/>
    <col min="6919" max="6919" width="0.85546875" style="1" customWidth="1"/>
    <col min="6920" max="6920" width="12.42578125" style="1" customWidth="1"/>
    <col min="6921" max="6921" width="5" style="1" customWidth="1"/>
    <col min="6922" max="6922" width="0.85546875" style="1" customWidth="1"/>
    <col min="6923" max="6923" width="12.42578125" style="1" customWidth="1"/>
    <col min="6924" max="6924" width="5" style="1" customWidth="1"/>
    <col min="6925" max="6926" width="2.7109375" style="1" customWidth="1"/>
    <col min="6927" max="6934" width="11.42578125" style="1"/>
    <col min="6935" max="6935" width="7" style="1" customWidth="1"/>
    <col min="6936" max="6939" width="11.42578125" style="1"/>
    <col min="6940" max="6940" width="12.7109375" style="1" bestFit="1" customWidth="1"/>
    <col min="6941" max="7168" width="11.42578125" style="1"/>
    <col min="7169" max="7169" width="3.7109375" style="1" customWidth="1"/>
    <col min="7170" max="7170" width="2.7109375" style="1" customWidth="1"/>
    <col min="7171" max="7171" width="24.7109375" style="1" customWidth="1"/>
    <col min="7172" max="7172" width="0.85546875" style="1" customWidth="1"/>
    <col min="7173" max="7173" width="11.5703125" style="1" customWidth="1"/>
    <col min="7174" max="7174" width="5.85546875" style="1" customWidth="1"/>
    <col min="7175" max="7175" width="0.85546875" style="1" customWidth="1"/>
    <col min="7176" max="7176" width="12.42578125" style="1" customWidth="1"/>
    <col min="7177" max="7177" width="5" style="1" customWidth="1"/>
    <col min="7178" max="7178" width="0.85546875" style="1" customWidth="1"/>
    <col min="7179" max="7179" width="12.42578125" style="1" customWidth="1"/>
    <col min="7180" max="7180" width="5" style="1" customWidth="1"/>
    <col min="7181" max="7182" width="2.7109375" style="1" customWidth="1"/>
    <col min="7183" max="7190" width="11.42578125" style="1"/>
    <col min="7191" max="7191" width="7" style="1" customWidth="1"/>
    <col min="7192" max="7195" width="11.42578125" style="1"/>
    <col min="7196" max="7196" width="12.7109375" style="1" bestFit="1" customWidth="1"/>
    <col min="7197" max="7424" width="11.42578125" style="1"/>
    <col min="7425" max="7425" width="3.7109375" style="1" customWidth="1"/>
    <col min="7426" max="7426" width="2.7109375" style="1" customWidth="1"/>
    <col min="7427" max="7427" width="24.7109375" style="1" customWidth="1"/>
    <col min="7428" max="7428" width="0.85546875" style="1" customWidth="1"/>
    <col min="7429" max="7429" width="11.5703125" style="1" customWidth="1"/>
    <col min="7430" max="7430" width="5.85546875" style="1" customWidth="1"/>
    <col min="7431" max="7431" width="0.85546875" style="1" customWidth="1"/>
    <col min="7432" max="7432" width="12.42578125" style="1" customWidth="1"/>
    <col min="7433" max="7433" width="5" style="1" customWidth="1"/>
    <col min="7434" max="7434" width="0.85546875" style="1" customWidth="1"/>
    <col min="7435" max="7435" width="12.42578125" style="1" customWidth="1"/>
    <col min="7436" max="7436" width="5" style="1" customWidth="1"/>
    <col min="7437" max="7438" width="2.7109375" style="1" customWidth="1"/>
    <col min="7439" max="7446" width="11.42578125" style="1"/>
    <col min="7447" max="7447" width="7" style="1" customWidth="1"/>
    <col min="7448" max="7451" width="11.42578125" style="1"/>
    <col min="7452" max="7452" width="12.7109375" style="1" bestFit="1" customWidth="1"/>
    <col min="7453" max="7680" width="11.42578125" style="1"/>
    <col min="7681" max="7681" width="3.7109375" style="1" customWidth="1"/>
    <col min="7682" max="7682" width="2.7109375" style="1" customWidth="1"/>
    <col min="7683" max="7683" width="24.7109375" style="1" customWidth="1"/>
    <col min="7684" max="7684" width="0.85546875" style="1" customWidth="1"/>
    <col min="7685" max="7685" width="11.5703125" style="1" customWidth="1"/>
    <col min="7686" max="7686" width="5.85546875" style="1" customWidth="1"/>
    <col min="7687" max="7687" width="0.85546875" style="1" customWidth="1"/>
    <col min="7688" max="7688" width="12.42578125" style="1" customWidth="1"/>
    <col min="7689" max="7689" width="5" style="1" customWidth="1"/>
    <col min="7690" max="7690" width="0.85546875" style="1" customWidth="1"/>
    <col min="7691" max="7691" width="12.42578125" style="1" customWidth="1"/>
    <col min="7692" max="7692" width="5" style="1" customWidth="1"/>
    <col min="7693" max="7694" width="2.7109375" style="1" customWidth="1"/>
    <col min="7695" max="7702" width="11.42578125" style="1"/>
    <col min="7703" max="7703" width="7" style="1" customWidth="1"/>
    <col min="7704" max="7707" width="11.42578125" style="1"/>
    <col min="7708" max="7708" width="12.7109375" style="1" bestFit="1" customWidth="1"/>
    <col min="7709" max="7936" width="11.42578125" style="1"/>
    <col min="7937" max="7937" width="3.7109375" style="1" customWidth="1"/>
    <col min="7938" max="7938" width="2.7109375" style="1" customWidth="1"/>
    <col min="7939" max="7939" width="24.7109375" style="1" customWidth="1"/>
    <col min="7940" max="7940" width="0.85546875" style="1" customWidth="1"/>
    <col min="7941" max="7941" width="11.5703125" style="1" customWidth="1"/>
    <col min="7942" max="7942" width="5.85546875" style="1" customWidth="1"/>
    <col min="7943" max="7943" width="0.85546875" style="1" customWidth="1"/>
    <col min="7944" max="7944" width="12.42578125" style="1" customWidth="1"/>
    <col min="7945" max="7945" width="5" style="1" customWidth="1"/>
    <col min="7946" max="7946" width="0.85546875" style="1" customWidth="1"/>
    <col min="7947" max="7947" width="12.42578125" style="1" customWidth="1"/>
    <col min="7948" max="7948" width="5" style="1" customWidth="1"/>
    <col min="7949" max="7950" width="2.7109375" style="1" customWidth="1"/>
    <col min="7951" max="7958" width="11.42578125" style="1"/>
    <col min="7959" max="7959" width="7" style="1" customWidth="1"/>
    <col min="7960" max="7963" width="11.42578125" style="1"/>
    <col min="7964" max="7964" width="12.7109375" style="1" bestFit="1" customWidth="1"/>
    <col min="7965" max="8192" width="11.42578125" style="1"/>
    <col min="8193" max="8193" width="3.7109375" style="1" customWidth="1"/>
    <col min="8194" max="8194" width="2.7109375" style="1" customWidth="1"/>
    <col min="8195" max="8195" width="24.7109375" style="1" customWidth="1"/>
    <col min="8196" max="8196" width="0.85546875" style="1" customWidth="1"/>
    <col min="8197" max="8197" width="11.5703125" style="1" customWidth="1"/>
    <col min="8198" max="8198" width="5.85546875" style="1" customWidth="1"/>
    <col min="8199" max="8199" width="0.85546875" style="1" customWidth="1"/>
    <col min="8200" max="8200" width="12.42578125" style="1" customWidth="1"/>
    <col min="8201" max="8201" width="5" style="1" customWidth="1"/>
    <col min="8202" max="8202" width="0.85546875" style="1" customWidth="1"/>
    <col min="8203" max="8203" width="12.42578125" style="1" customWidth="1"/>
    <col min="8204" max="8204" width="5" style="1" customWidth="1"/>
    <col min="8205" max="8206" width="2.7109375" style="1" customWidth="1"/>
    <col min="8207" max="8214" width="11.42578125" style="1"/>
    <col min="8215" max="8215" width="7" style="1" customWidth="1"/>
    <col min="8216" max="8219" width="11.42578125" style="1"/>
    <col min="8220" max="8220" width="12.7109375" style="1" bestFit="1" customWidth="1"/>
    <col min="8221" max="8448" width="11.42578125" style="1"/>
    <col min="8449" max="8449" width="3.7109375" style="1" customWidth="1"/>
    <col min="8450" max="8450" width="2.7109375" style="1" customWidth="1"/>
    <col min="8451" max="8451" width="24.7109375" style="1" customWidth="1"/>
    <col min="8452" max="8452" width="0.85546875" style="1" customWidth="1"/>
    <col min="8453" max="8453" width="11.5703125" style="1" customWidth="1"/>
    <col min="8454" max="8454" width="5.85546875" style="1" customWidth="1"/>
    <col min="8455" max="8455" width="0.85546875" style="1" customWidth="1"/>
    <col min="8456" max="8456" width="12.42578125" style="1" customWidth="1"/>
    <col min="8457" max="8457" width="5" style="1" customWidth="1"/>
    <col min="8458" max="8458" width="0.85546875" style="1" customWidth="1"/>
    <col min="8459" max="8459" width="12.42578125" style="1" customWidth="1"/>
    <col min="8460" max="8460" width="5" style="1" customWidth="1"/>
    <col min="8461" max="8462" width="2.7109375" style="1" customWidth="1"/>
    <col min="8463" max="8470" width="11.42578125" style="1"/>
    <col min="8471" max="8471" width="7" style="1" customWidth="1"/>
    <col min="8472" max="8475" width="11.42578125" style="1"/>
    <col min="8476" max="8476" width="12.7109375" style="1" bestFit="1" customWidth="1"/>
    <col min="8477" max="8704" width="11.42578125" style="1"/>
    <col min="8705" max="8705" width="3.7109375" style="1" customWidth="1"/>
    <col min="8706" max="8706" width="2.7109375" style="1" customWidth="1"/>
    <col min="8707" max="8707" width="24.7109375" style="1" customWidth="1"/>
    <col min="8708" max="8708" width="0.85546875" style="1" customWidth="1"/>
    <col min="8709" max="8709" width="11.5703125" style="1" customWidth="1"/>
    <col min="8710" max="8710" width="5.85546875" style="1" customWidth="1"/>
    <col min="8711" max="8711" width="0.85546875" style="1" customWidth="1"/>
    <col min="8712" max="8712" width="12.42578125" style="1" customWidth="1"/>
    <col min="8713" max="8713" width="5" style="1" customWidth="1"/>
    <col min="8714" max="8714" width="0.85546875" style="1" customWidth="1"/>
    <col min="8715" max="8715" width="12.42578125" style="1" customWidth="1"/>
    <col min="8716" max="8716" width="5" style="1" customWidth="1"/>
    <col min="8717" max="8718" width="2.7109375" style="1" customWidth="1"/>
    <col min="8719" max="8726" width="11.42578125" style="1"/>
    <col min="8727" max="8727" width="7" style="1" customWidth="1"/>
    <col min="8728" max="8731" width="11.42578125" style="1"/>
    <col min="8732" max="8732" width="12.7109375" style="1" bestFit="1" customWidth="1"/>
    <col min="8733" max="8960" width="11.42578125" style="1"/>
    <col min="8961" max="8961" width="3.7109375" style="1" customWidth="1"/>
    <col min="8962" max="8962" width="2.7109375" style="1" customWidth="1"/>
    <col min="8963" max="8963" width="24.7109375" style="1" customWidth="1"/>
    <col min="8964" max="8964" width="0.85546875" style="1" customWidth="1"/>
    <col min="8965" max="8965" width="11.5703125" style="1" customWidth="1"/>
    <col min="8966" max="8966" width="5.85546875" style="1" customWidth="1"/>
    <col min="8967" max="8967" width="0.85546875" style="1" customWidth="1"/>
    <col min="8968" max="8968" width="12.42578125" style="1" customWidth="1"/>
    <col min="8969" max="8969" width="5" style="1" customWidth="1"/>
    <col min="8970" max="8970" width="0.85546875" style="1" customWidth="1"/>
    <col min="8971" max="8971" width="12.42578125" style="1" customWidth="1"/>
    <col min="8972" max="8972" width="5" style="1" customWidth="1"/>
    <col min="8973" max="8974" width="2.7109375" style="1" customWidth="1"/>
    <col min="8975" max="8982" width="11.42578125" style="1"/>
    <col min="8983" max="8983" width="7" style="1" customWidth="1"/>
    <col min="8984" max="8987" width="11.42578125" style="1"/>
    <col min="8988" max="8988" width="12.7109375" style="1" bestFit="1" customWidth="1"/>
    <col min="8989" max="9216" width="11.42578125" style="1"/>
    <col min="9217" max="9217" width="3.7109375" style="1" customWidth="1"/>
    <col min="9218" max="9218" width="2.7109375" style="1" customWidth="1"/>
    <col min="9219" max="9219" width="24.7109375" style="1" customWidth="1"/>
    <col min="9220" max="9220" width="0.85546875" style="1" customWidth="1"/>
    <col min="9221" max="9221" width="11.5703125" style="1" customWidth="1"/>
    <col min="9222" max="9222" width="5.85546875" style="1" customWidth="1"/>
    <col min="9223" max="9223" width="0.85546875" style="1" customWidth="1"/>
    <col min="9224" max="9224" width="12.42578125" style="1" customWidth="1"/>
    <col min="9225" max="9225" width="5" style="1" customWidth="1"/>
    <col min="9226" max="9226" width="0.85546875" style="1" customWidth="1"/>
    <col min="9227" max="9227" width="12.42578125" style="1" customWidth="1"/>
    <col min="9228" max="9228" width="5" style="1" customWidth="1"/>
    <col min="9229" max="9230" width="2.7109375" style="1" customWidth="1"/>
    <col min="9231" max="9238" width="11.42578125" style="1"/>
    <col min="9239" max="9239" width="7" style="1" customWidth="1"/>
    <col min="9240" max="9243" width="11.42578125" style="1"/>
    <col min="9244" max="9244" width="12.7109375" style="1" bestFit="1" customWidth="1"/>
    <col min="9245" max="9472" width="11.42578125" style="1"/>
    <col min="9473" max="9473" width="3.7109375" style="1" customWidth="1"/>
    <col min="9474" max="9474" width="2.7109375" style="1" customWidth="1"/>
    <col min="9475" max="9475" width="24.7109375" style="1" customWidth="1"/>
    <col min="9476" max="9476" width="0.85546875" style="1" customWidth="1"/>
    <col min="9477" max="9477" width="11.5703125" style="1" customWidth="1"/>
    <col min="9478" max="9478" width="5.85546875" style="1" customWidth="1"/>
    <col min="9479" max="9479" width="0.85546875" style="1" customWidth="1"/>
    <col min="9480" max="9480" width="12.42578125" style="1" customWidth="1"/>
    <col min="9481" max="9481" width="5" style="1" customWidth="1"/>
    <col min="9482" max="9482" width="0.85546875" style="1" customWidth="1"/>
    <col min="9483" max="9483" width="12.42578125" style="1" customWidth="1"/>
    <col min="9484" max="9484" width="5" style="1" customWidth="1"/>
    <col min="9485" max="9486" width="2.7109375" style="1" customWidth="1"/>
    <col min="9487" max="9494" width="11.42578125" style="1"/>
    <col min="9495" max="9495" width="7" style="1" customWidth="1"/>
    <col min="9496" max="9499" width="11.42578125" style="1"/>
    <col min="9500" max="9500" width="12.7109375" style="1" bestFit="1" customWidth="1"/>
    <col min="9501" max="9728" width="11.42578125" style="1"/>
    <col min="9729" max="9729" width="3.7109375" style="1" customWidth="1"/>
    <col min="9730" max="9730" width="2.7109375" style="1" customWidth="1"/>
    <col min="9731" max="9731" width="24.7109375" style="1" customWidth="1"/>
    <col min="9732" max="9732" width="0.85546875" style="1" customWidth="1"/>
    <col min="9733" max="9733" width="11.5703125" style="1" customWidth="1"/>
    <col min="9734" max="9734" width="5.85546875" style="1" customWidth="1"/>
    <col min="9735" max="9735" width="0.85546875" style="1" customWidth="1"/>
    <col min="9736" max="9736" width="12.42578125" style="1" customWidth="1"/>
    <col min="9737" max="9737" width="5" style="1" customWidth="1"/>
    <col min="9738" max="9738" width="0.85546875" style="1" customWidth="1"/>
    <col min="9739" max="9739" width="12.42578125" style="1" customWidth="1"/>
    <col min="9740" max="9740" width="5" style="1" customWidth="1"/>
    <col min="9741" max="9742" width="2.7109375" style="1" customWidth="1"/>
    <col min="9743" max="9750" width="11.42578125" style="1"/>
    <col min="9751" max="9751" width="7" style="1" customWidth="1"/>
    <col min="9752" max="9755" width="11.42578125" style="1"/>
    <col min="9756" max="9756" width="12.7109375" style="1" bestFit="1" customWidth="1"/>
    <col min="9757" max="9984" width="11.42578125" style="1"/>
    <col min="9985" max="9985" width="3.7109375" style="1" customWidth="1"/>
    <col min="9986" max="9986" width="2.7109375" style="1" customWidth="1"/>
    <col min="9987" max="9987" width="24.7109375" style="1" customWidth="1"/>
    <col min="9988" max="9988" width="0.85546875" style="1" customWidth="1"/>
    <col min="9989" max="9989" width="11.5703125" style="1" customWidth="1"/>
    <col min="9990" max="9990" width="5.85546875" style="1" customWidth="1"/>
    <col min="9991" max="9991" width="0.85546875" style="1" customWidth="1"/>
    <col min="9992" max="9992" width="12.42578125" style="1" customWidth="1"/>
    <col min="9993" max="9993" width="5" style="1" customWidth="1"/>
    <col min="9994" max="9994" width="0.85546875" style="1" customWidth="1"/>
    <col min="9995" max="9995" width="12.42578125" style="1" customWidth="1"/>
    <col min="9996" max="9996" width="5" style="1" customWidth="1"/>
    <col min="9997" max="9998" width="2.7109375" style="1" customWidth="1"/>
    <col min="9999" max="10006" width="11.42578125" style="1"/>
    <col min="10007" max="10007" width="7" style="1" customWidth="1"/>
    <col min="10008" max="10011" width="11.42578125" style="1"/>
    <col min="10012" max="10012" width="12.7109375" style="1" bestFit="1" customWidth="1"/>
    <col min="10013" max="10240" width="11.42578125" style="1"/>
    <col min="10241" max="10241" width="3.7109375" style="1" customWidth="1"/>
    <col min="10242" max="10242" width="2.7109375" style="1" customWidth="1"/>
    <col min="10243" max="10243" width="24.7109375" style="1" customWidth="1"/>
    <col min="10244" max="10244" width="0.85546875" style="1" customWidth="1"/>
    <col min="10245" max="10245" width="11.5703125" style="1" customWidth="1"/>
    <col min="10246" max="10246" width="5.85546875" style="1" customWidth="1"/>
    <col min="10247" max="10247" width="0.85546875" style="1" customWidth="1"/>
    <col min="10248" max="10248" width="12.42578125" style="1" customWidth="1"/>
    <col min="10249" max="10249" width="5" style="1" customWidth="1"/>
    <col min="10250" max="10250" width="0.85546875" style="1" customWidth="1"/>
    <col min="10251" max="10251" width="12.42578125" style="1" customWidth="1"/>
    <col min="10252" max="10252" width="5" style="1" customWidth="1"/>
    <col min="10253" max="10254" width="2.7109375" style="1" customWidth="1"/>
    <col min="10255" max="10262" width="11.42578125" style="1"/>
    <col min="10263" max="10263" width="7" style="1" customWidth="1"/>
    <col min="10264" max="10267" width="11.42578125" style="1"/>
    <col min="10268" max="10268" width="12.7109375" style="1" bestFit="1" customWidth="1"/>
    <col min="10269" max="10496" width="11.42578125" style="1"/>
    <col min="10497" max="10497" width="3.7109375" style="1" customWidth="1"/>
    <col min="10498" max="10498" width="2.7109375" style="1" customWidth="1"/>
    <col min="10499" max="10499" width="24.7109375" style="1" customWidth="1"/>
    <col min="10500" max="10500" width="0.85546875" style="1" customWidth="1"/>
    <col min="10501" max="10501" width="11.5703125" style="1" customWidth="1"/>
    <col min="10502" max="10502" width="5.85546875" style="1" customWidth="1"/>
    <col min="10503" max="10503" width="0.85546875" style="1" customWidth="1"/>
    <col min="10504" max="10504" width="12.42578125" style="1" customWidth="1"/>
    <col min="10505" max="10505" width="5" style="1" customWidth="1"/>
    <col min="10506" max="10506" width="0.85546875" style="1" customWidth="1"/>
    <col min="10507" max="10507" width="12.42578125" style="1" customWidth="1"/>
    <col min="10508" max="10508" width="5" style="1" customWidth="1"/>
    <col min="10509" max="10510" width="2.7109375" style="1" customWidth="1"/>
    <col min="10511" max="10518" width="11.42578125" style="1"/>
    <col min="10519" max="10519" width="7" style="1" customWidth="1"/>
    <col min="10520" max="10523" width="11.42578125" style="1"/>
    <col min="10524" max="10524" width="12.7109375" style="1" bestFit="1" customWidth="1"/>
    <col min="10525" max="10752" width="11.42578125" style="1"/>
    <col min="10753" max="10753" width="3.7109375" style="1" customWidth="1"/>
    <col min="10754" max="10754" width="2.7109375" style="1" customWidth="1"/>
    <col min="10755" max="10755" width="24.7109375" style="1" customWidth="1"/>
    <col min="10756" max="10756" width="0.85546875" style="1" customWidth="1"/>
    <col min="10757" max="10757" width="11.5703125" style="1" customWidth="1"/>
    <col min="10758" max="10758" width="5.85546875" style="1" customWidth="1"/>
    <col min="10759" max="10759" width="0.85546875" style="1" customWidth="1"/>
    <col min="10760" max="10760" width="12.42578125" style="1" customWidth="1"/>
    <col min="10761" max="10761" width="5" style="1" customWidth="1"/>
    <col min="10762" max="10762" width="0.85546875" style="1" customWidth="1"/>
    <col min="10763" max="10763" width="12.42578125" style="1" customWidth="1"/>
    <col min="10764" max="10764" width="5" style="1" customWidth="1"/>
    <col min="10765" max="10766" width="2.7109375" style="1" customWidth="1"/>
    <col min="10767" max="10774" width="11.42578125" style="1"/>
    <col min="10775" max="10775" width="7" style="1" customWidth="1"/>
    <col min="10776" max="10779" width="11.42578125" style="1"/>
    <col min="10780" max="10780" width="12.7109375" style="1" bestFit="1" customWidth="1"/>
    <col min="10781" max="11008" width="11.42578125" style="1"/>
    <col min="11009" max="11009" width="3.7109375" style="1" customWidth="1"/>
    <col min="11010" max="11010" width="2.7109375" style="1" customWidth="1"/>
    <col min="11011" max="11011" width="24.7109375" style="1" customWidth="1"/>
    <col min="11012" max="11012" width="0.85546875" style="1" customWidth="1"/>
    <col min="11013" max="11013" width="11.5703125" style="1" customWidth="1"/>
    <col min="11014" max="11014" width="5.85546875" style="1" customWidth="1"/>
    <col min="11015" max="11015" width="0.85546875" style="1" customWidth="1"/>
    <col min="11016" max="11016" width="12.42578125" style="1" customWidth="1"/>
    <col min="11017" max="11017" width="5" style="1" customWidth="1"/>
    <col min="11018" max="11018" width="0.85546875" style="1" customWidth="1"/>
    <col min="11019" max="11019" width="12.42578125" style="1" customWidth="1"/>
    <col min="11020" max="11020" width="5" style="1" customWidth="1"/>
    <col min="11021" max="11022" width="2.7109375" style="1" customWidth="1"/>
    <col min="11023" max="11030" width="11.42578125" style="1"/>
    <col min="11031" max="11031" width="7" style="1" customWidth="1"/>
    <col min="11032" max="11035" width="11.42578125" style="1"/>
    <col min="11036" max="11036" width="12.7109375" style="1" bestFit="1" customWidth="1"/>
    <col min="11037" max="11264" width="11.42578125" style="1"/>
    <col min="11265" max="11265" width="3.7109375" style="1" customWidth="1"/>
    <col min="11266" max="11266" width="2.7109375" style="1" customWidth="1"/>
    <col min="11267" max="11267" width="24.7109375" style="1" customWidth="1"/>
    <col min="11268" max="11268" width="0.85546875" style="1" customWidth="1"/>
    <col min="11269" max="11269" width="11.5703125" style="1" customWidth="1"/>
    <col min="11270" max="11270" width="5.85546875" style="1" customWidth="1"/>
    <col min="11271" max="11271" width="0.85546875" style="1" customWidth="1"/>
    <col min="11272" max="11272" width="12.42578125" style="1" customWidth="1"/>
    <col min="11273" max="11273" width="5" style="1" customWidth="1"/>
    <col min="11274" max="11274" width="0.85546875" style="1" customWidth="1"/>
    <col min="11275" max="11275" width="12.42578125" style="1" customWidth="1"/>
    <col min="11276" max="11276" width="5" style="1" customWidth="1"/>
    <col min="11277" max="11278" width="2.7109375" style="1" customWidth="1"/>
    <col min="11279" max="11286" width="11.42578125" style="1"/>
    <col min="11287" max="11287" width="7" style="1" customWidth="1"/>
    <col min="11288" max="11291" width="11.42578125" style="1"/>
    <col min="11292" max="11292" width="12.7109375" style="1" bestFit="1" customWidth="1"/>
    <col min="11293" max="11520" width="11.42578125" style="1"/>
    <col min="11521" max="11521" width="3.7109375" style="1" customWidth="1"/>
    <col min="11522" max="11522" width="2.7109375" style="1" customWidth="1"/>
    <col min="11523" max="11523" width="24.7109375" style="1" customWidth="1"/>
    <col min="11524" max="11524" width="0.85546875" style="1" customWidth="1"/>
    <col min="11525" max="11525" width="11.5703125" style="1" customWidth="1"/>
    <col min="11526" max="11526" width="5.85546875" style="1" customWidth="1"/>
    <col min="11527" max="11527" width="0.85546875" style="1" customWidth="1"/>
    <col min="11528" max="11528" width="12.42578125" style="1" customWidth="1"/>
    <col min="11529" max="11529" width="5" style="1" customWidth="1"/>
    <col min="11530" max="11530" width="0.85546875" style="1" customWidth="1"/>
    <col min="11531" max="11531" width="12.42578125" style="1" customWidth="1"/>
    <col min="11532" max="11532" width="5" style="1" customWidth="1"/>
    <col min="11533" max="11534" width="2.7109375" style="1" customWidth="1"/>
    <col min="11535" max="11542" width="11.42578125" style="1"/>
    <col min="11543" max="11543" width="7" style="1" customWidth="1"/>
    <col min="11544" max="11547" width="11.42578125" style="1"/>
    <col min="11548" max="11548" width="12.7109375" style="1" bestFit="1" customWidth="1"/>
    <col min="11549" max="11776" width="11.42578125" style="1"/>
    <col min="11777" max="11777" width="3.7109375" style="1" customWidth="1"/>
    <col min="11778" max="11778" width="2.7109375" style="1" customWidth="1"/>
    <col min="11779" max="11779" width="24.7109375" style="1" customWidth="1"/>
    <col min="11780" max="11780" width="0.85546875" style="1" customWidth="1"/>
    <col min="11781" max="11781" width="11.5703125" style="1" customWidth="1"/>
    <col min="11782" max="11782" width="5.85546875" style="1" customWidth="1"/>
    <col min="11783" max="11783" width="0.85546875" style="1" customWidth="1"/>
    <col min="11784" max="11784" width="12.42578125" style="1" customWidth="1"/>
    <col min="11785" max="11785" width="5" style="1" customWidth="1"/>
    <col min="11786" max="11786" width="0.85546875" style="1" customWidth="1"/>
    <col min="11787" max="11787" width="12.42578125" style="1" customWidth="1"/>
    <col min="11788" max="11788" width="5" style="1" customWidth="1"/>
    <col min="11789" max="11790" width="2.7109375" style="1" customWidth="1"/>
    <col min="11791" max="11798" width="11.42578125" style="1"/>
    <col min="11799" max="11799" width="7" style="1" customWidth="1"/>
    <col min="11800" max="11803" width="11.42578125" style="1"/>
    <col min="11804" max="11804" width="12.7109375" style="1" bestFit="1" customWidth="1"/>
    <col min="11805" max="12032" width="11.42578125" style="1"/>
    <col min="12033" max="12033" width="3.7109375" style="1" customWidth="1"/>
    <col min="12034" max="12034" width="2.7109375" style="1" customWidth="1"/>
    <col min="12035" max="12035" width="24.7109375" style="1" customWidth="1"/>
    <col min="12036" max="12036" width="0.85546875" style="1" customWidth="1"/>
    <col min="12037" max="12037" width="11.5703125" style="1" customWidth="1"/>
    <col min="12038" max="12038" width="5.85546875" style="1" customWidth="1"/>
    <col min="12039" max="12039" width="0.85546875" style="1" customWidth="1"/>
    <col min="12040" max="12040" width="12.42578125" style="1" customWidth="1"/>
    <col min="12041" max="12041" width="5" style="1" customWidth="1"/>
    <col min="12042" max="12042" width="0.85546875" style="1" customWidth="1"/>
    <col min="12043" max="12043" width="12.42578125" style="1" customWidth="1"/>
    <col min="12044" max="12044" width="5" style="1" customWidth="1"/>
    <col min="12045" max="12046" width="2.7109375" style="1" customWidth="1"/>
    <col min="12047" max="12054" width="11.42578125" style="1"/>
    <col min="12055" max="12055" width="7" style="1" customWidth="1"/>
    <col min="12056" max="12059" width="11.42578125" style="1"/>
    <col min="12060" max="12060" width="12.7109375" style="1" bestFit="1" customWidth="1"/>
    <col min="12061" max="12288" width="11.42578125" style="1"/>
    <col min="12289" max="12289" width="3.7109375" style="1" customWidth="1"/>
    <col min="12290" max="12290" width="2.7109375" style="1" customWidth="1"/>
    <col min="12291" max="12291" width="24.7109375" style="1" customWidth="1"/>
    <col min="12292" max="12292" width="0.85546875" style="1" customWidth="1"/>
    <col min="12293" max="12293" width="11.5703125" style="1" customWidth="1"/>
    <col min="12294" max="12294" width="5.85546875" style="1" customWidth="1"/>
    <col min="12295" max="12295" width="0.85546875" style="1" customWidth="1"/>
    <col min="12296" max="12296" width="12.42578125" style="1" customWidth="1"/>
    <col min="12297" max="12297" width="5" style="1" customWidth="1"/>
    <col min="12298" max="12298" width="0.85546875" style="1" customWidth="1"/>
    <col min="12299" max="12299" width="12.42578125" style="1" customWidth="1"/>
    <col min="12300" max="12300" width="5" style="1" customWidth="1"/>
    <col min="12301" max="12302" width="2.7109375" style="1" customWidth="1"/>
    <col min="12303" max="12310" width="11.42578125" style="1"/>
    <col min="12311" max="12311" width="7" style="1" customWidth="1"/>
    <col min="12312" max="12315" width="11.42578125" style="1"/>
    <col min="12316" max="12316" width="12.7109375" style="1" bestFit="1" customWidth="1"/>
    <col min="12317" max="12544" width="11.42578125" style="1"/>
    <col min="12545" max="12545" width="3.7109375" style="1" customWidth="1"/>
    <col min="12546" max="12546" width="2.7109375" style="1" customWidth="1"/>
    <col min="12547" max="12547" width="24.7109375" style="1" customWidth="1"/>
    <col min="12548" max="12548" width="0.85546875" style="1" customWidth="1"/>
    <col min="12549" max="12549" width="11.5703125" style="1" customWidth="1"/>
    <col min="12550" max="12550" width="5.85546875" style="1" customWidth="1"/>
    <col min="12551" max="12551" width="0.85546875" style="1" customWidth="1"/>
    <col min="12552" max="12552" width="12.42578125" style="1" customWidth="1"/>
    <col min="12553" max="12553" width="5" style="1" customWidth="1"/>
    <col min="12554" max="12554" width="0.85546875" style="1" customWidth="1"/>
    <col min="12555" max="12555" width="12.42578125" style="1" customWidth="1"/>
    <col min="12556" max="12556" width="5" style="1" customWidth="1"/>
    <col min="12557" max="12558" width="2.7109375" style="1" customWidth="1"/>
    <col min="12559" max="12566" width="11.42578125" style="1"/>
    <col min="12567" max="12567" width="7" style="1" customWidth="1"/>
    <col min="12568" max="12571" width="11.42578125" style="1"/>
    <col min="12572" max="12572" width="12.7109375" style="1" bestFit="1" customWidth="1"/>
    <col min="12573" max="12800" width="11.42578125" style="1"/>
    <col min="12801" max="12801" width="3.7109375" style="1" customWidth="1"/>
    <col min="12802" max="12802" width="2.7109375" style="1" customWidth="1"/>
    <col min="12803" max="12803" width="24.7109375" style="1" customWidth="1"/>
    <col min="12804" max="12804" width="0.85546875" style="1" customWidth="1"/>
    <col min="12805" max="12805" width="11.5703125" style="1" customWidth="1"/>
    <col min="12806" max="12806" width="5.85546875" style="1" customWidth="1"/>
    <col min="12807" max="12807" width="0.85546875" style="1" customWidth="1"/>
    <col min="12808" max="12808" width="12.42578125" style="1" customWidth="1"/>
    <col min="12809" max="12809" width="5" style="1" customWidth="1"/>
    <col min="12810" max="12810" width="0.85546875" style="1" customWidth="1"/>
    <col min="12811" max="12811" width="12.42578125" style="1" customWidth="1"/>
    <col min="12812" max="12812" width="5" style="1" customWidth="1"/>
    <col min="12813" max="12814" width="2.7109375" style="1" customWidth="1"/>
    <col min="12815" max="12822" width="11.42578125" style="1"/>
    <col min="12823" max="12823" width="7" style="1" customWidth="1"/>
    <col min="12824" max="12827" width="11.42578125" style="1"/>
    <col min="12828" max="12828" width="12.7109375" style="1" bestFit="1" customWidth="1"/>
    <col min="12829" max="13056" width="11.42578125" style="1"/>
    <col min="13057" max="13057" width="3.7109375" style="1" customWidth="1"/>
    <col min="13058" max="13058" width="2.7109375" style="1" customWidth="1"/>
    <col min="13059" max="13059" width="24.7109375" style="1" customWidth="1"/>
    <col min="13060" max="13060" width="0.85546875" style="1" customWidth="1"/>
    <col min="13061" max="13061" width="11.5703125" style="1" customWidth="1"/>
    <col min="13062" max="13062" width="5.85546875" style="1" customWidth="1"/>
    <col min="13063" max="13063" width="0.85546875" style="1" customWidth="1"/>
    <col min="13064" max="13064" width="12.42578125" style="1" customWidth="1"/>
    <col min="13065" max="13065" width="5" style="1" customWidth="1"/>
    <col min="13066" max="13066" width="0.85546875" style="1" customWidth="1"/>
    <col min="13067" max="13067" width="12.42578125" style="1" customWidth="1"/>
    <col min="13068" max="13068" width="5" style="1" customWidth="1"/>
    <col min="13069" max="13070" width="2.7109375" style="1" customWidth="1"/>
    <col min="13071" max="13078" width="11.42578125" style="1"/>
    <col min="13079" max="13079" width="7" style="1" customWidth="1"/>
    <col min="13080" max="13083" width="11.42578125" style="1"/>
    <col min="13084" max="13084" width="12.7109375" style="1" bestFit="1" customWidth="1"/>
    <col min="13085" max="13312" width="11.42578125" style="1"/>
    <col min="13313" max="13313" width="3.7109375" style="1" customWidth="1"/>
    <col min="13314" max="13314" width="2.7109375" style="1" customWidth="1"/>
    <col min="13315" max="13315" width="24.7109375" style="1" customWidth="1"/>
    <col min="13316" max="13316" width="0.85546875" style="1" customWidth="1"/>
    <col min="13317" max="13317" width="11.5703125" style="1" customWidth="1"/>
    <col min="13318" max="13318" width="5.85546875" style="1" customWidth="1"/>
    <col min="13319" max="13319" width="0.85546875" style="1" customWidth="1"/>
    <col min="13320" max="13320" width="12.42578125" style="1" customWidth="1"/>
    <col min="13321" max="13321" width="5" style="1" customWidth="1"/>
    <col min="13322" max="13322" width="0.85546875" style="1" customWidth="1"/>
    <col min="13323" max="13323" width="12.42578125" style="1" customWidth="1"/>
    <col min="13324" max="13324" width="5" style="1" customWidth="1"/>
    <col min="13325" max="13326" width="2.7109375" style="1" customWidth="1"/>
    <col min="13327" max="13334" width="11.42578125" style="1"/>
    <col min="13335" max="13335" width="7" style="1" customWidth="1"/>
    <col min="13336" max="13339" width="11.42578125" style="1"/>
    <col min="13340" max="13340" width="12.7109375" style="1" bestFit="1" customWidth="1"/>
    <col min="13341" max="13568" width="11.42578125" style="1"/>
    <col min="13569" max="13569" width="3.7109375" style="1" customWidth="1"/>
    <col min="13570" max="13570" width="2.7109375" style="1" customWidth="1"/>
    <col min="13571" max="13571" width="24.7109375" style="1" customWidth="1"/>
    <col min="13572" max="13572" width="0.85546875" style="1" customWidth="1"/>
    <col min="13573" max="13573" width="11.5703125" style="1" customWidth="1"/>
    <col min="13574" max="13574" width="5.85546875" style="1" customWidth="1"/>
    <col min="13575" max="13575" width="0.85546875" style="1" customWidth="1"/>
    <col min="13576" max="13576" width="12.42578125" style="1" customWidth="1"/>
    <col min="13577" max="13577" width="5" style="1" customWidth="1"/>
    <col min="13578" max="13578" width="0.85546875" style="1" customWidth="1"/>
    <col min="13579" max="13579" width="12.42578125" style="1" customWidth="1"/>
    <col min="13580" max="13580" width="5" style="1" customWidth="1"/>
    <col min="13581" max="13582" width="2.7109375" style="1" customWidth="1"/>
    <col min="13583" max="13590" width="11.42578125" style="1"/>
    <col min="13591" max="13591" width="7" style="1" customWidth="1"/>
    <col min="13592" max="13595" width="11.42578125" style="1"/>
    <col min="13596" max="13596" width="12.7109375" style="1" bestFit="1" customWidth="1"/>
    <col min="13597" max="13824" width="11.42578125" style="1"/>
    <col min="13825" max="13825" width="3.7109375" style="1" customWidth="1"/>
    <col min="13826" max="13826" width="2.7109375" style="1" customWidth="1"/>
    <col min="13827" max="13827" width="24.7109375" style="1" customWidth="1"/>
    <col min="13828" max="13828" width="0.85546875" style="1" customWidth="1"/>
    <col min="13829" max="13829" width="11.5703125" style="1" customWidth="1"/>
    <col min="13830" max="13830" width="5.85546875" style="1" customWidth="1"/>
    <col min="13831" max="13831" width="0.85546875" style="1" customWidth="1"/>
    <col min="13832" max="13832" width="12.42578125" style="1" customWidth="1"/>
    <col min="13833" max="13833" width="5" style="1" customWidth="1"/>
    <col min="13834" max="13834" width="0.85546875" style="1" customWidth="1"/>
    <col min="13835" max="13835" width="12.42578125" style="1" customWidth="1"/>
    <col min="13836" max="13836" width="5" style="1" customWidth="1"/>
    <col min="13837" max="13838" width="2.7109375" style="1" customWidth="1"/>
    <col min="13839" max="13846" width="11.42578125" style="1"/>
    <col min="13847" max="13847" width="7" style="1" customWidth="1"/>
    <col min="13848" max="13851" width="11.42578125" style="1"/>
    <col min="13852" max="13852" width="12.7109375" style="1" bestFit="1" customWidth="1"/>
    <col min="13853" max="14080" width="11.42578125" style="1"/>
    <col min="14081" max="14081" width="3.7109375" style="1" customWidth="1"/>
    <col min="14082" max="14082" width="2.7109375" style="1" customWidth="1"/>
    <col min="14083" max="14083" width="24.7109375" style="1" customWidth="1"/>
    <col min="14084" max="14084" width="0.85546875" style="1" customWidth="1"/>
    <col min="14085" max="14085" width="11.5703125" style="1" customWidth="1"/>
    <col min="14086" max="14086" width="5.85546875" style="1" customWidth="1"/>
    <col min="14087" max="14087" width="0.85546875" style="1" customWidth="1"/>
    <col min="14088" max="14088" width="12.42578125" style="1" customWidth="1"/>
    <col min="14089" max="14089" width="5" style="1" customWidth="1"/>
    <col min="14090" max="14090" width="0.85546875" style="1" customWidth="1"/>
    <col min="14091" max="14091" width="12.42578125" style="1" customWidth="1"/>
    <col min="14092" max="14092" width="5" style="1" customWidth="1"/>
    <col min="14093" max="14094" width="2.7109375" style="1" customWidth="1"/>
    <col min="14095" max="14102" width="11.42578125" style="1"/>
    <col min="14103" max="14103" width="7" style="1" customWidth="1"/>
    <col min="14104" max="14107" width="11.42578125" style="1"/>
    <col min="14108" max="14108" width="12.7109375" style="1" bestFit="1" customWidth="1"/>
    <col min="14109" max="14336" width="11.42578125" style="1"/>
    <col min="14337" max="14337" width="3.7109375" style="1" customWidth="1"/>
    <col min="14338" max="14338" width="2.7109375" style="1" customWidth="1"/>
    <col min="14339" max="14339" width="24.7109375" style="1" customWidth="1"/>
    <col min="14340" max="14340" width="0.85546875" style="1" customWidth="1"/>
    <col min="14341" max="14341" width="11.5703125" style="1" customWidth="1"/>
    <col min="14342" max="14342" width="5.85546875" style="1" customWidth="1"/>
    <col min="14343" max="14343" width="0.85546875" style="1" customWidth="1"/>
    <col min="14344" max="14344" width="12.42578125" style="1" customWidth="1"/>
    <col min="14345" max="14345" width="5" style="1" customWidth="1"/>
    <col min="14346" max="14346" width="0.85546875" style="1" customWidth="1"/>
    <col min="14347" max="14347" width="12.42578125" style="1" customWidth="1"/>
    <col min="14348" max="14348" width="5" style="1" customWidth="1"/>
    <col min="14349" max="14350" width="2.7109375" style="1" customWidth="1"/>
    <col min="14351" max="14358" width="11.42578125" style="1"/>
    <col min="14359" max="14359" width="7" style="1" customWidth="1"/>
    <col min="14360" max="14363" width="11.42578125" style="1"/>
    <col min="14364" max="14364" width="12.7109375" style="1" bestFit="1" customWidth="1"/>
    <col min="14365" max="14592" width="11.42578125" style="1"/>
    <col min="14593" max="14593" width="3.7109375" style="1" customWidth="1"/>
    <col min="14594" max="14594" width="2.7109375" style="1" customWidth="1"/>
    <col min="14595" max="14595" width="24.7109375" style="1" customWidth="1"/>
    <col min="14596" max="14596" width="0.85546875" style="1" customWidth="1"/>
    <col min="14597" max="14597" width="11.5703125" style="1" customWidth="1"/>
    <col min="14598" max="14598" width="5.85546875" style="1" customWidth="1"/>
    <col min="14599" max="14599" width="0.85546875" style="1" customWidth="1"/>
    <col min="14600" max="14600" width="12.42578125" style="1" customWidth="1"/>
    <col min="14601" max="14601" width="5" style="1" customWidth="1"/>
    <col min="14602" max="14602" width="0.85546875" style="1" customWidth="1"/>
    <col min="14603" max="14603" width="12.42578125" style="1" customWidth="1"/>
    <col min="14604" max="14604" width="5" style="1" customWidth="1"/>
    <col min="14605" max="14606" width="2.7109375" style="1" customWidth="1"/>
    <col min="14607" max="14614" width="11.42578125" style="1"/>
    <col min="14615" max="14615" width="7" style="1" customWidth="1"/>
    <col min="14616" max="14619" width="11.42578125" style="1"/>
    <col min="14620" max="14620" width="12.7109375" style="1" bestFit="1" customWidth="1"/>
    <col min="14621" max="14848" width="11.42578125" style="1"/>
    <col min="14849" max="14849" width="3.7109375" style="1" customWidth="1"/>
    <col min="14850" max="14850" width="2.7109375" style="1" customWidth="1"/>
    <col min="14851" max="14851" width="24.7109375" style="1" customWidth="1"/>
    <col min="14852" max="14852" width="0.85546875" style="1" customWidth="1"/>
    <col min="14853" max="14853" width="11.5703125" style="1" customWidth="1"/>
    <col min="14854" max="14854" width="5.85546875" style="1" customWidth="1"/>
    <col min="14855" max="14855" width="0.85546875" style="1" customWidth="1"/>
    <col min="14856" max="14856" width="12.42578125" style="1" customWidth="1"/>
    <col min="14857" max="14857" width="5" style="1" customWidth="1"/>
    <col min="14858" max="14858" width="0.85546875" style="1" customWidth="1"/>
    <col min="14859" max="14859" width="12.42578125" style="1" customWidth="1"/>
    <col min="14860" max="14860" width="5" style="1" customWidth="1"/>
    <col min="14861" max="14862" width="2.7109375" style="1" customWidth="1"/>
    <col min="14863" max="14870" width="11.42578125" style="1"/>
    <col min="14871" max="14871" width="7" style="1" customWidth="1"/>
    <col min="14872" max="14875" width="11.42578125" style="1"/>
    <col min="14876" max="14876" width="12.7109375" style="1" bestFit="1" customWidth="1"/>
    <col min="14877" max="15104" width="11.42578125" style="1"/>
    <col min="15105" max="15105" width="3.7109375" style="1" customWidth="1"/>
    <col min="15106" max="15106" width="2.7109375" style="1" customWidth="1"/>
    <col min="15107" max="15107" width="24.7109375" style="1" customWidth="1"/>
    <col min="15108" max="15108" width="0.85546875" style="1" customWidth="1"/>
    <col min="15109" max="15109" width="11.5703125" style="1" customWidth="1"/>
    <col min="15110" max="15110" width="5.85546875" style="1" customWidth="1"/>
    <col min="15111" max="15111" width="0.85546875" style="1" customWidth="1"/>
    <col min="15112" max="15112" width="12.42578125" style="1" customWidth="1"/>
    <col min="15113" max="15113" width="5" style="1" customWidth="1"/>
    <col min="15114" max="15114" width="0.85546875" style="1" customWidth="1"/>
    <col min="15115" max="15115" width="12.42578125" style="1" customWidth="1"/>
    <col min="15116" max="15116" width="5" style="1" customWidth="1"/>
    <col min="15117" max="15118" width="2.7109375" style="1" customWidth="1"/>
    <col min="15119" max="15126" width="11.42578125" style="1"/>
    <col min="15127" max="15127" width="7" style="1" customWidth="1"/>
    <col min="15128" max="15131" width="11.42578125" style="1"/>
    <col min="15132" max="15132" width="12.7109375" style="1" bestFit="1" customWidth="1"/>
    <col min="15133" max="15360" width="11.42578125" style="1"/>
    <col min="15361" max="15361" width="3.7109375" style="1" customWidth="1"/>
    <col min="15362" max="15362" width="2.7109375" style="1" customWidth="1"/>
    <col min="15363" max="15363" width="24.7109375" style="1" customWidth="1"/>
    <col min="15364" max="15364" width="0.85546875" style="1" customWidth="1"/>
    <col min="15365" max="15365" width="11.5703125" style="1" customWidth="1"/>
    <col min="15366" max="15366" width="5.85546875" style="1" customWidth="1"/>
    <col min="15367" max="15367" width="0.85546875" style="1" customWidth="1"/>
    <col min="15368" max="15368" width="12.42578125" style="1" customWidth="1"/>
    <col min="15369" max="15369" width="5" style="1" customWidth="1"/>
    <col min="15370" max="15370" width="0.85546875" style="1" customWidth="1"/>
    <col min="15371" max="15371" width="12.42578125" style="1" customWidth="1"/>
    <col min="15372" max="15372" width="5" style="1" customWidth="1"/>
    <col min="15373" max="15374" width="2.7109375" style="1" customWidth="1"/>
    <col min="15375" max="15382" width="11.42578125" style="1"/>
    <col min="15383" max="15383" width="7" style="1" customWidth="1"/>
    <col min="15384" max="15387" width="11.42578125" style="1"/>
    <col min="15388" max="15388" width="12.7109375" style="1" bestFit="1" customWidth="1"/>
    <col min="15389" max="15616" width="11.42578125" style="1"/>
    <col min="15617" max="15617" width="3.7109375" style="1" customWidth="1"/>
    <col min="15618" max="15618" width="2.7109375" style="1" customWidth="1"/>
    <col min="15619" max="15619" width="24.7109375" style="1" customWidth="1"/>
    <col min="15620" max="15620" width="0.85546875" style="1" customWidth="1"/>
    <col min="15621" max="15621" width="11.5703125" style="1" customWidth="1"/>
    <col min="15622" max="15622" width="5.85546875" style="1" customWidth="1"/>
    <col min="15623" max="15623" width="0.85546875" style="1" customWidth="1"/>
    <col min="15624" max="15624" width="12.42578125" style="1" customWidth="1"/>
    <col min="15625" max="15625" width="5" style="1" customWidth="1"/>
    <col min="15626" max="15626" width="0.85546875" style="1" customWidth="1"/>
    <col min="15627" max="15627" width="12.42578125" style="1" customWidth="1"/>
    <col min="15628" max="15628" width="5" style="1" customWidth="1"/>
    <col min="15629" max="15630" width="2.7109375" style="1" customWidth="1"/>
    <col min="15631" max="15638" width="11.42578125" style="1"/>
    <col min="15639" max="15639" width="7" style="1" customWidth="1"/>
    <col min="15640" max="15643" width="11.42578125" style="1"/>
    <col min="15644" max="15644" width="12.7109375" style="1" bestFit="1" customWidth="1"/>
    <col min="15645" max="15872" width="11.42578125" style="1"/>
    <col min="15873" max="15873" width="3.7109375" style="1" customWidth="1"/>
    <col min="15874" max="15874" width="2.7109375" style="1" customWidth="1"/>
    <col min="15875" max="15875" width="24.7109375" style="1" customWidth="1"/>
    <col min="15876" max="15876" width="0.85546875" style="1" customWidth="1"/>
    <col min="15877" max="15877" width="11.5703125" style="1" customWidth="1"/>
    <col min="15878" max="15878" width="5.85546875" style="1" customWidth="1"/>
    <col min="15879" max="15879" width="0.85546875" style="1" customWidth="1"/>
    <col min="15880" max="15880" width="12.42578125" style="1" customWidth="1"/>
    <col min="15881" max="15881" width="5" style="1" customWidth="1"/>
    <col min="15882" max="15882" width="0.85546875" style="1" customWidth="1"/>
    <col min="15883" max="15883" width="12.42578125" style="1" customWidth="1"/>
    <col min="15884" max="15884" width="5" style="1" customWidth="1"/>
    <col min="15885" max="15886" width="2.7109375" style="1" customWidth="1"/>
    <col min="15887" max="15894" width="11.42578125" style="1"/>
    <col min="15895" max="15895" width="7" style="1" customWidth="1"/>
    <col min="15896" max="15899" width="11.42578125" style="1"/>
    <col min="15900" max="15900" width="12.7109375" style="1" bestFit="1" customWidth="1"/>
    <col min="15901" max="16128" width="11.42578125" style="1"/>
    <col min="16129" max="16129" width="3.7109375" style="1" customWidth="1"/>
    <col min="16130" max="16130" width="2.7109375" style="1" customWidth="1"/>
    <col min="16131" max="16131" width="24.7109375" style="1" customWidth="1"/>
    <col min="16132" max="16132" width="0.85546875" style="1" customWidth="1"/>
    <col min="16133" max="16133" width="11.5703125" style="1" customWidth="1"/>
    <col min="16134" max="16134" width="5.85546875" style="1" customWidth="1"/>
    <col min="16135" max="16135" width="0.85546875" style="1" customWidth="1"/>
    <col min="16136" max="16136" width="12.42578125" style="1" customWidth="1"/>
    <col min="16137" max="16137" width="5" style="1" customWidth="1"/>
    <col min="16138" max="16138" width="0.85546875" style="1" customWidth="1"/>
    <col min="16139" max="16139" width="12.42578125" style="1" customWidth="1"/>
    <col min="16140" max="16140" width="5" style="1" customWidth="1"/>
    <col min="16141" max="16142" width="2.7109375" style="1" customWidth="1"/>
    <col min="16143" max="16150" width="11.42578125" style="1"/>
    <col min="16151" max="16151" width="7" style="1" customWidth="1"/>
    <col min="16152" max="16155" width="11.42578125" style="1"/>
    <col min="16156" max="16156" width="12.7109375" style="1" bestFit="1" customWidth="1"/>
    <col min="16157" max="16384" width="11.42578125" style="1"/>
  </cols>
  <sheetData>
    <row r="1" spans="1:32" s="67" customFormat="1" ht="30" customHeight="1">
      <c r="A1" s="1952" t="s">
        <v>0</v>
      </c>
      <c r="B1" s="1952"/>
      <c r="C1" s="1952"/>
      <c r="D1" s="1952"/>
      <c r="E1" s="1952"/>
      <c r="F1" s="1952"/>
      <c r="G1" s="1952"/>
      <c r="H1" s="1952"/>
      <c r="I1" s="1952"/>
      <c r="J1" s="1952"/>
      <c r="K1" s="1952"/>
      <c r="L1" s="1952"/>
      <c r="M1" s="1952"/>
      <c r="N1" s="1952"/>
      <c r="O1" s="1952"/>
      <c r="P1" s="1952"/>
      <c r="Q1" s="1952"/>
      <c r="R1" s="1952"/>
      <c r="S1" s="1952"/>
      <c r="T1" s="1952"/>
      <c r="U1" s="1952"/>
      <c r="V1" s="1952"/>
      <c r="W1" s="1952"/>
      <c r="X1" s="916"/>
      <c r="Y1" s="1382"/>
      <c r="Z1" s="1382"/>
      <c r="AA1" s="1383"/>
      <c r="AB1" s="1383"/>
      <c r="AC1" s="916"/>
      <c r="AD1" s="916"/>
      <c r="AE1" s="916"/>
      <c r="AF1" s="916"/>
    </row>
    <row r="2" spans="1:32" s="67" customFormat="1" ht="9" customHeight="1" thickBot="1">
      <c r="A2" s="917"/>
      <c r="B2" s="917"/>
      <c r="C2" s="917"/>
      <c r="D2" s="917"/>
      <c r="E2" s="917"/>
      <c r="F2" s="917"/>
      <c r="G2" s="917"/>
      <c r="H2" s="917"/>
      <c r="I2" s="917"/>
      <c r="J2" s="917"/>
      <c r="K2" s="917"/>
      <c r="L2" s="917"/>
      <c r="M2" s="917"/>
      <c r="N2" s="917"/>
      <c r="O2" s="917"/>
      <c r="P2" s="917"/>
      <c r="Q2" s="917"/>
      <c r="R2" s="917"/>
      <c r="S2" s="917"/>
      <c r="T2" s="917"/>
      <c r="U2" s="917"/>
      <c r="V2" s="917"/>
      <c r="W2" s="917"/>
      <c r="X2" s="137"/>
      <c r="Y2" s="1333"/>
      <c r="Z2" s="1333"/>
      <c r="AA2" s="1384"/>
      <c r="AB2" s="1384"/>
      <c r="AC2" s="137"/>
      <c r="AD2" s="137"/>
      <c r="AE2" s="137"/>
      <c r="AF2" s="137"/>
    </row>
    <row r="3" spans="1:32" s="67" customFormat="1" ht="15" customHeight="1" thickTop="1">
      <c r="E3" s="5"/>
      <c r="F3" s="5"/>
      <c r="G3" s="5"/>
      <c r="H3" s="6"/>
      <c r="I3" s="6"/>
      <c r="Y3" s="1333"/>
      <c r="Z3" s="1333"/>
      <c r="AA3" s="1384"/>
      <c r="AB3" s="1384"/>
    </row>
    <row r="4" spans="1:32" s="67" customFormat="1" ht="20.25" customHeight="1">
      <c r="A4" s="2234" t="s">
        <v>744</v>
      </c>
      <c r="B4" s="2234"/>
      <c r="C4" s="2234"/>
      <c r="D4" s="2234"/>
      <c r="E4" s="2234"/>
      <c r="F4" s="2234"/>
      <c r="G4" s="2234"/>
      <c r="H4" s="2234"/>
      <c r="I4" s="2234"/>
      <c r="J4" s="2234"/>
      <c r="K4" s="2234"/>
      <c r="L4" s="2234"/>
      <c r="M4" s="2234"/>
      <c r="N4" s="2234"/>
      <c r="O4" s="2234"/>
      <c r="P4" s="2234"/>
      <c r="Q4" s="2234"/>
      <c r="R4" s="2234"/>
      <c r="S4" s="2234"/>
      <c r="T4" s="2234"/>
      <c r="U4" s="2234"/>
      <c r="V4" s="2234"/>
      <c r="W4" s="2234"/>
      <c r="X4" s="919"/>
      <c r="Y4" s="1385"/>
      <c r="Z4" s="1385"/>
      <c r="AA4" s="1386"/>
      <c r="AB4" s="1386"/>
      <c r="AC4" s="919"/>
      <c r="AD4" s="919"/>
      <c r="AE4" s="919"/>
      <c r="AF4" s="919"/>
    </row>
    <row r="5" spans="1:32" ht="12.75" customHeight="1">
      <c r="A5" s="7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7"/>
      <c r="P5" s="7"/>
      <c r="Q5" s="7"/>
      <c r="R5" s="7"/>
      <c r="S5" s="7"/>
      <c r="T5" s="7"/>
      <c r="U5" s="7"/>
      <c r="V5" s="7"/>
      <c r="W5" s="7"/>
    </row>
    <row r="6" spans="1:32" ht="12.75" customHeight="1">
      <c r="A6" s="7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7"/>
      <c r="P6" s="7"/>
      <c r="Q6" s="7"/>
      <c r="R6" s="7"/>
      <c r="S6" s="7"/>
      <c r="T6" s="7"/>
      <c r="U6" s="7"/>
      <c r="V6" s="7"/>
      <c r="W6" s="7"/>
    </row>
    <row r="7" spans="1:32" ht="12.75" customHeight="1">
      <c r="A7" s="7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7"/>
      <c r="P7" s="7"/>
      <c r="Q7" s="7"/>
      <c r="R7" s="7"/>
      <c r="S7" s="7"/>
      <c r="T7" s="7"/>
      <c r="U7" s="7"/>
      <c r="V7" s="7"/>
      <c r="W7" s="7"/>
    </row>
    <row r="8" spans="1:32" ht="12.75" customHeight="1">
      <c r="A8" s="7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7"/>
      <c r="P8" s="7"/>
      <c r="Q8" s="7"/>
      <c r="R8" s="7"/>
      <c r="S8" s="7"/>
      <c r="T8" s="7"/>
      <c r="U8" s="7"/>
      <c r="V8" s="7"/>
      <c r="W8" s="7"/>
    </row>
    <row r="9" spans="1:32" ht="12.75" customHeight="1">
      <c r="A9" s="7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7"/>
      <c r="P9" s="7"/>
      <c r="Q9" s="7"/>
      <c r="R9" s="7"/>
      <c r="S9" s="7"/>
      <c r="T9" s="7"/>
      <c r="U9" s="7"/>
      <c r="V9" s="7"/>
      <c r="W9" s="7"/>
    </row>
    <row r="10" spans="1:32" ht="12.75" customHeight="1">
      <c r="A10" s="7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7"/>
      <c r="P10" s="7"/>
      <c r="Q10" s="7"/>
      <c r="R10" s="7"/>
      <c r="S10" s="7"/>
      <c r="T10" s="7"/>
      <c r="U10" s="7"/>
      <c r="V10" s="7"/>
      <c r="W10" s="7"/>
    </row>
    <row r="11" spans="1:32" ht="7.5" customHeight="1">
      <c r="A11" s="7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7"/>
      <c r="P11" s="7"/>
      <c r="Q11" s="7"/>
      <c r="R11" s="7"/>
      <c r="S11" s="7"/>
      <c r="T11" s="7"/>
      <c r="U11" s="7"/>
      <c r="V11" s="7"/>
      <c r="W11" s="7"/>
    </row>
    <row r="12" spans="1:32" ht="16.5" customHeight="1">
      <c r="A12" s="7"/>
      <c r="B12" s="2235" t="s">
        <v>1127</v>
      </c>
      <c r="C12" s="2235"/>
      <c r="D12" s="2235"/>
      <c r="E12" s="2235"/>
      <c r="F12" s="2235"/>
      <c r="G12" s="2235"/>
      <c r="H12" s="2235"/>
      <c r="I12" s="2235"/>
      <c r="J12" s="2235"/>
      <c r="K12" s="2235"/>
      <c r="L12" s="2235"/>
      <c r="M12" s="2235"/>
      <c r="N12" s="2235" t="s">
        <v>1128</v>
      </c>
      <c r="O12" s="2235"/>
      <c r="P12" s="2235"/>
      <c r="Q12" s="2235"/>
      <c r="R12" s="2235"/>
      <c r="S12" s="2235"/>
      <c r="T12" s="2235"/>
      <c r="U12" s="2235"/>
      <c r="V12" s="2235"/>
      <c r="W12" s="2235"/>
    </row>
    <row r="13" spans="1:32" ht="16.5" customHeight="1">
      <c r="B13" s="2235" t="s">
        <v>1129</v>
      </c>
      <c r="C13" s="2235"/>
      <c r="D13" s="2235"/>
      <c r="E13" s="2235"/>
      <c r="F13" s="2235"/>
      <c r="G13" s="2235"/>
      <c r="H13" s="2235"/>
      <c r="I13" s="2235"/>
      <c r="J13" s="2235"/>
      <c r="K13" s="2235"/>
      <c r="L13" s="2235"/>
      <c r="M13" s="2235"/>
      <c r="N13" s="2235" t="s">
        <v>1130</v>
      </c>
      <c r="O13" s="2235"/>
      <c r="P13" s="2235"/>
      <c r="Q13" s="2235"/>
      <c r="R13" s="2235"/>
      <c r="S13" s="2235"/>
      <c r="T13" s="2235"/>
      <c r="U13" s="2235"/>
      <c r="V13" s="2235"/>
      <c r="W13" s="2235"/>
    </row>
    <row r="14" spans="1:32" ht="16.5" customHeight="1">
      <c r="B14" s="7"/>
      <c r="C14" s="920"/>
      <c r="D14" s="920"/>
      <c r="E14" s="920"/>
      <c r="F14" s="920"/>
      <c r="G14" s="920"/>
      <c r="H14" s="920"/>
      <c r="I14" s="920"/>
      <c r="J14" s="920"/>
      <c r="K14" s="921"/>
      <c r="L14" s="921"/>
      <c r="P14" s="6"/>
      <c r="Q14" s="6"/>
      <c r="R14" s="6"/>
      <c r="S14" s="6"/>
      <c r="T14" s="6"/>
      <c r="U14" s="6"/>
      <c r="V14" s="6"/>
      <c r="W14" s="6"/>
    </row>
    <row r="15" spans="1:32" ht="12" customHeight="1">
      <c r="B15" s="922"/>
      <c r="C15" s="50"/>
      <c r="D15" s="50"/>
      <c r="E15" s="50"/>
      <c r="F15" s="50"/>
      <c r="G15" s="50"/>
      <c r="H15" s="50"/>
      <c r="I15" s="50"/>
      <c r="J15" s="50"/>
      <c r="K15" s="7"/>
      <c r="L15" s="7"/>
      <c r="M15" s="7"/>
      <c r="N15" s="7"/>
      <c r="O15" s="7"/>
    </row>
    <row r="16" spans="1:32" ht="4.5" customHeight="1">
      <c r="B16" s="13" t="s">
        <v>14</v>
      </c>
      <c r="C16" s="70"/>
      <c r="D16" s="70"/>
      <c r="E16" s="70"/>
      <c r="F16" s="70"/>
      <c r="G16" s="70"/>
      <c r="H16" s="923"/>
      <c r="I16" s="923"/>
      <c r="J16" s="923"/>
      <c r="K16" s="70"/>
      <c r="L16" s="70"/>
      <c r="M16" s="17"/>
      <c r="N16" s="7"/>
      <c r="O16" s="7"/>
    </row>
    <row r="17" spans="2:28" ht="39" customHeight="1">
      <c r="B17" s="18"/>
      <c r="C17" s="924" t="s">
        <v>997</v>
      </c>
      <c r="D17" s="42"/>
      <c r="E17" s="2229" t="s">
        <v>30</v>
      </c>
      <c r="F17" s="2230"/>
      <c r="G17" s="42"/>
      <c r="H17" s="2229" t="s">
        <v>710</v>
      </c>
      <c r="I17" s="2230"/>
      <c r="J17" s="42"/>
      <c r="K17" s="2229" t="s">
        <v>5</v>
      </c>
      <c r="L17" s="2230"/>
      <c r="M17" s="21"/>
      <c r="N17" s="7"/>
      <c r="O17" s="7"/>
      <c r="AA17" s="2231" t="s">
        <v>998</v>
      </c>
      <c r="AB17" s="2231"/>
    </row>
    <row r="18" spans="2:28" ht="4.5" customHeight="1">
      <c r="B18" s="925"/>
      <c r="C18" s="102"/>
      <c r="D18" s="38"/>
      <c r="E18" s="27"/>
      <c r="F18" s="27"/>
      <c r="G18" s="27"/>
      <c r="H18" s="27"/>
      <c r="I18" s="27"/>
      <c r="J18" s="27"/>
      <c r="K18" s="38"/>
      <c r="L18" s="38"/>
      <c r="M18" s="21"/>
      <c r="N18" s="7"/>
      <c r="O18" s="7"/>
    </row>
    <row r="19" spans="2:28" ht="18" customHeight="1">
      <c r="B19" s="925"/>
      <c r="C19" s="208" t="s">
        <v>999</v>
      </c>
      <c r="D19" s="42"/>
      <c r="E19" s="926">
        <v>3</v>
      </c>
      <c r="F19" s="927"/>
      <c r="G19" s="928"/>
      <c r="H19" s="929">
        <f t="shared" ref="H19:H30" si="0">E19*100000/AB19</f>
        <v>0.8573559713414477</v>
      </c>
      <c r="I19" s="427"/>
      <c r="J19" s="27"/>
      <c r="K19" s="929">
        <f t="shared" ref="K19:K31" si="1">E19*100/$E$33</f>
        <v>0.28222013170272814</v>
      </c>
      <c r="L19" s="427"/>
      <c r="M19" s="21"/>
      <c r="N19" s="7"/>
      <c r="O19" s="7"/>
      <c r="Y19" s="1320" t="s">
        <v>961</v>
      </c>
      <c r="Z19" s="1387">
        <f t="shared" ref="Z19:Z30" si="2">E19*100000/AB19</f>
        <v>0.8573559713414477</v>
      </c>
      <c r="AA19" s="1361" t="s">
        <v>308</v>
      </c>
      <c r="AB19" s="1355">
        <v>349913</v>
      </c>
    </row>
    <row r="20" spans="2:28" ht="18" customHeight="1">
      <c r="B20" s="925"/>
      <c r="C20" s="208" t="s">
        <v>1000</v>
      </c>
      <c r="D20" s="42"/>
      <c r="E20" s="926">
        <v>10</v>
      </c>
      <c r="F20" s="927"/>
      <c r="G20" s="928"/>
      <c r="H20" s="929">
        <f t="shared" si="0"/>
        <v>3.046727662154463</v>
      </c>
      <c r="I20" s="427"/>
      <c r="J20" s="27"/>
      <c r="K20" s="929">
        <f t="shared" si="1"/>
        <v>0.94073377234242705</v>
      </c>
      <c r="L20" s="427"/>
      <c r="M20" s="21"/>
      <c r="N20" s="7"/>
      <c r="O20" s="7"/>
      <c r="Y20" s="1320" t="s">
        <v>963</v>
      </c>
      <c r="Z20" s="1387">
        <f t="shared" si="2"/>
        <v>3.046727662154463</v>
      </c>
      <c r="AA20" s="1361" t="s">
        <v>309</v>
      </c>
      <c r="AB20" s="1355">
        <v>328221</v>
      </c>
    </row>
    <row r="21" spans="2:28" ht="18" customHeight="1">
      <c r="B21" s="925"/>
      <c r="C21" s="208" t="s">
        <v>1001</v>
      </c>
      <c r="D21" s="42"/>
      <c r="E21" s="425">
        <v>33</v>
      </c>
      <c r="F21" s="426"/>
      <c r="G21" s="27"/>
      <c r="H21" s="929">
        <f t="shared" si="0"/>
        <v>10.642277576398653</v>
      </c>
      <c r="I21" s="427"/>
      <c r="J21" s="27"/>
      <c r="K21" s="929">
        <f t="shared" si="1"/>
        <v>3.1044214487300095</v>
      </c>
      <c r="L21" s="427"/>
      <c r="M21" s="21"/>
      <c r="N21" s="7"/>
      <c r="O21" s="7"/>
      <c r="Y21" s="1320" t="s">
        <v>965</v>
      </c>
      <c r="Z21" s="1387">
        <f t="shared" si="2"/>
        <v>10.642277576398653</v>
      </c>
      <c r="AA21" s="1361" t="s">
        <v>310</v>
      </c>
      <c r="AB21" s="1355">
        <v>310084</v>
      </c>
    </row>
    <row r="22" spans="2:28" ht="18" customHeight="1">
      <c r="B22" s="925"/>
      <c r="C22" s="208" t="s">
        <v>1002</v>
      </c>
      <c r="D22" s="42"/>
      <c r="E22" s="425">
        <v>63</v>
      </c>
      <c r="F22" s="426"/>
      <c r="G22" s="27"/>
      <c r="H22" s="929">
        <f t="shared" si="0"/>
        <v>21.843069679392276</v>
      </c>
      <c r="I22" s="427"/>
      <c r="J22" s="931"/>
      <c r="K22" s="929">
        <f t="shared" si="1"/>
        <v>5.9266227657572905</v>
      </c>
      <c r="L22" s="427"/>
      <c r="M22" s="21"/>
      <c r="N22" s="7"/>
      <c r="O22" s="7"/>
      <c r="Y22" s="1320" t="s">
        <v>967</v>
      </c>
      <c r="Z22" s="1387">
        <f t="shared" si="2"/>
        <v>21.843069679392276</v>
      </c>
      <c r="AA22" s="1361" t="s">
        <v>311</v>
      </c>
      <c r="AB22" s="1355">
        <v>288421</v>
      </c>
    </row>
    <row r="23" spans="2:28" ht="18" customHeight="1">
      <c r="B23" s="925"/>
      <c r="C23" s="208" t="s">
        <v>1003</v>
      </c>
      <c r="D23" s="42"/>
      <c r="E23" s="425">
        <v>110</v>
      </c>
      <c r="F23" s="426"/>
      <c r="G23" s="27"/>
      <c r="H23" s="929">
        <f t="shared" si="0"/>
        <v>42.452029206996095</v>
      </c>
      <c r="I23" s="427"/>
      <c r="J23" s="931"/>
      <c r="K23" s="929">
        <f t="shared" si="1"/>
        <v>10.348071495766698</v>
      </c>
      <c r="L23" s="427"/>
      <c r="M23" s="21"/>
      <c r="N23" s="7"/>
      <c r="O23" s="7"/>
      <c r="Y23" s="1320" t="s">
        <v>969</v>
      </c>
      <c r="Z23" s="1387">
        <f t="shared" si="2"/>
        <v>42.452029206996095</v>
      </c>
      <c r="AA23" s="1361" t="s">
        <v>312</v>
      </c>
      <c r="AB23" s="1355">
        <v>259116</v>
      </c>
    </row>
    <row r="24" spans="2:28" ht="18" customHeight="1">
      <c r="B24" s="925"/>
      <c r="C24" s="208" t="s">
        <v>1004</v>
      </c>
      <c r="D24" s="42"/>
      <c r="E24" s="425">
        <v>140</v>
      </c>
      <c r="F24" s="426"/>
      <c r="G24" s="27"/>
      <c r="H24" s="929">
        <f t="shared" si="0"/>
        <v>62.944262855241682</v>
      </c>
      <c r="I24" s="427"/>
      <c r="J24" s="931"/>
      <c r="K24" s="929">
        <f t="shared" si="1"/>
        <v>13.170272812793979</v>
      </c>
      <c r="L24" s="427"/>
      <c r="M24" s="21"/>
      <c r="N24" s="7"/>
      <c r="O24" s="7"/>
      <c r="Y24" s="1320" t="s">
        <v>971</v>
      </c>
      <c r="Z24" s="1387">
        <f t="shared" si="2"/>
        <v>62.944262855241682</v>
      </c>
      <c r="AA24" s="1361" t="s">
        <v>313</v>
      </c>
      <c r="AB24" s="1355">
        <v>222419</v>
      </c>
    </row>
    <row r="25" spans="2:28" ht="18" customHeight="1">
      <c r="B25" s="925"/>
      <c r="C25" s="208" t="s">
        <v>1005</v>
      </c>
      <c r="D25" s="42"/>
      <c r="E25" s="425">
        <v>119</v>
      </c>
      <c r="F25" s="426"/>
      <c r="G25" s="27"/>
      <c r="H25" s="929">
        <f t="shared" si="0"/>
        <v>63.660874775314561</v>
      </c>
      <c r="I25" s="427"/>
      <c r="J25" s="931"/>
      <c r="K25" s="929">
        <f t="shared" si="1"/>
        <v>11.194731890874882</v>
      </c>
      <c r="L25" s="427"/>
      <c r="M25" s="21"/>
      <c r="N25" s="7"/>
      <c r="O25" s="7"/>
      <c r="Y25" s="1320" t="s">
        <v>973</v>
      </c>
      <c r="Z25" s="1387">
        <f t="shared" si="2"/>
        <v>63.660874775314561</v>
      </c>
      <c r="AA25" s="1361" t="s">
        <v>314</v>
      </c>
      <c r="AB25" s="1355">
        <v>186928</v>
      </c>
    </row>
    <row r="26" spans="2:28" ht="18" customHeight="1">
      <c r="B26" s="925"/>
      <c r="C26" s="208" t="s">
        <v>1006</v>
      </c>
      <c r="D26" s="42"/>
      <c r="E26" s="425">
        <v>112</v>
      </c>
      <c r="F26" s="426"/>
      <c r="G26" s="27"/>
      <c r="H26" s="929">
        <f t="shared" si="0"/>
        <v>72.167273430200709</v>
      </c>
      <c r="I26" s="427"/>
      <c r="J26" s="931"/>
      <c r="K26" s="929">
        <f t="shared" si="1"/>
        <v>10.536218250235184</v>
      </c>
      <c r="L26" s="427"/>
      <c r="M26" s="21"/>
      <c r="N26" s="7"/>
      <c r="O26" s="7"/>
      <c r="Y26" s="1320" t="s">
        <v>975</v>
      </c>
      <c r="Z26" s="1387">
        <f t="shared" si="2"/>
        <v>72.167273430200709</v>
      </c>
      <c r="AA26" s="1361" t="s">
        <v>315</v>
      </c>
      <c r="AB26" s="1355">
        <v>155195</v>
      </c>
    </row>
    <row r="27" spans="2:28" ht="18" customHeight="1">
      <c r="B27" s="925"/>
      <c r="C27" s="208" t="s">
        <v>1007</v>
      </c>
      <c r="D27" s="42"/>
      <c r="E27" s="425">
        <v>124</v>
      </c>
      <c r="F27" s="426"/>
      <c r="G27" s="27"/>
      <c r="H27" s="929">
        <f t="shared" si="0"/>
        <v>100.67304803890526</v>
      </c>
      <c r="I27" s="427"/>
      <c r="J27" s="931"/>
      <c r="K27" s="929">
        <f t="shared" si="1"/>
        <v>11.665098777046095</v>
      </c>
      <c r="L27" s="427"/>
      <c r="M27" s="21"/>
      <c r="N27" s="7"/>
      <c r="O27" s="7"/>
      <c r="Y27" s="1320" t="s">
        <v>977</v>
      </c>
      <c r="Z27" s="1387">
        <f t="shared" si="2"/>
        <v>100.67304803890526</v>
      </c>
      <c r="AA27" s="1361" t="s">
        <v>316</v>
      </c>
      <c r="AB27" s="1355">
        <v>123171</v>
      </c>
    </row>
    <row r="28" spans="2:28" ht="18" customHeight="1">
      <c r="B28" s="925"/>
      <c r="C28" s="208" t="s">
        <v>1008</v>
      </c>
      <c r="D28" s="42"/>
      <c r="E28" s="926">
        <v>84</v>
      </c>
      <c r="F28" s="927"/>
      <c r="G28" s="928"/>
      <c r="H28" s="929">
        <f t="shared" si="0"/>
        <v>88.944420325917775</v>
      </c>
      <c r="I28" s="427"/>
      <c r="J28" s="931"/>
      <c r="K28" s="929">
        <f t="shared" si="1"/>
        <v>7.9021636876763877</v>
      </c>
      <c r="L28" s="427"/>
      <c r="M28" s="21"/>
      <c r="N28" s="7"/>
      <c r="O28" s="7"/>
      <c r="Y28" s="1320" t="s">
        <v>979</v>
      </c>
      <c r="Z28" s="1387">
        <f t="shared" si="2"/>
        <v>88.944420325917775</v>
      </c>
      <c r="AA28" s="1361" t="s">
        <v>317</v>
      </c>
      <c r="AB28" s="1355">
        <v>94441</v>
      </c>
    </row>
    <row r="29" spans="2:28" ht="18" customHeight="1">
      <c r="B29" s="925"/>
      <c r="C29" s="208" t="s">
        <v>1009</v>
      </c>
      <c r="D29" s="42"/>
      <c r="E29" s="425">
        <v>49</v>
      </c>
      <c r="F29" s="426"/>
      <c r="G29" s="27"/>
      <c r="H29" s="929">
        <f t="shared" si="0"/>
        <v>70.94765800333019</v>
      </c>
      <c r="I29" s="427"/>
      <c r="J29" s="931"/>
      <c r="K29" s="929">
        <f t="shared" si="1"/>
        <v>4.609595484477893</v>
      </c>
      <c r="L29" s="427"/>
      <c r="M29" s="21"/>
      <c r="N29" s="7"/>
      <c r="O29" s="7"/>
      <c r="Y29" s="1320" t="s">
        <v>981</v>
      </c>
      <c r="Z29" s="1387">
        <f t="shared" si="2"/>
        <v>70.94765800333019</v>
      </c>
      <c r="AA29" s="1361" t="s">
        <v>318</v>
      </c>
      <c r="AB29" s="1355">
        <v>69065</v>
      </c>
    </row>
    <row r="30" spans="2:28" ht="18" customHeight="1">
      <c r="B30" s="925"/>
      <c r="C30" s="208" t="s">
        <v>1010</v>
      </c>
      <c r="D30" s="42"/>
      <c r="E30" s="425">
        <v>61</v>
      </c>
      <c r="F30" s="426"/>
      <c r="G30" s="27"/>
      <c r="H30" s="929">
        <f t="shared" si="0"/>
        <v>53.587743341064026</v>
      </c>
      <c r="I30" s="427"/>
      <c r="J30" s="931"/>
      <c r="K30" s="929">
        <f t="shared" si="1"/>
        <v>5.7384760112888049</v>
      </c>
      <c r="L30" s="427"/>
      <c r="M30" s="21"/>
      <c r="N30" s="7"/>
      <c r="O30" s="7"/>
      <c r="Y30" s="1320" t="s">
        <v>319</v>
      </c>
      <c r="Z30" s="1387">
        <f t="shared" si="2"/>
        <v>53.587743341064026</v>
      </c>
      <c r="AA30" s="1361" t="s">
        <v>319</v>
      </c>
      <c r="AB30" s="1355">
        <v>113832</v>
      </c>
    </row>
    <row r="31" spans="2:28" ht="18" customHeight="1">
      <c r="B31" s="925"/>
      <c r="C31" s="913" t="s">
        <v>1011</v>
      </c>
      <c r="D31" s="42"/>
      <c r="E31" s="425">
        <v>155</v>
      </c>
      <c r="F31" s="426"/>
      <c r="G31" s="27"/>
      <c r="H31" s="2232" t="s">
        <v>297</v>
      </c>
      <c r="I31" s="2233"/>
      <c r="J31" s="932"/>
      <c r="K31" s="929">
        <f t="shared" si="1"/>
        <v>14.58137347130762</v>
      </c>
      <c r="L31" s="427"/>
      <c r="M31" s="21"/>
      <c r="N31" s="7"/>
      <c r="O31" s="7"/>
      <c r="Y31" s="1316" t="s">
        <v>279</v>
      </c>
      <c r="Z31" s="1388">
        <f>E33*100000/AB31</f>
        <v>42.506295970179217</v>
      </c>
      <c r="AA31" s="1361" t="s">
        <v>279</v>
      </c>
      <c r="AB31" s="1358">
        <f>SUM(AB19:AB30)</f>
        <v>2500806</v>
      </c>
    </row>
    <row r="32" spans="2:28" ht="4.5" customHeight="1">
      <c r="B32" s="18"/>
      <c r="C32" s="42"/>
      <c r="D32" s="42"/>
      <c r="E32" s="933"/>
      <c r="F32" s="27"/>
      <c r="G32" s="27"/>
      <c r="H32" s="934"/>
      <c r="I32" s="931"/>
      <c r="J32" s="931"/>
      <c r="K32" s="935"/>
      <c r="L32" s="931"/>
      <c r="M32" s="21"/>
      <c r="N32" s="7"/>
      <c r="O32" s="7"/>
    </row>
    <row r="33" spans="2:19" ht="30" customHeight="1">
      <c r="B33" s="18"/>
      <c r="C33" s="41" t="s">
        <v>1131</v>
      </c>
      <c r="D33" s="42"/>
      <c r="E33" s="216">
        <f>SUM(E19:E31)</f>
        <v>1063</v>
      </c>
      <c r="F33" s="908"/>
      <c r="G33" s="42"/>
      <c r="H33" s="44">
        <f>E33*100000/AB31</f>
        <v>42.506295970179217</v>
      </c>
      <c r="I33" s="173"/>
      <c r="J33" s="932"/>
      <c r="K33" s="44">
        <f>E33*100/$E$33</f>
        <v>100</v>
      </c>
      <c r="L33" s="173"/>
      <c r="M33" s="21"/>
      <c r="N33" s="7"/>
      <c r="O33" s="7"/>
      <c r="P33" s="100"/>
    </row>
    <row r="34" spans="2:19" ht="4.5" customHeight="1">
      <c r="B34" s="46"/>
      <c r="C34" s="604"/>
      <c r="D34" s="604"/>
      <c r="E34" s="936"/>
      <c r="F34" s="936"/>
      <c r="G34" s="936"/>
      <c r="H34" s="937"/>
      <c r="I34" s="937"/>
      <c r="J34" s="937"/>
      <c r="K34" s="938"/>
      <c r="L34" s="938"/>
      <c r="M34" s="49"/>
      <c r="N34" s="7"/>
      <c r="O34" s="7"/>
      <c r="P34" s="100"/>
    </row>
    <row r="35" spans="2:19" ht="12.75" customHeight="1">
      <c r="B35" s="7"/>
      <c r="C35" s="939"/>
      <c r="D35" s="939"/>
      <c r="E35" s="940"/>
      <c r="F35" s="940"/>
      <c r="G35" s="940"/>
      <c r="H35" s="941"/>
      <c r="I35" s="941"/>
      <c r="J35" s="941"/>
      <c r="K35" s="942"/>
      <c r="L35" s="942"/>
      <c r="M35" s="7"/>
      <c r="N35" s="7"/>
      <c r="P35" s="100"/>
    </row>
    <row r="36" spans="2:19" ht="13.5" customHeight="1">
      <c r="B36" s="52" t="s">
        <v>1132</v>
      </c>
      <c r="M36" s="101"/>
      <c r="N36" s="101"/>
      <c r="O36" s="101"/>
      <c r="P36" s="101"/>
    </row>
    <row r="37" spans="2:19" ht="13.5" customHeight="1">
      <c r="B37" s="52" t="s">
        <v>1014</v>
      </c>
      <c r="D37" s="943"/>
      <c r="M37" s="944"/>
      <c r="N37" s="944"/>
      <c r="O37" s="101"/>
    </row>
    <row r="38" spans="2:19" ht="13.5" customHeight="1">
      <c r="B38" s="52" t="s">
        <v>1133</v>
      </c>
      <c r="D38" s="943"/>
      <c r="M38" s="101"/>
      <c r="N38" s="101"/>
      <c r="O38" s="101"/>
    </row>
    <row r="39" spans="2:19" ht="13.5" customHeight="1">
      <c r="B39" s="52" t="s">
        <v>1134</v>
      </c>
      <c r="D39" s="943"/>
      <c r="M39" s="101"/>
      <c r="N39" s="101"/>
      <c r="O39" s="101"/>
    </row>
    <row r="40" spans="2:19" ht="13.5" customHeight="1">
      <c r="B40" s="52" t="s">
        <v>1135</v>
      </c>
      <c r="D40" s="943"/>
      <c r="K40" s="945"/>
      <c r="L40" s="945"/>
      <c r="M40" s="101"/>
      <c r="N40" s="101"/>
      <c r="O40" s="101"/>
    </row>
    <row r="41" spans="2:19" ht="12.75" customHeight="1">
      <c r="K41" s="945"/>
      <c r="L41" s="945"/>
      <c r="M41" s="101"/>
      <c r="N41" s="101"/>
      <c r="O41" s="101"/>
    </row>
    <row r="42" spans="2:19" ht="12.75" customHeight="1">
      <c r="H42" s="31"/>
      <c r="K42" s="945"/>
      <c r="L42" s="945"/>
      <c r="M42" s="101"/>
      <c r="N42" s="101"/>
      <c r="O42" s="101"/>
    </row>
    <row r="43" spans="2:19" ht="15">
      <c r="K43" s="946"/>
      <c r="L43" s="945"/>
      <c r="M43" s="101"/>
      <c r="N43" s="101"/>
      <c r="O43" s="101"/>
      <c r="S43" s="57" t="s">
        <v>1136</v>
      </c>
    </row>
    <row r="44" spans="2:19" ht="15">
      <c r="B44" s="57" t="s">
        <v>39</v>
      </c>
      <c r="K44" s="945"/>
      <c r="L44" s="945"/>
      <c r="S44" s="57" t="s">
        <v>1137</v>
      </c>
    </row>
    <row r="45" spans="2:19" ht="15">
      <c r="B45" s="57" t="s">
        <v>20</v>
      </c>
      <c r="M45" s="95" t="s">
        <v>1138</v>
      </c>
      <c r="N45" s="95"/>
      <c r="O45" s="95"/>
      <c r="S45" s="57" t="s">
        <v>1139</v>
      </c>
    </row>
    <row r="48" spans="2:19" ht="13.5" customHeight="1">
      <c r="H48" s="947"/>
      <c r="I48" s="947"/>
    </row>
    <row r="49" spans="8:12" ht="15">
      <c r="H49" s="947"/>
      <c r="I49" s="947"/>
      <c r="K49" s="52"/>
      <c r="L49" s="52"/>
    </row>
    <row r="50" spans="8:12" ht="14.25">
      <c r="H50" s="947"/>
      <c r="I50" s="947"/>
    </row>
    <row r="51" spans="8:12" ht="14.25">
      <c r="H51" s="947"/>
      <c r="I51" s="947"/>
    </row>
    <row r="52" spans="8:12" ht="14.25">
      <c r="H52" s="947"/>
      <c r="I52" s="947"/>
    </row>
    <row r="53" spans="8:12" ht="14.25">
      <c r="H53" s="947"/>
      <c r="I53" s="947"/>
    </row>
    <row r="54" spans="8:12" ht="14.25">
      <c r="H54" s="947"/>
      <c r="I54" s="947"/>
    </row>
    <row r="55" spans="8:12" ht="14.25">
      <c r="H55" s="947"/>
      <c r="I55" s="947"/>
    </row>
    <row r="56" spans="8:12" ht="14.25">
      <c r="H56" s="947"/>
      <c r="I56" s="947"/>
    </row>
    <row r="57" spans="8:12" ht="14.25">
      <c r="H57" s="947"/>
      <c r="I57" s="947"/>
    </row>
    <row r="58" spans="8:12" ht="14.25">
      <c r="H58" s="947"/>
      <c r="I58" s="947"/>
    </row>
    <row r="59" spans="8:12" ht="14.25">
      <c r="H59" s="947"/>
      <c r="I59" s="947"/>
    </row>
    <row r="60" spans="8:12" ht="14.25">
      <c r="H60" s="947"/>
      <c r="I60" s="947"/>
    </row>
  </sheetData>
  <mergeCells count="11">
    <mergeCell ref="A1:W1"/>
    <mergeCell ref="A4:W4"/>
    <mergeCell ref="B12:M12"/>
    <mergeCell ref="N12:W12"/>
    <mergeCell ref="B13:M13"/>
    <mergeCell ref="N13:W13"/>
    <mergeCell ref="E17:F17"/>
    <mergeCell ref="H17:I17"/>
    <mergeCell ref="K17:L17"/>
    <mergeCell ref="AA17:AB17"/>
    <mergeCell ref="H31:I31"/>
  </mergeCells>
  <printOptions horizontalCentered="1" verticalCentered="1"/>
  <pageMargins left="0.39370078740157483" right="0.39370078740157483" top="0.98425196850393704" bottom="0.98425196850393704" header="0" footer="0"/>
  <pageSetup scale="70" orientation="landscape" horizontalDpi="240" verticalDpi="144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92D050"/>
  </sheetPr>
  <dimension ref="A1:AD55"/>
  <sheetViews>
    <sheetView topLeftCell="K13" zoomScaleNormal="100" workbookViewId="0">
      <selection activeCell="Y31" sqref="Y31"/>
    </sheetView>
  </sheetViews>
  <sheetFormatPr baseColWidth="10" defaultRowHeight="12.75"/>
  <cols>
    <col min="1" max="1" width="4.7109375" style="1" customWidth="1"/>
    <col min="2" max="2" width="2.7109375" style="1" customWidth="1"/>
    <col min="3" max="3" width="25.7109375" style="1" customWidth="1"/>
    <col min="4" max="4" width="0.85546875" style="1" customWidth="1"/>
    <col min="5" max="5" width="12.140625" style="1" customWidth="1"/>
    <col min="6" max="6" width="8.28515625" style="1" customWidth="1"/>
    <col min="7" max="7" width="0.85546875" style="1" customWidth="1"/>
    <col min="8" max="8" width="12.7109375" style="1" customWidth="1"/>
    <col min="9" max="9" width="6.7109375" style="1" customWidth="1"/>
    <col min="10" max="10" width="0.85546875" style="1" customWidth="1"/>
    <col min="11" max="11" width="12.7109375" style="1" customWidth="1"/>
    <col min="12" max="12" width="6.7109375" style="1" customWidth="1"/>
    <col min="13" max="13" width="2.7109375" style="1" customWidth="1"/>
    <col min="14" max="22" width="11.42578125" style="1"/>
    <col min="23" max="23" width="3.7109375" style="1" customWidth="1"/>
    <col min="24" max="25" width="11.42578125" style="1"/>
    <col min="26" max="27" width="11.42578125" style="951"/>
    <col min="28" max="256" width="11.42578125" style="1"/>
    <col min="257" max="257" width="4.7109375" style="1" customWidth="1"/>
    <col min="258" max="258" width="2.7109375" style="1" customWidth="1"/>
    <col min="259" max="259" width="25.7109375" style="1" customWidth="1"/>
    <col min="260" max="260" width="0.85546875" style="1" customWidth="1"/>
    <col min="261" max="261" width="12.140625" style="1" customWidth="1"/>
    <col min="262" max="262" width="8.28515625" style="1" customWidth="1"/>
    <col min="263" max="263" width="0.85546875" style="1" customWidth="1"/>
    <col min="264" max="264" width="12.7109375" style="1" customWidth="1"/>
    <col min="265" max="265" width="6.7109375" style="1" customWidth="1"/>
    <col min="266" max="266" width="0.85546875" style="1" customWidth="1"/>
    <col min="267" max="267" width="12.7109375" style="1" customWidth="1"/>
    <col min="268" max="268" width="6.7109375" style="1" customWidth="1"/>
    <col min="269" max="269" width="2.7109375" style="1" customWidth="1"/>
    <col min="270" max="278" width="11.42578125" style="1"/>
    <col min="279" max="279" width="3.7109375" style="1" customWidth="1"/>
    <col min="280" max="512" width="11.42578125" style="1"/>
    <col min="513" max="513" width="4.7109375" style="1" customWidth="1"/>
    <col min="514" max="514" width="2.7109375" style="1" customWidth="1"/>
    <col min="515" max="515" width="25.7109375" style="1" customWidth="1"/>
    <col min="516" max="516" width="0.85546875" style="1" customWidth="1"/>
    <col min="517" max="517" width="12.140625" style="1" customWidth="1"/>
    <col min="518" max="518" width="8.28515625" style="1" customWidth="1"/>
    <col min="519" max="519" width="0.85546875" style="1" customWidth="1"/>
    <col min="520" max="520" width="12.7109375" style="1" customWidth="1"/>
    <col min="521" max="521" width="6.7109375" style="1" customWidth="1"/>
    <col min="522" max="522" width="0.85546875" style="1" customWidth="1"/>
    <col min="523" max="523" width="12.7109375" style="1" customWidth="1"/>
    <col min="524" max="524" width="6.7109375" style="1" customWidth="1"/>
    <col min="525" max="525" width="2.7109375" style="1" customWidth="1"/>
    <col min="526" max="534" width="11.42578125" style="1"/>
    <col min="535" max="535" width="3.7109375" style="1" customWidth="1"/>
    <col min="536" max="768" width="11.42578125" style="1"/>
    <col min="769" max="769" width="4.7109375" style="1" customWidth="1"/>
    <col min="770" max="770" width="2.7109375" style="1" customWidth="1"/>
    <col min="771" max="771" width="25.7109375" style="1" customWidth="1"/>
    <col min="772" max="772" width="0.85546875" style="1" customWidth="1"/>
    <col min="773" max="773" width="12.140625" style="1" customWidth="1"/>
    <col min="774" max="774" width="8.28515625" style="1" customWidth="1"/>
    <col min="775" max="775" width="0.85546875" style="1" customWidth="1"/>
    <col min="776" max="776" width="12.7109375" style="1" customWidth="1"/>
    <col min="777" max="777" width="6.7109375" style="1" customWidth="1"/>
    <col min="778" max="778" width="0.85546875" style="1" customWidth="1"/>
    <col min="779" max="779" width="12.7109375" style="1" customWidth="1"/>
    <col min="780" max="780" width="6.7109375" style="1" customWidth="1"/>
    <col min="781" max="781" width="2.7109375" style="1" customWidth="1"/>
    <col min="782" max="790" width="11.42578125" style="1"/>
    <col min="791" max="791" width="3.7109375" style="1" customWidth="1"/>
    <col min="792" max="1024" width="11.42578125" style="1"/>
    <col min="1025" max="1025" width="4.7109375" style="1" customWidth="1"/>
    <col min="1026" max="1026" width="2.7109375" style="1" customWidth="1"/>
    <col min="1027" max="1027" width="25.7109375" style="1" customWidth="1"/>
    <col min="1028" max="1028" width="0.85546875" style="1" customWidth="1"/>
    <col min="1029" max="1029" width="12.140625" style="1" customWidth="1"/>
    <col min="1030" max="1030" width="8.28515625" style="1" customWidth="1"/>
    <col min="1031" max="1031" width="0.85546875" style="1" customWidth="1"/>
    <col min="1032" max="1032" width="12.7109375" style="1" customWidth="1"/>
    <col min="1033" max="1033" width="6.7109375" style="1" customWidth="1"/>
    <col min="1034" max="1034" width="0.85546875" style="1" customWidth="1"/>
    <col min="1035" max="1035" width="12.7109375" style="1" customWidth="1"/>
    <col min="1036" max="1036" width="6.7109375" style="1" customWidth="1"/>
    <col min="1037" max="1037" width="2.7109375" style="1" customWidth="1"/>
    <col min="1038" max="1046" width="11.42578125" style="1"/>
    <col min="1047" max="1047" width="3.7109375" style="1" customWidth="1"/>
    <col min="1048" max="1280" width="11.42578125" style="1"/>
    <col min="1281" max="1281" width="4.7109375" style="1" customWidth="1"/>
    <col min="1282" max="1282" width="2.7109375" style="1" customWidth="1"/>
    <col min="1283" max="1283" width="25.7109375" style="1" customWidth="1"/>
    <col min="1284" max="1284" width="0.85546875" style="1" customWidth="1"/>
    <col min="1285" max="1285" width="12.140625" style="1" customWidth="1"/>
    <col min="1286" max="1286" width="8.28515625" style="1" customWidth="1"/>
    <col min="1287" max="1287" width="0.85546875" style="1" customWidth="1"/>
    <col min="1288" max="1288" width="12.7109375" style="1" customWidth="1"/>
    <col min="1289" max="1289" width="6.7109375" style="1" customWidth="1"/>
    <col min="1290" max="1290" width="0.85546875" style="1" customWidth="1"/>
    <col min="1291" max="1291" width="12.7109375" style="1" customWidth="1"/>
    <col min="1292" max="1292" width="6.7109375" style="1" customWidth="1"/>
    <col min="1293" max="1293" width="2.7109375" style="1" customWidth="1"/>
    <col min="1294" max="1302" width="11.42578125" style="1"/>
    <col min="1303" max="1303" width="3.7109375" style="1" customWidth="1"/>
    <col min="1304" max="1536" width="11.42578125" style="1"/>
    <col min="1537" max="1537" width="4.7109375" style="1" customWidth="1"/>
    <col min="1538" max="1538" width="2.7109375" style="1" customWidth="1"/>
    <col min="1539" max="1539" width="25.7109375" style="1" customWidth="1"/>
    <col min="1540" max="1540" width="0.85546875" style="1" customWidth="1"/>
    <col min="1541" max="1541" width="12.140625" style="1" customWidth="1"/>
    <col min="1542" max="1542" width="8.28515625" style="1" customWidth="1"/>
    <col min="1543" max="1543" width="0.85546875" style="1" customWidth="1"/>
    <col min="1544" max="1544" width="12.7109375" style="1" customWidth="1"/>
    <col min="1545" max="1545" width="6.7109375" style="1" customWidth="1"/>
    <col min="1546" max="1546" width="0.85546875" style="1" customWidth="1"/>
    <col min="1547" max="1547" width="12.7109375" style="1" customWidth="1"/>
    <col min="1548" max="1548" width="6.7109375" style="1" customWidth="1"/>
    <col min="1549" max="1549" width="2.7109375" style="1" customWidth="1"/>
    <col min="1550" max="1558" width="11.42578125" style="1"/>
    <col min="1559" max="1559" width="3.7109375" style="1" customWidth="1"/>
    <col min="1560" max="1792" width="11.42578125" style="1"/>
    <col min="1793" max="1793" width="4.7109375" style="1" customWidth="1"/>
    <col min="1794" max="1794" width="2.7109375" style="1" customWidth="1"/>
    <col min="1795" max="1795" width="25.7109375" style="1" customWidth="1"/>
    <col min="1796" max="1796" width="0.85546875" style="1" customWidth="1"/>
    <col min="1797" max="1797" width="12.140625" style="1" customWidth="1"/>
    <col min="1798" max="1798" width="8.28515625" style="1" customWidth="1"/>
    <col min="1799" max="1799" width="0.85546875" style="1" customWidth="1"/>
    <col min="1800" max="1800" width="12.7109375" style="1" customWidth="1"/>
    <col min="1801" max="1801" width="6.7109375" style="1" customWidth="1"/>
    <col min="1802" max="1802" width="0.85546875" style="1" customWidth="1"/>
    <col min="1803" max="1803" width="12.7109375" style="1" customWidth="1"/>
    <col min="1804" max="1804" width="6.7109375" style="1" customWidth="1"/>
    <col min="1805" max="1805" width="2.7109375" style="1" customWidth="1"/>
    <col min="1806" max="1814" width="11.42578125" style="1"/>
    <col min="1815" max="1815" width="3.7109375" style="1" customWidth="1"/>
    <col min="1816" max="2048" width="11.42578125" style="1"/>
    <col min="2049" max="2049" width="4.7109375" style="1" customWidth="1"/>
    <col min="2050" max="2050" width="2.7109375" style="1" customWidth="1"/>
    <col min="2051" max="2051" width="25.7109375" style="1" customWidth="1"/>
    <col min="2052" max="2052" width="0.85546875" style="1" customWidth="1"/>
    <col min="2053" max="2053" width="12.140625" style="1" customWidth="1"/>
    <col min="2054" max="2054" width="8.28515625" style="1" customWidth="1"/>
    <col min="2055" max="2055" width="0.85546875" style="1" customWidth="1"/>
    <col min="2056" max="2056" width="12.7109375" style="1" customWidth="1"/>
    <col min="2057" max="2057" width="6.7109375" style="1" customWidth="1"/>
    <col min="2058" max="2058" width="0.85546875" style="1" customWidth="1"/>
    <col min="2059" max="2059" width="12.7109375" style="1" customWidth="1"/>
    <col min="2060" max="2060" width="6.7109375" style="1" customWidth="1"/>
    <col min="2061" max="2061" width="2.7109375" style="1" customWidth="1"/>
    <col min="2062" max="2070" width="11.42578125" style="1"/>
    <col min="2071" max="2071" width="3.7109375" style="1" customWidth="1"/>
    <col min="2072" max="2304" width="11.42578125" style="1"/>
    <col min="2305" max="2305" width="4.7109375" style="1" customWidth="1"/>
    <col min="2306" max="2306" width="2.7109375" style="1" customWidth="1"/>
    <col min="2307" max="2307" width="25.7109375" style="1" customWidth="1"/>
    <col min="2308" max="2308" width="0.85546875" style="1" customWidth="1"/>
    <col min="2309" max="2309" width="12.140625" style="1" customWidth="1"/>
    <col min="2310" max="2310" width="8.28515625" style="1" customWidth="1"/>
    <col min="2311" max="2311" width="0.85546875" style="1" customWidth="1"/>
    <col min="2312" max="2312" width="12.7109375" style="1" customWidth="1"/>
    <col min="2313" max="2313" width="6.7109375" style="1" customWidth="1"/>
    <col min="2314" max="2314" width="0.85546875" style="1" customWidth="1"/>
    <col min="2315" max="2315" width="12.7109375" style="1" customWidth="1"/>
    <col min="2316" max="2316" width="6.7109375" style="1" customWidth="1"/>
    <col min="2317" max="2317" width="2.7109375" style="1" customWidth="1"/>
    <col min="2318" max="2326" width="11.42578125" style="1"/>
    <col min="2327" max="2327" width="3.7109375" style="1" customWidth="1"/>
    <col min="2328" max="2560" width="11.42578125" style="1"/>
    <col min="2561" max="2561" width="4.7109375" style="1" customWidth="1"/>
    <col min="2562" max="2562" width="2.7109375" style="1" customWidth="1"/>
    <col min="2563" max="2563" width="25.7109375" style="1" customWidth="1"/>
    <col min="2564" max="2564" width="0.85546875" style="1" customWidth="1"/>
    <col min="2565" max="2565" width="12.140625" style="1" customWidth="1"/>
    <col min="2566" max="2566" width="8.28515625" style="1" customWidth="1"/>
    <col min="2567" max="2567" width="0.85546875" style="1" customWidth="1"/>
    <col min="2568" max="2568" width="12.7109375" style="1" customWidth="1"/>
    <col min="2569" max="2569" width="6.7109375" style="1" customWidth="1"/>
    <col min="2570" max="2570" width="0.85546875" style="1" customWidth="1"/>
    <col min="2571" max="2571" width="12.7109375" style="1" customWidth="1"/>
    <col min="2572" max="2572" width="6.7109375" style="1" customWidth="1"/>
    <col min="2573" max="2573" width="2.7109375" style="1" customWidth="1"/>
    <col min="2574" max="2582" width="11.42578125" style="1"/>
    <col min="2583" max="2583" width="3.7109375" style="1" customWidth="1"/>
    <col min="2584" max="2816" width="11.42578125" style="1"/>
    <col min="2817" max="2817" width="4.7109375" style="1" customWidth="1"/>
    <col min="2818" max="2818" width="2.7109375" style="1" customWidth="1"/>
    <col min="2819" max="2819" width="25.7109375" style="1" customWidth="1"/>
    <col min="2820" max="2820" width="0.85546875" style="1" customWidth="1"/>
    <col min="2821" max="2821" width="12.140625" style="1" customWidth="1"/>
    <col min="2822" max="2822" width="8.28515625" style="1" customWidth="1"/>
    <col min="2823" max="2823" width="0.85546875" style="1" customWidth="1"/>
    <col min="2824" max="2824" width="12.7109375" style="1" customWidth="1"/>
    <col min="2825" max="2825" width="6.7109375" style="1" customWidth="1"/>
    <col min="2826" max="2826" width="0.85546875" style="1" customWidth="1"/>
    <col min="2827" max="2827" width="12.7109375" style="1" customWidth="1"/>
    <col min="2828" max="2828" width="6.7109375" style="1" customWidth="1"/>
    <col min="2829" max="2829" width="2.7109375" style="1" customWidth="1"/>
    <col min="2830" max="2838" width="11.42578125" style="1"/>
    <col min="2839" max="2839" width="3.7109375" style="1" customWidth="1"/>
    <col min="2840" max="3072" width="11.42578125" style="1"/>
    <col min="3073" max="3073" width="4.7109375" style="1" customWidth="1"/>
    <col min="3074" max="3074" width="2.7109375" style="1" customWidth="1"/>
    <col min="3075" max="3075" width="25.7109375" style="1" customWidth="1"/>
    <col min="3076" max="3076" width="0.85546875" style="1" customWidth="1"/>
    <col min="3077" max="3077" width="12.140625" style="1" customWidth="1"/>
    <col min="3078" max="3078" width="8.28515625" style="1" customWidth="1"/>
    <col min="3079" max="3079" width="0.85546875" style="1" customWidth="1"/>
    <col min="3080" max="3080" width="12.7109375" style="1" customWidth="1"/>
    <col min="3081" max="3081" width="6.7109375" style="1" customWidth="1"/>
    <col min="3082" max="3082" width="0.85546875" style="1" customWidth="1"/>
    <col min="3083" max="3083" width="12.7109375" style="1" customWidth="1"/>
    <col min="3084" max="3084" width="6.7109375" style="1" customWidth="1"/>
    <col min="3085" max="3085" width="2.7109375" style="1" customWidth="1"/>
    <col min="3086" max="3094" width="11.42578125" style="1"/>
    <col min="3095" max="3095" width="3.7109375" style="1" customWidth="1"/>
    <col min="3096" max="3328" width="11.42578125" style="1"/>
    <col min="3329" max="3329" width="4.7109375" style="1" customWidth="1"/>
    <col min="3330" max="3330" width="2.7109375" style="1" customWidth="1"/>
    <col min="3331" max="3331" width="25.7109375" style="1" customWidth="1"/>
    <col min="3332" max="3332" width="0.85546875" style="1" customWidth="1"/>
    <col min="3333" max="3333" width="12.140625" style="1" customWidth="1"/>
    <col min="3334" max="3334" width="8.28515625" style="1" customWidth="1"/>
    <col min="3335" max="3335" width="0.85546875" style="1" customWidth="1"/>
    <col min="3336" max="3336" width="12.7109375" style="1" customWidth="1"/>
    <col min="3337" max="3337" width="6.7109375" style="1" customWidth="1"/>
    <col min="3338" max="3338" width="0.85546875" style="1" customWidth="1"/>
    <col min="3339" max="3339" width="12.7109375" style="1" customWidth="1"/>
    <col min="3340" max="3340" width="6.7109375" style="1" customWidth="1"/>
    <col min="3341" max="3341" width="2.7109375" style="1" customWidth="1"/>
    <col min="3342" max="3350" width="11.42578125" style="1"/>
    <col min="3351" max="3351" width="3.7109375" style="1" customWidth="1"/>
    <col min="3352" max="3584" width="11.42578125" style="1"/>
    <col min="3585" max="3585" width="4.7109375" style="1" customWidth="1"/>
    <col min="3586" max="3586" width="2.7109375" style="1" customWidth="1"/>
    <col min="3587" max="3587" width="25.7109375" style="1" customWidth="1"/>
    <col min="3588" max="3588" width="0.85546875" style="1" customWidth="1"/>
    <col min="3589" max="3589" width="12.140625" style="1" customWidth="1"/>
    <col min="3590" max="3590" width="8.28515625" style="1" customWidth="1"/>
    <col min="3591" max="3591" width="0.85546875" style="1" customWidth="1"/>
    <col min="3592" max="3592" width="12.7109375" style="1" customWidth="1"/>
    <col min="3593" max="3593" width="6.7109375" style="1" customWidth="1"/>
    <col min="3594" max="3594" width="0.85546875" style="1" customWidth="1"/>
    <col min="3595" max="3595" width="12.7109375" style="1" customWidth="1"/>
    <col min="3596" max="3596" width="6.7109375" style="1" customWidth="1"/>
    <col min="3597" max="3597" width="2.7109375" style="1" customWidth="1"/>
    <col min="3598" max="3606" width="11.42578125" style="1"/>
    <col min="3607" max="3607" width="3.7109375" style="1" customWidth="1"/>
    <col min="3608" max="3840" width="11.42578125" style="1"/>
    <col min="3841" max="3841" width="4.7109375" style="1" customWidth="1"/>
    <col min="3842" max="3842" width="2.7109375" style="1" customWidth="1"/>
    <col min="3843" max="3843" width="25.7109375" style="1" customWidth="1"/>
    <col min="3844" max="3844" width="0.85546875" style="1" customWidth="1"/>
    <col min="3845" max="3845" width="12.140625" style="1" customWidth="1"/>
    <col min="3846" max="3846" width="8.28515625" style="1" customWidth="1"/>
    <col min="3847" max="3847" width="0.85546875" style="1" customWidth="1"/>
    <col min="3848" max="3848" width="12.7109375" style="1" customWidth="1"/>
    <col min="3849" max="3849" width="6.7109375" style="1" customWidth="1"/>
    <col min="3850" max="3850" width="0.85546875" style="1" customWidth="1"/>
    <col min="3851" max="3851" width="12.7109375" style="1" customWidth="1"/>
    <col min="3852" max="3852" width="6.7109375" style="1" customWidth="1"/>
    <col min="3853" max="3853" width="2.7109375" style="1" customWidth="1"/>
    <col min="3854" max="3862" width="11.42578125" style="1"/>
    <col min="3863" max="3863" width="3.7109375" style="1" customWidth="1"/>
    <col min="3864" max="4096" width="11.42578125" style="1"/>
    <col min="4097" max="4097" width="4.7109375" style="1" customWidth="1"/>
    <col min="4098" max="4098" width="2.7109375" style="1" customWidth="1"/>
    <col min="4099" max="4099" width="25.7109375" style="1" customWidth="1"/>
    <col min="4100" max="4100" width="0.85546875" style="1" customWidth="1"/>
    <col min="4101" max="4101" width="12.140625" style="1" customWidth="1"/>
    <col min="4102" max="4102" width="8.28515625" style="1" customWidth="1"/>
    <col min="4103" max="4103" width="0.85546875" style="1" customWidth="1"/>
    <col min="4104" max="4104" width="12.7109375" style="1" customWidth="1"/>
    <col min="4105" max="4105" width="6.7109375" style="1" customWidth="1"/>
    <col min="4106" max="4106" width="0.85546875" style="1" customWidth="1"/>
    <col min="4107" max="4107" width="12.7109375" style="1" customWidth="1"/>
    <col min="4108" max="4108" width="6.7109375" style="1" customWidth="1"/>
    <col min="4109" max="4109" width="2.7109375" style="1" customWidth="1"/>
    <col min="4110" max="4118" width="11.42578125" style="1"/>
    <col min="4119" max="4119" width="3.7109375" style="1" customWidth="1"/>
    <col min="4120" max="4352" width="11.42578125" style="1"/>
    <col min="4353" max="4353" width="4.7109375" style="1" customWidth="1"/>
    <col min="4354" max="4354" width="2.7109375" style="1" customWidth="1"/>
    <col min="4355" max="4355" width="25.7109375" style="1" customWidth="1"/>
    <col min="4356" max="4356" width="0.85546875" style="1" customWidth="1"/>
    <col min="4357" max="4357" width="12.140625" style="1" customWidth="1"/>
    <col min="4358" max="4358" width="8.28515625" style="1" customWidth="1"/>
    <col min="4359" max="4359" width="0.85546875" style="1" customWidth="1"/>
    <col min="4360" max="4360" width="12.7109375" style="1" customWidth="1"/>
    <col min="4361" max="4361" width="6.7109375" style="1" customWidth="1"/>
    <col min="4362" max="4362" width="0.85546875" style="1" customWidth="1"/>
    <col min="4363" max="4363" width="12.7109375" style="1" customWidth="1"/>
    <col min="4364" max="4364" width="6.7109375" style="1" customWidth="1"/>
    <col min="4365" max="4365" width="2.7109375" style="1" customWidth="1"/>
    <col min="4366" max="4374" width="11.42578125" style="1"/>
    <col min="4375" max="4375" width="3.7109375" style="1" customWidth="1"/>
    <col min="4376" max="4608" width="11.42578125" style="1"/>
    <col min="4609" max="4609" width="4.7109375" style="1" customWidth="1"/>
    <col min="4610" max="4610" width="2.7109375" style="1" customWidth="1"/>
    <col min="4611" max="4611" width="25.7109375" style="1" customWidth="1"/>
    <col min="4612" max="4612" width="0.85546875" style="1" customWidth="1"/>
    <col min="4613" max="4613" width="12.140625" style="1" customWidth="1"/>
    <col min="4614" max="4614" width="8.28515625" style="1" customWidth="1"/>
    <col min="4615" max="4615" width="0.85546875" style="1" customWidth="1"/>
    <col min="4616" max="4616" width="12.7109375" style="1" customWidth="1"/>
    <col min="4617" max="4617" width="6.7109375" style="1" customWidth="1"/>
    <col min="4618" max="4618" width="0.85546875" style="1" customWidth="1"/>
    <col min="4619" max="4619" width="12.7109375" style="1" customWidth="1"/>
    <col min="4620" max="4620" width="6.7109375" style="1" customWidth="1"/>
    <col min="4621" max="4621" width="2.7109375" style="1" customWidth="1"/>
    <col min="4622" max="4630" width="11.42578125" style="1"/>
    <col min="4631" max="4631" width="3.7109375" style="1" customWidth="1"/>
    <col min="4632" max="4864" width="11.42578125" style="1"/>
    <col min="4865" max="4865" width="4.7109375" style="1" customWidth="1"/>
    <col min="4866" max="4866" width="2.7109375" style="1" customWidth="1"/>
    <col min="4867" max="4867" width="25.7109375" style="1" customWidth="1"/>
    <col min="4868" max="4868" width="0.85546875" style="1" customWidth="1"/>
    <col min="4869" max="4869" width="12.140625" style="1" customWidth="1"/>
    <col min="4870" max="4870" width="8.28515625" style="1" customWidth="1"/>
    <col min="4871" max="4871" width="0.85546875" style="1" customWidth="1"/>
    <col min="4872" max="4872" width="12.7109375" style="1" customWidth="1"/>
    <col min="4873" max="4873" width="6.7109375" style="1" customWidth="1"/>
    <col min="4874" max="4874" width="0.85546875" style="1" customWidth="1"/>
    <col min="4875" max="4875" width="12.7109375" style="1" customWidth="1"/>
    <col min="4876" max="4876" width="6.7109375" style="1" customWidth="1"/>
    <col min="4877" max="4877" width="2.7109375" style="1" customWidth="1"/>
    <col min="4878" max="4886" width="11.42578125" style="1"/>
    <col min="4887" max="4887" width="3.7109375" style="1" customWidth="1"/>
    <col min="4888" max="5120" width="11.42578125" style="1"/>
    <col min="5121" max="5121" width="4.7109375" style="1" customWidth="1"/>
    <col min="5122" max="5122" width="2.7109375" style="1" customWidth="1"/>
    <col min="5123" max="5123" width="25.7109375" style="1" customWidth="1"/>
    <col min="5124" max="5124" width="0.85546875" style="1" customWidth="1"/>
    <col min="5125" max="5125" width="12.140625" style="1" customWidth="1"/>
    <col min="5126" max="5126" width="8.28515625" style="1" customWidth="1"/>
    <col min="5127" max="5127" width="0.85546875" style="1" customWidth="1"/>
    <col min="5128" max="5128" width="12.7109375" style="1" customWidth="1"/>
    <col min="5129" max="5129" width="6.7109375" style="1" customWidth="1"/>
    <col min="5130" max="5130" width="0.85546875" style="1" customWidth="1"/>
    <col min="5131" max="5131" width="12.7109375" style="1" customWidth="1"/>
    <col min="5132" max="5132" width="6.7109375" style="1" customWidth="1"/>
    <col min="5133" max="5133" width="2.7109375" style="1" customWidth="1"/>
    <col min="5134" max="5142" width="11.42578125" style="1"/>
    <col min="5143" max="5143" width="3.7109375" style="1" customWidth="1"/>
    <col min="5144" max="5376" width="11.42578125" style="1"/>
    <col min="5377" max="5377" width="4.7109375" style="1" customWidth="1"/>
    <col min="5378" max="5378" width="2.7109375" style="1" customWidth="1"/>
    <col min="5379" max="5379" width="25.7109375" style="1" customWidth="1"/>
    <col min="5380" max="5380" width="0.85546875" style="1" customWidth="1"/>
    <col min="5381" max="5381" width="12.140625" style="1" customWidth="1"/>
    <col min="5382" max="5382" width="8.28515625" style="1" customWidth="1"/>
    <col min="5383" max="5383" width="0.85546875" style="1" customWidth="1"/>
    <col min="5384" max="5384" width="12.7109375" style="1" customWidth="1"/>
    <col min="5385" max="5385" width="6.7109375" style="1" customWidth="1"/>
    <col min="5386" max="5386" width="0.85546875" style="1" customWidth="1"/>
    <col min="5387" max="5387" width="12.7109375" style="1" customWidth="1"/>
    <col min="5388" max="5388" width="6.7109375" style="1" customWidth="1"/>
    <col min="5389" max="5389" width="2.7109375" style="1" customWidth="1"/>
    <col min="5390" max="5398" width="11.42578125" style="1"/>
    <col min="5399" max="5399" width="3.7109375" style="1" customWidth="1"/>
    <col min="5400" max="5632" width="11.42578125" style="1"/>
    <col min="5633" max="5633" width="4.7109375" style="1" customWidth="1"/>
    <col min="5634" max="5634" width="2.7109375" style="1" customWidth="1"/>
    <col min="5635" max="5635" width="25.7109375" style="1" customWidth="1"/>
    <col min="5636" max="5636" width="0.85546875" style="1" customWidth="1"/>
    <col min="5637" max="5637" width="12.140625" style="1" customWidth="1"/>
    <col min="5638" max="5638" width="8.28515625" style="1" customWidth="1"/>
    <col min="5639" max="5639" width="0.85546875" style="1" customWidth="1"/>
    <col min="5640" max="5640" width="12.7109375" style="1" customWidth="1"/>
    <col min="5641" max="5641" width="6.7109375" style="1" customWidth="1"/>
    <col min="5642" max="5642" width="0.85546875" style="1" customWidth="1"/>
    <col min="5643" max="5643" width="12.7109375" style="1" customWidth="1"/>
    <col min="5644" max="5644" width="6.7109375" style="1" customWidth="1"/>
    <col min="5645" max="5645" width="2.7109375" style="1" customWidth="1"/>
    <col min="5646" max="5654" width="11.42578125" style="1"/>
    <col min="5655" max="5655" width="3.7109375" style="1" customWidth="1"/>
    <col min="5656" max="5888" width="11.42578125" style="1"/>
    <col min="5889" max="5889" width="4.7109375" style="1" customWidth="1"/>
    <col min="5890" max="5890" width="2.7109375" style="1" customWidth="1"/>
    <col min="5891" max="5891" width="25.7109375" style="1" customWidth="1"/>
    <col min="5892" max="5892" width="0.85546875" style="1" customWidth="1"/>
    <col min="5893" max="5893" width="12.140625" style="1" customWidth="1"/>
    <col min="5894" max="5894" width="8.28515625" style="1" customWidth="1"/>
    <col min="5895" max="5895" width="0.85546875" style="1" customWidth="1"/>
    <col min="5896" max="5896" width="12.7109375" style="1" customWidth="1"/>
    <col min="5897" max="5897" width="6.7109375" style="1" customWidth="1"/>
    <col min="5898" max="5898" width="0.85546875" style="1" customWidth="1"/>
    <col min="5899" max="5899" width="12.7109375" style="1" customWidth="1"/>
    <col min="5900" max="5900" width="6.7109375" style="1" customWidth="1"/>
    <col min="5901" max="5901" width="2.7109375" style="1" customWidth="1"/>
    <col min="5902" max="5910" width="11.42578125" style="1"/>
    <col min="5911" max="5911" width="3.7109375" style="1" customWidth="1"/>
    <col min="5912" max="6144" width="11.42578125" style="1"/>
    <col min="6145" max="6145" width="4.7109375" style="1" customWidth="1"/>
    <col min="6146" max="6146" width="2.7109375" style="1" customWidth="1"/>
    <col min="6147" max="6147" width="25.7109375" style="1" customWidth="1"/>
    <col min="6148" max="6148" width="0.85546875" style="1" customWidth="1"/>
    <col min="6149" max="6149" width="12.140625" style="1" customWidth="1"/>
    <col min="6150" max="6150" width="8.28515625" style="1" customWidth="1"/>
    <col min="6151" max="6151" width="0.85546875" style="1" customWidth="1"/>
    <col min="6152" max="6152" width="12.7109375" style="1" customWidth="1"/>
    <col min="6153" max="6153" width="6.7109375" style="1" customWidth="1"/>
    <col min="6154" max="6154" width="0.85546875" style="1" customWidth="1"/>
    <col min="6155" max="6155" width="12.7109375" style="1" customWidth="1"/>
    <col min="6156" max="6156" width="6.7109375" style="1" customWidth="1"/>
    <col min="6157" max="6157" width="2.7109375" style="1" customWidth="1"/>
    <col min="6158" max="6166" width="11.42578125" style="1"/>
    <col min="6167" max="6167" width="3.7109375" style="1" customWidth="1"/>
    <col min="6168" max="6400" width="11.42578125" style="1"/>
    <col min="6401" max="6401" width="4.7109375" style="1" customWidth="1"/>
    <col min="6402" max="6402" width="2.7109375" style="1" customWidth="1"/>
    <col min="6403" max="6403" width="25.7109375" style="1" customWidth="1"/>
    <col min="6404" max="6404" width="0.85546875" style="1" customWidth="1"/>
    <col min="6405" max="6405" width="12.140625" style="1" customWidth="1"/>
    <col min="6406" max="6406" width="8.28515625" style="1" customWidth="1"/>
    <col min="6407" max="6407" width="0.85546875" style="1" customWidth="1"/>
    <col min="6408" max="6408" width="12.7109375" style="1" customWidth="1"/>
    <col min="6409" max="6409" width="6.7109375" style="1" customWidth="1"/>
    <col min="6410" max="6410" width="0.85546875" style="1" customWidth="1"/>
    <col min="6411" max="6411" width="12.7109375" style="1" customWidth="1"/>
    <col min="6412" max="6412" width="6.7109375" style="1" customWidth="1"/>
    <col min="6413" max="6413" width="2.7109375" style="1" customWidth="1"/>
    <col min="6414" max="6422" width="11.42578125" style="1"/>
    <col min="6423" max="6423" width="3.7109375" style="1" customWidth="1"/>
    <col min="6424" max="6656" width="11.42578125" style="1"/>
    <col min="6657" max="6657" width="4.7109375" style="1" customWidth="1"/>
    <col min="6658" max="6658" width="2.7109375" style="1" customWidth="1"/>
    <col min="6659" max="6659" width="25.7109375" style="1" customWidth="1"/>
    <col min="6660" max="6660" width="0.85546875" style="1" customWidth="1"/>
    <col min="6661" max="6661" width="12.140625" style="1" customWidth="1"/>
    <col min="6662" max="6662" width="8.28515625" style="1" customWidth="1"/>
    <col min="6663" max="6663" width="0.85546875" style="1" customWidth="1"/>
    <col min="6664" max="6664" width="12.7109375" style="1" customWidth="1"/>
    <col min="6665" max="6665" width="6.7109375" style="1" customWidth="1"/>
    <col min="6666" max="6666" width="0.85546875" style="1" customWidth="1"/>
    <col min="6667" max="6667" width="12.7109375" style="1" customWidth="1"/>
    <col min="6668" max="6668" width="6.7109375" style="1" customWidth="1"/>
    <col min="6669" max="6669" width="2.7109375" style="1" customWidth="1"/>
    <col min="6670" max="6678" width="11.42578125" style="1"/>
    <col min="6679" max="6679" width="3.7109375" style="1" customWidth="1"/>
    <col min="6680" max="6912" width="11.42578125" style="1"/>
    <col min="6913" max="6913" width="4.7109375" style="1" customWidth="1"/>
    <col min="6914" max="6914" width="2.7109375" style="1" customWidth="1"/>
    <col min="6915" max="6915" width="25.7109375" style="1" customWidth="1"/>
    <col min="6916" max="6916" width="0.85546875" style="1" customWidth="1"/>
    <col min="6917" max="6917" width="12.140625" style="1" customWidth="1"/>
    <col min="6918" max="6918" width="8.28515625" style="1" customWidth="1"/>
    <col min="6919" max="6919" width="0.85546875" style="1" customWidth="1"/>
    <col min="6920" max="6920" width="12.7109375" style="1" customWidth="1"/>
    <col min="6921" max="6921" width="6.7109375" style="1" customWidth="1"/>
    <col min="6922" max="6922" width="0.85546875" style="1" customWidth="1"/>
    <col min="6923" max="6923" width="12.7109375" style="1" customWidth="1"/>
    <col min="6924" max="6924" width="6.7109375" style="1" customWidth="1"/>
    <col min="6925" max="6925" width="2.7109375" style="1" customWidth="1"/>
    <col min="6926" max="6934" width="11.42578125" style="1"/>
    <col min="6935" max="6935" width="3.7109375" style="1" customWidth="1"/>
    <col min="6936" max="7168" width="11.42578125" style="1"/>
    <col min="7169" max="7169" width="4.7109375" style="1" customWidth="1"/>
    <col min="7170" max="7170" width="2.7109375" style="1" customWidth="1"/>
    <col min="7171" max="7171" width="25.7109375" style="1" customWidth="1"/>
    <col min="7172" max="7172" width="0.85546875" style="1" customWidth="1"/>
    <col min="7173" max="7173" width="12.140625" style="1" customWidth="1"/>
    <col min="7174" max="7174" width="8.28515625" style="1" customWidth="1"/>
    <col min="7175" max="7175" width="0.85546875" style="1" customWidth="1"/>
    <col min="7176" max="7176" width="12.7109375" style="1" customWidth="1"/>
    <col min="7177" max="7177" width="6.7109375" style="1" customWidth="1"/>
    <col min="7178" max="7178" width="0.85546875" style="1" customWidth="1"/>
    <col min="7179" max="7179" width="12.7109375" style="1" customWidth="1"/>
    <col min="7180" max="7180" width="6.7109375" style="1" customWidth="1"/>
    <col min="7181" max="7181" width="2.7109375" style="1" customWidth="1"/>
    <col min="7182" max="7190" width="11.42578125" style="1"/>
    <col min="7191" max="7191" width="3.7109375" style="1" customWidth="1"/>
    <col min="7192" max="7424" width="11.42578125" style="1"/>
    <col min="7425" max="7425" width="4.7109375" style="1" customWidth="1"/>
    <col min="7426" max="7426" width="2.7109375" style="1" customWidth="1"/>
    <col min="7427" max="7427" width="25.7109375" style="1" customWidth="1"/>
    <col min="7428" max="7428" width="0.85546875" style="1" customWidth="1"/>
    <col min="7429" max="7429" width="12.140625" style="1" customWidth="1"/>
    <col min="7430" max="7430" width="8.28515625" style="1" customWidth="1"/>
    <col min="7431" max="7431" width="0.85546875" style="1" customWidth="1"/>
    <col min="7432" max="7432" width="12.7109375" style="1" customWidth="1"/>
    <col min="7433" max="7433" width="6.7109375" style="1" customWidth="1"/>
    <col min="7434" max="7434" width="0.85546875" style="1" customWidth="1"/>
    <col min="7435" max="7435" width="12.7109375" style="1" customWidth="1"/>
    <col min="7436" max="7436" width="6.7109375" style="1" customWidth="1"/>
    <col min="7437" max="7437" width="2.7109375" style="1" customWidth="1"/>
    <col min="7438" max="7446" width="11.42578125" style="1"/>
    <col min="7447" max="7447" width="3.7109375" style="1" customWidth="1"/>
    <col min="7448" max="7680" width="11.42578125" style="1"/>
    <col min="7681" max="7681" width="4.7109375" style="1" customWidth="1"/>
    <col min="7682" max="7682" width="2.7109375" style="1" customWidth="1"/>
    <col min="7683" max="7683" width="25.7109375" style="1" customWidth="1"/>
    <col min="7684" max="7684" width="0.85546875" style="1" customWidth="1"/>
    <col min="7685" max="7685" width="12.140625" style="1" customWidth="1"/>
    <col min="7686" max="7686" width="8.28515625" style="1" customWidth="1"/>
    <col min="7687" max="7687" width="0.85546875" style="1" customWidth="1"/>
    <col min="7688" max="7688" width="12.7109375" style="1" customWidth="1"/>
    <col min="7689" max="7689" width="6.7109375" style="1" customWidth="1"/>
    <col min="7690" max="7690" width="0.85546875" style="1" customWidth="1"/>
    <col min="7691" max="7691" width="12.7109375" style="1" customWidth="1"/>
    <col min="7692" max="7692" width="6.7109375" style="1" customWidth="1"/>
    <col min="7693" max="7693" width="2.7109375" style="1" customWidth="1"/>
    <col min="7694" max="7702" width="11.42578125" style="1"/>
    <col min="7703" max="7703" width="3.7109375" style="1" customWidth="1"/>
    <col min="7704" max="7936" width="11.42578125" style="1"/>
    <col min="7937" max="7937" width="4.7109375" style="1" customWidth="1"/>
    <col min="7938" max="7938" width="2.7109375" style="1" customWidth="1"/>
    <col min="7939" max="7939" width="25.7109375" style="1" customWidth="1"/>
    <col min="7940" max="7940" width="0.85546875" style="1" customWidth="1"/>
    <col min="7941" max="7941" width="12.140625" style="1" customWidth="1"/>
    <col min="7942" max="7942" width="8.28515625" style="1" customWidth="1"/>
    <col min="7943" max="7943" width="0.85546875" style="1" customWidth="1"/>
    <col min="7944" max="7944" width="12.7109375" style="1" customWidth="1"/>
    <col min="7945" max="7945" width="6.7109375" style="1" customWidth="1"/>
    <col min="7946" max="7946" width="0.85546875" style="1" customWidth="1"/>
    <col min="7947" max="7947" width="12.7109375" style="1" customWidth="1"/>
    <col min="7948" max="7948" width="6.7109375" style="1" customWidth="1"/>
    <col min="7949" max="7949" width="2.7109375" style="1" customWidth="1"/>
    <col min="7950" max="7958" width="11.42578125" style="1"/>
    <col min="7959" max="7959" width="3.7109375" style="1" customWidth="1"/>
    <col min="7960" max="8192" width="11.42578125" style="1"/>
    <col min="8193" max="8193" width="4.7109375" style="1" customWidth="1"/>
    <col min="8194" max="8194" width="2.7109375" style="1" customWidth="1"/>
    <col min="8195" max="8195" width="25.7109375" style="1" customWidth="1"/>
    <col min="8196" max="8196" width="0.85546875" style="1" customWidth="1"/>
    <col min="8197" max="8197" width="12.140625" style="1" customWidth="1"/>
    <col min="8198" max="8198" width="8.28515625" style="1" customWidth="1"/>
    <col min="8199" max="8199" width="0.85546875" style="1" customWidth="1"/>
    <col min="8200" max="8200" width="12.7109375" style="1" customWidth="1"/>
    <col min="8201" max="8201" width="6.7109375" style="1" customWidth="1"/>
    <col min="8202" max="8202" width="0.85546875" style="1" customWidth="1"/>
    <col min="8203" max="8203" width="12.7109375" style="1" customWidth="1"/>
    <col min="8204" max="8204" width="6.7109375" style="1" customWidth="1"/>
    <col min="8205" max="8205" width="2.7109375" style="1" customWidth="1"/>
    <col min="8206" max="8214" width="11.42578125" style="1"/>
    <col min="8215" max="8215" width="3.7109375" style="1" customWidth="1"/>
    <col min="8216" max="8448" width="11.42578125" style="1"/>
    <col min="8449" max="8449" width="4.7109375" style="1" customWidth="1"/>
    <col min="8450" max="8450" width="2.7109375" style="1" customWidth="1"/>
    <col min="8451" max="8451" width="25.7109375" style="1" customWidth="1"/>
    <col min="8452" max="8452" width="0.85546875" style="1" customWidth="1"/>
    <col min="8453" max="8453" width="12.140625" style="1" customWidth="1"/>
    <col min="8454" max="8454" width="8.28515625" style="1" customWidth="1"/>
    <col min="8455" max="8455" width="0.85546875" style="1" customWidth="1"/>
    <col min="8456" max="8456" width="12.7109375" style="1" customWidth="1"/>
    <col min="8457" max="8457" width="6.7109375" style="1" customWidth="1"/>
    <col min="8458" max="8458" width="0.85546875" style="1" customWidth="1"/>
    <col min="8459" max="8459" width="12.7109375" style="1" customWidth="1"/>
    <col min="8460" max="8460" width="6.7109375" style="1" customWidth="1"/>
    <col min="8461" max="8461" width="2.7109375" style="1" customWidth="1"/>
    <col min="8462" max="8470" width="11.42578125" style="1"/>
    <col min="8471" max="8471" width="3.7109375" style="1" customWidth="1"/>
    <col min="8472" max="8704" width="11.42578125" style="1"/>
    <col min="8705" max="8705" width="4.7109375" style="1" customWidth="1"/>
    <col min="8706" max="8706" width="2.7109375" style="1" customWidth="1"/>
    <col min="8707" max="8707" width="25.7109375" style="1" customWidth="1"/>
    <col min="8708" max="8708" width="0.85546875" style="1" customWidth="1"/>
    <col min="8709" max="8709" width="12.140625" style="1" customWidth="1"/>
    <col min="8710" max="8710" width="8.28515625" style="1" customWidth="1"/>
    <col min="8711" max="8711" width="0.85546875" style="1" customWidth="1"/>
    <col min="8712" max="8712" width="12.7109375" style="1" customWidth="1"/>
    <col min="8713" max="8713" width="6.7109375" style="1" customWidth="1"/>
    <col min="8714" max="8714" width="0.85546875" style="1" customWidth="1"/>
    <col min="8715" max="8715" width="12.7109375" style="1" customWidth="1"/>
    <col min="8716" max="8716" width="6.7109375" style="1" customWidth="1"/>
    <col min="8717" max="8717" width="2.7109375" style="1" customWidth="1"/>
    <col min="8718" max="8726" width="11.42578125" style="1"/>
    <col min="8727" max="8727" width="3.7109375" style="1" customWidth="1"/>
    <col min="8728" max="8960" width="11.42578125" style="1"/>
    <col min="8961" max="8961" width="4.7109375" style="1" customWidth="1"/>
    <col min="8962" max="8962" width="2.7109375" style="1" customWidth="1"/>
    <col min="8963" max="8963" width="25.7109375" style="1" customWidth="1"/>
    <col min="8964" max="8964" width="0.85546875" style="1" customWidth="1"/>
    <col min="8965" max="8965" width="12.140625" style="1" customWidth="1"/>
    <col min="8966" max="8966" width="8.28515625" style="1" customWidth="1"/>
    <col min="8967" max="8967" width="0.85546875" style="1" customWidth="1"/>
    <col min="8968" max="8968" width="12.7109375" style="1" customWidth="1"/>
    <col min="8969" max="8969" width="6.7109375" style="1" customWidth="1"/>
    <col min="8970" max="8970" width="0.85546875" style="1" customWidth="1"/>
    <col min="8971" max="8971" width="12.7109375" style="1" customWidth="1"/>
    <col min="8972" max="8972" width="6.7109375" style="1" customWidth="1"/>
    <col min="8973" max="8973" width="2.7109375" style="1" customWidth="1"/>
    <col min="8974" max="8982" width="11.42578125" style="1"/>
    <col min="8983" max="8983" width="3.7109375" style="1" customWidth="1"/>
    <col min="8984" max="9216" width="11.42578125" style="1"/>
    <col min="9217" max="9217" width="4.7109375" style="1" customWidth="1"/>
    <col min="9218" max="9218" width="2.7109375" style="1" customWidth="1"/>
    <col min="9219" max="9219" width="25.7109375" style="1" customWidth="1"/>
    <col min="9220" max="9220" width="0.85546875" style="1" customWidth="1"/>
    <col min="9221" max="9221" width="12.140625" style="1" customWidth="1"/>
    <col min="9222" max="9222" width="8.28515625" style="1" customWidth="1"/>
    <col min="9223" max="9223" width="0.85546875" style="1" customWidth="1"/>
    <col min="9224" max="9224" width="12.7109375" style="1" customWidth="1"/>
    <col min="9225" max="9225" width="6.7109375" style="1" customWidth="1"/>
    <col min="9226" max="9226" width="0.85546875" style="1" customWidth="1"/>
    <col min="9227" max="9227" width="12.7109375" style="1" customWidth="1"/>
    <col min="9228" max="9228" width="6.7109375" style="1" customWidth="1"/>
    <col min="9229" max="9229" width="2.7109375" style="1" customWidth="1"/>
    <col min="9230" max="9238" width="11.42578125" style="1"/>
    <col min="9239" max="9239" width="3.7109375" style="1" customWidth="1"/>
    <col min="9240" max="9472" width="11.42578125" style="1"/>
    <col min="9473" max="9473" width="4.7109375" style="1" customWidth="1"/>
    <col min="9474" max="9474" width="2.7109375" style="1" customWidth="1"/>
    <col min="9475" max="9475" width="25.7109375" style="1" customWidth="1"/>
    <col min="9476" max="9476" width="0.85546875" style="1" customWidth="1"/>
    <col min="9477" max="9477" width="12.140625" style="1" customWidth="1"/>
    <col min="9478" max="9478" width="8.28515625" style="1" customWidth="1"/>
    <col min="9479" max="9479" width="0.85546875" style="1" customWidth="1"/>
    <col min="9480" max="9480" width="12.7109375" style="1" customWidth="1"/>
    <col min="9481" max="9481" width="6.7109375" style="1" customWidth="1"/>
    <col min="9482" max="9482" width="0.85546875" style="1" customWidth="1"/>
    <col min="9483" max="9483" width="12.7109375" style="1" customWidth="1"/>
    <col min="9484" max="9484" width="6.7109375" style="1" customWidth="1"/>
    <col min="9485" max="9485" width="2.7109375" style="1" customWidth="1"/>
    <col min="9486" max="9494" width="11.42578125" style="1"/>
    <col min="9495" max="9495" width="3.7109375" style="1" customWidth="1"/>
    <col min="9496" max="9728" width="11.42578125" style="1"/>
    <col min="9729" max="9729" width="4.7109375" style="1" customWidth="1"/>
    <col min="9730" max="9730" width="2.7109375" style="1" customWidth="1"/>
    <col min="9731" max="9731" width="25.7109375" style="1" customWidth="1"/>
    <col min="9732" max="9732" width="0.85546875" style="1" customWidth="1"/>
    <col min="9733" max="9733" width="12.140625" style="1" customWidth="1"/>
    <col min="9734" max="9734" width="8.28515625" style="1" customWidth="1"/>
    <col min="9735" max="9735" width="0.85546875" style="1" customWidth="1"/>
    <col min="9736" max="9736" width="12.7109375" style="1" customWidth="1"/>
    <col min="9737" max="9737" width="6.7109375" style="1" customWidth="1"/>
    <col min="9738" max="9738" width="0.85546875" style="1" customWidth="1"/>
    <col min="9739" max="9739" width="12.7109375" style="1" customWidth="1"/>
    <col min="9740" max="9740" width="6.7109375" style="1" customWidth="1"/>
    <col min="9741" max="9741" width="2.7109375" style="1" customWidth="1"/>
    <col min="9742" max="9750" width="11.42578125" style="1"/>
    <col min="9751" max="9751" width="3.7109375" style="1" customWidth="1"/>
    <col min="9752" max="9984" width="11.42578125" style="1"/>
    <col min="9985" max="9985" width="4.7109375" style="1" customWidth="1"/>
    <col min="9986" max="9986" width="2.7109375" style="1" customWidth="1"/>
    <col min="9987" max="9987" width="25.7109375" style="1" customWidth="1"/>
    <col min="9988" max="9988" width="0.85546875" style="1" customWidth="1"/>
    <col min="9989" max="9989" width="12.140625" style="1" customWidth="1"/>
    <col min="9990" max="9990" width="8.28515625" style="1" customWidth="1"/>
    <col min="9991" max="9991" width="0.85546875" style="1" customWidth="1"/>
    <col min="9992" max="9992" width="12.7109375" style="1" customWidth="1"/>
    <col min="9993" max="9993" width="6.7109375" style="1" customWidth="1"/>
    <col min="9994" max="9994" width="0.85546875" style="1" customWidth="1"/>
    <col min="9995" max="9995" width="12.7109375" style="1" customWidth="1"/>
    <col min="9996" max="9996" width="6.7109375" style="1" customWidth="1"/>
    <col min="9997" max="9997" width="2.7109375" style="1" customWidth="1"/>
    <col min="9998" max="10006" width="11.42578125" style="1"/>
    <col min="10007" max="10007" width="3.7109375" style="1" customWidth="1"/>
    <col min="10008" max="10240" width="11.42578125" style="1"/>
    <col min="10241" max="10241" width="4.7109375" style="1" customWidth="1"/>
    <col min="10242" max="10242" width="2.7109375" style="1" customWidth="1"/>
    <col min="10243" max="10243" width="25.7109375" style="1" customWidth="1"/>
    <col min="10244" max="10244" width="0.85546875" style="1" customWidth="1"/>
    <col min="10245" max="10245" width="12.140625" style="1" customWidth="1"/>
    <col min="10246" max="10246" width="8.28515625" style="1" customWidth="1"/>
    <col min="10247" max="10247" width="0.85546875" style="1" customWidth="1"/>
    <col min="10248" max="10248" width="12.7109375" style="1" customWidth="1"/>
    <col min="10249" max="10249" width="6.7109375" style="1" customWidth="1"/>
    <col min="10250" max="10250" width="0.85546875" style="1" customWidth="1"/>
    <col min="10251" max="10251" width="12.7109375" style="1" customWidth="1"/>
    <col min="10252" max="10252" width="6.7109375" style="1" customWidth="1"/>
    <col min="10253" max="10253" width="2.7109375" style="1" customWidth="1"/>
    <col min="10254" max="10262" width="11.42578125" style="1"/>
    <col min="10263" max="10263" width="3.7109375" style="1" customWidth="1"/>
    <col min="10264" max="10496" width="11.42578125" style="1"/>
    <col min="10497" max="10497" width="4.7109375" style="1" customWidth="1"/>
    <col min="10498" max="10498" width="2.7109375" style="1" customWidth="1"/>
    <col min="10499" max="10499" width="25.7109375" style="1" customWidth="1"/>
    <col min="10500" max="10500" width="0.85546875" style="1" customWidth="1"/>
    <col min="10501" max="10501" width="12.140625" style="1" customWidth="1"/>
    <col min="10502" max="10502" width="8.28515625" style="1" customWidth="1"/>
    <col min="10503" max="10503" width="0.85546875" style="1" customWidth="1"/>
    <col min="10504" max="10504" width="12.7109375" style="1" customWidth="1"/>
    <col min="10505" max="10505" width="6.7109375" style="1" customWidth="1"/>
    <col min="10506" max="10506" width="0.85546875" style="1" customWidth="1"/>
    <col min="10507" max="10507" width="12.7109375" style="1" customWidth="1"/>
    <col min="10508" max="10508" width="6.7109375" style="1" customWidth="1"/>
    <col min="10509" max="10509" width="2.7109375" style="1" customWidth="1"/>
    <col min="10510" max="10518" width="11.42578125" style="1"/>
    <col min="10519" max="10519" width="3.7109375" style="1" customWidth="1"/>
    <col min="10520" max="10752" width="11.42578125" style="1"/>
    <col min="10753" max="10753" width="4.7109375" style="1" customWidth="1"/>
    <col min="10754" max="10754" width="2.7109375" style="1" customWidth="1"/>
    <col min="10755" max="10755" width="25.7109375" style="1" customWidth="1"/>
    <col min="10756" max="10756" width="0.85546875" style="1" customWidth="1"/>
    <col min="10757" max="10757" width="12.140625" style="1" customWidth="1"/>
    <col min="10758" max="10758" width="8.28515625" style="1" customWidth="1"/>
    <col min="10759" max="10759" width="0.85546875" style="1" customWidth="1"/>
    <col min="10760" max="10760" width="12.7109375" style="1" customWidth="1"/>
    <col min="10761" max="10761" width="6.7109375" style="1" customWidth="1"/>
    <col min="10762" max="10762" width="0.85546875" style="1" customWidth="1"/>
    <col min="10763" max="10763" width="12.7109375" style="1" customWidth="1"/>
    <col min="10764" max="10764" width="6.7109375" style="1" customWidth="1"/>
    <col min="10765" max="10765" width="2.7109375" style="1" customWidth="1"/>
    <col min="10766" max="10774" width="11.42578125" style="1"/>
    <col min="10775" max="10775" width="3.7109375" style="1" customWidth="1"/>
    <col min="10776" max="11008" width="11.42578125" style="1"/>
    <col min="11009" max="11009" width="4.7109375" style="1" customWidth="1"/>
    <col min="11010" max="11010" width="2.7109375" style="1" customWidth="1"/>
    <col min="11011" max="11011" width="25.7109375" style="1" customWidth="1"/>
    <col min="11012" max="11012" width="0.85546875" style="1" customWidth="1"/>
    <col min="11013" max="11013" width="12.140625" style="1" customWidth="1"/>
    <col min="11014" max="11014" width="8.28515625" style="1" customWidth="1"/>
    <col min="11015" max="11015" width="0.85546875" style="1" customWidth="1"/>
    <col min="11016" max="11016" width="12.7109375" style="1" customWidth="1"/>
    <col min="11017" max="11017" width="6.7109375" style="1" customWidth="1"/>
    <col min="11018" max="11018" width="0.85546875" style="1" customWidth="1"/>
    <col min="11019" max="11019" width="12.7109375" style="1" customWidth="1"/>
    <col min="11020" max="11020" width="6.7109375" style="1" customWidth="1"/>
    <col min="11021" max="11021" width="2.7109375" style="1" customWidth="1"/>
    <col min="11022" max="11030" width="11.42578125" style="1"/>
    <col min="11031" max="11031" width="3.7109375" style="1" customWidth="1"/>
    <col min="11032" max="11264" width="11.42578125" style="1"/>
    <col min="11265" max="11265" width="4.7109375" style="1" customWidth="1"/>
    <col min="11266" max="11266" width="2.7109375" style="1" customWidth="1"/>
    <col min="11267" max="11267" width="25.7109375" style="1" customWidth="1"/>
    <col min="11268" max="11268" width="0.85546875" style="1" customWidth="1"/>
    <col min="11269" max="11269" width="12.140625" style="1" customWidth="1"/>
    <col min="11270" max="11270" width="8.28515625" style="1" customWidth="1"/>
    <col min="11271" max="11271" width="0.85546875" style="1" customWidth="1"/>
    <col min="11272" max="11272" width="12.7109375" style="1" customWidth="1"/>
    <col min="11273" max="11273" width="6.7109375" style="1" customWidth="1"/>
    <col min="11274" max="11274" width="0.85546875" style="1" customWidth="1"/>
    <col min="11275" max="11275" width="12.7109375" style="1" customWidth="1"/>
    <col min="11276" max="11276" width="6.7109375" style="1" customWidth="1"/>
    <col min="11277" max="11277" width="2.7109375" style="1" customWidth="1"/>
    <col min="11278" max="11286" width="11.42578125" style="1"/>
    <col min="11287" max="11287" width="3.7109375" style="1" customWidth="1"/>
    <col min="11288" max="11520" width="11.42578125" style="1"/>
    <col min="11521" max="11521" width="4.7109375" style="1" customWidth="1"/>
    <col min="11522" max="11522" width="2.7109375" style="1" customWidth="1"/>
    <col min="11523" max="11523" width="25.7109375" style="1" customWidth="1"/>
    <col min="11524" max="11524" width="0.85546875" style="1" customWidth="1"/>
    <col min="11525" max="11525" width="12.140625" style="1" customWidth="1"/>
    <col min="11526" max="11526" width="8.28515625" style="1" customWidth="1"/>
    <col min="11527" max="11527" width="0.85546875" style="1" customWidth="1"/>
    <col min="11528" max="11528" width="12.7109375" style="1" customWidth="1"/>
    <col min="11529" max="11529" width="6.7109375" style="1" customWidth="1"/>
    <col min="11530" max="11530" width="0.85546875" style="1" customWidth="1"/>
    <col min="11531" max="11531" width="12.7109375" style="1" customWidth="1"/>
    <col min="11532" max="11532" width="6.7109375" style="1" customWidth="1"/>
    <col min="11533" max="11533" width="2.7109375" style="1" customWidth="1"/>
    <col min="11534" max="11542" width="11.42578125" style="1"/>
    <col min="11543" max="11543" width="3.7109375" style="1" customWidth="1"/>
    <col min="11544" max="11776" width="11.42578125" style="1"/>
    <col min="11777" max="11777" width="4.7109375" style="1" customWidth="1"/>
    <col min="11778" max="11778" width="2.7109375" style="1" customWidth="1"/>
    <col min="11779" max="11779" width="25.7109375" style="1" customWidth="1"/>
    <col min="11780" max="11780" width="0.85546875" style="1" customWidth="1"/>
    <col min="11781" max="11781" width="12.140625" style="1" customWidth="1"/>
    <col min="11782" max="11782" width="8.28515625" style="1" customWidth="1"/>
    <col min="11783" max="11783" width="0.85546875" style="1" customWidth="1"/>
    <col min="11784" max="11784" width="12.7109375" style="1" customWidth="1"/>
    <col min="11785" max="11785" width="6.7109375" style="1" customWidth="1"/>
    <col min="11786" max="11786" width="0.85546875" style="1" customWidth="1"/>
    <col min="11787" max="11787" width="12.7109375" style="1" customWidth="1"/>
    <col min="11788" max="11788" width="6.7109375" style="1" customWidth="1"/>
    <col min="11789" max="11789" width="2.7109375" style="1" customWidth="1"/>
    <col min="11790" max="11798" width="11.42578125" style="1"/>
    <col min="11799" max="11799" width="3.7109375" style="1" customWidth="1"/>
    <col min="11800" max="12032" width="11.42578125" style="1"/>
    <col min="12033" max="12033" width="4.7109375" style="1" customWidth="1"/>
    <col min="12034" max="12034" width="2.7109375" style="1" customWidth="1"/>
    <col min="12035" max="12035" width="25.7109375" style="1" customWidth="1"/>
    <col min="12036" max="12036" width="0.85546875" style="1" customWidth="1"/>
    <col min="12037" max="12037" width="12.140625" style="1" customWidth="1"/>
    <col min="12038" max="12038" width="8.28515625" style="1" customWidth="1"/>
    <col min="12039" max="12039" width="0.85546875" style="1" customWidth="1"/>
    <col min="12040" max="12040" width="12.7109375" style="1" customWidth="1"/>
    <col min="12041" max="12041" width="6.7109375" style="1" customWidth="1"/>
    <col min="12042" max="12042" width="0.85546875" style="1" customWidth="1"/>
    <col min="12043" max="12043" width="12.7109375" style="1" customWidth="1"/>
    <col min="12044" max="12044" width="6.7109375" style="1" customWidth="1"/>
    <col min="12045" max="12045" width="2.7109375" style="1" customWidth="1"/>
    <col min="12046" max="12054" width="11.42578125" style="1"/>
    <col min="12055" max="12055" width="3.7109375" style="1" customWidth="1"/>
    <col min="12056" max="12288" width="11.42578125" style="1"/>
    <col min="12289" max="12289" width="4.7109375" style="1" customWidth="1"/>
    <col min="12290" max="12290" width="2.7109375" style="1" customWidth="1"/>
    <col min="12291" max="12291" width="25.7109375" style="1" customWidth="1"/>
    <col min="12292" max="12292" width="0.85546875" style="1" customWidth="1"/>
    <col min="12293" max="12293" width="12.140625" style="1" customWidth="1"/>
    <col min="12294" max="12294" width="8.28515625" style="1" customWidth="1"/>
    <col min="12295" max="12295" width="0.85546875" style="1" customWidth="1"/>
    <col min="12296" max="12296" width="12.7109375" style="1" customWidth="1"/>
    <col min="12297" max="12297" width="6.7109375" style="1" customWidth="1"/>
    <col min="12298" max="12298" width="0.85546875" style="1" customWidth="1"/>
    <col min="12299" max="12299" width="12.7109375" style="1" customWidth="1"/>
    <col min="12300" max="12300" width="6.7109375" style="1" customWidth="1"/>
    <col min="12301" max="12301" width="2.7109375" style="1" customWidth="1"/>
    <col min="12302" max="12310" width="11.42578125" style="1"/>
    <col min="12311" max="12311" width="3.7109375" style="1" customWidth="1"/>
    <col min="12312" max="12544" width="11.42578125" style="1"/>
    <col min="12545" max="12545" width="4.7109375" style="1" customWidth="1"/>
    <col min="12546" max="12546" width="2.7109375" style="1" customWidth="1"/>
    <col min="12547" max="12547" width="25.7109375" style="1" customWidth="1"/>
    <col min="12548" max="12548" width="0.85546875" style="1" customWidth="1"/>
    <col min="12549" max="12549" width="12.140625" style="1" customWidth="1"/>
    <col min="12550" max="12550" width="8.28515625" style="1" customWidth="1"/>
    <col min="12551" max="12551" width="0.85546875" style="1" customWidth="1"/>
    <col min="12552" max="12552" width="12.7109375" style="1" customWidth="1"/>
    <col min="12553" max="12553" width="6.7109375" style="1" customWidth="1"/>
    <col min="12554" max="12554" width="0.85546875" style="1" customWidth="1"/>
    <col min="12555" max="12555" width="12.7109375" style="1" customWidth="1"/>
    <col min="12556" max="12556" width="6.7109375" style="1" customWidth="1"/>
    <col min="12557" max="12557" width="2.7109375" style="1" customWidth="1"/>
    <col min="12558" max="12566" width="11.42578125" style="1"/>
    <col min="12567" max="12567" width="3.7109375" style="1" customWidth="1"/>
    <col min="12568" max="12800" width="11.42578125" style="1"/>
    <col min="12801" max="12801" width="4.7109375" style="1" customWidth="1"/>
    <col min="12802" max="12802" width="2.7109375" style="1" customWidth="1"/>
    <col min="12803" max="12803" width="25.7109375" style="1" customWidth="1"/>
    <col min="12804" max="12804" width="0.85546875" style="1" customWidth="1"/>
    <col min="12805" max="12805" width="12.140625" style="1" customWidth="1"/>
    <col min="12806" max="12806" width="8.28515625" style="1" customWidth="1"/>
    <col min="12807" max="12807" width="0.85546875" style="1" customWidth="1"/>
    <col min="12808" max="12808" width="12.7109375" style="1" customWidth="1"/>
    <col min="12809" max="12809" width="6.7109375" style="1" customWidth="1"/>
    <col min="12810" max="12810" width="0.85546875" style="1" customWidth="1"/>
    <col min="12811" max="12811" width="12.7109375" style="1" customWidth="1"/>
    <col min="12812" max="12812" width="6.7109375" style="1" customWidth="1"/>
    <col min="12813" max="12813" width="2.7109375" style="1" customWidth="1"/>
    <col min="12814" max="12822" width="11.42578125" style="1"/>
    <col min="12823" max="12823" width="3.7109375" style="1" customWidth="1"/>
    <col min="12824" max="13056" width="11.42578125" style="1"/>
    <col min="13057" max="13057" width="4.7109375" style="1" customWidth="1"/>
    <col min="13058" max="13058" width="2.7109375" style="1" customWidth="1"/>
    <col min="13059" max="13059" width="25.7109375" style="1" customWidth="1"/>
    <col min="13060" max="13060" width="0.85546875" style="1" customWidth="1"/>
    <col min="13061" max="13061" width="12.140625" style="1" customWidth="1"/>
    <col min="13062" max="13062" width="8.28515625" style="1" customWidth="1"/>
    <col min="13063" max="13063" width="0.85546875" style="1" customWidth="1"/>
    <col min="13064" max="13064" width="12.7109375" style="1" customWidth="1"/>
    <col min="13065" max="13065" width="6.7109375" style="1" customWidth="1"/>
    <col min="13066" max="13066" width="0.85546875" style="1" customWidth="1"/>
    <col min="13067" max="13067" width="12.7109375" style="1" customWidth="1"/>
    <col min="13068" max="13068" width="6.7109375" style="1" customWidth="1"/>
    <col min="13069" max="13069" width="2.7109375" style="1" customWidth="1"/>
    <col min="13070" max="13078" width="11.42578125" style="1"/>
    <col min="13079" max="13079" width="3.7109375" style="1" customWidth="1"/>
    <col min="13080" max="13312" width="11.42578125" style="1"/>
    <col min="13313" max="13313" width="4.7109375" style="1" customWidth="1"/>
    <col min="13314" max="13314" width="2.7109375" style="1" customWidth="1"/>
    <col min="13315" max="13315" width="25.7109375" style="1" customWidth="1"/>
    <col min="13316" max="13316" width="0.85546875" style="1" customWidth="1"/>
    <col min="13317" max="13317" width="12.140625" style="1" customWidth="1"/>
    <col min="13318" max="13318" width="8.28515625" style="1" customWidth="1"/>
    <col min="13319" max="13319" width="0.85546875" style="1" customWidth="1"/>
    <col min="13320" max="13320" width="12.7109375" style="1" customWidth="1"/>
    <col min="13321" max="13321" width="6.7109375" style="1" customWidth="1"/>
    <col min="13322" max="13322" width="0.85546875" style="1" customWidth="1"/>
    <col min="13323" max="13323" width="12.7109375" style="1" customWidth="1"/>
    <col min="13324" max="13324" width="6.7109375" style="1" customWidth="1"/>
    <col min="13325" max="13325" width="2.7109375" style="1" customWidth="1"/>
    <col min="13326" max="13334" width="11.42578125" style="1"/>
    <col min="13335" max="13335" width="3.7109375" style="1" customWidth="1"/>
    <col min="13336" max="13568" width="11.42578125" style="1"/>
    <col min="13569" max="13569" width="4.7109375" style="1" customWidth="1"/>
    <col min="13570" max="13570" width="2.7109375" style="1" customWidth="1"/>
    <col min="13571" max="13571" width="25.7109375" style="1" customWidth="1"/>
    <col min="13572" max="13572" width="0.85546875" style="1" customWidth="1"/>
    <col min="13573" max="13573" width="12.140625" style="1" customWidth="1"/>
    <col min="13574" max="13574" width="8.28515625" style="1" customWidth="1"/>
    <col min="13575" max="13575" width="0.85546875" style="1" customWidth="1"/>
    <col min="13576" max="13576" width="12.7109375" style="1" customWidth="1"/>
    <col min="13577" max="13577" width="6.7109375" style="1" customWidth="1"/>
    <col min="13578" max="13578" width="0.85546875" style="1" customWidth="1"/>
    <col min="13579" max="13579" width="12.7109375" style="1" customWidth="1"/>
    <col min="13580" max="13580" width="6.7109375" style="1" customWidth="1"/>
    <col min="13581" max="13581" width="2.7109375" style="1" customWidth="1"/>
    <col min="13582" max="13590" width="11.42578125" style="1"/>
    <col min="13591" max="13591" width="3.7109375" style="1" customWidth="1"/>
    <col min="13592" max="13824" width="11.42578125" style="1"/>
    <col min="13825" max="13825" width="4.7109375" style="1" customWidth="1"/>
    <col min="13826" max="13826" width="2.7109375" style="1" customWidth="1"/>
    <col min="13827" max="13827" width="25.7109375" style="1" customWidth="1"/>
    <col min="13828" max="13828" width="0.85546875" style="1" customWidth="1"/>
    <col min="13829" max="13829" width="12.140625" style="1" customWidth="1"/>
    <col min="13830" max="13830" width="8.28515625" style="1" customWidth="1"/>
    <col min="13831" max="13831" width="0.85546875" style="1" customWidth="1"/>
    <col min="13832" max="13832" width="12.7109375" style="1" customWidth="1"/>
    <col min="13833" max="13833" width="6.7109375" style="1" customWidth="1"/>
    <col min="13834" max="13834" width="0.85546875" style="1" customWidth="1"/>
    <col min="13835" max="13835" width="12.7109375" style="1" customWidth="1"/>
    <col min="13836" max="13836" width="6.7109375" style="1" customWidth="1"/>
    <col min="13837" max="13837" width="2.7109375" style="1" customWidth="1"/>
    <col min="13838" max="13846" width="11.42578125" style="1"/>
    <col min="13847" max="13847" width="3.7109375" style="1" customWidth="1"/>
    <col min="13848" max="14080" width="11.42578125" style="1"/>
    <col min="14081" max="14081" width="4.7109375" style="1" customWidth="1"/>
    <col min="14082" max="14082" width="2.7109375" style="1" customWidth="1"/>
    <col min="14083" max="14083" width="25.7109375" style="1" customWidth="1"/>
    <col min="14084" max="14084" width="0.85546875" style="1" customWidth="1"/>
    <col min="14085" max="14085" width="12.140625" style="1" customWidth="1"/>
    <col min="14086" max="14086" width="8.28515625" style="1" customWidth="1"/>
    <col min="14087" max="14087" width="0.85546875" style="1" customWidth="1"/>
    <col min="14088" max="14088" width="12.7109375" style="1" customWidth="1"/>
    <col min="14089" max="14089" width="6.7109375" style="1" customWidth="1"/>
    <col min="14090" max="14090" width="0.85546875" style="1" customWidth="1"/>
    <col min="14091" max="14091" width="12.7109375" style="1" customWidth="1"/>
    <col min="14092" max="14092" width="6.7109375" style="1" customWidth="1"/>
    <col min="14093" max="14093" width="2.7109375" style="1" customWidth="1"/>
    <col min="14094" max="14102" width="11.42578125" style="1"/>
    <col min="14103" max="14103" width="3.7109375" style="1" customWidth="1"/>
    <col min="14104" max="14336" width="11.42578125" style="1"/>
    <col min="14337" max="14337" width="4.7109375" style="1" customWidth="1"/>
    <col min="14338" max="14338" width="2.7109375" style="1" customWidth="1"/>
    <col min="14339" max="14339" width="25.7109375" style="1" customWidth="1"/>
    <col min="14340" max="14340" width="0.85546875" style="1" customWidth="1"/>
    <col min="14341" max="14341" width="12.140625" style="1" customWidth="1"/>
    <col min="14342" max="14342" width="8.28515625" style="1" customWidth="1"/>
    <col min="14343" max="14343" width="0.85546875" style="1" customWidth="1"/>
    <col min="14344" max="14344" width="12.7109375" style="1" customWidth="1"/>
    <col min="14345" max="14345" width="6.7109375" style="1" customWidth="1"/>
    <col min="14346" max="14346" width="0.85546875" style="1" customWidth="1"/>
    <col min="14347" max="14347" width="12.7109375" style="1" customWidth="1"/>
    <col min="14348" max="14348" width="6.7109375" style="1" customWidth="1"/>
    <col min="14349" max="14349" width="2.7109375" style="1" customWidth="1"/>
    <col min="14350" max="14358" width="11.42578125" style="1"/>
    <col min="14359" max="14359" width="3.7109375" style="1" customWidth="1"/>
    <col min="14360" max="14592" width="11.42578125" style="1"/>
    <col min="14593" max="14593" width="4.7109375" style="1" customWidth="1"/>
    <col min="14594" max="14594" width="2.7109375" style="1" customWidth="1"/>
    <col min="14595" max="14595" width="25.7109375" style="1" customWidth="1"/>
    <col min="14596" max="14596" width="0.85546875" style="1" customWidth="1"/>
    <col min="14597" max="14597" width="12.140625" style="1" customWidth="1"/>
    <col min="14598" max="14598" width="8.28515625" style="1" customWidth="1"/>
    <col min="14599" max="14599" width="0.85546875" style="1" customWidth="1"/>
    <col min="14600" max="14600" width="12.7109375" style="1" customWidth="1"/>
    <col min="14601" max="14601" width="6.7109375" style="1" customWidth="1"/>
    <col min="14602" max="14602" width="0.85546875" style="1" customWidth="1"/>
    <col min="14603" max="14603" width="12.7109375" style="1" customWidth="1"/>
    <col min="14604" max="14604" width="6.7109375" style="1" customWidth="1"/>
    <col min="14605" max="14605" width="2.7109375" style="1" customWidth="1"/>
    <col min="14606" max="14614" width="11.42578125" style="1"/>
    <col min="14615" max="14615" width="3.7109375" style="1" customWidth="1"/>
    <col min="14616" max="14848" width="11.42578125" style="1"/>
    <col min="14849" max="14849" width="4.7109375" style="1" customWidth="1"/>
    <col min="14850" max="14850" width="2.7109375" style="1" customWidth="1"/>
    <col min="14851" max="14851" width="25.7109375" style="1" customWidth="1"/>
    <col min="14852" max="14852" width="0.85546875" style="1" customWidth="1"/>
    <col min="14853" max="14853" width="12.140625" style="1" customWidth="1"/>
    <col min="14854" max="14854" width="8.28515625" style="1" customWidth="1"/>
    <col min="14855" max="14855" width="0.85546875" style="1" customWidth="1"/>
    <col min="14856" max="14856" width="12.7109375" style="1" customWidth="1"/>
    <col min="14857" max="14857" width="6.7109375" style="1" customWidth="1"/>
    <col min="14858" max="14858" width="0.85546875" style="1" customWidth="1"/>
    <col min="14859" max="14859" width="12.7109375" style="1" customWidth="1"/>
    <col min="14860" max="14860" width="6.7109375" style="1" customWidth="1"/>
    <col min="14861" max="14861" width="2.7109375" style="1" customWidth="1"/>
    <col min="14862" max="14870" width="11.42578125" style="1"/>
    <col min="14871" max="14871" width="3.7109375" style="1" customWidth="1"/>
    <col min="14872" max="15104" width="11.42578125" style="1"/>
    <col min="15105" max="15105" width="4.7109375" style="1" customWidth="1"/>
    <col min="15106" max="15106" width="2.7109375" style="1" customWidth="1"/>
    <col min="15107" max="15107" width="25.7109375" style="1" customWidth="1"/>
    <col min="15108" max="15108" width="0.85546875" style="1" customWidth="1"/>
    <col min="15109" max="15109" width="12.140625" style="1" customWidth="1"/>
    <col min="15110" max="15110" width="8.28515625" style="1" customWidth="1"/>
    <col min="15111" max="15111" width="0.85546875" style="1" customWidth="1"/>
    <col min="15112" max="15112" width="12.7109375" style="1" customWidth="1"/>
    <col min="15113" max="15113" width="6.7109375" style="1" customWidth="1"/>
    <col min="15114" max="15114" width="0.85546875" style="1" customWidth="1"/>
    <col min="15115" max="15115" width="12.7109375" style="1" customWidth="1"/>
    <col min="15116" max="15116" width="6.7109375" style="1" customWidth="1"/>
    <col min="15117" max="15117" width="2.7109375" style="1" customWidth="1"/>
    <col min="15118" max="15126" width="11.42578125" style="1"/>
    <col min="15127" max="15127" width="3.7109375" style="1" customWidth="1"/>
    <col min="15128" max="15360" width="11.42578125" style="1"/>
    <col min="15361" max="15361" width="4.7109375" style="1" customWidth="1"/>
    <col min="15362" max="15362" width="2.7109375" style="1" customWidth="1"/>
    <col min="15363" max="15363" width="25.7109375" style="1" customWidth="1"/>
    <col min="15364" max="15364" width="0.85546875" style="1" customWidth="1"/>
    <col min="15365" max="15365" width="12.140625" style="1" customWidth="1"/>
    <col min="15366" max="15366" width="8.28515625" style="1" customWidth="1"/>
    <col min="15367" max="15367" width="0.85546875" style="1" customWidth="1"/>
    <col min="15368" max="15368" width="12.7109375" style="1" customWidth="1"/>
    <col min="15369" max="15369" width="6.7109375" style="1" customWidth="1"/>
    <col min="15370" max="15370" width="0.85546875" style="1" customWidth="1"/>
    <col min="15371" max="15371" width="12.7109375" style="1" customWidth="1"/>
    <col min="15372" max="15372" width="6.7109375" style="1" customWidth="1"/>
    <col min="15373" max="15373" width="2.7109375" style="1" customWidth="1"/>
    <col min="15374" max="15382" width="11.42578125" style="1"/>
    <col min="15383" max="15383" width="3.7109375" style="1" customWidth="1"/>
    <col min="15384" max="15616" width="11.42578125" style="1"/>
    <col min="15617" max="15617" width="4.7109375" style="1" customWidth="1"/>
    <col min="15618" max="15618" width="2.7109375" style="1" customWidth="1"/>
    <col min="15619" max="15619" width="25.7109375" style="1" customWidth="1"/>
    <col min="15620" max="15620" width="0.85546875" style="1" customWidth="1"/>
    <col min="15621" max="15621" width="12.140625" style="1" customWidth="1"/>
    <col min="15622" max="15622" width="8.28515625" style="1" customWidth="1"/>
    <col min="15623" max="15623" width="0.85546875" style="1" customWidth="1"/>
    <col min="15624" max="15624" width="12.7109375" style="1" customWidth="1"/>
    <col min="15625" max="15625" width="6.7109375" style="1" customWidth="1"/>
    <col min="15626" max="15626" width="0.85546875" style="1" customWidth="1"/>
    <col min="15627" max="15627" width="12.7109375" style="1" customWidth="1"/>
    <col min="15628" max="15628" width="6.7109375" style="1" customWidth="1"/>
    <col min="15629" max="15629" width="2.7109375" style="1" customWidth="1"/>
    <col min="15630" max="15638" width="11.42578125" style="1"/>
    <col min="15639" max="15639" width="3.7109375" style="1" customWidth="1"/>
    <col min="15640" max="15872" width="11.42578125" style="1"/>
    <col min="15873" max="15873" width="4.7109375" style="1" customWidth="1"/>
    <col min="15874" max="15874" width="2.7109375" style="1" customWidth="1"/>
    <col min="15875" max="15875" width="25.7109375" style="1" customWidth="1"/>
    <col min="15876" max="15876" width="0.85546875" style="1" customWidth="1"/>
    <col min="15877" max="15877" width="12.140625" style="1" customWidth="1"/>
    <col min="15878" max="15878" width="8.28515625" style="1" customWidth="1"/>
    <col min="15879" max="15879" width="0.85546875" style="1" customWidth="1"/>
    <col min="15880" max="15880" width="12.7109375" style="1" customWidth="1"/>
    <col min="15881" max="15881" width="6.7109375" style="1" customWidth="1"/>
    <col min="15882" max="15882" width="0.85546875" style="1" customWidth="1"/>
    <col min="15883" max="15883" width="12.7109375" style="1" customWidth="1"/>
    <col min="15884" max="15884" width="6.7109375" style="1" customWidth="1"/>
    <col min="15885" max="15885" width="2.7109375" style="1" customWidth="1"/>
    <col min="15886" max="15894" width="11.42578125" style="1"/>
    <col min="15895" max="15895" width="3.7109375" style="1" customWidth="1"/>
    <col min="15896" max="16128" width="11.42578125" style="1"/>
    <col min="16129" max="16129" width="4.7109375" style="1" customWidth="1"/>
    <col min="16130" max="16130" width="2.7109375" style="1" customWidth="1"/>
    <col min="16131" max="16131" width="25.7109375" style="1" customWidth="1"/>
    <col min="16132" max="16132" width="0.85546875" style="1" customWidth="1"/>
    <col min="16133" max="16133" width="12.140625" style="1" customWidth="1"/>
    <col min="16134" max="16134" width="8.28515625" style="1" customWidth="1"/>
    <col min="16135" max="16135" width="0.85546875" style="1" customWidth="1"/>
    <col min="16136" max="16136" width="12.7109375" style="1" customWidth="1"/>
    <col min="16137" max="16137" width="6.7109375" style="1" customWidth="1"/>
    <col min="16138" max="16138" width="0.85546875" style="1" customWidth="1"/>
    <col min="16139" max="16139" width="12.7109375" style="1" customWidth="1"/>
    <col min="16140" max="16140" width="6.7109375" style="1" customWidth="1"/>
    <col min="16141" max="16141" width="2.7109375" style="1" customWidth="1"/>
    <col min="16142" max="16150" width="11.42578125" style="1"/>
    <col min="16151" max="16151" width="3.7109375" style="1" customWidth="1"/>
    <col min="16152" max="16384" width="11.42578125" style="1"/>
  </cols>
  <sheetData>
    <row r="1" spans="1:29" ht="31.5" customHeight="1">
      <c r="A1" s="1982" t="s">
        <v>0</v>
      </c>
      <c r="B1" s="1982"/>
      <c r="C1" s="1982"/>
      <c r="D1" s="1982"/>
      <c r="E1" s="1982"/>
      <c r="F1" s="1982"/>
      <c r="G1" s="1982"/>
      <c r="H1" s="1982"/>
      <c r="I1" s="1982"/>
      <c r="J1" s="1982"/>
      <c r="K1" s="1982"/>
      <c r="L1" s="1982"/>
      <c r="M1" s="1982"/>
      <c r="N1" s="1982"/>
      <c r="O1" s="1982"/>
      <c r="P1" s="1982"/>
      <c r="Q1" s="1982"/>
      <c r="R1" s="1982"/>
      <c r="S1" s="1982"/>
      <c r="T1" s="1982"/>
      <c r="U1" s="1982"/>
      <c r="V1" s="1982"/>
      <c r="W1" s="1982"/>
      <c r="X1" s="948"/>
      <c r="Y1" s="949"/>
      <c r="Z1" s="950"/>
      <c r="AA1" s="950"/>
      <c r="AB1" s="949"/>
      <c r="AC1" s="949"/>
    </row>
    <row r="2" spans="1:29" ht="10.5" customHeight="1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4"/>
      <c r="S2" s="4"/>
      <c r="T2" s="4"/>
      <c r="U2" s="4"/>
      <c r="V2" s="4"/>
      <c r="W2" s="4"/>
      <c r="X2" s="7"/>
      <c r="Y2" s="7"/>
      <c r="AB2" s="7"/>
      <c r="AC2" s="7"/>
    </row>
    <row r="3" spans="1:29" ht="16.5" customHeight="1" thickTop="1">
      <c r="A3" s="7"/>
      <c r="B3" s="7"/>
      <c r="C3" s="148"/>
      <c r="D3" s="148"/>
      <c r="E3" s="10"/>
      <c r="F3" s="10"/>
      <c r="G3" s="10"/>
      <c r="H3" s="10"/>
      <c r="I3" s="10"/>
      <c r="J3" s="10"/>
      <c r="K3" s="150"/>
      <c r="L3" s="150"/>
      <c r="M3" s="10"/>
      <c r="N3" s="10"/>
      <c r="O3" s="151"/>
      <c r="P3" s="10"/>
      <c r="Q3" s="10"/>
      <c r="R3" s="10"/>
      <c r="S3" s="10"/>
      <c r="T3" s="10"/>
      <c r="U3" s="10"/>
      <c r="V3" s="10"/>
      <c r="W3" s="10"/>
    </row>
    <row r="4" spans="1:29" ht="21" customHeight="1">
      <c r="A4" s="2244" t="s">
        <v>744</v>
      </c>
      <c r="B4" s="2244"/>
      <c r="C4" s="2244"/>
      <c r="D4" s="2244"/>
      <c r="E4" s="2244"/>
      <c r="F4" s="2244"/>
      <c r="G4" s="2244"/>
      <c r="H4" s="2244"/>
      <c r="I4" s="2244"/>
      <c r="J4" s="2244"/>
      <c r="K4" s="2244"/>
      <c r="L4" s="2244"/>
      <c r="M4" s="2244"/>
      <c r="N4" s="2244"/>
      <c r="O4" s="2244"/>
      <c r="P4" s="2244"/>
      <c r="Q4" s="2244"/>
      <c r="R4" s="2244"/>
      <c r="S4" s="2244"/>
      <c r="T4" s="2244"/>
      <c r="U4" s="2244"/>
      <c r="V4" s="2244"/>
      <c r="W4" s="2244"/>
      <c r="X4" s="952"/>
      <c r="Y4" s="953"/>
      <c r="Z4" s="954"/>
      <c r="AA4" s="954"/>
      <c r="AB4" s="953"/>
      <c r="AC4" s="953"/>
    </row>
    <row r="5" spans="1:29" ht="12.75" customHeigh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</row>
    <row r="6" spans="1:29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</row>
    <row r="7" spans="1:29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</row>
    <row r="8" spans="1:29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</row>
    <row r="9" spans="1:29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</row>
    <row r="10" spans="1:29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</row>
    <row r="11" spans="1:29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</row>
    <row r="12" spans="1:29" ht="12" customHeight="1"/>
    <row r="13" spans="1:29" ht="18" customHeight="1">
      <c r="B13" s="2061" t="s">
        <v>1140</v>
      </c>
      <c r="C13" s="2061"/>
      <c r="D13" s="2061"/>
      <c r="E13" s="2061"/>
      <c r="F13" s="2061"/>
      <c r="G13" s="2061"/>
      <c r="H13" s="2061"/>
      <c r="I13" s="2061"/>
      <c r="J13" s="2061"/>
      <c r="K13" s="2061"/>
      <c r="L13" s="2061"/>
      <c r="M13" s="2061"/>
      <c r="N13" s="2061" t="s">
        <v>1140</v>
      </c>
      <c r="O13" s="2061"/>
      <c r="P13" s="2061"/>
      <c r="Q13" s="2061"/>
      <c r="R13" s="2061"/>
      <c r="S13" s="2061"/>
      <c r="T13" s="2061"/>
      <c r="U13" s="2061"/>
      <c r="V13" s="2061"/>
      <c r="W13" s="2061"/>
      <c r="X13" s="955"/>
      <c r="Y13" s="955"/>
    </row>
    <row r="14" spans="1:29" ht="18" customHeight="1">
      <c r="B14" s="2061" t="s">
        <v>1141</v>
      </c>
      <c r="C14" s="2061"/>
      <c r="D14" s="2061"/>
      <c r="E14" s="2061"/>
      <c r="F14" s="2061"/>
      <c r="G14" s="2061"/>
      <c r="H14" s="2061"/>
      <c r="I14" s="2061"/>
      <c r="J14" s="2061"/>
      <c r="K14" s="2061"/>
      <c r="L14" s="2061"/>
      <c r="M14" s="2061"/>
      <c r="N14" s="2061" t="s">
        <v>1141</v>
      </c>
      <c r="O14" s="2061"/>
      <c r="P14" s="2061"/>
      <c r="Q14" s="2061"/>
      <c r="R14" s="2061"/>
      <c r="S14" s="2061"/>
      <c r="T14" s="2061"/>
      <c r="U14" s="2061"/>
      <c r="V14" s="2061"/>
      <c r="W14" s="2061"/>
      <c r="X14" s="955"/>
      <c r="Y14" s="955"/>
    </row>
    <row r="15" spans="1:29" ht="18" customHeight="1">
      <c r="B15" s="2061" t="s">
        <v>1142</v>
      </c>
      <c r="C15" s="2061"/>
      <c r="D15" s="2061"/>
      <c r="E15" s="2061"/>
      <c r="F15" s="2061"/>
      <c r="G15" s="2061"/>
      <c r="H15" s="2061"/>
      <c r="I15" s="2061"/>
      <c r="J15" s="2061"/>
      <c r="K15" s="2061"/>
      <c r="L15" s="2061"/>
      <c r="M15" s="2061"/>
      <c r="N15" s="2061" t="s">
        <v>1142</v>
      </c>
      <c r="O15" s="2061"/>
      <c r="P15" s="2061"/>
      <c r="Q15" s="2061"/>
      <c r="R15" s="2061"/>
      <c r="S15" s="2061"/>
      <c r="T15" s="2061"/>
      <c r="U15" s="2061"/>
      <c r="V15" s="2061"/>
      <c r="W15" s="2061"/>
      <c r="X15" s="955"/>
      <c r="Y15" s="955"/>
    </row>
    <row r="16" spans="1:29" ht="12.75" customHeight="1"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</row>
    <row r="17" spans="2:30" ht="12.75" customHeight="1"/>
    <row r="18" spans="2:30" ht="4.5" customHeight="1">
      <c r="B18" s="13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17"/>
    </row>
    <row r="19" spans="2:30" ht="21" customHeight="1">
      <c r="B19" s="18"/>
      <c r="C19" s="2227" t="s">
        <v>997</v>
      </c>
      <c r="D19" s="956"/>
      <c r="E19" s="1967" t="s">
        <v>1022</v>
      </c>
      <c r="F19" s="1968"/>
      <c r="G19" s="1968"/>
      <c r="H19" s="1968"/>
      <c r="I19" s="1969"/>
      <c r="J19" s="957"/>
      <c r="K19" s="2238" t="s">
        <v>799</v>
      </c>
      <c r="L19" s="2239"/>
      <c r="M19" s="21"/>
    </row>
    <row r="20" spans="2:30" ht="4.5" customHeight="1">
      <c r="B20" s="18"/>
      <c r="C20" s="2237"/>
      <c r="D20" s="956"/>
      <c r="E20" s="958"/>
      <c r="F20" s="958"/>
      <c r="G20" s="958"/>
      <c r="H20" s="958"/>
      <c r="I20" s="958"/>
      <c r="J20" s="958"/>
      <c r="K20" s="2240"/>
      <c r="L20" s="2241"/>
      <c r="M20" s="21"/>
    </row>
    <row r="21" spans="2:30" ht="21" customHeight="1">
      <c r="B21" s="18"/>
      <c r="C21" s="2228"/>
      <c r="D21" s="956"/>
      <c r="E21" s="1967" t="s">
        <v>1143</v>
      </c>
      <c r="F21" s="1969"/>
      <c r="G21" s="956"/>
      <c r="H21" s="1967" t="s">
        <v>1144</v>
      </c>
      <c r="I21" s="1969"/>
      <c r="J21" s="956"/>
      <c r="K21" s="2242"/>
      <c r="L21" s="2243"/>
      <c r="M21" s="21"/>
    </row>
    <row r="22" spans="2:30" ht="4.5" customHeight="1">
      <c r="B22" s="18"/>
      <c r="C22" s="102"/>
      <c r="D22" s="38"/>
      <c r="E22" s="38"/>
      <c r="F22" s="38"/>
      <c r="G22" s="38"/>
      <c r="H22" s="38"/>
      <c r="I22" s="38"/>
      <c r="J22" s="38"/>
      <c r="K22" s="38"/>
      <c r="L22" s="38"/>
      <c r="M22" s="21"/>
    </row>
    <row r="23" spans="2:30" ht="16.5" customHeight="1">
      <c r="B23" s="18"/>
      <c r="C23" s="208" t="s">
        <v>999</v>
      </c>
      <c r="D23" s="27"/>
      <c r="E23" s="425">
        <v>1</v>
      </c>
      <c r="F23" s="426"/>
      <c r="G23" s="27"/>
      <c r="H23" s="425">
        <v>3</v>
      </c>
      <c r="I23" s="426"/>
      <c r="J23" s="27"/>
      <c r="K23" s="425">
        <f t="shared" ref="K23:K35" si="0">SUM(E23:J23)</f>
        <v>4</v>
      </c>
      <c r="L23" s="426"/>
      <c r="M23" s="21"/>
    </row>
    <row r="24" spans="2:30" ht="16.5" customHeight="1">
      <c r="B24" s="18"/>
      <c r="C24" s="208" t="s">
        <v>1000</v>
      </c>
      <c r="D24" s="27"/>
      <c r="E24" s="425">
        <v>1</v>
      </c>
      <c r="F24" s="426"/>
      <c r="G24" s="27"/>
      <c r="H24" s="425">
        <v>10</v>
      </c>
      <c r="I24" s="426"/>
      <c r="J24" s="27"/>
      <c r="K24" s="425">
        <f t="shared" si="0"/>
        <v>11</v>
      </c>
      <c r="L24" s="426"/>
      <c r="M24" s="21"/>
    </row>
    <row r="25" spans="2:30" ht="16.5" customHeight="1">
      <c r="B25" s="18"/>
      <c r="C25" s="208" t="s">
        <v>1001</v>
      </c>
      <c r="D25" s="27"/>
      <c r="E25" s="425">
        <v>0</v>
      </c>
      <c r="F25" s="426"/>
      <c r="G25" s="27"/>
      <c r="H25" s="425">
        <v>33</v>
      </c>
      <c r="I25" s="426"/>
      <c r="J25" s="27"/>
      <c r="K25" s="425">
        <f t="shared" si="0"/>
        <v>33</v>
      </c>
      <c r="L25" s="426"/>
      <c r="M25" s="21"/>
    </row>
    <row r="26" spans="2:30" ht="16.5" customHeight="1">
      <c r="B26" s="18"/>
      <c r="C26" s="208" t="s">
        <v>1002</v>
      </c>
      <c r="D26" s="27"/>
      <c r="E26" s="425">
        <v>0</v>
      </c>
      <c r="F26" s="426"/>
      <c r="G26" s="27"/>
      <c r="H26" s="425">
        <v>63</v>
      </c>
      <c r="I26" s="426"/>
      <c r="J26" s="27"/>
      <c r="K26" s="425">
        <f t="shared" si="0"/>
        <v>63</v>
      </c>
      <c r="L26" s="426"/>
      <c r="M26" s="21"/>
    </row>
    <row r="27" spans="2:30" ht="16.5" customHeight="1">
      <c r="B27" s="18"/>
      <c r="C27" s="208" t="s">
        <v>1003</v>
      </c>
      <c r="D27" s="27"/>
      <c r="E27" s="425">
        <v>2</v>
      </c>
      <c r="F27" s="426"/>
      <c r="G27" s="27"/>
      <c r="H27" s="425">
        <v>110</v>
      </c>
      <c r="I27" s="426"/>
      <c r="J27" s="27"/>
      <c r="K27" s="425">
        <f t="shared" si="0"/>
        <v>112</v>
      </c>
      <c r="L27" s="426"/>
      <c r="M27" s="21"/>
    </row>
    <row r="28" spans="2:30" ht="16.5" customHeight="1">
      <c r="B28" s="18"/>
      <c r="C28" s="208" t="s">
        <v>1004</v>
      </c>
      <c r="D28" s="27"/>
      <c r="E28" s="425">
        <v>4</v>
      </c>
      <c r="F28" s="426"/>
      <c r="G28" s="27"/>
      <c r="H28" s="425">
        <v>140</v>
      </c>
      <c r="I28" s="426"/>
      <c r="J28" s="27"/>
      <c r="K28" s="425">
        <f t="shared" si="0"/>
        <v>144</v>
      </c>
      <c r="L28" s="426"/>
      <c r="M28" s="21"/>
      <c r="Z28" s="1316" t="s">
        <v>1026</v>
      </c>
      <c r="AA28" s="1316" t="s">
        <v>1027</v>
      </c>
      <c r="AB28" s="31"/>
      <c r="AD28" s="959"/>
    </row>
    <row r="29" spans="2:30" ht="16.5" customHeight="1">
      <c r="B29" s="18"/>
      <c r="C29" s="208" t="s">
        <v>1005</v>
      </c>
      <c r="D29" s="27"/>
      <c r="E29" s="425">
        <v>7</v>
      </c>
      <c r="F29" s="426"/>
      <c r="G29" s="27"/>
      <c r="H29" s="425">
        <v>119</v>
      </c>
      <c r="I29" s="426"/>
      <c r="J29" s="27"/>
      <c r="K29" s="425">
        <f t="shared" si="0"/>
        <v>126</v>
      </c>
      <c r="L29" s="426"/>
      <c r="M29" s="21"/>
      <c r="Z29" s="1317">
        <v>34</v>
      </c>
      <c r="AA29" s="1317">
        <v>1063</v>
      </c>
      <c r="AB29" s="31"/>
    </row>
    <row r="30" spans="2:30" ht="16.5" customHeight="1">
      <c r="B30" s="18"/>
      <c r="C30" s="208" t="s">
        <v>1006</v>
      </c>
      <c r="D30" s="27"/>
      <c r="E30" s="425">
        <v>3</v>
      </c>
      <c r="F30" s="426"/>
      <c r="G30" s="27"/>
      <c r="H30" s="425">
        <v>112</v>
      </c>
      <c r="I30" s="426"/>
      <c r="J30" s="27"/>
      <c r="K30" s="425">
        <f t="shared" si="0"/>
        <v>115</v>
      </c>
      <c r="L30" s="426"/>
      <c r="M30" s="21"/>
      <c r="AB30" s="31"/>
    </row>
    <row r="31" spans="2:30" ht="16.5" customHeight="1">
      <c r="B31" s="18"/>
      <c r="C31" s="208" t="s">
        <v>1007</v>
      </c>
      <c r="D31" s="27"/>
      <c r="E31" s="425">
        <v>3</v>
      </c>
      <c r="F31" s="426"/>
      <c r="G31" s="27"/>
      <c r="H31" s="425">
        <v>124</v>
      </c>
      <c r="I31" s="426"/>
      <c r="J31" s="27"/>
      <c r="K31" s="425">
        <f t="shared" si="0"/>
        <v>127</v>
      </c>
      <c r="L31" s="426"/>
      <c r="M31" s="21"/>
      <c r="Z31" s="2236" t="s">
        <v>1145</v>
      </c>
      <c r="AA31" s="2236"/>
    </row>
    <row r="32" spans="2:30" ht="16.5" customHeight="1">
      <c r="B32" s="18"/>
      <c r="C32" s="208" t="s">
        <v>1008</v>
      </c>
      <c r="D32" s="27"/>
      <c r="E32" s="425">
        <v>5</v>
      </c>
      <c r="F32" s="426"/>
      <c r="G32" s="27"/>
      <c r="H32" s="425">
        <v>84</v>
      </c>
      <c r="I32" s="426"/>
      <c r="J32" s="27"/>
      <c r="K32" s="425">
        <f t="shared" si="0"/>
        <v>89</v>
      </c>
      <c r="L32" s="426"/>
      <c r="M32" s="21"/>
      <c r="Z32" s="1318" t="s">
        <v>154</v>
      </c>
      <c r="AA32" s="1319" t="s">
        <v>5</v>
      </c>
    </row>
    <row r="33" spans="2:28" ht="16.5" customHeight="1">
      <c r="B33" s="18"/>
      <c r="C33" s="208" t="s">
        <v>1009</v>
      </c>
      <c r="D33" s="27"/>
      <c r="E33" s="425">
        <v>1</v>
      </c>
      <c r="F33" s="426"/>
      <c r="G33" s="27"/>
      <c r="H33" s="425">
        <v>49</v>
      </c>
      <c r="I33" s="426"/>
      <c r="J33" s="27"/>
      <c r="K33" s="425">
        <f t="shared" si="0"/>
        <v>50</v>
      </c>
      <c r="L33" s="426"/>
      <c r="M33" s="21"/>
      <c r="Z33" s="1318">
        <v>34</v>
      </c>
      <c r="AA33" s="1319">
        <f>Z33*100/1097</f>
        <v>3.0993618960802189</v>
      </c>
      <c r="AB33" s="32"/>
    </row>
    <row r="34" spans="2:28" ht="16.5" customHeight="1">
      <c r="B34" s="18"/>
      <c r="C34" s="208" t="s">
        <v>1146</v>
      </c>
      <c r="D34" s="27"/>
      <c r="E34" s="425">
        <v>2</v>
      </c>
      <c r="F34" s="426"/>
      <c r="G34" s="27"/>
      <c r="H34" s="425">
        <v>61</v>
      </c>
      <c r="I34" s="426"/>
      <c r="J34" s="27"/>
      <c r="K34" s="425">
        <f t="shared" si="0"/>
        <v>63</v>
      </c>
      <c r="L34" s="426"/>
      <c r="M34" s="21"/>
      <c r="Z34" s="1318">
        <v>1063</v>
      </c>
      <c r="AA34" s="1319">
        <f>Z34*100/1097</f>
        <v>96.900638103919775</v>
      </c>
    </row>
    <row r="35" spans="2:28" ht="16.5" customHeight="1">
      <c r="B35" s="18"/>
      <c r="C35" s="913" t="s">
        <v>1147</v>
      </c>
      <c r="D35" s="27"/>
      <c r="E35" s="425">
        <v>5</v>
      </c>
      <c r="F35" s="426"/>
      <c r="G35" s="27"/>
      <c r="H35" s="425">
        <v>155</v>
      </c>
      <c r="I35" s="426"/>
      <c r="J35" s="27"/>
      <c r="K35" s="425">
        <f t="shared" si="0"/>
        <v>160</v>
      </c>
      <c r="L35" s="426"/>
      <c r="M35" s="21"/>
      <c r="Z35" s="1320">
        <f>SUM(Z33:Z34)</f>
        <v>1097</v>
      </c>
      <c r="AA35" s="1321">
        <f>Z35*100/1097</f>
        <v>100</v>
      </c>
    </row>
    <row r="36" spans="2:28" ht="4.5" customHeight="1">
      <c r="B36" s="18"/>
      <c r="C36" s="38"/>
      <c r="D36" s="38"/>
      <c r="E36" s="933"/>
      <c r="F36" s="38"/>
      <c r="G36" s="38"/>
      <c r="H36" s="933"/>
      <c r="I36" s="38"/>
      <c r="J36" s="38"/>
      <c r="K36" s="448"/>
      <c r="L36" s="458"/>
      <c r="M36" s="21"/>
    </row>
    <row r="37" spans="2:28" ht="27" customHeight="1">
      <c r="B37" s="18"/>
      <c r="C37" s="41" t="s">
        <v>1148</v>
      </c>
      <c r="D37" s="27"/>
      <c r="E37" s="43">
        <f>SUM(E23:E35)</f>
        <v>34</v>
      </c>
      <c r="F37" s="908"/>
      <c r="G37" s="27"/>
      <c r="H37" s="43">
        <f>SUM(H23:H35)</f>
        <v>1063</v>
      </c>
      <c r="I37" s="908"/>
      <c r="J37" s="27"/>
      <c r="K37" s="43">
        <f>SUM(K23:K35)</f>
        <v>1097</v>
      </c>
      <c r="L37" s="908"/>
      <c r="M37" s="21"/>
    </row>
    <row r="38" spans="2:28" ht="4.5" customHeight="1">
      <c r="B38" s="46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49"/>
    </row>
    <row r="40" spans="2:28" ht="16.5">
      <c r="B40" s="175" t="s">
        <v>1149</v>
      </c>
    </row>
    <row r="41" spans="2:28" ht="16.5">
      <c r="B41" s="175" t="s">
        <v>1189</v>
      </c>
    </row>
    <row r="43" spans="2:28">
      <c r="I43" s="31"/>
    </row>
    <row r="44" spans="2:28">
      <c r="I44" s="31"/>
    </row>
    <row r="45" spans="2:28">
      <c r="I45" s="31"/>
    </row>
    <row r="46" spans="2:28" ht="12.75" customHeight="1"/>
    <row r="47" spans="2:28" ht="12.75" customHeight="1"/>
    <row r="48" spans="2:28" ht="12" customHeight="1"/>
    <row r="49" spans="2:27" ht="15">
      <c r="S49" s="57" t="s">
        <v>1150</v>
      </c>
      <c r="Z49" s="1322"/>
      <c r="AA49" s="1322"/>
    </row>
    <row r="50" spans="2:27" ht="15">
      <c r="B50" s="57" t="s">
        <v>39</v>
      </c>
      <c r="S50" s="57" t="s">
        <v>1151</v>
      </c>
      <c r="Z50" s="1322"/>
      <c r="AA50" s="1322"/>
    </row>
    <row r="51" spans="2:27" ht="15">
      <c r="B51" s="57" t="s">
        <v>20</v>
      </c>
      <c r="M51" s="960"/>
      <c r="N51" s="960" t="s">
        <v>1152</v>
      </c>
      <c r="O51" s="6"/>
      <c r="S51" s="57" t="s">
        <v>1153</v>
      </c>
      <c r="Z51" s="1322"/>
      <c r="AA51" s="1322"/>
    </row>
    <row r="53" spans="2:27">
      <c r="H53" s="31"/>
      <c r="Z53" s="1322"/>
      <c r="AA53" s="1322"/>
    </row>
    <row r="54" spans="2:27">
      <c r="H54" s="31"/>
      <c r="Z54" s="1322"/>
      <c r="AA54" s="1322"/>
    </row>
    <row r="55" spans="2:27">
      <c r="H55" s="31"/>
      <c r="Z55" s="1322"/>
      <c r="AA55" s="1322"/>
    </row>
  </sheetData>
  <mergeCells count="14">
    <mergeCell ref="A1:W1"/>
    <mergeCell ref="A4:W4"/>
    <mergeCell ref="B13:M13"/>
    <mergeCell ref="N13:W13"/>
    <mergeCell ref="B14:M14"/>
    <mergeCell ref="N14:W14"/>
    <mergeCell ref="Z31:AA31"/>
    <mergeCell ref="B15:M15"/>
    <mergeCell ref="N15:W15"/>
    <mergeCell ref="C19:C21"/>
    <mergeCell ref="E19:I19"/>
    <mergeCell ref="K19:L21"/>
    <mergeCell ref="E21:F21"/>
    <mergeCell ref="H21:I21"/>
  </mergeCells>
  <printOptions horizontalCentered="1" verticalCentered="1"/>
  <pageMargins left="0.39370078740157483" right="0.39370078740157483" top="0.98425196850393704" bottom="0.98425196850393704" header="0" footer="0"/>
  <pageSetup scale="65" orientation="landscape" horizontalDpi="240" verticalDpi="144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92D050"/>
  </sheetPr>
  <dimension ref="A1:Z53"/>
  <sheetViews>
    <sheetView view="pageBreakPreview" topLeftCell="B1" zoomScale="60" zoomScaleNormal="100" workbookViewId="0">
      <selection activeCell="J16" sqref="J16"/>
    </sheetView>
  </sheetViews>
  <sheetFormatPr baseColWidth="10" defaultRowHeight="12.75"/>
  <cols>
    <col min="1" max="1" width="4.140625" style="803" customWidth="1"/>
    <col min="2" max="2" width="2.7109375" style="803" customWidth="1"/>
    <col min="3" max="3" width="3.7109375" style="803" customWidth="1"/>
    <col min="4" max="4" width="28.7109375" style="803" customWidth="1"/>
    <col min="5" max="5" width="0.85546875" style="803" customWidth="1"/>
    <col min="6" max="17" width="9.140625" style="803" customWidth="1"/>
    <col min="18" max="18" width="9.7109375" style="803" customWidth="1"/>
    <col min="19" max="19" width="0.85546875" style="803" customWidth="1"/>
    <col min="20" max="20" width="9.7109375" style="803" customWidth="1"/>
    <col min="21" max="21" width="2.7109375" style="803" customWidth="1"/>
    <col min="22" max="22" width="4.140625" style="803" customWidth="1"/>
    <col min="23" max="256" width="11.42578125" style="803"/>
    <col min="257" max="257" width="4.140625" style="803" customWidth="1"/>
    <col min="258" max="258" width="2.7109375" style="803" customWidth="1"/>
    <col min="259" max="259" width="3.7109375" style="803" customWidth="1"/>
    <col min="260" max="260" width="28.7109375" style="803" customWidth="1"/>
    <col min="261" max="261" width="0.85546875" style="803" customWidth="1"/>
    <col min="262" max="273" width="9.140625" style="803" customWidth="1"/>
    <col min="274" max="274" width="9.7109375" style="803" customWidth="1"/>
    <col min="275" max="275" width="0.85546875" style="803" customWidth="1"/>
    <col min="276" max="276" width="9.7109375" style="803" customWidth="1"/>
    <col min="277" max="277" width="2.7109375" style="803" customWidth="1"/>
    <col min="278" max="278" width="4.140625" style="803" customWidth="1"/>
    <col min="279" max="512" width="11.42578125" style="803"/>
    <col min="513" max="513" width="4.140625" style="803" customWidth="1"/>
    <col min="514" max="514" width="2.7109375" style="803" customWidth="1"/>
    <col min="515" max="515" width="3.7109375" style="803" customWidth="1"/>
    <col min="516" max="516" width="28.7109375" style="803" customWidth="1"/>
    <col min="517" max="517" width="0.85546875" style="803" customWidth="1"/>
    <col min="518" max="529" width="9.140625" style="803" customWidth="1"/>
    <col min="530" max="530" width="9.7109375" style="803" customWidth="1"/>
    <col min="531" max="531" width="0.85546875" style="803" customWidth="1"/>
    <col min="532" max="532" width="9.7109375" style="803" customWidth="1"/>
    <col min="533" max="533" width="2.7109375" style="803" customWidth="1"/>
    <col min="534" max="534" width="4.140625" style="803" customWidth="1"/>
    <col min="535" max="768" width="11.42578125" style="803"/>
    <col min="769" max="769" width="4.140625" style="803" customWidth="1"/>
    <col min="770" max="770" width="2.7109375" style="803" customWidth="1"/>
    <col min="771" max="771" width="3.7109375" style="803" customWidth="1"/>
    <col min="772" max="772" width="28.7109375" style="803" customWidth="1"/>
    <col min="773" max="773" width="0.85546875" style="803" customWidth="1"/>
    <col min="774" max="785" width="9.140625" style="803" customWidth="1"/>
    <col min="786" max="786" width="9.7109375" style="803" customWidth="1"/>
    <col min="787" max="787" width="0.85546875" style="803" customWidth="1"/>
    <col min="788" max="788" width="9.7109375" style="803" customWidth="1"/>
    <col min="789" max="789" width="2.7109375" style="803" customWidth="1"/>
    <col min="790" max="790" width="4.140625" style="803" customWidth="1"/>
    <col min="791" max="1024" width="11.42578125" style="803"/>
    <col min="1025" max="1025" width="4.140625" style="803" customWidth="1"/>
    <col min="1026" max="1026" width="2.7109375" style="803" customWidth="1"/>
    <col min="1027" max="1027" width="3.7109375" style="803" customWidth="1"/>
    <col min="1028" max="1028" width="28.7109375" style="803" customWidth="1"/>
    <col min="1029" max="1029" width="0.85546875" style="803" customWidth="1"/>
    <col min="1030" max="1041" width="9.140625" style="803" customWidth="1"/>
    <col min="1042" max="1042" width="9.7109375" style="803" customWidth="1"/>
    <col min="1043" max="1043" width="0.85546875" style="803" customWidth="1"/>
    <col min="1044" max="1044" width="9.7109375" style="803" customWidth="1"/>
    <col min="1045" max="1045" width="2.7109375" style="803" customWidth="1"/>
    <col min="1046" max="1046" width="4.140625" style="803" customWidth="1"/>
    <col min="1047" max="1280" width="11.42578125" style="803"/>
    <col min="1281" max="1281" width="4.140625" style="803" customWidth="1"/>
    <col min="1282" max="1282" width="2.7109375" style="803" customWidth="1"/>
    <col min="1283" max="1283" width="3.7109375" style="803" customWidth="1"/>
    <col min="1284" max="1284" width="28.7109375" style="803" customWidth="1"/>
    <col min="1285" max="1285" width="0.85546875" style="803" customWidth="1"/>
    <col min="1286" max="1297" width="9.140625" style="803" customWidth="1"/>
    <col min="1298" max="1298" width="9.7109375" style="803" customWidth="1"/>
    <col min="1299" max="1299" width="0.85546875" style="803" customWidth="1"/>
    <col min="1300" max="1300" width="9.7109375" style="803" customWidth="1"/>
    <col min="1301" max="1301" width="2.7109375" style="803" customWidth="1"/>
    <col min="1302" max="1302" width="4.140625" style="803" customWidth="1"/>
    <col min="1303" max="1536" width="11.42578125" style="803"/>
    <col min="1537" max="1537" width="4.140625" style="803" customWidth="1"/>
    <col min="1538" max="1538" width="2.7109375" style="803" customWidth="1"/>
    <col min="1539" max="1539" width="3.7109375" style="803" customWidth="1"/>
    <col min="1540" max="1540" width="28.7109375" style="803" customWidth="1"/>
    <col min="1541" max="1541" width="0.85546875" style="803" customWidth="1"/>
    <col min="1542" max="1553" width="9.140625" style="803" customWidth="1"/>
    <col min="1554" max="1554" width="9.7109375" style="803" customWidth="1"/>
    <col min="1555" max="1555" width="0.85546875" style="803" customWidth="1"/>
    <col min="1556" max="1556" width="9.7109375" style="803" customWidth="1"/>
    <col min="1557" max="1557" width="2.7109375" style="803" customWidth="1"/>
    <col min="1558" max="1558" width="4.140625" style="803" customWidth="1"/>
    <col min="1559" max="1792" width="11.42578125" style="803"/>
    <col min="1793" max="1793" width="4.140625" style="803" customWidth="1"/>
    <col min="1794" max="1794" width="2.7109375" style="803" customWidth="1"/>
    <col min="1795" max="1795" width="3.7109375" style="803" customWidth="1"/>
    <col min="1796" max="1796" width="28.7109375" style="803" customWidth="1"/>
    <col min="1797" max="1797" width="0.85546875" style="803" customWidth="1"/>
    <col min="1798" max="1809" width="9.140625" style="803" customWidth="1"/>
    <col min="1810" max="1810" width="9.7109375" style="803" customWidth="1"/>
    <col min="1811" max="1811" width="0.85546875" style="803" customWidth="1"/>
    <col min="1812" max="1812" width="9.7109375" style="803" customWidth="1"/>
    <col min="1813" max="1813" width="2.7109375" style="803" customWidth="1"/>
    <col min="1814" max="1814" width="4.140625" style="803" customWidth="1"/>
    <col min="1815" max="2048" width="11.42578125" style="803"/>
    <col min="2049" max="2049" width="4.140625" style="803" customWidth="1"/>
    <col min="2050" max="2050" width="2.7109375" style="803" customWidth="1"/>
    <col min="2051" max="2051" width="3.7109375" style="803" customWidth="1"/>
    <col min="2052" max="2052" width="28.7109375" style="803" customWidth="1"/>
    <col min="2053" max="2053" width="0.85546875" style="803" customWidth="1"/>
    <col min="2054" max="2065" width="9.140625" style="803" customWidth="1"/>
    <col min="2066" max="2066" width="9.7109375" style="803" customWidth="1"/>
    <col min="2067" max="2067" width="0.85546875" style="803" customWidth="1"/>
    <col min="2068" max="2068" width="9.7109375" style="803" customWidth="1"/>
    <col min="2069" max="2069" width="2.7109375" style="803" customWidth="1"/>
    <col min="2070" max="2070" width="4.140625" style="803" customWidth="1"/>
    <col min="2071" max="2304" width="11.42578125" style="803"/>
    <col min="2305" max="2305" width="4.140625" style="803" customWidth="1"/>
    <col min="2306" max="2306" width="2.7109375" style="803" customWidth="1"/>
    <col min="2307" max="2307" width="3.7109375" style="803" customWidth="1"/>
    <col min="2308" max="2308" width="28.7109375" style="803" customWidth="1"/>
    <col min="2309" max="2309" width="0.85546875" style="803" customWidth="1"/>
    <col min="2310" max="2321" width="9.140625" style="803" customWidth="1"/>
    <col min="2322" max="2322" width="9.7109375" style="803" customWidth="1"/>
    <col min="2323" max="2323" width="0.85546875" style="803" customWidth="1"/>
    <col min="2324" max="2324" width="9.7109375" style="803" customWidth="1"/>
    <col min="2325" max="2325" width="2.7109375" style="803" customWidth="1"/>
    <col min="2326" max="2326" width="4.140625" style="803" customWidth="1"/>
    <col min="2327" max="2560" width="11.42578125" style="803"/>
    <col min="2561" max="2561" width="4.140625" style="803" customWidth="1"/>
    <col min="2562" max="2562" width="2.7109375" style="803" customWidth="1"/>
    <col min="2563" max="2563" width="3.7109375" style="803" customWidth="1"/>
    <col min="2564" max="2564" width="28.7109375" style="803" customWidth="1"/>
    <col min="2565" max="2565" width="0.85546875" style="803" customWidth="1"/>
    <col min="2566" max="2577" width="9.140625" style="803" customWidth="1"/>
    <col min="2578" max="2578" width="9.7109375" style="803" customWidth="1"/>
    <col min="2579" max="2579" width="0.85546875" style="803" customWidth="1"/>
    <col min="2580" max="2580" width="9.7109375" style="803" customWidth="1"/>
    <col min="2581" max="2581" width="2.7109375" style="803" customWidth="1"/>
    <col min="2582" max="2582" width="4.140625" style="803" customWidth="1"/>
    <col min="2583" max="2816" width="11.42578125" style="803"/>
    <col min="2817" max="2817" width="4.140625" style="803" customWidth="1"/>
    <col min="2818" max="2818" width="2.7109375" style="803" customWidth="1"/>
    <col min="2819" max="2819" width="3.7109375" style="803" customWidth="1"/>
    <col min="2820" max="2820" width="28.7109375" style="803" customWidth="1"/>
    <col min="2821" max="2821" width="0.85546875" style="803" customWidth="1"/>
    <col min="2822" max="2833" width="9.140625" style="803" customWidth="1"/>
    <col min="2834" max="2834" width="9.7109375" style="803" customWidth="1"/>
    <col min="2835" max="2835" width="0.85546875" style="803" customWidth="1"/>
    <col min="2836" max="2836" width="9.7109375" style="803" customWidth="1"/>
    <col min="2837" max="2837" width="2.7109375" style="803" customWidth="1"/>
    <col min="2838" max="2838" width="4.140625" style="803" customWidth="1"/>
    <col min="2839" max="3072" width="11.42578125" style="803"/>
    <col min="3073" max="3073" width="4.140625" style="803" customWidth="1"/>
    <col min="3074" max="3074" width="2.7109375" style="803" customWidth="1"/>
    <col min="3075" max="3075" width="3.7109375" style="803" customWidth="1"/>
    <col min="3076" max="3076" width="28.7109375" style="803" customWidth="1"/>
    <col min="3077" max="3077" width="0.85546875" style="803" customWidth="1"/>
    <col min="3078" max="3089" width="9.140625" style="803" customWidth="1"/>
    <col min="3090" max="3090" width="9.7109375" style="803" customWidth="1"/>
    <col min="3091" max="3091" width="0.85546875" style="803" customWidth="1"/>
    <col min="3092" max="3092" width="9.7109375" style="803" customWidth="1"/>
    <col min="3093" max="3093" width="2.7109375" style="803" customWidth="1"/>
    <col min="3094" max="3094" width="4.140625" style="803" customWidth="1"/>
    <col min="3095" max="3328" width="11.42578125" style="803"/>
    <col min="3329" max="3329" width="4.140625" style="803" customWidth="1"/>
    <col min="3330" max="3330" width="2.7109375" style="803" customWidth="1"/>
    <col min="3331" max="3331" width="3.7109375" style="803" customWidth="1"/>
    <col min="3332" max="3332" width="28.7109375" style="803" customWidth="1"/>
    <col min="3333" max="3333" width="0.85546875" style="803" customWidth="1"/>
    <col min="3334" max="3345" width="9.140625" style="803" customWidth="1"/>
    <col min="3346" max="3346" width="9.7109375" style="803" customWidth="1"/>
    <col min="3347" max="3347" width="0.85546875" style="803" customWidth="1"/>
    <col min="3348" max="3348" width="9.7109375" style="803" customWidth="1"/>
    <col min="3349" max="3349" width="2.7109375" style="803" customWidth="1"/>
    <col min="3350" max="3350" width="4.140625" style="803" customWidth="1"/>
    <col min="3351" max="3584" width="11.42578125" style="803"/>
    <col min="3585" max="3585" width="4.140625" style="803" customWidth="1"/>
    <col min="3586" max="3586" width="2.7109375" style="803" customWidth="1"/>
    <col min="3587" max="3587" width="3.7109375" style="803" customWidth="1"/>
    <col min="3588" max="3588" width="28.7109375" style="803" customWidth="1"/>
    <col min="3589" max="3589" width="0.85546875" style="803" customWidth="1"/>
    <col min="3590" max="3601" width="9.140625" style="803" customWidth="1"/>
    <col min="3602" max="3602" width="9.7109375" style="803" customWidth="1"/>
    <col min="3603" max="3603" width="0.85546875" style="803" customWidth="1"/>
    <col min="3604" max="3604" width="9.7109375" style="803" customWidth="1"/>
    <col min="3605" max="3605" width="2.7109375" style="803" customWidth="1"/>
    <col min="3606" max="3606" width="4.140625" style="803" customWidth="1"/>
    <col min="3607" max="3840" width="11.42578125" style="803"/>
    <col min="3841" max="3841" width="4.140625" style="803" customWidth="1"/>
    <col min="3842" max="3842" width="2.7109375" style="803" customWidth="1"/>
    <col min="3843" max="3843" width="3.7109375" style="803" customWidth="1"/>
    <col min="3844" max="3844" width="28.7109375" style="803" customWidth="1"/>
    <col min="3845" max="3845" width="0.85546875" style="803" customWidth="1"/>
    <col min="3846" max="3857" width="9.140625" style="803" customWidth="1"/>
    <col min="3858" max="3858" width="9.7109375" style="803" customWidth="1"/>
    <col min="3859" max="3859" width="0.85546875" style="803" customWidth="1"/>
    <col min="3860" max="3860" width="9.7109375" style="803" customWidth="1"/>
    <col min="3861" max="3861" width="2.7109375" style="803" customWidth="1"/>
    <col min="3862" max="3862" width="4.140625" style="803" customWidth="1"/>
    <col min="3863" max="4096" width="11.42578125" style="803"/>
    <col min="4097" max="4097" width="4.140625" style="803" customWidth="1"/>
    <col min="4098" max="4098" width="2.7109375" style="803" customWidth="1"/>
    <col min="4099" max="4099" width="3.7109375" style="803" customWidth="1"/>
    <col min="4100" max="4100" width="28.7109375" style="803" customWidth="1"/>
    <col min="4101" max="4101" width="0.85546875" style="803" customWidth="1"/>
    <col min="4102" max="4113" width="9.140625" style="803" customWidth="1"/>
    <col min="4114" max="4114" width="9.7109375" style="803" customWidth="1"/>
    <col min="4115" max="4115" width="0.85546875" style="803" customWidth="1"/>
    <col min="4116" max="4116" width="9.7109375" style="803" customWidth="1"/>
    <col min="4117" max="4117" width="2.7109375" style="803" customWidth="1"/>
    <col min="4118" max="4118" width="4.140625" style="803" customWidth="1"/>
    <col min="4119" max="4352" width="11.42578125" style="803"/>
    <col min="4353" max="4353" width="4.140625" style="803" customWidth="1"/>
    <col min="4354" max="4354" width="2.7109375" style="803" customWidth="1"/>
    <col min="4355" max="4355" width="3.7109375" style="803" customWidth="1"/>
    <col min="4356" max="4356" width="28.7109375" style="803" customWidth="1"/>
    <col min="4357" max="4357" width="0.85546875" style="803" customWidth="1"/>
    <col min="4358" max="4369" width="9.140625" style="803" customWidth="1"/>
    <col min="4370" max="4370" width="9.7109375" style="803" customWidth="1"/>
    <col min="4371" max="4371" width="0.85546875" style="803" customWidth="1"/>
    <col min="4372" max="4372" width="9.7109375" style="803" customWidth="1"/>
    <col min="4373" max="4373" width="2.7109375" style="803" customWidth="1"/>
    <col min="4374" max="4374" width="4.140625" style="803" customWidth="1"/>
    <col min="4375" max="4608" width="11.42578125" style="803"/>
    <col min="4609" max="4609" width="4.140625" style="803" customWidth="1"/>
    <col min="4610" max="4610" width="2.7109375" style="803" customWidth="1"/>
    <col min="4611" max="4611" width="3.7109375" style="803" customWidth="1"/>
    <col min="4612" max="4612" width="28.7109375" style="803" customWidth="1"/>
    <col min="4613" max="4613" width="0.85546875" style="803" customWidth="1"/>
    <col min="4614" max="4625" width="9.140625" style="803" customWidth="1"/>
    <col min="4626" max="4626" width="9.7109375" style="803" customWidth="1"/>
    <col min="4627" max="4627" width="0.85546875" style="803" customWidth="1"/>
    <col min="4628" max="4628" width="9.7109375" style="803" customWidth="1"/>
    <col min="4629" max="4629" width="2.7109375" style="803" customWidth="1"/>
    <col min="4630" max="4630" width="4.140625" style="803" customWidth="1"/>
    <col min="4631" max="4864" width="11.42578125" style="803"/>
    <col min="4865" max="4865" width="4.140625" style="803" customWidth="1"/>
    <col min="4866" max="4866" width="2.7109375" style="803" customWidth="1"/>
    <col min="4867" max="4867" width="3.7109375" style="803" customWidth="1"/>
    <col min="4868" max="4868" width="28.7109375" style="803" customWidth="1"/>
    <col min="4869" max="4869" width="0.85546875" style="803" customWidth="1"/>
    <col min="4870" max="4881" width="9.140625" style="803" customWidth="1"/>
    <col min="4882" max="4882" width="9.7109375" style="803" customWidth="1"/>
    <col min="4883" max="4883" width="0.85546875" style="803" customWidth="1"/>
    <col min="4884" max="4884" width="9.7109375" style="803" customWidth="1"/>
    <col min="4885" max="4885" width="2.7109375" style="803" customWidth="1"/>
    <col min="4886" max="4886" width="4.140625" style="803" customWidth="1"/>
    <col min="4887" max="5120" width="11.42578125" style="803"/>
    <col min="5121" max="5121" width="4.140625" style="803" customWidth="1"/>
    <col min="5122" max="5122" width="2.7109375" style="803" customWidth="1"/>
    <col min="5123" max="5123" width="3.7109375" style="803" customWidth="1"/>
    <col min="5124" max="5124" width="28.7109375" style="803" customWidth="1"/>
    <col min="5125" max="5125" width="0.85546875" style="803" customWidth="1"/>
    <col min="5126" max="5137" width="9.140625" style="803" customWidth="1"/>
    <col min="5138" max="5138" width="9.7109375" style="803" customWidth="1"/>
    <col min="5139" max="5139" width="0.85546875" style="803" customWidth="1"/>
    <col min="5140" max="5140" width="9.7109375" style="803" customWidth="1"/>
    <col min="5141" max="5141" width="2.7109375" style="803" customWidth="1"/>
    <col min="5142" max="5142" width="4.140625" style="803" customWidth="1"/>
    <col min="5143" max="5376" width="11.42578125" style="803"/>
    <col min="5377" max="5377" width="4.140625" style="803" customWidth="1"/>
    <col min="5378" max="5378" width="2.7109375" style="803" customWidth="1"/>
    <col min="5379" max="5379" width="3.7109375" style="803" customWidth="1"/>
    <col min="5380" max="5380" width="28.7109375" style="803" customWidth="1"/>
    <col min="5381" max="5381" width="0.85546875" style="803" customWidth="1"/>
    <col min="5382" max="5393" width="9.140625" style="803" customWidth="1"/>
    <col min="5394" max="5394" width="9.7109375" style="803" customWidth="1"/>
    <col min="5395" max="5395" width="0.85546875" style="803" customWidth="1"/>
    <col min="5396" max="5396" width="9.7109375" style="803" customWidth="1"/>
    <col min="5397" max="5397" width="2.7109375" style="803" customWidth="1"/>
    <col min="5398" max="5398" width="4.140625" style="803" customWidth="1"/>
    <col min="5399" max="5632" width="11.42578125" style="803"/>
    <col min="5633" max="5633" width="4.140625" style="803" customWidth="1"/>
    <col min="5634" max="5634" width="2.7109375" style="803" customWidth="1"/>
    <col min="5635" max="5635" width="3.7109375" style="803" customWidth="1"/>
    <col min="5636" max="5636" width="28.7109375" style="803" customWidth="1"/>
    <col min="5637" max="5637" width="0.85546875" style="803" customWidth="1"/>
    <col min="5638" max="5649" width="9.140625" style="803" customWidth="1"/>
    <col min="5650" max="5650" width="9.7109375" style="803" customWidth="1"/>
    <col min="5651" max="5651" width="0.85546875" style="803" customWidth="1"/>
    <col min="5652" max="5652" width="9.7109375" style="803" customWidth="1"/>
    <col min="5653" max="5653" width="2.7109375" style="803" customWidth="1"/>
    <col min="5654" max="5654" width="4.140625" style="803" customWidth="1"/>
    <col min="5655" max="5888" width="11.42578125" style="803"/>
    <col min="5889" max="5889" width="4.140625" style="803" customWidth="1"/>
    <col min="5890" max="5890" width="2.7109375" style="803" customWidth="1"/>
    <col min="5891" max="5891" width="3.7109375" style="803" customWidth="1"/>
    <col min="5892" max="5892" width="28.7109375" style="803" customWidth="1"/>
    <col min="5893" max="5893" width="0.85546875" style="803" customWidth="1"/>
    <col min="5894" max="5905" width="9.140625" style="803" customWidth="1"/>
    <col min="5906" max="5906" width="9.7109375" style="803" customWidth="1"/>
    <col min="5907" max="5907" width="0.85546875" style="803" customWidth="1"/>
    <col min="5908" max="5908" width="9.7109375" style="803" customWidth="1"/>
    <col min="5909" max="5909" width="2.7109375" style="803" customWidth="1"/>
    <col min="5910" max="5910" width="4.140625" style="803" customWidth="1"/>
    <col min="5911" max="6144" width="11.42578125" style="803"/>
    <col min="6145" max="6145" width="4.140625" style="803" customWidth="1"/>
    <col min="6146" max="6146" width="2.7109375" style="803" customWidth="1"/>
    <col min="6147" max="6147" width="3.7109375" style="803" customWidth="1"/>
    <col min="6148" max="6148" width="28.7109375" style="803" customWidth="1"/>
    <col min="6149" max="6149" width="0.85546875" style="803" customWidth="1"/>
    <col min="6150" max="6161" width="9.140625" style="803" customWidth="1"/>
    <col min="6162" max="6162" width="9.7109375" style="803" customWidth="1"/>
    <col min="6163" max="6163" width="0.85546875" style="803" customWidth="1"/>
    <col min="6164" max="6164" width="9.7109375" style="803" customWidth="1"/>
    <col min="6165" max="6165" width="2.7109375" style="803" customWidth="1"/>
    <col min="6166" max="6166" width="4.140625" style="803" customWidth="1"/>
    <col min="6167" max="6400" width="11.42578125" style="803"/>
    <col min="6401" max="6401" width="4.140625" style="803" customWidth="1"/>
    <col min="6402" max="6402" width="2.7109375" style="803" customWidth="1"/>
    <col min="6403" max="6403" width="3.7109375" style="803" customWidth="1"/>
    <col min="6404" max="6404" width="28.7109375" style="803" customWidth="1"/>
    <col min="6405" max="6405" width="0.85546875" style="803" customWidth="1"/>
    <col min="6406" max="6417" width="9.140625" style="803" customWidth="1"/>
    <col min="6418" max="6418" width="9.7109375" style="803" customWidth="1"/>
    <col min="6419" max="6419" width="0.85546875" style="803" customWidth="1"/>
    <col min="6420" max="6420" width="9.7109375" style="803" customWidth="1"/>
    <col min="6421" max="6421" width="2.7109375" style="803" customWidth="1"/>
    <col min="6422" max="6422" width="4.140625" style="803" customWidth="1"/>
    <col min="6423" max="6656" width="11.42578125" style="803"/>
    <col min="6657" max="6657" width="4.140625" style="803" customWidth="1"/>
    <col min="6658" max="6658" width="2.7109375" style="803" customWidth="1"/>
    <col min="6659" max="6659" width="3.7109375" style="803" customWidth="1"/>
    <col min="6660" max="6660" width="28.7109375" style="803" customWidth="1"/>
    <col min="6661" max="6661" width="0.85546875" style="803" customWidth="1"/>
    <col min="6662" max="6673" width="9.140625" style="803" customWidth="1"/>
    <col min="6674" max="6674" width="9.7109375" style="803" customWidth="1"/>
    <col min="6675" max="6675" width="0.85546875" style="803" customWidth="1"/>
    <col min="6676" max="6676" width="9.7109375" style="803" customWidth="1"/>
    <col min="6677" max="6677" width="2.7109375" style="803" customWidth="1"/>
    <col min="6678" max="6678" width="4.140625" style="803" customWidth="1"/>
    <col min="6679" max="6912" width="11.42578125" style="803"/>
    <col min="6913" max="6913" width="4.140625" style="803" customWidth="1"/>
    <col min="6914" max="6914" width="2.7109375" style="803" customWidth="1"/>
    <col min="6915" max="6915" width="3.7109375" style="803" customWidth="1"/>
    <col min="6916" max="6916" width="28.7109375" style="803" customWidth="1"/>
    <col min="6917" max="6917" width="0.85546875" style="803" customWidth="1"/>
    <col min="6918" max="6929" width="9.140625" style="803" customWidth="1"/>
    <col min="6930" max="6930" width="9.7109375" style="803" customWidth="1"/>
    <col min="6931" max="6931" width="0.85546875" style="803" customWidth="1"/>
    <col min="6932" max="6932" width="9.7109375" style="803" customWidth="1"/>
    <col min="6933" max="6933" width="2.7109375" style="803" customWidth="1"/>
    <col min="6934" max="6934" width="4.140625" style="803" customWidth="1"/>
    <col min="6935" max="7168" width="11.42578125" style="803"/>
    <col min="7169" max="7169" width="4.140625" style="803" customWidth="1"/>
    <col min="7170" max="7170" width="2.7109375" style="803" customWidth="1"/>
    <col min="7171" max="7171" width="3.7109375" style="803" customWidth="1"/>
    <col min="7172" max="7172" width="28.7109375" style="803" customWidth="1"/>
    <col min="7173" max="7173" width="0.85546875" style="803" customWidth="1"/>
    <col min="7174" max="7185" width="9.140625" style="803" customWidth="1"/>
    <col min="7186" max="7186" width="9.7109375" style="803" customWidth="1"/>
    <col min="7187" max="7187" width="0.85546875" style="803" customWidth="1"/>
    <col min="7188" max="7188" width="9.7109375" style="803" customWidth="1"/>
    <col min="7189" max="7189" width="2.7109375" style="803" customWidth="1"/>
    <col min="7190" max="7190" width="4.140625" style="803" customWidth="1"/>
    <col min="7191" max="7424" width="11.42578125" style="803"/>
    <col min="7425" max="7425" width="4.140625" style="803" customWidth="1"/>
    <col min="7426" max="7426" width="2.7109375" style="803" customWidth="1"/>
    <col min="7427" max="7427" width="3.7109375" style="803" customWidth="1"/>
    <col min="7428" max="7428" width="28.7109375" style="803" customWidth="1"/>
    <col min="7429" max="7429" width="0.85546875" style="803" customWidth="1"/>
    <col min="7430" max="7441" width="9.140625" style="803" customWidth="1"/>
    <col min="7442" max="7442" width="9.7109375" style="803" customWidth="1"/>
    <col min="7443" max="7443" width="0.85546875" style="803" customWidth="1"/>
    <col min="7444" max="7444" width="9.7109375" style="803" customWidth="1"/>
    <col min="7445" max="7445" width="2.7109375" style="803" customWidth="1"/>
    <col min="7446" max="7446" width="4.140625" style="803" customWidth="1"/>
    <col min="7447" max="7680" width="11.42578125" style="803"/>
    <col min="7681" max="7681" width="4.140625" style="803" customWidth="1"/>
    <col min="7682" max="7682" width="2.7109375" style="803" customWidth="1"/>
    <col min="7683" max="7683" width="3.7109375" style="803" customWidth="1"/>
    <col min="7684" max="7684" width="28.7109375" style="803" customWidth="1"/>
    <col min="7685" max="7685" width="0.85546875" style="803" customWidth="1"/>
    <col min="7686" max="7697" width="9.140625" style="803" customWidth="1"/>
    <col min="7698" max="7698" width="9.7109375" style="803" customWidth="1"/>
    <col min="7699" max="7699" width="0.85546875" style="803" customWidth="1"/>
    <col min="7700" max="7700" width="9.7109375" style="803" customWidth="1"/>
    <col min="7701" max="7701" width="2.7109375" style="803" customWidth="1"/>
    <col min="7702" max="7702" width="4.140625" style="803" customWidth="1"/>
    <col min="7703" max="7936" width="11.42578125" style="803"/>
    <col min="7937" max="7937" width="4.140625" style="803" customWidth="1"/>
    <col min="7938" max="7938" width="2.7109375" style="803" customWidth="1"/>
    <col min="7939" max="7939" width="3.7109375" style="803" customWidth="1"/>
    <col min="7940" max="7940" width="28.7109375" style="803" customWidth="1"/>
    <col min="7941" max="7941" width="0.85546875" style="803" customWidth="1"/>
    <col min="7942" max="7953" width="9.140625" style="803" customWidth="1"/>
    <col min="7954" max="7954" width="9.7109375" style="803" customWidth="1"/>
    <col min="7955" max="7955" width="0.85546875" style="803" customWidth="1"/>
    <col min="7956" max="7956" width="9.7109375" style="803" customWidth="1"/>
    <col min="7957" max="7957" width="2.7109375" style="803" customWidth="1"/>
    <col min="7958" max="7958" width="4.140625" style="803" customWidth="1"/>
    <col min="7959" max="8192" width="11.42578125" style="803"/>
    <col min="8193" max="8193" width="4.140625" style="803" customWidth="1"/>
    <col min="8194" max="8194" width="2.7109375" style="803" customWidth="1"/>
    <col min="8195" max="8195" width="3.7109375" style="803" customWidth="1"/>
    <col min="8196" max="8196" width="28.7109375" style="803" customWidth="1"/>
    <col min="8197" max="8197" width="0.85546875" style="803" customWidth="1"/>
    <col min="8198" max="8209" width="9.140625" style="803" customWidth="1"/>
    <col min="8210" max="8210" width="9.7109375" style="803" customWidth="1"/>
    <col min="8211" max="8211" width="0.85546875" style="803" customWidth="1"/>
    <col min="8212" max="8212" width="9.7109375" style="803" customWidth="1"/>
    <col min="8213" max="8213" width="2.7109375" style="803" customWidth="1"/>
    <col min="8214" max="8214" width="4.140625" style="803" customWidth="1"/>
    <col min="8215" max="8448" width="11.42578125" style="803"/>
    <col min="8449" max="8449" width="4.140625" style="803" customWidth="1"/>
    <col min="8450" max="8450" width="2.7109375" style="803" customWidth="1"/>
    <col min="8451" max="8451" width="3.7109375" style="803" customWidth="1"/>
    <col min="8452" max="8452" width="28.7109375" style="803" customWidth="1"/>
    <col min="8453" max="8453" width="0.85546875" style="803" customWidth="1"/>
    <col min="8454" max="8465" width="9.140625" style="803" customWidth="1"/>
    <col min="8466" max="8466" width="9.7109375" style="803" customWidth="1"/>
    <col min="8467" max="8467" width="0.85546875" style="803" customWidth="1"/>
    <col min="8468" max="8468" width="9.7109375" style="803" customWidth="1"/>
    <col min="8469" max="8469" width="2.7109375" style="803" customWidth="1"/>
    <col min="8470" max="8470" width="4.140625" style="803" customWidth="1"/>
    <col min="8471" max="8704" width="11.42578125" style="803"/>
    <col min="8705" max="8705" width="4.140625" style="803" customWidth="1"/>
    <col min="8706" max="8706" width="2.7109375" style="803" customWidth="1"/>
    <col min="8707" max="8707" width="3.7109375" style="803" customWidth="1"/>
    <col min="8708" max="8708" width="28.7109375" style="803" customWidth="1"/>
    <col min="8709" max="8709" width="0.85546875" style="803" customWidth="1"/>
    <col min="8710" max="8721" width="9.140625" style="803" customWidth="1"/>
    <col min="8722" max="8722" width="9.7109375" style="803" customWidth="1"/>
    <col min="8723" max="8723" width="0.85546875" style="803" customWidth="1"/>
    <col min="8724" max="8724" width="9.7109375" style="803" customWidth="1"/>
    <col min="8725" max="8725" width="2.7109375" style="803" customWidth="1"/>
    <col min="8726" max="8726" width="4.140625" style="803" customWidth="1"/>
    <col min="8727" max="8960" width="11.42578125" style="803"/>
    <col min="8961" max="8961" width="4.140625" style="803" customWidth="1"/>
    <col min="8962" max="8962" width="2.7109375" style="803" customWidth="1"/>
    <col min="8963" max="8963" width="3.7109375" style="803" customWidth="1"/>
    <col min="8964" max="8964" width="28.7109375" style="803" customWidth="1"/>
    <col min="8965" max="8965" width="0.85546875" style="803" customWidth="1"/>
    <col min="8966" max="8977" width="9.140625" style="803" customWidth="1"/>
    <col min="8978" max="8978" width="9.7109375" style="803" customWidth="1"/>
    <col min="8979" max="8979" width="0.85546875" style="803" customWidth="1"/>
    <col min="8980" max="8980" width="9.7109375" style="803" customWidth="1"/>
    <col min="8981" max="8981" width="2.7109375" style="803" customWidth="1"/>
    <col min="8982" max="8982" width="4.140625" style="803" customWidth="1"/>
    <col min="8983" max="9216" width="11.42578125" style="803"/>
    <col min="9217" max="9217" width="4.140625" style="803" customWidth="1"/>
    <col min="9218" max="9218" width="2.7109375" style="803" customWidth="1"/>
    <col min="9219" max="9219" width="3.7109375" style="803" customWidth="1"/>
    <col min="9220" max="9220" width="28.7109375" style="803" customWidth="1"/>
    <col min="9221" max="9221" width="0.85546875" style="803" customWidth="1"/>
    <col min="9222" max="9233" width="9.140625" style="803" customWidth="1"/>
    <col min="9234" max="9234" width="9.7109375" style="803" customWidth="1"/>
    <col min="9235" max="9235" width="0.85546875" style="803" customWidth="1"/>
    <col min="9236" max="9236" width="9.7109375" style="803" customWidth="1"/>
    <col min="9237" max="9237" width="2.7109375" style="803" customWidth="1"/>
    <col min="9238" max="9238" width="4.140625" style="803" customWidth="1"/>
    <col min="9239" max="9472" width="11.42578125" style="803"/>
    <col min="9473" max="9473" width="4.140625" style="803" customWidth="1"/>
    <col min="9474" max="9474" width="2.7109375" style="803" customWidth="1"/>
    <col min="9475" max="9475" width="3.7109375" style="803" customWidth="1"/>
    <col min="9476" max="9476" width="28.7109375" style="803" customWidth="1"/>
    <col min="9477" max="9477" width="0.85546875" style="803" customWidth="1"/>
    <col min="9478" max="9489" width="9.140625" style="803" customWidth="1"/>
    <col min="9490" max="9490" width="9.7109375" style="803" customWidth="1"/>
    <col min="9491" max="9491" width="0.85546875" style="803" customWidth="1"/>
    <col min="9492" max="9492" width="9.7109375" style="803" customWidth="1"/>
    <col min="9493" max="9493" width="2.7109375" style="803" customWidth="1"/>
    <col min="9494" max="9494" width="4.140625" style="803" customWidth="1"/>
    <col min="9495" max="9728" width="11.42578125" style="803"/>
    <col min="9729" max="9729" width="4.140625" style="803" customWidth="1"/>
    <col min="9730" max="9730" width="2.7109375" style="803" customWidth="1"/>
    <col min="9731" max="9731" width="3.7109375" style="803" customWidth="1"/>
    <col min="9732" max="9732" width="28.7109375" style="803" customWidth="1"/>
    <col min="9733" max="9733" width="0.85546875" style="803" customWidth="1"/>
    <col min="9734" max="9745" width="9.140625" style="803" customWidth="1"/>
    <col min="9746" max="9746" width="9.7109375" style="803" customWidth="1"/>
    <col min="9747" max="9747" width="0.85546875" style="803" customWidth="1"/>
    <col min="9748" max="9748" width="9.7109375" style="803" customWidth="1"/>
    <col min="9749" max="9749" width="2.7109375" style="803" customWidth="1"/>
    <col min="9750" max="9750" width="4.140625" style="803" customWidth="1"/>
    <col min="9751" max="9984" width="11.42578125" style="803"/>
    <col min="9985" max="9985" width="4.140625" style="803" customWidth="1"/>
    <col min="9986" max="9986" width="2.7109375" style="803" customWidth="1"/>
    <col min="9987" max="9987" width="3.7109375" style="803" customWidth="1"/>
    <col min="9988" max="9988" width="28.7109375" style="803" customWidth="1"/>
    <col min="9989" max="9989" width="0.85546875" style="803" customWidth="1"/>
    <col min="9990" max="10001" width="9.140625" style="803" customWidth="1"/>
    <col min="10002" max="10002" width="9.7109375" style="803" customWidth="1"/>
    <col min="10003" max="10003" width="0.85546875" style="803" customWidth="1"/>
    <col min="10004" max="10004" width="9.7109375" style="803" customWidth="1"/>
    <col min="10005" max="10005" width="2.7109375" style="803" customWidth="1"/>
    <col min="10006" max="10006" width="4.140625" style="803" customWidth="1"/>
    <col min="10007" max="10240" width="11.42578125" style="803"/>
    <col min="10241" max="10241" width="4.140625" style="803" customWidth="1"/>
    <col min="10242" max="10242" width="2.7109375" style="803" customWidth="1"/>
    <col min="10243" max="10243" width="3.7109375" style="803" customWidth="1"/>
    <col min="10244" max="10244" width="28.7109375" style="803" customWidth="1"/>
    <col min="10245" max="10245" width="0.85546875" style="803" customWidth="1"/>
    <col min="10246" max="10257" width="9.140625" style="803" customWidth="1"/>
    <col min="10258" max="10258" width="9.7109375" style="803" customWidth="1"/>
    <col min="10259" max="10259" width="0.85546875" style="803" customWidth="1"/>
    <col min="10260" max="10260" width="9.7109375" style="803" customWidth="1"/>
    <col min="10261" max="10261" width="2.7109375" style="803" customWidth="1"/>
    <col min="10262" max="10262" width="4.140625" style="803" customWidth="1"/>
    <col min="10263" max="10496" width="11.42578125" style="803"/>
    <col min="10497" max="10497" width="4.140625" style="803" customWidth="1"/>
    <col min="10498" max="10498" width="2.7109375" style="803" customWidth="1"/>
    <col min="10499" max="10499" width="3.7109375" style="803" customWidth="1"/>
    <col min="10500" max="10500" width="28.7109375" style="803" customWidth="1"/>
    <col min="10501" max="10501" width="0.85546875" style="803" customWidth="1"/>
    <col min="10502" max="10513" width="9.140625" style="803" customWidth="1"/>
    <col min="10514" max="10514" width="9.7109375" style="803" customWidth="1"/>
    <col min="10515" max="10515" width="0.85546875" style="803" customWidth="1"/>
    <col min="10516" max="10516" width="9.7109375" style="803" customWidth="1"/>
    <col min="10517" max="10517" width="2.7109375" style="803" customWidth="1"/>
    <col min="10518" max="10518" width="4.140625" style="803" customWidth="1"/>
    <col min="10519" max="10752" width="11.42578125" style="803"/>
    <col min="10753" max="10753" width="4.140625" style="803" customWidth="1"/>
    <col min="10754" max="10754" width="2.7109375" style="803" customWidth="1"/>
    <col min="10755" max="10755" width="3.7109375" style="803" customWidth="1"/>
    <col min="10756" max="10756" width="28.7109375" style="803" customWidth="1"/>
    <col min="10757" max="10757" width="0.85546875" style="803" customWidth="1"/>
    <col min="10758" max="10769" width="9.140625" style="803" customWidth="1"/>
    <col min="10770" max="10770" width="9.7109375" style="803" customWidth="1"/>
    <col min="10771" max="10771" width="0.85546875" style="803" customWidth="1"/>
    <col min="10772" max="10772" width="9.7109375" style="803" customWidth="1"/>
    <col min="10773" max="10773" width="2.7109375" style="803" customWidth="1"/>
    <col min="10774" max="10774" width="4.140625" style="803" customWidth="1"/>
    <col min="10775" max="11008" width="11.42578125" style="803"/>
    <col min="11009" max="11009" width="4.140625" style="803" customWidth="1"/>
    <col min="11010" max="11010" width="2.7109375" style="803" customWidth="1"/>
    <col min="11011" max="11011" width="3.7109375" style="803" customWidth="1"/>
    <col min="11012" max="11012" width="28.7109375" style="803" customWidth="1"/>
    <col min="11013" max="11013" width="0.85546875" style="803" customWidth="1"/>
    <col min="11014" max="11025" width="9.140625" style="803" customWidth="1"/>
    <col min="11026" max="11026" width="9.7109375" style="803" customWidth="1"/>
    <col min="11027" max="11027" width="0.85546875" style="803" customWidth="1"/>
    <col min="11028" max="11028" width="9.7109375" style="803" customWidth="1"/>
    <col min="11029" max="11029" width="2.7109375" style="803" customWidth="1"/>
    <col min="11030" max="11030" width="4.140625" style="803" customWidth="1"/>
    <col min="11031" max="11264" width="11.42578125" style="803"/>
    <col min="11265" max="11265" width="4.140625" style="803" customWidth="1"/>
    <col min="11266" max="11266" width="2.7109375" style="803" customWidth="1"/>
    <col min="11267" max="11267" width="3.7109375" style="803" customWidth="1"/>
    <col min="11268" max="11268" width="28.7109375" style="803" customWidth="1"/>
    <col min="11269" max="11269" width="0.85546875" style="803" customWidth="1"/>
    <col min="11270" max="11281" width="9.140625" style="803" customWidth="1"/>
    <col min="11282" max="11282" width="9.7109375" style="803" customWidth="1"/>
    <col min="11283" max="11283" width="0.85546875" style="803" customWidth="1"/>
    <col min="11284" max="11284" width="9.7109375" style="803" customWidth="1"/>
    <col min="11285" max="11285" width="2.7109375" style="803" customWidth="1"/>
    <col min="11286" max="11286" width="4.140625" style="803" customWidth="1"/>
    <col min="11287" max="11520" width="11.42578125" style="803"/>
    <col min="11521" max="11521" width="4.140625" style="803" customWidth="1"/>
    <col min="11522" max="11522" width="2.7109375" style="803" customWidth="1"/>
    <col min="11523" max="11523" width="3.7109375" style="803" customWidth="1"/>
    <col min="11524" max="11524" width="28.7109375" style="803" customWidth="1"/>
    <col min="11525" max="11525" width="0.85546875" style="803" customWidth="1"/>
    <col min="11526" max="11537" width="9.140625" style="803" customWidth="1"/>
    <col min="11538" max="11538" width="9.7109375" style="803" customWidth="1"/>
    <col min="11539" max="11539" width="0.85546875" style="803" customWidth="1"/>
    <col min="11540" max="11540" width="9.7109375" style="803" customWidth="1"/>
    <col min="11541" max="11541" width="2.7109375" style="803" customWidth="1"/>
    <col min="11542" max="11542" width="4.140625" style="803" customWidth="1"/>
    <col min="11543" max="11776" width="11.42578125" style="803"/>
    <col min="11777" max="11777" width="4.140625" style="803" customWidth="1"/>
    <col min="11778" max="11778" width="2.7109375" style="803" customWidth="1"/>
    <col min="11779" max="11779" width="3.7109375" style="803" customWidth="1"/>
    <col min="11780" max="11780" width="28.7109375" style="803" customWidth="1"/>
    <col min="11781" max="11781" width="0.85546875" style="803" customWidth="1"/>
    <col min="11782" max="11793" width="9.140625" style="803" customWidth="1"/>
    <col min="11794" max="11794" width="9.7109375" style="803" customWidth="1"/>
    <col min="11795" max="11795" width="0.85546875" style="803" customWidth="1"/>
    <col min="11796" max="11796" width="9.7109375" style="803" customWidth="1"/>
    <col min="11797" max="11797" width="2.7109375" style="803" customWidth="1"/>
    <col min="11798" max="11798" width="4.140625" style="803" customWidth="1"/>
    <col min="11799" max="12032" width="11.42578125" style="803"/>
    <col min="12033" max="12033" width="4.140625" style="803" customWidth="1"/>
    <col min="12034" max="12034" width="2.7109375" style="803" customWidth="1"/>
    <col min="12035" max="12035" width="3.7109375" style="803" customWidth="1"/>
    <col min="12036" max="12036" width="28.7109375" style="803" customWidth="1"/>
    <col min="12037" max="12037" width="0.85546875" style="803" customWidth="1"/>
    <col min="12038" max="12049" width="9.140625" style="803" customWidth="1"/>
    <col min="12050" max="12050" width="9.7109375" style="803" customWidth="1"/>
    <col min="12051" max="12051" width="0.85546875" style="803" customWidth="1"/>
    <col min="12052" max="12052" width="9.7109375" style="803" customWidth="1"/>
    <col min="12053" max="12053" width="2.7109375" style="803" customWidth="1"/>
    <col min="12054" max="12054" width="4.140625" style="803" customWidth="1"/>
    <col min="12055" max="12288" width="11.42578125" style="803"/>
    <col min="12289" max="12289" width="4.140625" style="803" customWidth="1"/>
    <col min="12290" max="12290" width="2.7109375" style="803" customWidth="1"/>
    <col min="12291" max="12291" width="3.7109375" style="803" customWidth="1"/>
    <col min="12292" max="12292" width="28.7109375" style="803" customWidth="1"/>
    <col min="12293" max="12293" width="0.85546875" style="803" customWidth="1"/>
    <col min="12294" max="12305" width="9.140625" style="803" customWidth="1"/>
    <col min="12306" max="12306" width="9.7109375" style="803" customWidth="1"/>
    <col min="12307" max="12307" width="0.85546875" style="803" customWidth="1"/>
    <col min="12308" max="12308" width="9.7109375" style="803" customWidth="1"/>
    <col min="12309" max="12309" width="2.7109375" style="803" customWidth="1"/>
    <col min="12310" max="12310" width="4.140625" style="803" customWidth="1"/>
    <col min="12311" max="12544" width="11.42578125" style="803"/>
    <col min="12545" max="12545" width="4.140625" style="803" customWidth="1"/>
    <col min="12546" max="12546" width="2.7109375" style="803" customWidth="1"/>
    <col min="12547" max="12547" width="3.7109375" style="803" customWidth="1"/>
    <col min="12548" max="12548" width="28.7109375" style="803" customWidth="1"/>
    <col min="12549" max="12549" width="0.85546875" style="803" customWidth="1"/>
    <col min="12550" max="12561" width="9.140625" style="803" customWidth="1"/>
    <col min="12562" max="12562" width="9.7109375" style="803" customWidth="1"/>
    <col min="12563" max="12563" width="0.85546875" style="803" customWidth="1"/>
    <col min="12564" max="12564" width="9.7109375" style="803" customWidth="1"/>
    <col min="12565" max="12565" width="2.7109375" style="803" customWidth="1"/>
    <col min="12566" max="12566" width="4.140625" style="803" customWidth="1"/>
    <col min="12567" max="12800" width="11.42578125" style="803"/>
    <col min="12801" max="12801" width="4.140625" style="803" customWidth="1"/>
    <col min="12802" max="12802" width="2.7109375" style="803" customWidth="1"/>
    <col min="12803" max="12803" width="3.7109375" style="803" customWidth="1"/>
    <col min="12804" max="12804" width="28.7109375" style="803" customWidth="1"/>
    <col min="12805" max="12805" width="0.85546875" style="803" customWidth="1"/>
    <col min="12806" max="12817" width="9.140625" style="803" customWidth="1"/>
    <col min="12818" max="12818" width="9.7109375" style="803" customWidth="1"/>
    <col min="12819" max="12819" width="0.85546875" style="803" customWidth="1"/>
    <col min="12820" max="12820" width="9.7109375" style="803" customWidth="1"/>
    <col min="12821" max="12821" width="2.7109375" style="803" customWidth="1"/>
    <col min="12822" max="12822" width="4.140625" style="803" customWidth="1"/>
    <col min="12823" max="13056" width="11.42578125" style="803"/>
    <col min="13057" max="13057" width="4.140625" style="803" customWidth="1"/>
    <col min="13058" max="13058" width="2.7109375" style="803" customWidth="1"/>
    <col min="13059" max="13059" width="3.7109375" style="803" customWidth="1"/>
    <col min="13060" max="13060" width="28.7109375" style="803" customWidth="1"/>
    <col min="13061" max="13061" width="0.85546875" style="803" customWidth="1"/>
    <col min="13062" max="13073" width="9.140625" style="803" customWidth="1"/>
    <col min="13074" max="13074" width="9.7109375" style="803" customWidth="1"/>
    <col min="13075" max="13075" width="0.85546875" style="803" customWidth="1"/>
    <col min="13076" max="13076" width="9.7109375" style="803" customWidth="1"/>
    <col min="13077" max="13077" width="2.7109375" style="803" customWidth="1"/>
    <col min="13078" max="13078" width="4.140625" style="803" customWidth="1"/>
    <col min="13079" max="13312" width="11.42578125" style="803"/>
    <col min="13313" max="13313" width="4.140625" style="803" customWidth="1"/>
    <col min="13314" max="13314" width="2.7109375" style="803" customWidth="1"/>
    <col min="13315" max="13315" width="3.7109375" style="803" customWidth="1"/>
    <col min="13316" max="13316" width="28.7109375" style="803" customWidth="1"/>
    <col min="13317" max="13317" width="0.85546875" style="803" customWidth="1"/>
    <col min="13318" max="13329" width="9.140625" style="803" customWidth="1"/>
    <col min="13330" max="13330" width="9.7109375" style="803" customWidth="1"/>
    <col min="13331" max="13331" width="0.85546875" style="803" customWidth="1"/>
    <col min="13332" max="13332" width="9.7109375" style="803" customWidth="1"/>
    <col min="13333" max="13333" width="2.7109375" style="803" customWidth="1"/>
    <col min="13334" max="13334" width="4.140625" style="803" customWidth="1"/>
    <col min="13335" max="13568" width="11.42578125" style="803"/>
    <col min="13569" max="13569" width="4.140625" style="803" customWidth="1"/>
    <col min="13570" max="13570" width="2.7109375" style="803" customWidth="1"/>
    <col min="13571" max="13571" width="3.7109375" style="803" customWidth="1"/>
    <col min="13572" max="13572" width="28.7109375" style="803" customWidth="1"/>
    <col min="13573" max="13573" width="0.85546875" style="803" customWidth="1"/>
    <col min="13574" max="13585" width="9.140625" style="803" customWidth="1"/>
    <col min="13586" max="13586" width="9.7109375" style="803" customWidth="1"/>
    <col min="13587" max="13587" width="0.85546875" style="803" customWidth="1"/>
    <col min="13588" max="13588" width="9.7109375" style="803" customWidth="1"/>
    <col min="13589" max="13589" width="2.7109375" style="803" customWidth="1"/>
    <col min="13590" max="13590" width="4.140625" style="803" customWidth="1"/>
    <col min="13591" max="13824" width="11.42578125" style="803"/>
    <col min="13825" max="13825" width="4.140625" style="803" customWidth="1"/>
    <col min="13826" max="13826" width="2.7109375" style="803" customWidth="1"/>
    <col min="13827" max="13827" width="3.7109375" style="803" customWidth="1"/>
    <col min="13828" max="13828" width="28.7109375" style="803" customWidth="1"/>
    <col min="13829" max="13829" width="0.85546875" style="803" customWidth="1"/>
    <col min="13830" max="13841" width="9.140625" style="803" customWidth="1"/>
    <col min="13842" max="13842" width="9.7109375" style="803" customWidth="1"/>
    <col min="13843" max="13843" width="0.85546875" style="803" customWidth="1"/>
    <col min="13844" max="13844" width="9.7109375" style="803" customWidth="1"/>
    <col min="13845" max="13845" width="2.7109375" style="803" customWidth="1"/>
    <col min="13846" max="13846" width="4.140625" style="803" customWidth="1"/>
    <col min="13847" max="14080" width="11.42578125" style="803"/>
    <col min="14081" max="14081" width="4.140625" style="803" customWidth="1"/>
    <col min="14082" max="14082" width="2.7109375" style="803" customWidth="1"/>
    <col min="14083" max="14083" width="3.7109375" style="803" customWidth="1"/>
    <col min="14084" max="14084" width="28.7109375" style="803" customWidth="1"/>
    <col min="14085" max="14085" width="0.85546875" style="803" customWidth="1"/>
    <col min="14086" max="14097" width="9.140625" style="803" customWidth="1"/>
    <col min="14098" max="14098" width="9.7109375" style="803" customWidth="1"/>
    <col min="14099" max="14099" width="0.85546875" style="803" customWidth="1"/>
    <col min="14100" max="14100" width="9.7109375" style="803" customWidth="1"/>
    <col min="14101" max="14101" width="2.7109375" style="803" customWidth="1"/>
    <col min="14102" max="14102" width="4.140625" style="803" customWidth="1"/>
    <col min="14103" max="14336" width="11.42578125" style="803"/>
    <col min="14337" max="14337" width="4.140625" style="803" customWidth="1"/>
    <col min="14338" max="14338" width="2.7109375" style="803" customWidth="1"/>
    <col min="14339" max="14339" width="3.7109375" style="803" customWidth="1"/>
    <col min="14340" max="14340" width="28.7109375" style="803" customWidth="1"/>
    <col min="14341" max="14341" width="0.85546875" style="803" customWidth="1"/>
    <col min="14342" max="14353" width="9.140625" style="803" customWidth="1"/>
    <col min="14354" max="14354" width="9.7109375" style="803" customWidth="1"/>
    <col min="14355" max="14355" width="0.85546875" style="803" customWidth="1"/>
    <col min="14356" max="14356" width="9.7109375" style="803" customWidth="1"/>
    <col min="14357" max="14357" width="2.7109375" style="803" customWidth="1"/>
    <col min="14358" max="14358" width="4.140625" style="803" customWidth="1"/>
    <col min="14359" max="14592" width="11.42578125" style="803"/>
    <col min="14593" max="14593" width="4.140625" style="803" customWidth="1"/>
    <col min="14594" max="14594" width="2.7109375" style="803" customWidth="1"/>
    <col min="14595" max="14595" width="3.7109375" style="803" customWidth="1"/>
    <col min="14596" max="14596" width="28.7109375" style="803" customWidth="1"/>
    <col min="14597" max="14597" width="0.85546875" style="803" customWidth="1"/>
    <col min="14598" max="14609" width="9.140625" style="803" customWidth="1"/>
    <col min="14610" max="14610" width="9.7109375" style="803" customWidth="1"/>
    <col min="14611" max="14611" width="0.85546875" style="803" customWidth="1"/>
    <col min="14612" max="14612" width="9.7109375" style="803" customWidth="1"/>
    <col min="14613" max="14613" width="2.7109375" style="803" customWidth="1"/>
    <col min="14614" max="14614" width="4.140625" style="803" customWidth="1"/>
    <col min="14615" max="14848" width="11.42578125" style="803"/>
    <col min="14849" max="14849" width="4.140625" style="803" customWidth="1"/>
    <col min="14850" max="14850" width="2.7109375" style="803" customWidth="1"/>
    <col min="14851" max="14851" width="3.7109375" style="803" customWidth="1"/>
    <col min="14852" max="14852" width="28.7109375" style="803" customWidth="1"/>
    <col min="14853" max="14853" width="0.85546875" style="803" customWidth="1"/>
    <col min="14854" max="14865" width="9.140625" style="803" customWidth="1"/>
    <col min="14866" max="14866" width="9.7109375" style="803" customWidth="1"/>
    <col min="14867" max="14867" width="0.85546875" style="803" customWidth="1"/>
    <col min="14868" max="14868" width="9.7109375" style="803" customWidth="1"/>
    <col min="14869" max="14869" width="2.7109375" style="803" customWidth="1"/>
    <col min="14870" max="14870" width="4.140625" style="803" customWidth="1"/>
    <col min="14871" max="15104" width="11.42578125" style="803"/>
    <col min="15105" max="15105" width="4.140625" style="803" customWidth="1"/>
    <col min="15106" max="15106" width="2.7109375" style="803" customWidth="1"/>
    <col min="15107" max="15107" width="3.7109375" style="803" customWidth="1"/>
    <col min="15108" max="15108" width="28.7109375" style="803" customWidth="1"/>
    <col min="15109" max="15109" width="0.85546875" style="803" customWidth="1"/>
    <col min="15110" max="15121" width="9.140625" style="803" customWidth="1"/>
    <col min="15122" max="15122" width="9.7109375" style="803" customWidth="1"/>
    <col min="15123" max="15123" width="0.85546875" style="803" customWidth="1"/>
    <col min="15124" max="15124" width="9.7109375" style="803" customWidth="1"/>
    <col min="15125" max="15125" width="2.7109375" style="803" customWidth="1"/>
    <col min="15126" max="15126" width="4.140625" style="803" customWidth="1"/>
    <col min="15127" max="15360" width="11.42578125" style="803"/>
    <col min="15361" max="15361" width="4.140625" style="803" customWidth="1"/>
    <col min="15362" max="15362" width="2.7109375" style="803" customWidth="1"/>
    <col min="15363" max="15363" width="3.7109375" style="803" customWidth="1"/>
    <col min="15364" max="15364" width="28.7109375" style="803" customWidth="1"/>
    <col min="15365" max="15365" width="0.85546875" style="803" customWidth="1"/>
    <col min="15366" max="15377" width="9.140625" style="803" customWidth="1"/>
    <col min="15378" max="15378" width="9.7109375" style="803" customWidth="1"/>
    <col min="15379" max="15379" width="0.85546875" style="803" customWidth="1"/>
    <col min="15380" max="15380" width="9.7109375" style="803" customWidth="1"/>
    <col min="15381" max="15381" width="2.7109375" style="803" customWidth="1"/>
    <col min="15382" max="15382" width="4.140625" style="803" customWidth="1"/>
    <col min="15383" max="15616" width="11.42578125" style="803"/>
    <col min="15617" max="15617" width="4.140625" style="803" customWidth="1"/>
    <col min="15618" max="15618" width="2.7109375" style="803" customWidth="1"/>
    <col min="15619" max="15619" width="3.7109375" style="803" customWidth="1"/>
    <col min="15620" max="15620" width="28.7109375" style="803" customWidth="1"/>
    <col min="15621" max="15621" width="0.85546875" style="803" customWidth="1"/>
    <col min="15622" max="15633" width="9.140625" style="803" customWidth="1"/>
    <col min="15634" max="15634" width="9.7109375" style="803" customWidth="1"/>
    <col min="15635" max="15635" width="0.85546875" style="803" customWidth="1"/>
    <col min="15636" max="15636" width="9.7109375" style="803" customWidth="1"/>
    <col min="15637" max="15637" width="2.7109375" style="803" customWidth="1"/>
    <col min="15638" max="15638" width="4.140625" style="803" customWidth="1"/>
    <col min="15639" max="15872" width="11.42578125" style="803"/>
    <col min="15873" max="15873" width="4.140625" style="803" customWidth="1"/>
    <col min="15874" max="15874" width="2.7109375" style="803" customWidth="1"/>
    <col min="15875" max="15875" width="3.7109375" style="803" customWidth="1"/>
    <col min="15876" max="15876" width="28.7109375" style="803" customWidth="1"/>
    <col min="15877" max="15877" width="0.85546875" style="803" customWidth="1"/>
    <col min="15878" max="15889" width="9.140625" style="803" customWidth="1"/>
    <col min="15890" max="15890" width="9.7109375" style="803" customWidth="1"/>
    <col min="15891" max="15891" width="0.85546875" style="803" customWidth="1"/>
    <col min="15892" max="15892" width="9.7109375" style="803" customWidth="1"/>
    <col min="15893" max="15893" width="2.7109375" style="803" customWidth="1"/>
    <col min="15894" max="15894" width="4.140625" style="803" customWidth="1"/>
    <col min="15895" max="16128" width="11.42578125" style="803"/>
    <col min="16129" max="16129" width="4.140625" style="803" customWidth="1"/>
    <col min="16130" max="16130" width="2.7109375" style="803" customWidth="1"/>
    <col min="16131" max="16131" width="3.7109375" style="803" customWidth="1"/>
    <col min="16132" max="16132" width="28.7109375" style="803" customWidth="1"/>
    <col min="16133" max="16133" width="0.85546875" style="803" customWidth="1"/>
    <col min="16134" max="16145" width="9.140625" style="803" customWidth="1"/>
    <col min="16146" max="16146" width="9.7109375" style="803" customWidth="1"/>
    <col min="16147" max="16147" width="0.85546875" style="803" customWidth="1"/>
    <col min="16148" max="16148" width="9.7109375" style="803" customWidth="1"/>
    <col min="16149" max="16149" width="2.7109375" style="803" customWidth="1"/>
    <col min="16150" max="16150" width="4.140625" style="803" customWidth="1"/>
    <col min="16151" max="16384" width="11.42578125" style="803"/>
  </cols>
  <sheetData>
    <row r="1" spans="1:25" s="271" customFormat="1" ht="27" customHeight="1">
      <c r="B1" s="1957" t="s">
        <v>0</v>
      </c>
      <c r="C1" s="1957"/>
      <c r="D1" s="1957"/>
      <c r="E1" s="1957"/>
      <c r="F1" s="1957"/>
      <c r="G1" s="1957"/>
      <c r="H1" s="1957"/>
      <c r="I1" s="1957"/>
      <c r="J1" s="1957"/>
      <c r="K1" s="1957"/>
      <c r="L1" s="1957"/>
      <c r="M1" s="1957"/>
      <c r="N1" s="1957"/>
      <c r="O1" s="1957"/>
      <c r="P1" s="1957"/>
      <c r="Q1" s="1957"/>
      <c r="R1" s="1957"/>
      <c r="S1" s="1957"/>
      <c r="T1" s="1957"/>
      <c r="U1" s="1957"/>
    </row>
    <row r="2" spans="1:25" s="271" customFormat="1" ht="6.75" customHeight="1" thickBot="1">
      <c r="A2" s="469"/>
      <c r="B2" s="2"/>
      <c r="C2" s="62"/>
      <c r="D2" s="4"/>
      <c r="E2" s="4"/>
      <c r="F2" s="4"/>
      <c r="G2" s="4"/>
      <c r="H2" s="4"/>
      <c r="I2" s="4"/>
      <c r="J2" s="4"/>
      <c r="K2" s="4"/>
      <c r="L2" s="4"/>
      <c r="M2" s="4"/>
      <c r="N2" s="2"/>
      <c r="O2" s="2"/>
      <c r="P2" s="2"/>
      <c r="Q2" s="2"/>
      <c r="R2" s="2"/>
      <c r="S2" s="2"/>
      <c r="T2" s="2"/>
      <c r="U2" s="2"/>
      <c r="V2" s="469"/>
    </row>
    <row r="3" spans="1:25" s="271" customFormat="1" ht="12.75" customHeight="1" thickTop="1">
      <c r="B3" s="1"/>
      <c r="C3" s="63"/>
      <c r="D3" s="6"/>
      <c r="E3" s="10"/>
      <c r="F3" s="10"/>
      <c r="G3" s="10"/>
      <c r="H3" s="10"/>
      <c r="I3" s="10"/>
      <c r="J3" s="10"/>
      <c r="K3" s="10"/>
      <c r="L3" s="10"/>
      <c r="M3" s="10"/>
      <c r="N3" s="7"/>
      <c r="O3" s="7"/>
      <c r="P3" s="7"/>
      <c r="Q3" s="7"/>
      <c r="R3" s="7"/>
      <c r="S3" s="7"/>
      <c r="T3" s="7"/>
      <c r="U3" s="7"/>
    </row>
    <row r="4" spans="1:25" s="271" customFormat="1" ht="18" customHeight="1">
      <c r="B4" s="1958" t="s">
        <v>744</v>
      </c>
      <c r="C4" s="1958"/>
      <c r="D4" s="1958"/>
      <c r="E4" s="1958"/>
      <c r="F4" s="1958"/>
      <c r="G4" s="1958"/>
      <c r="H4" s="1958"/>
      <c r="I4" s="1958"/>
      <c r="J4" s="1958"/>
      <c r="K4" s="1958"/>
      <c r="L4" s="1958"/>
      <c r="M4" s="1958"/>
      <c r="N4" s="1958"/>
      <c r="O4" s="1958"/>
      <c r="P4" s="1958"/>
      <c r="Q4" s="1958"/>
      <c r="R4" s="1958"/>
      <c r="S4" s="1958"/>
      <c r="T4" s="1958"/>
      <c r="U4" s="1958"/>
    </row>
    <row r="7" spans="1:25" ht="9" customHeight="1"/>
    <row r="8" spans="1:25" ht="15.75">
      <c r="B8" s="2171" t="s">
        <v>1154</v>
      </c>
      <c r="C8" s="2171"/>
      <c r="D8" s="2171"/>
      <c r="E8" s="2171"/>
      <c r="F8" s="2171"/>
      <c r="G8" s="2171"/>
      <c r="H8" s="2171"/>
      <c r="I8" s="2171"/>
      <c r="J8" s="2171"/>
      <c r="K8" s="2171"/>
      <c r="L8" s="2171"/>
      <c r="M8" s="2171"/>
      <c r="N8" s="2171"/>
      <c r="O8" s="2171"/>
      <c r="P8" s="2171"/>
      <c r="Q8" s="2171"/>
      <c r="R8" s="2171"/>
      <c r="S8" s="2171"/>
      <c r="T8" s="2171"/>
      <c r="U8" s="2171"/>
      <c r="V8" s="804"/>
      <c r="W8" s="804"/>
      <c r="X8" s="804"/>
      <c r="Y8" s="804"/>
    </row>
    <row r="9" spans="1:25" ht="15.75">
      <c r="B9" s="2171" t="s">
        <v>1049</v>
      </c>
      <c r="C9" s="2171"/>
      <c r="D9" s="2171"/>
      <c r="E9" s="2171"/>
      <c r="F9" s="2171"/>
      <c r="G9" s="2171"/>
      <c r="H9" s="2171"/>
      <c r="I9" s="2171"/>
      <c r="J9" s="2171"/>
      <c r="K9" s="2171"/>
      <c r="L9" s="2171"/>
      <c r="M9" s="2171"/>
      <c r="N9" s="2171"/>
      <c r="O9" s="2171"/>
      <c r="P9" s="2171"/>
      <c r="Q9" s="2171"/>
      <c r="R9" s="2171"/>
      <c r="S9" s="2171"/>
      <c r="T9" s="2171"/>
      <c r="U9" s="2171"/>
      <c r="V9" s="804"/>
      <c r="W9" s="804"/>
      <c r="X9" s="804"/>
      <c r="Y9" s="804"/>
    </row>
    <row r="12" spans="1:25" ht="4.5" customHeight="1">
      <c r="B12" s="805"/>
      <c r="C12" s="806"/>
      <c r="D12" s="806"/>
      <c r="E12" s="806"/>
      <c r="F12" s="806"/>
      <c r="G12" s="806"/>
      <c r="H12" s="806"/>
      <c r="I12" s="806"/>
      <c r="J12" s="806"/>
      <c r="K12" s="806"/>
      <c r="L12" s="806"/>
      <c r="M12" s="806"/>
      <c r="N12" s="806"/>
      <c r="O12" s="806"/>
      <c r="P12" s="806"/>
      <c r="Q12" s="806"/>
      <c r="R12" s="806"/>
      <c r="S12" s="806"/>
      <c r="T12" s="806"/>
      <c r="U12" s="807"/>
    </row>
    <row r="13" spans="1:25" ht="24" customHeight="1">
      <c r="B13" s="808"/>
      <c r="C13" s="2221" t="s">
        <v>1050</v>
      </c>
      <c r="D13" s="2222"/>
      <c r="E13" s="452"/>
      <c r="F13" s="1967" t="s">
        <v>1051</v>
      </c>
      <c r="G13" s="1968"/>
      <c r="H13" s="1968"/>
      <c r="I13" s="1968"/>
      <c r="J13" s="1968"/>
      <c r="K13" s="1968"/>
      <c r="L13" s="1968"/>
      <c r="M13" s="1968"/>
      <c r="N13" s="1968"/>
      <c r="O13" s="1968"/>
      <c r="P13" s="1968"/>
      <c r="Q13" s="1969"/>
      <c r="R13" s="2225" t="s">
        <v>1052</v>
      </c>
      <c r="S13" s="452"/>
      <c r="T13" s="2227" t="s">
        <v>279</v>
      </c>
      <c r="U13" s="491"/>
    </row>
    <row r="14" spans="1:25" ht="21" customHeight="1">
      <c r="B14" s="808"/>
      <c r="C14" s="2223"/>
      <c r="D14" s="2224"/>
      <c r="E14" s="452"/>
      <c r="F14" s="349" t="s">
        <v>308</v>
      </c>
      <c r="G14" s="349" t="s">
        <v>309</v>
      </c>
      <c r="H14" s="349" t="s">
        <v>310</v>
      </c>
      <c r="I14" s="349" t="s">
        <v>311</v>
      </c>
      <c r="J14" s="349" t="s">
        <v>312</v>
      </c>
      <c r="K14" s="349" t="s">
        <v>313</v>
      </c>
      <c r="L14" s="349" t="s">
        <v>314</v>
      </c>
      <c r="M14" s="349" t="s">
        <v>315</v>
      </c>
      <c r="N14" s="349" t="s">
        <v>316</v>
      </c>
      <c r="O14" s="349" t="s">
        <v>317</v>
      </c>
      <c r="P14" s="349" t="s">
        <v>318</v>
      </c>
      <c r="Q14" s="349" t="s">
        <v>1053</v>
      </c>
      <c r="R14" s="2226"/>
      <c r="S14" s="452"/>
      <c r="T14" s="2228"/>
      <c r="U14" s="491"/>
      <c r="Y14" s="803" t="s">
        <v>14</v>
      </c>
    </row>
    <row r="15" spans="1:25" ht="4.5" customHeight="1">
      <c r="B15" s="808"/>
      <c r="C15" s="452"/>
      <c r="D15" s="452"/>
      <c r="E15" s="452"/>
      <c r="F15" s="452"/>
      <c r="G15" s="452"/>
      <c r="H15" s="452"/>
      <c r="I15" s="452"/>
      <c r="J15" s="452"/>
      <c r="K15" s="452"/>
      <c r="L15" s="452"/>
      <c r="M15" s="452"/>
      <c r="N15" s="452"/>
      <c r="O15" s="452"/>
      <c r="P15" s="452"/>
      <c r="Q15" s="452"/>
      <c r="R15" s="452"/>
      <c r="S15" s="452"/>
      <c r="T15" s="452"/>
      <c r="U15" s="491"/>
    </row>
    <row r="16" spans="1:25" ht="18" customHeight="1">
      <c r="B16" s="808"/>
      <c r="C16" s="809">
        <v>1</v>
      </c>
      <c r="D16" s="209" t="s">
        <v>470</v>
      </c>
      <c r="E16" s="452"/>
      <c r="F16" s="209">
        <v>0</v>
      </c>
      <c r="G16" s="209">
        <v>0</v>
      </c>
      <c r="H16" s="209">
        <v>0</v>
      </c>
      <c r="I16" s="209">
        <v>0</v>
      </c>
      <c r="J16" s="209">
        <v>0</v>
      </c>
      <c r="K16" s="209">
        <v>0</v>
      </c>
      <c r="L16" s="209">
        <v>0</v>
      </c>
      <c r="M16" s="209">
        <v>0</v>
      </c>
      <c r="N16" s="209">
        <v>0</v>
      </c>
      <c r="O16" s="209">
        <v>0</v>
      </c>
      <c r="P16" s="209">
        <v>0</v>
      </c>
      <c r="Q16" s="209">
        <v>0</v>
      </c>
      <c r="R16" s="209">
        <v>0</v>
      </c>
      <c r="S16" s="961"/>
      <c r="T16" s="41">
        <f>SUM(F16:R16)</f>
        <v>0</v>
      </c>
      <c r="U16" s="491"/>
    </row>
    <row r="17" spans="2:21" ht="4.5" customHeight="1">
      <c r="B17" s="808"/>
      <c r="C17" s="452"/>
      <c r="D17" s="452"/>
      <c r="E17" s="452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810"/>
      <c r="U17" s="491"/>
    </row>
    <row r="18" spans="2:21" ht="18" customHeight="1">
      <c r="B18" s="808"/>
      <c r="C18" s="809">
        <v>2</v>
      </c>
      <c r="D18" s="209" t="s">
        <v>447</v>
      </c>
      <c r="E18" s="452"/>
      <c r="F18" s="209">
        <v>0</v>
      </c>
      <c r="G18" s="209">
        <v>0</v>
      </c>
      <c r="H18" s="209">
        <v>0</v>
      </c>
      <c r="I18" s="209">
        <v>0</v>
      </c>
      <c r="J18" s="209">
        <v>0</v>
      </c>
      <c r="K18" s="209">
        <v>1</v>
      </c>
      <c r="L18" s="209">
        <v>0</v>
      </c>
      <c r="M18" s="209">
        <v>0</v>
      </c>
      <c r="N18" s="209">
        <v>1</v>
      </c>
      <c r="O18" s="209">
        <v>0</v>
      </c>
      <c r="P18" s="209">
        <v>0</v>
      </c>
      <c r="Q18" s="209">
        <v>1</v>
      </c>
      <c r="R18" s="209">
        <v>0</v>
      </c>
      <c r="S18" s="961">
        <v>1</v>
      </c>
      <c r="T18" s="41">
        <f>SUM(F18:R18)</f>
        <v>3</v>
      </c>
      <c r="U18" s="491"/>
    </row>
    <row r="19" spans="2:21" ht="4.5" customHeight="1">
      <c r="B19" s="808"/>
      <c r="C19" s="452"/>
      <c r="D19" s="452"/>
      <c r="E19" s="452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810"/>
      <c r="U19" s="491"/>
    </row>
    <row r="20" spans="2:21" ht="18" customHeight="1">
      <c r="B20" s="808"/>
      <c r="C20" s="809">
        <v>3</v>
      </c>
      <c r="D20" s="209" t="s">
        <v>1054</v>
      </c>
      <c r="E20" s="452"/>
      <c r="F20" s="209">
        <v>0</v>
      </c>
      <c r="G20" s="209">
        <v>0</v>
      </c>
      <c r="H20" s="209">
        <v>0</v>
      </c>
      <c r="I20" s="209">
        <v>0</v>
      </c>
      <c r="J20" s="209">
        <v>0</v>
      </c>
      <c r="K20" s="209">
        <v>4</v>
      </c>
      <c r="L20" s="209">
        <v>2</v>
      </c>
      <c r="M20" s="209">
        <v>2</v>
      </c>
      <c r="N20" s="209">
        <v>2</v>
      </c>
      <c r="O20" s="209">
        <v>6</v>
      </c>
      <c r="P20" s="209">
        <v>2</v>
      </c>
      <c r="Q20" s="209">
        <v>1</v>
      </c>
      <c r="R20" s="209">
        <v>1</v>
      </c>
      <c r="S20" s="961"/>
      <c r="T20" s="41">
        <f>SUM(F20:R20)</f>
        <v>20</v>
      </c>
      <c r="U20" s="491"/>
    </row>
    <row r="21" spans="2:21" ht="4.5" customHeight="1">
      <c r="B21" s="808"/>
      <c r="C21" s="452"/>
      <c r="D21" s="452"/>
      <c r="E21" s="452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810"/>
      <c r="U21" s="491"/>
    </row>
    <row r="22" spans="2:21" ht="18" customHeight="1">
      <c r="B22" s="808"/>
      <c r="C22" s="809">
        <v>4</v>
      </c>
      <c r="D22" s="209" t="s">
        <v>1055</v>
      </c>
      <c r="E22" s="452"/>
      <c r="F22" s="209">
        <v>0</v>
      </c>
      <c r="G22" s="209">
        <v>0</v>
      </c>
      <c r="H22" s="209">
        <v>4</v>
      </c>
      <c r="I22" s="209">
        <v>3</v>
      </c>
      <c r="J22" s="209">
        <v>1</v>
      </c>
      <c r="K22" s="209">
        <v>5</v>
      </c>
      <c r="L22" s="209">
        <v>3</v>
      </c>
      <c r="M22" s="209">
        <v>1</v>
      </c>
      <c r="N22" s="209">
        <v>1</v>
      </c>
      <c r="O22" s="209">
        <v>4</v>
      </c>
      <c r="P22" s="209">
        <v>3</v>
      </c>
      <c r="Q22" s="209">
        <v>1</v>
      </c>
      <c r="R22" s="209">
        <v>0</v>
      </c>
      <c r="S22" s="961">
        <v>1</v>
      </c>
      <c r="T22" s="41">
        <f>SUM(F22:R22)</f>
        <v>26</v>
      </c>
      <c r="U22" s="491"/>
    </row>
    <row r="23" spans="2:21" ht="4.5" customHeight="1">
      <c r="B23" s="808"/>
      <c r="C23" s="452"/>
      <c r="D23" s="452"/>
      <c r="E23" s="452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810"/>
      <c r="U23" s="491"/>
    </row>
    <row r="24" spans="2:21" ht="18" customHeight="1">
      <c r="B24" s="808"/>
      <c r="C24" s="809">
        <v>5</v>
      </c>
      <c r="D24" s="209" t="s">
        <v>1056</v>
      </c>
      <c r="E24" s="452"/>
      <c r="F24" s="209">
        <v>0</v>
      </c>
      <c r="G24" s="209">
        <v>0</v>
      </c>
      <c r="H24" s="209">
        <v>0</v>
      </c>
      <c r="I24" s="209">
        <v>0</v>
      </c>
      <c r="J24" s="209">
        <v>1</v>
      </c>
      <c r="K24" s="209">
        <v>1</v>
      </c>
      <c r="L24" s="209">
        <v>2</v>
      </c>
      <c r="M24" s="209">
        <v>1</v>
      </c>
      <c r="N24" s="209">
        <v>0</v>
      </c>
      <c r="O24" s="209">
        <v>0</v>
      </c>
      <c r="P24" s="209">
        <v>0</v>
      </c>
      <c r="Q24" s="209">
        <v>0</v>
      </c>
      <c r="R24" s="209">
        <v>0</v>
      </c>
      <c r="S24" s="961"/>
      <c r="T24" s="41">
        <f>SUM(F24:R24)</f>
        <v>5</v>
      </c>
      <c r="U24" s="491"/>
    </row>
    <row r="25" spans="2:21" ht="4.5" customHeight="1">
      <c r="B25" s="808"/>
      <c r="C25" s="452"/>
      <c r="D25" s="452"/>
      <c r="E25" s="452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810"/>
      <c r="U25" s="491"/>
    </row>
    <row r="26" spans="2:21" ht="18" customHeight="1">
      <c r="B26" s="808"/>
      <c r="C26" s="809">
        <v>6</v>
      </c>
      <c r="D26" s="209" t="s">
        <v>1057</v>
      </c>
      <c r="E26" s="452"/>
      <c r="F26" s="209">
        <v>0</v>
      </c>
      <c r="G26" s="209">
        <v>0</v>
      </c>
      <c r="H26" s="209">
        <v>0</v>
      </c>
      <c r="I26" s="209">
        <v>2</v>
      </c>
      <c r="J26" s="209">
        <v>3</v>
      </c>
      <c r="K26" s="209">
        <v>1</v>
      </c>
      <c r="L26" s="209">
        <v>1</v>
      </c>
      <c r="M26" s="209">
        <v>2</v>
      </c>
      <c r="N26" s="209">
        <v>0</v>
      </c>
      <c r="O26" s="209">
        <v>0</v>
      </c>
      <c r="P26" s="209">
        <v>0</v>
      </c>
      <c r="Q26" s="209">
        <v>1</v>
      </c>
      <c r="R26" s="209">
        <v>0</v>
      </c>
      <c r="S26" s="961"/>
      <c r="T26" s="41">
        <f>SUM(F26:R26)</f>
        <v>10</v>
      </c>
      <c r="U26" s="491"/>
    </row>
    <row r="27" spans="2:21" ht="4.5" customHeight="1">
      <c r="B27" s="808"/>
      <c r="C27" s="452"/>
      <c r="D27" s="452"/>
      <c r="E27" s="452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810"/>
      <c r="U27" s="491"/>
    </row>
    <row r="28" spans="2:21" ht="18" customHeight="1">
      <c r="B28" s="808"/>
      <c r="C28" s="809">
        <v>7</v>
      </c>
      <c r="D28" s="209" t="s">
        <v>410</v>
      </c>
      <c r="E28" s="452"/>
      <c r="F28" s="209">
        <v>0</v>
      </c>
      <c r="G28" s="209">
        <v>0</v>
      </c>
      <c r="H28" s="209">
        <v>0</v>
      </c>
      <c r="I28" s="209">
        <v>1</v>
      </c>
      <c r="J28" s="209">
        <v>0</v>
      </c>
      <c r="K28" s="209">
        <v>1</v>
      </c>
      <c r="L28" s="209">
        <v>2</v>
      </c>
      <c r="M28" s="209">
        <v>0</v>
      </c>
      <c r="N28" s="209">
        <v>1</v>
      </c>
      <c r="O28" s="209">
        <v>1</v>
      </c>
      <c r="P28" s="209">
        <v>1</v>
      </c>
      <c r="Q28" s="209">
        <v>1</v>
      </c>
      <c r="R28" s="209">
        <v>0</v>
      </c>
      <c r="S28" s="961"/>
      <c r="T28" s="41">
        <f>SUM(F28:R28)</f>
        <v>8</v>
      </c>
      <c r="U28" s="491"/>
    </row>
    <row r="29" spans="2:21" ht="4.5" customHeight="1">
      <c r="B29" s="808"/>
      <c r="C29" s="452"/>
      <c r="D29" s="452"/>
      <c r="E29" s="452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810"/>
      <c r="U29" s="491"/>
    </row>
    <row r="30" spans="2:21" ht="18" customHeight="1">
      <c r="B30" s="808"/>
      <c r="C30" s="809">
        <v>8</v>
      </c>
      <c r="D30" s="209" t="s">
        <v>535</v>
      </c>
      <c r="E30" s="452"/>
      <c r="F30" s="209">
        <v>0</v>
      </c>
      <c r="G30" s="209">
        <v>0</v>
      </c>
      <c r="H30" s="209">
        <v>0</v>
      </c>
      <c r="I30" s="209">
        <v>0</v>
      </c>
      <c r="J30" s="209">
        <v>3</v>
      </c>
      <c r="K30" s="209">
        <v>0</v>
      </c>
      <c r="L30" s="209">
        <v>1</v>
      </c>
      <c r="M30" s="209">
        <v>0</v>
      </c>
      <c r="N30" s="209">
        <v>1</v>
      </c>
      <c r="O30" s="209">
        <v>1</v>
      </c>
      <c r="P30" s="209">
        <v>0</v>
      </c>
      <c r="Q30" s="209">
        <v>0</v>
      </c>
      <c r="R30" s="209">
        <v>0</v>
      </c>
      <c r="S30" s="961"/>
      <c r="T30" s="41">
        <f>SUM(F30:R30)</f>
        <v>6</v>
      </c>
      <c r="U30" s="491"/>
    </row>
    <row r="31" spans="2:21" ht="4.5" customHeight="1">
      <c r="B31" s="808"/>
      <c r="C31" s="452"/>
      <c r="D31" s="452"/>
      <c r="E31" s="452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810"/>
      <c r="U31" s="491"/>
    </row>
    <row r="32" spans="2:21" ht="18" customHeight="1">
      <c r="B32" s="808"/>
      <c r="C32" s="809">
        <v>9</v>
      </c>
      <c r="D32" s="209" t="s">
        <v>1058</v>
      </c>
      <c r="E32" s="452"/>
      <c r="F32" s="209">
        <v>1</v>
      </c>
      <c r="G32" s="209">
        <v>0</v>
      </c>
      <c r="H32" s="209">
        <v>0</v>
      </c>
      <c r="I32" s="209">
        <v>0</v>
      </c>
      <c r="J32" s="209">
        <v>0</v>
      </c>
      <c r="K32" s="209">
        <v>5</v>
      </c>
      <c r="L32" s="209">
        <v>1</v>
      </c>
      <c r="M32" s="209">
        <v>1</v>
      </c>
      <c r="N32" s="209">
        <v>2</v>
      </c>
      <c r="O32" s="209">
        <v>2</v>
      </c>
      <c r="P32" s="209">
        <v>0</v>
      </c>
      <c r="Q32" s="209">
        <v>2</v>
      </c>
      <c r="R32" s="209">
        <v>0</v>
      </c>
      <c r="S32" s="961"/>
      <c r="T32" s="41">
        <f>SUM(F32:R32)</f>
        <v>14</v>
      </c>
      <c r="U32" s="491"/>
    </row>
    <row r="33" spans="2:26" ht="4.5" customHeight="1">
      <c r="B33" s="808"/>
      <c r="C33" s="452"/>
      <c r="D33" s="452"/>
      <c r="E33" s="452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810"/>
      <c r="U33" s="491"/>
    </row>
    <row r="34" spans="2:26" ht="18" customHeight="1">
      <c r="B34" s="808"/>
      <c r="C34" s="809">
        <v>10</v>
      </c>
      <c r="D34" s="209" t="s">
        <v>662</v>
      </c>
      <c r="E34" s="452"/>
      <c r="F34" s="209">
        <v>0</v>
      </c>
      <c r="G34" s="209">
        <v>0</v>
      </c>
      <c r="H34" s="209">
        <v>4</v>
      </c>
      <c r="I34" s="209">
        <v>4</v>
      </c>
      <c r="J34" s="209">
        <v>17</v>
      </c>
      <c r="K34" s="209">
        <v>8</v>
      </c>
      <c r="L34" s="209">
        <v>10</v>
      </c>
      <c r="M34" s="209">
        <v>14</v>
      </c>
      <c r="N34" s="209">
        <v>13</v>
      </c>
      <c r="O34" s="209">
        <v>8</v>
      </c>
      <c r="P34" s="209">
        <v>3</v>
      </c>
      <c r="Q34" s="209">
        <v>7</v>
      </c>
      <c r="R34" s="209">
        <v>0</v>
      </c>
      <c r="S34" s="961"/>
      <c r="T34" s="41">
        <f>SUM(F34:R34)</f>
        <v>88</v>
      </c>
      <c r="U34" s="491"/>
    </row>
    <row r="35" spans="2:26" ht="4.5" customHeight="1">
      <c r="B35" s="808"/>
      <c r="C35" s="452"/>
      <c r="D35" s="452"/>
      <c r="E35" s="452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810"/>
      <c r="U35" s="491"/>
    </row>
    <row r="36" spans="2:26" ht="18" customHeight="1">
      <c r="B36" s="808"/>
      <c r="C36" s="809">
        <v>11</v>
      </c>
      <c r="D36" s="209" t="s">
        <v>548</v>
      </c>
      <c r="E36" s="452"/>
      <c r="F36" s="209">
        <v>0</v>
      </c>
      <c r="G36" s="209">
        <v>0</v>
      </c>
      <c r="H36" s="209">
        <v>0</v>
      </c>
      <c r="I36" s="209">
        <v>4</v>
      </c>
      <c r="J36" s="209">
        <v>3</v>
      </c>
      <c r="K36" s="209">
        <v>3</v>
      </c>
      <c r="L36" s="209">
        <v>2</v>
      </c>
      <c r="M36" s="209">
        <v>2</v>
      </c>
      <c r="N36" s="209">
        <v>3</v>
      </c>
      <c r="O36" s="209">
        <v>1</v>
      </c>
      <c r="P36" s="209">
        <v>0</v>
      </c>
      <c r="Q36" s="209">
        <v>3</v>
      </c>
      <c r="R36" s="209">
        <v>0</v>
      </c>
      <c r="S36" s="134"/>
      <c r="T36" s="41">
        <f>SUM(F36:R36)</f>
        <v>21</v>
      </c>
      <c r="U36" s="491"/>
    </row>
    <row r="37" spans="2:26" ht="4.5" customHeight="1">
      <c r="B37" s="808"/>
      <c r="C37" s="452"/>
      <c r="D37" s="452"/>
      <c r="E37" s="452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810"/>
      <c r="U37" s="491"/>
    </row>
    <row r="38" spans="2:26" ht="18" customHeight="1">
      <c r="B38" s="808"/>
      <c r="C38" s="809">
        <v>12</v>
      </c>
      <c r="D38" s="209" t="s">
        <v>530</v>
      </c>
      <c r="E38" s="452"/>
      <c r="F38" s="209">
        <v>1</v>
      </c>
      <c r="G38" s="209">
        <v>0</v>
      </c>
      <c r="H38" s="209">
        <v>0</v>
      </c>
      <c r="I38" s="209">
        <v>3</v>
      </c>
      <c r="J38" s="209">
        <v>4</v>
      </c>
      <c r="K38" s="209">
        <v>4</v>
      </c>
      <c r="L38" s="209">
        <v>4</v>
      </c>
      <c r="M38" s="209">
        <v>3</v>
      </c>
      <c r="N38" s="209">
        <v>3</v>
      </c>
      <c r="O38" s="209">
        <v>5</v>
      </c>
      <c r="P38" s="209">
        <v>2</v>
      </c>
      <c r="Q38" s="209">
        <v>2</v>
      </c>
      <c r="R38" s="209">
        <v>0</v>
      </c>
      <c r="S38" s="961"/>
      <c r="T38" s="41">
        <f>SUM(F38:R38)</f>
        <v>31</v>
      </c>
      <c r="U38" s="491"/>
    </row>
    <row r="39" spans="2:26" ht="4.5" customHeight="1">
      <c r="B39" s="808"/>
      <c r="C39" s="452"/>
      <c r="D39" s="452"/>
      <c r="E39" s="452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810"/>
      <c r="U39" s="491"/>
    </row>
    <row r="40" spans="2:26" ht="18" customHeight="1">
      <c r="B40" s="808"/>
      <c r="C40" s="809">
        <v>13</v>
      </c>
      <c r="D40" s="209" t="s">
        <v>255</v>
      </c>
      <c r="E40" s="452"/>
      <c r="F40" s="209">
        <v>0</v>
      </c>
      <c r="G40" s="209">
        <v>2</v>
      </c>
      <c r="H40" s="209">
        <v>3</v>
      </c>
      <c r="I40" s="209">
        <v>8</v>
      </c>
      <c r="J40" s="209">
        <v>8</v>
      </c>
      <c r="K40" s="209">
        <v>19</v>
      </c>
      <c r="L40" s="209">
        <v>11</v>
      </c>
      <c r="M40" s="209">
        <v>8</v>
      </c>
      <c r="N40" s="209">
        <v>24</v>
      </c>
      <c r="O40" s="209">
        <v>12</v>
      </c>
      <c r="P40" s="209">
        <v>10</v>
      </c>
      <c r="Q40" s="209">
        <v>13</v>
      </c>
      <c r="R40" s="209">
        <v>0</v>
      </c>
      <c r="S40" s="961"/>
      <c r="T40" s="41">
        <f>SUM(F40:R40)</f>
        <v>118</v>
      </c>
      <c r="U40" s="491"/>
    </row>
    <row r="41" spans="2:26" ht="4.5" customHeight="1">
      <c r="B41" s="808"/>
      <c r="C41" s="452"/>
      <c r="D41" s="452"/>
      <c r="E41" s="452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810"/>
      <c r="U41" s="491"/>
    </row>
    <row r="42" spans="2:26" ht="18" customHeight="1">
      <c r="B42" s="808"/>
      <c r="C42" s="2219" t="s">
        <v>1011</v>
      </c>
      <c r="D42" s="2220"/>
      <c r="E42" s="452"/>
      <c r="F42" s="209">
        <v>1</v>
      </c>
      <c r="G42" s="209">
        <v>8</v>
      </c>
      <c r="H42" s="209">
        <v>22</v>
      </c>
      <c r="I42" s="209">
        <v>38</v>
      </c>
      <c r="J42" s="209">
        <v>70</v>
      </c>
      <c r="K42" s="209">
        <v>88</v>
      </c>
      <c r="L42" s="209">
        <v>80</v>
      </c>
      <c r="M42" s="209">
        <v>78</v>
      </c>
      <c r="N42" s="209">
        <v>73</v>
      </c>
      <c r="O42" s="209">
        <v>44</v>
      </c>
      <c r="P42" s="209">
        <v>28</v>
      </c>
      <c r="Q42" s="209">
        <v>29</v>
      </c>
      <c r="R42" s="209">
        <v>154</v>
      </c>
      <c r="S42" s="961">
        <v>151</v>
      </c>
      <c r="T42" s="41">
        <f>SUM(F42:R42)</f>
        <v>713</v>
      </c>
      <c r="U42" s="491"/>
    </row>
    <row r="43" spans="2:26" ht="4.5" customHeight="1">
      <c r="B43" s="808"/>
      <c r="C43" s="452"/>
      <c r="D43" s="452"/>
      <c r="E43" s="452"/>
      <c r="F43" s="452"/>
      <c r="G43" s="452"/>
      <c r="H43" s="452"/>
      <c r="I43" s="452"/>
      <c r="J43" s="452"/>
      <c r="K43" s="452"/>
      <c r="L43" s="452"/>
      <c r="M43" s="452"/>
      <c r="N43" s="452"/>
      <c r="O43" s="452"/>
      <c r="P43" s="452"/>
      <c r="Q43" s="452"/>
      <c r="R43" s="452"/>
      <c r="S43" s="452"/>
      <c r="T43" s="452"/>
      <c r="U43" s="491"/>
    </row>
    <row r="44" spans="2:26" ht="24" customHeight="1">
      <c r="B44" s="808"/>
      <c r="C44" s="1967" t="s">
        <v>13</v>
      </c>
      <c r="D44" s="1969"/>
      <c r="E44" s="458"/>
      <c r="F44" s="41">
        <f t="shared" ref="F44:R44" si="0">SUM(F16:F42)</f>
        <v>3</v>
      </c>
      <c r="G44" s="41">
        <f t="shared" si="0"/>
        <v>10</v>
      </c>
      <c r="H44" s="41">
        <f t="shared" si="0"/>
        <v>33</v>
      </c>
      <c r="I44" s="41">
        <f t="shared" si="0"/>
        <v>63</v>
      </c>
      <c r="J44" s="41">
        <f t="shared" si="0"/>
        <v>110</v>
      </c>
      <c r="K44" s="41">
        <f t="shared" si="0"/>
        <v>140</v>
      </c>
      <c r="L44" s="41">
        <f t="shared" si="0"/>
        <v>119</v>
      </c>
      <c r="M44" s="41">
        <f t="shared" si="0"/>
        <v>112</v>
      </c>
      <c r="N44" s="41">
        <f t="shared" si="0"/>
        <v>124</v>
      </c>
      <c r="O44" s="41">
        <f t="shared" si="0"/>
        <v>84</v>
      </c>
      <c r="P44" s="41">
        <f t="shared" si="0"/>
        <v>49</v>
      </c>
      <c r="Q44" s="41">
        <f t="shared" si="0"/>
        <v>61</v>
      </c>
      <c r="R44" s="41">
        <f t="shared" si="0"/>
        <v>155</v>
      </c>
      <c r="S44" s="810"/>
      <c r="T44" s="41">
        <f>SUM(T16:T42)</f>
        <v>1063</v>
      </c>
      <c r="U44" s="491"/>
    </row>
    <row r="45" spans="2:26" ht="4.5" customHeight="1">
      <c r="B45" s="812"/>
      <c r="C45" s="813"/>
      <c r="D45" s="813"/>
      <c r="E45" s="813"/>
      <c r="F45" s="813"/>
      <c r="G45" s="813"/>
      <c r="H45" s="813"/>
      <c r="I45" s="813"/>
      <c r="J45" s="813"/>
      <c r="K45" s="813"/>
      <c r="L45" s="813"/>
      <c r="M45" s="813"/>
      <c r="N45" s="813"/>
      <c r="O45" s="813"/>
      <c r="P45" s="813"/>
      <c r="Q45" s="813"/>
      <c r="R45" s="813"/>
      <c r="S45" s="813"/>
      <c r="T45" s="813"/>
      <c r="U45" s="814"/>
    </row>
    <row r="47" spans="2:26" s="271" customFormat="1" ht="13.5">
      <c r="B47" s="501" t="s">
        <v>841</v>
      </c>
      <c r="D47" s="475"/>
      <c r="X47" s="475"/>
      <c r="Y47" s="475"/>
      <c r="Z47" s="475"/>
    </row>
    <row r="48" spans="2:26" s="271" customFormat="1" ht="12.75" customHeight="1">
      <c r="D48" s="502"/>
    </row>
    <row r="49" spans="2:16" s="271" customFormat="1" ht="12.75" customHeight="1">
      <c r="C49" s="503"/>
      <c r="D49" s="502"/>
    </row>
    <row r="50" spans="2:16" s="424" customFormat="1" ht="13.5" customHeight="1">
      <c r="C50" s="504"/>
      <c r="D50" s="505"/>
      <c r="P50" s="506" t="s">
        <v>1150</v>
      </c>
    </row>
    <row r="51" spans="2:16" s="271" customFormat="1" ht="13.5" customHeight="1">
      <c r="B51" s="506" t="s">
        <v>39</v>
      </c>
      <c r="J51" s="271" t="s">
        <v>14</v>
      </c>
      <c r="P51" s="506" t="s">
        <v>1151</v>
      </c>
    </row>
    <row r="52" spans="2:16" s="271" customFormat="1" ht="13.5" customHeight="1">
      <c r="B52" s="506" t="s">
        <v>20</v>
      </c>
      <c r="K52" s="962" t="s">
        <v>1155</v>
      </c>
      <c r="L52" s="815"/>
      <c r="M52" s="815"/>
      <c r="N52" s="815"/>
      <c r="P52" s="506" t="s">
        <v>1153</v>
      </c>
    </row>
    <row r="53" spans="2:16" s="271" customFormat="1" ht="13.5" customHeight="1"/>
  </sheetData>
  <mergeCells count="10">
    <mergeCell ref="C42:D42"/>
    <mergeCell ref="C44:D44"/>
    <mergeCell ref="B1:U1"/>
    <mergeCell ref="B4:U4"/>
    <mergeCell ref="B8:U8"/>
    <mergeCell ref="B9:U9"/>
    <mergeCell ref="C13:D14"/>
    <mergeCell ref="F13:Q13"/>
    <mergeCell ref="R13:R14"/>
    <mergeCell ref="T13:T14"/>
  </mergeCells>
  <printOptions horizontalCentered="1" verticalCentered="1"/>
  <pageMargins left="0.39370078740157483" right="0.39370078740157483" top="0.98425196850393704" bottom="0.98425196850393704" header="0" footer="0"/>
  <pageSetup scale="75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92D050"/>
  </sheetPr>
  <dimension ref="A1:AX52"/>
  <sheetViews>
    <sheetView topLeftCell="N22" zoomScaleNormal="100" workbookViewId="0">
      <selection activeCell="N25" sqref="N25"/>
    </sheetView>
  </sheetViews>
  <sheetFormatPr baseColWidth="10" defaultRowHeight="12.75"/>
  <cols>
    <col min="1" max="2" width="2.7109375" style="1" customWidth="1"/>
    <col min="3" max="3" width="13.7109375" style="1" customWidth="1"/>
    <col min="4" max="4" width="0.85546875" style="1" customWidth="1"/>
    <col min="5" max="5" width="7.140625" style="1" customWidth="1"/>
    <col min="6" max="6" width="2.28515625" style="1" customWidth="1"/>
    <col min="7" max="7" width="0.85546875" style="1" customWidth="1"/>
    <col min="8" max="8" width="8" style="1" customWidth="1"/>
    <col min="9" max="9" width="1.140625" style="1" customWidth="1"/>
    <col min="10" max="10" width="0.85546875" style="1" customWidth="1"/>
    <col min="11" max="11" width="8.42578125" style="1" customWidth="1"/>
    <col min="12" max="12" width="0.5703125" style="1" customWidth="1"/>
    <col min="13" max="13" width="0.85546875" style="1" customWidth="1"/>
    <col min="14" max="14" width="7.140625" style="1" customWidth="1"/>
    <col min="15" max="15" width="2.28515625" style="1" customWidth="1"/>
    <col min="16" max="16" width="0.85546875" style="1" customWidth="1"/>
    <col min="17" max="17" width="8" style="1" customWidth="1"/>
    <col min="18" max="18" width="1.140625" style="1" customWidth="1"/>
    <col min="19" max="19" width="0.85546875" style="1" customWidth="1"/>
    <col min="20" max="20" width="8.42578125" style="1" customWidth="1"/>
    <col min="21" max="21" width="0.5703125" style="1" customWidth="1"/>
    <col min="22" max="22" width="0.85546875" style="1" customWidth="1"/>
    <col min="23" max="23" width="7.140625" style="101" customWidth="1"/>
    <col min="24" max="24" width="2.28515625" style="101" customWidth="1"/>
    <col min="25" max="25" width="0.85546875" style="1" customWidth="1"/>
    <col min="26" max="26" width="8" style="1" customWidth="1"/>
    <col min="27" max="27" width="1.140625" style="1" customWidth="1"/>
    <col min="28" max="28" width="0.85546875" style="1" customWidth="1"/>
    <col min="29" max="29" width="8.42578125" style="1" customWidth="1"/>
    <col min="30" max="30" width="0.5703125" style="1" customWidth="1"/>
    <col min="31" max="31" width="2.7109375" style="1" customWidth="1"/>
    <col min="32" max="38" width="11.42578125" style="1"/>
    <col min="39" max="39" width="12.42578125" style="1" customWidth="1"/>
    <col min="40" max="41" width="11.42578125" style="1"/>
    <col min="42" max="46" width="14.7109375" style="951" customWidth="1"/>
    <col min="47" max="49" width="14.7109375" style="982" customWidth="1"/>
    <col min="50" max="50" width="11.42578125" style="7"/>
    <col min="51" max="256" width="11.42578125" style="1"/>
    <col min="257" max="258" width="2.7109375" style="1" customWidth="1"/>
    <col min="259" max="259" width="13.7109375" style="1" customWidth="1"/>
    <col min="260" max="260" width="0.85546875" style="1" customWidth="1"/>
    <col min="261" max="261" width="7.140625" style="1" customWidth="1"/>
    <col min="262" max="262" width="2.28515625" style="1" customWidth="1"/>
    <col min="263" max="263" width="0.85546875" style="1" customWidth="1"/>
    <col min="264" max="264" width="8" style="1" customWidth="1"/>
    <col min="265" max="265" width="1.140625" style="1" customWidth="1"/>
    <col min="266" max="266" width="0.85546875" style="1" customWidth="1"/>
    <col min="267" max="267" width="8.42578125" style="1" customWidth="1"/>
    <col min="268" max="268" width="0.5703125" style="1" customWidth="1"/>
    <col min="269" max="269" width="0.85546875" style="1" customWidth="1"/>
    <col min="270" max="270" width="7.140625" style="1" customWidth="1"/>
    <col min="271" max="271" width="2.28515625" style="1" customWidth="1"/>
    <col min="272" max="272" width="0.85546875" style="1" customWidth="1"/>
    <col min="273" max="273" width="8" style="1" customWidth="1"/>
    <col min="274" max="274" width="1.140625" style="1" customWidth="1"/>
    <col min="275" max="275" width="0.85546875" style="1" customWidth="1"/>
    <col min="276" max="276" width="8.42578125" style="1" customWidth="1"/>
    <col min="277" max="277" width="0.5703125" style="1" customWidth="1"/>
    <col min="278" max="278" width="0.85546875" style="1" customWidth="1"/>
    <col min="279" max="279" width="7.140625" style="1" customWidth="1"/>
    <col min="280" max="280" width="2.28515625" style="1" customWidth="1"/>
    <col min="281" max="281" width="0.85546875" style="1" customWidth="1"/>
    <col min="282" max="282" width="8" style="1" customWidth="1"/>
    <col min="283" max="283" width="1.140625" style="1" customWidth="1"/>
    <col min="284" max="284" width="0.85546875" style="1" customWidth="1"/>
    <col min="285" max="285" width="8.42578125" style="1" customWidth="1"/>
    <col min="286" max="286" width="0.5703125" style="1" customWidth="1"/>
    <col min="287" max="287" width="2.7109375" style="1" customWidth="1"/>
    <col min="288" max="294" width="11.42578125" style="1"/>
    <col min="295" max="295" width="12.42578125" style="1" customWidth="1"/>
    <col min="296" max="297" width="11.42578125" style="1"/>
    <col min="298" max="305" width="14.7109375" style="1" customWidth="1"/>
    <col min="306" max="512" width="11.42578125" style="1"/>
    <col min="513" max="514" width="2.7109375" style="1" customWidth="1"/>
    <col min="515" max="515" width="13.7109375" style="1" customWidth="1"/>
    <col min="516" max="516" width="0.85546875" style="1" customWidth="1"/>
    <col min="517" max="517" width="7.140625" style="1" customWidth="1"/>
    <col min="518" max="518" width="2.28515625" style="1" customWidth="1"/>
    <col min="519" max="519" width="0.85546875" style="1" customWidth="1"/>
    <col min="520" max="520" width="8" style="1" customWidth="1"/>
    <col min="521" max="521" width="1.140625" style="1" customWidth="1"/>
    <col min="522" max="522" width="0.85546875" style="1" customWidth="1"/>
    <col min="523" max="523" width="8.42578125" style="1" customWidth="1"/>
    <col min="524" max="524" width="0.5703125" style="1" customWidth="1"/>
    <col min="525" max="525" width="0.85546875" style="1" customWidth="1"/>
    <col min="526" max="526" width="7.140625" style="1" customWidth="1"/>
    <col min="527" max="527" width="2.28515625" style="1" customWidth="1"/>
    <col min="528" max="528" width="0.85546875" style="1" customWidth="1"/>
    <col min="529" max="529" width="8" style="1" customWidth="1"/>
    <col min="530" max="530" width="1.140625" style="1" customWidth="1"/>
    <col min="531" max="531" width="0.85546875" style="1" customWidth="1"/>
    <col min="532" max="532" width="8.42578125" style="1" customWidth="1"/>
    <col min="533" max="533" width="0.5703125" style="1" customWidth="1"/>
    <col min="534" max="534" width="0.85546875" style="1" customWidth="1"/>
    <col min="535" max="535" width="7.140625" style="1" customWidth="1"/>
    <col min="536" max="536" width="2.28515625" style="1" customWidth="1"/>
    <col min="537" max="537" width="0.85546875" style="1" customWidth="1"/>
    <col min="538" max="538" width="8" style="1" customWidth="1"/>
    <col min="539" max="539" width="1.140625" style="1" customWidth="1"/>
    <col min="540" max="540" width="0.85546875" style="1" customWidth="1"/>
    <col min="541" max="541" width="8.42578125" style="1" customWidth="1"/>
    <col min="542" max="542" width="0.5703125" style="1" customWidth="1"/>
    <col min="543" max="543" width="2.7109375" style="1" customWidth="1"/>
    <col min="544" max="550" width="11.42578125" style="1"/>
    <col min="551" max="551" width="12.42578125" style="1" customWidth="1"/>
    <col min="552" max="553" width="11.42578125" style="1"/>
    <col min="554" max="561" width="14.7109375" style="1" customWidth="1"/>
    <col min="562" max="768" width="11.42578125" style="1"/>
    <col min="769" max="770" width="2.7109375" style="1" customWidth="1"/>
    <col min="771" max="771" width="13.7109375" style="1" customWidth="1"/>
    <col min="772" max="772" width="0.85546875" style="1" customWidth="1"/>
    <col min="773" max="773" width="7.140625" style="1" customWidth="1"/>
    <col min="774" max="774" width="2.28515625" style="1" customWidth="1"/>
    <col min="775" max="775" width="0.85546875" style="1" customWidth="1"/>
    <col min="776" max="776" width="8" style="1" customWidth="1"/>
    <col min="777" max="777" width="1.140625" style="1" customWidth="1"/>
    <col min="778" max="778" width="0.85546875" style="1" customWidth="1"/>
    <col min="779" max="779" width="8.42578125" style="1" customWidth="1"/>
    <col min="780" max="780" width="0.5703125" style="1" customWidth="1"/>
    <col min="781" max="781" width="0.85546875" style="1" customWidth="1"/>
    <col min="782" max="782" width="7.140625" style="1" customWidth="1"/>
    <col min="783" max="783" width="2.28515625" style="1" customWidth="1"/>
    <col min="784" max="784" width="0.85546875" style="1" customWidth="1"/>
    <col min="785" max="785" width="8" style="1" customWidth="1"/>
    <col min="786" max="786" width="1.140625" style="1" customWidth="1"/>
    <col min="787" max="787" width="0.85546875" style="1" customWidth="1"/>
    <col min="788" max="788" width="8.42578125" style="1" customWidth="1"/>
    <col min="789" max="789" width="0.5703125" style="1" customWidth="1"/>
    <col min="790" max="790" width="0.85546875" style="1" customWidth="1"/>
    <col min="791" max="791" width="7.140625" style="1" customWidth="1"/>
    <col min="792" max="792" width="2.28515625" style="1" customWidth="1"/>
    <col min="793" max="793" width="0.85546875" style="1" customWidth="1"/>
    <col min="794" max="794" width="8" style="1" customWidth="1"/>
    <col min="795" max="795" width="1.140625" style="1" customWidth="1"/>
    <col min="796" max="796" width="0.85546875" style="1" customWidth="1"/>
    <col min="797" max="797" width="8.42578125" style="1" customWidth="1"/>
    <col min="798" max="798" width="0.5703125" style="1" customWidth="1"/>
    <col min="799" max="799" width="2.7109375" style="1" customWidth="1"/>
    <col min="800" max="806" width="11.42578125" style="1"/>
    <col min="807" max="807" width="12.42578125" style="1" customWidth="1"/>
    <col min="808" max="809" width="11.42578125" style="1"/>
    <col min="810" max="817" width="14.7109375" style="1" customWidth="1"/>
    <col min="818" max="1024" width="11.42578125" style="1"/>
    <col min="1025" max="1026" width="2.7109375" style="1" customWidth="1"/>
    <col min="1027" max="1027" width="13.7109375" style="1" customWidth="1"/>
    <col min="1028" max="1028" width="0.85546875" style="1" customWidth="1"/>
    <col min="1029" max="1029" width="7.140625" style="1" customWidth="1"/>
    <col min="1030" max="1030" width="2.28515625" style="1" customWidth="1"/>
    <col min="1031" max="1031" width="0.85546875" style="1" customWidth="1"/>
    <col min="1032" max="1032" width="8" style="1" customWidth="1"/>
    <col min="1033" max="1033" width="1.140625" style="1" customWidth="1"/>
    <col min="1034" max="1034" width="0.85546875" style="1" customWidth="1"/>
    <col min="1035" max="1035" width="8.42578125" style="1" customWidth="1"/>
    <col min="1036" max="1036" width="0.5703125" style="1" customWidth="1"/>
    <col min="1037" max="1037" width="0.85546875" style="1" customWidth="1"/>
    <col min="1038" max="1038" width="7.140625" style="1" customWidth="1"/>
    <col min="1039" max="1039" width="2.28515625" style="1" customWidth="1"/>
    <col min="1040" max="1040" width="0.85546875" style="1" customWidth="1"/>
    <col min="1041" max="1041" width="8" style="1" customWidth="1"/>
    <col min="1042" max="1042" width="1.140625" style="1" customWidth="1"/>
    <col min="1043" max="1043" width="0.85546875" style="1" customWidth="1"/>
    <col min="1044" max="1044" width="8.42578125" style="1" customWidth="1"/>
    <col min="1045" max="1045" width="0.5703125" style="1" customWidth="1"/>
    <col min="1046" max="1046" width="0.85546875" style="1" customWidth="1"/>
    <col min="1047" max="1047" width="7.140625" style="1" customWidth="1"/>
    <col min="1048" max="1048" width="2.28515625" style="1" customWidth="1"/>
    <col min="1049" max="1049" width="0.85546875" style="1" customWidth="1"/>
    <col min="1050" max="1050" width="8" style="1" customWidth="1"/>
    <col min="1051" max="1051" width="1.140625" style="1" customWidth="1"/>
    <col min="1052" max="1052" width="0.85546875" style="1" customWidth="1"/>
    <col min="1053" max="1053" width="8.42578125" style="1" customWidth="1"/>
    <col min="1054" max="1054" width="0.5703125" style="1" customWidth="1"/>
    <col min="1055" max="1055" width="2.7109375" style="1" customWidth="1"/>
    <col min="1056" max="1062" width="11.42578125" style="1"/>
    <col min="1063" max="1063" width="12.42578125" style="1" customWidth="1"/>
    <col min="1064" max="1065" width="11.42578125" style="1"/>
    <col min="1066" max="1073" width="14.7109375" style="1" customWidth="1"/>
    <col min="1074" max="1280" width="11.42578125" style="1"/>
    <col min="1281" max="1282" width="2.7109375" style="1" customWidth="1"/>
    <col min="1283" max="1283" width="13.7109375" style="1" customWidth="1"/>
    <col min="1284" max="1284" width="0.85546875" style="1" customWidth="1"/>
    <col min="1285" max="1285" width="7.140625" style="1" customWidth="1"/>
    <col min="1286" max="1286" width="2.28515625" style="1" customWidth="1"/>
    <col min="1287" max="1287" width="0.85546875" style="1" customWidth="1"/>
    <col min="1288" max="1288" width="8" style="1" customWidth="1"/>
    <col min="1289" max="1289" width="1.140625" style="1" customWidth="1"/>
    <col min="1290" max="1290" width="0.85546875" style="1" customWidth="1"/>
    <col min="1291" max="1291" width="8.42578125" style="1" customWidth="1"/>
    <col min="1292" max="1292" width="0.5703125" style="1" customWidth="1"/>
    <col min="1293" max="1293" width="0.85546875" style="1" customWidth="1"/>
    <col min="1294" max="1294" width="7.140625" style="1" customWidth="1"/>
    <col min="1295" max="1295" width="2.28515625" style="1" customWidth="1"/>
    <col min="1296" max="1296" width="0.85546875" style="1" customWidth="1"/>
    <col min="1297" max="1297" width="8" style="1" customWidth="1"/>
    <col min="1298" max="1298" width="1.140625" style="1" customWidth="1"/>
    <col min="1299" max="1299" width="0.85546875" style="1" customWidth="1"/>
    <col min="1300" max="1300" width="8.42578125" style="1" customWidth="1"/>
    <col min="1301" max="1301" width="0.5703125" style="1" customWidth="1"/>
    <col min="1302" max="1302" width="0.85546875" style="1" customWidth="1"/>
    <col min="1303" max="1303" width="7.140625" style="1" customWidth="1"/>
    <col min="1304" max="1304" width="2.28515625" style="1" customWidth="1"/>
    <col min="1305" max="1305" width="0.85546875" style="1" customWidth="1"/>
    <col min="1306" max="1306" width="8" style="1" customWidth="1"/>
    <col min="1307" max="1307" width="1.140625" style="1" customWidth="1"/>
    <col min="1308" max="1308" width="0.85546875" style="1" customWidth="1"/>
    <col min="1309" max="1309" width="8.42578125" style="1" customWidth="1"/>
    <col min="1310" max="1310" width="0.5703125" style="1" customWidth="1"/>
    <col min="1311" max="1311" width="2.7109375" style="1" customWidth="1"/>
    <col min="1312" max="1318" width="11.42578125" style="1"/>
    <col min="1319" max="1319" width="12.42578125" style="1" customWidth="1"/>
    <col min="1320" max="1321" width="11.42578125" style="1"/>
    <col min="1322" max="1329" width="14.7109375" style="1" customWidth="1"/>
    <col min="1330" max="1536" width="11.42578125" style="1"/>
    <col min="1537" max="1538" width="2.7109375" style="1" customWidth="1"/>
    <col min="1539" max="1539" width="13.7109375" style="1" customWidth="1"/>
    <col min="1540" max="1540" width="0.85546875" style="1" customWidth="1"/>
    <col min="1541" max="1541" width="7.140625" style="1" customWidth="1"/>
    <col min="1542" max="1542" width="2.28515625" style="1" customWidth="1"/>
    <col min="1543" max="1543" width="0.85546875" style="1" customWidth="1"/>
    <col min="1544" max="1544" width="8" style="1" customWidth="1"/>
    <col min="1545" max="1545" width="1.140625" style="1" customWidth="1"/>
    <col min="1546" max="1546" width="0.85546875" style="1" customWidth="1"/>
    <col min="1547" max="1547" width="8.42578125" style="1" customWidth="1"/>
    <col min="1548" max="1548" width="0.5703125" style="1" customWidth="1"/>
    <col min="1549" max="1549" width="0.85546875" style="1" customWidth="1"/>
    <col min="1550" max="1550" width="7.140625" style="1" customWidth="1"/>
    <col min="1551" max="1551" width="2.28515625" style="1" customWidth="1"/>
    <col min="1552" max="1552" width="0.85546875" style="1" customWidth="1"/>
    <col min="1553" max="1553" width="8" style="1" customWidth="1"/>
    <col min="1554" max="1554" width="1.140625" style="1" customWidth="1"/>
    <col min="1555" max="1555" width="0.85546875" style="1" customWidth="1"/>
    <col min="1556" max="1556" width="8.42578125" style="1" customWidth="1"/>
    <col min="1557" max="1557" width="0.5703125" style="1" customWidth="1"/>
    <col min="1558" max="1558" width="0.85546875" style="1" customWidth="1"/>
    <col min="1559" max="1559" width="7.140625" style="1" customWidth="1"/>
    <col min="1560" max="1560" width="2.28515625" style="1" customWidth="1"/>
    <col min="1561" max="1561" width="0.85546875" style="1" customWidth="1"/>
    <col min="1562" max="1562" width="8" style="1" customWidth="1"/>
    <col min="1563" max="1563" width="1.140625" style="1" customWidth="1"/>
    <col min="1564" max="1564" width="0.85546875" style="1" customWidth="1"/>
    <col min="1565" max="1565" width="8.42578125" style="1" customWidth="1"/>
    <col min="1566" max="1566" width="0.5703125" style="1" customWidth="1"/>
    <col min="1567" max="1567" width="2.7109375" style="1" customWidth="1"/>
    <col min="1568" max="1574" width="11.42578125" style="1"/>
    <col min="1575" max="1575" width="12.42578125" style="1" customWidth="1"/>
    <col min="1576" max="1577" width="11.42578125" style="1"/>
    <col min="1578" max="1585" width="14.7109375" style="1" customWidth="1"/>
    <col min="1586" max="1792" width="11.42578125" style="1"/>
    <col min="1793" max="1794" width="2.7109375" style="1" customWidth="1"/>
    <col min="1795" max="1795" width="13.7109375" style="1" customWidth="1"/>
    <col min="1796" max="1796" width="0.85546875" style="1" customWidth="1"/>
    <col min="1797" max="1797" width="7.140625" style="1" customWidth="1"/>
    <col min="1798" max="1798" width="2.28515625" style="1" customWidth="1"/>
    <col min="1799" max="1799" width="0.85546875" style="1" customWidth="1"/>
    <col min="1800" max="1800" width="8" style="1" customWidth="1"/>
    <col min="1801" max="1801" width="1.140625" style="1" customWidth="1"/>
    <col min="1802" max="1802" width="0.85546875" style="1" customWidth="1"/>
    <col min="1803" max="1803" width="8.42578125" style="1" customWidth="1"/>
    <col min="1804" max="1804" width="0.5703125" style="1" customWidth="1"/>
    <col min="1805" max="1805" width="0.85546875" style="1" customWidth="1"/>
    <col min="1806" max="1806" width="7.140625" style="1" customWidth="1"/>
    <col min="1807" max="1807" width="2.28515625" style="1" customWidth="1"/>
    <col min="1808" max="1808" width="0.85546875" style="1" customWidth="1"/>
    <col min="1809" max="1809" width="8" style="1" customWidth="1"/>
    <col min="1810" max="1810" width="1.140625" style="1" customWidth="1"/>
    <col min="1811" max="1811" width="0.85546875" style="1" customWidth="1"/>
    <col min="1812" max="1812" width="8.42578125" style="1" customWidth="1"/>
    <col min="1813" max="1813" width="0.5703125" style="1" customWidth="1"/>
    <col min="1814" max="1814" width="0.85546875" style="1" customWidth="1"/>
    <col min="1815" max="1815" width="7.140625" style="1" customWidth="1"/>
    <col min="1816" max="1816" width="2.28515625" style="1" customWidth="1"/>
    <col min="1817" max="1817" width="0.85546875" style="1" customWidth="1"/>
    <col min="1818" max="1818" width="8" style="1" customWidth="1"/>
    <col min="1819" max="1819" width="1.140625" style="1" customWidth="1"/>
    <col min="1820" max="1820" width="0.85546875" style="1" customWidth="1"/>
    <col min="1821" max="1821" width="8.42578125" style="1" customWidth="1"/>
    <col min="1822" max="1822" width="0.5703125" style="1" customWidth="1"/>
    <col min="1823" max="1823" width="2.7109375" style="1" customWidth="1"/>
    <col min="1824" max="1830" width="11.42578125" style="1"/>
    <col min="1831" max="1831" width="12.42578125" style="1" customWidth="1"/>
    <col min="1832" max="1833" width="11.42578125" style="1"/>
    <col min="1834" max="1841" width="14.7109375" style="1" customWidth="1"/>
    <col min="1842" max="2048" width="11.42578125" style="1"/>
    <col min="2049" max="2050" width="2.7109375" style="1" customWidth="1"/>
    <col min="2051" max="2051" width="13.7109375" style="1" customWidth="1"/>
    <col min="2052" max="2052" width="0.85546875" style="1" customWidth="1"/>
    <col min="2053" max="2053" width="7.140625" style="1" customWidth="1"/>
    <col min="2054" max="2054" width="2.28515625" style="1" customWidth="1"/>
    <col min="2055" max="2055" width="0.85546875" style="1" customWidth="1"/>
    <col min="2056" max="2056" width="8" style="1" customWidth="1"/>
    <col min="2057" max="2057" width="1.140625" style="1" customWidth="1"/>
    <col min="2058" max="2058" width="0.85546875" style="1" customWidth="1"/>
    <col min="2059" max="2059" width="8.42578125" style="1" customWidth="1"/>
    <col min="2060" max="2060" width="0.5703125" style="1" customWidth="1"/>
    <col min="2061" max="2061" width="0.85546875" style="1" customWidth="1"/>
    <col min="2062" max="2062" width="7.140625" style="1" customWidth="1"/>
    <col min="2063" max="2063" width="2.28515625" style="1" customWidth="1"/>
    <col min="2064" max="2064" width="0.85546875" style="1" customWidth="1"/>
    <col min="2065" max="2065" width="8" style="1" customWidth="1"/>
    <col min="2066" max="2066" width="1.140625" style="1" customWidth="1"/>
    <col min="2067" max="2067" width="0.85546875" style="1" customWidth="1"/>
    <col min="2068" max="2068" width="8.42578125" style="1" customWidth="1"/>
    <col min="2069" max="2069" width="0.5703125" style="1" customWidth="1"/>
    <col min="2070" max="2070" width="0.85546875" style="1" customWidth="1"/>
    <col min="2071" max="2071" width="7.140625" style="1" customWidth="1"/>
    <col min="2072" max="2072" width="2.28515625" style="1" customWidth="1"/>
    <col min="2073" max="2073" width="0.85546875" style="1" customWidth="1"/>
    <col min="2074" max="2074" width="8" style="1" customWidth="1"/>
    <col min="2075" max="2075" width="1.140625" style="1" customWidth="1"/>
    <col min="2076" max="2076" width="0.85546875" style="1" customWidth="1"/>
    <col min="2077" max="2077" width="8.42578125" style="1" customWidth="1"/>
    <col min="2078" max="2078" width="0.5703125" style="1" customWidth="1"/>
    <col min="2079" max="2079" width="2.7109375" style="1" customWidth="1"/>
    <col min="2080" max="2086" width="11.42578125" style="1"/>
    <col min="2087" max="2087" width="12.42578125" style="1" customWidth="1"/>
    <col min="2088" max="2089" width="11.42578125" style="1"/>
    <col min="2090" max="2097" width="14.7109375" style="1" customWidth="1"/>
    <col min="2098" max="2304" width="11.42578125" style="1"/>
    <col min="2305" max="2306" width="2.7109375" style="1" customWidth="1"/>
    <col min="2307" max="2307" width="13.7109375" style="1" customWidth="1"/>
    <col min="2308" max="2308" width="0.85546875" style="1" customWidth="1"/>
    <col min="2309" max="2309" width="7.140625" style="1" customWidth="1"/>
    <col min="2310" max="2310" width="2.28515625" style="1" customWidth="1"/>
    <col min="2311" max="2311" width="0.85546875" style="1" customWidth="1"/>
    <col min="2312" max="2312" width="8" style="1" customWidth="1"/>
    <col min="2313" max="2313" width="1.140625" style="1" customWidth="1"/>
    <col min="2314" max="2314" width="0.85546875" style="1" customWidth="1"/>
    <col min="2315" max="2315" width="8.42578125" style="1" customWidth="1"/>
    <col min="2316" max="2316" width="0.5703125" style="1" customWidth="1"/>
    <col min="2317" max="2317" width="0.85546875" style="1" customWidth="1"/>
    <col min="2318" max="2318" width="7.140625" style="1" customWidth="1"/>
    <col min="2319" max="2319" width="2.28515625" style="1" customWidth="1"/>
    <col min="2320" max="2320" width="0.85546875" style="1" customWidth="1"/>
    <col min="2321" max="2321" width="8" style="1" customWidth="1"/>
    <col min="2322" max="2322" width="1.140625" style="1" customWidth="1"/>
    <col min="2323" max="2323" width="0.85546875" style="1" customWidth="1"/>
    <col min="2324" max="2324" width="8.42578125" style="1" customWidth="1"/>
    <col min="2325" max="2325" width="0.5703125" style="1" customWidth="1"/>
    <col min="2326" max="2326" width="0.85546875" style="1" customWidth="1"/>
    <col min="2327" max="2327" width="7.140625" style="1" customWidth="1"/>
    <col min="2328" max="2328" width="2.28515625" style="1" customWidth="1"/>
    <col min="2329" max="2329" width="0.85546875" style="1" customWidth="1"/>
    <col min="2330" max="2330" width="8" style="1" customWidth="1"/>
    <col min="2331" max="2331" width="1.140625" style="1" customWidth="1"/>
    <col min="2332" max="2332" width="0.85546875" style="1" customWidth="1"/>
    <col min="2333" max="2333" width="8.42578125" style="1" customWidth="1"/>
    <col min="2334" max="2334" width="0.5703125" style="1" customWidth="1"/>
    <col min="2335" max="2335" width="2.7109375" style="1" customWidth="1"/>
    <col min="2336" max="2342" width="11.42578125" style="1"/>
    <col min="2343" max="2343" width="12.42578125" style="1" customWidth="1"/>
    <col min="2344" max="2345" width="11.42578125" style="1"/>
    <col min="2346" max="2353" width="14.7109375" style="1" customWidth="1"/>
    <col min="2354" max="2560" width="11.42578125" style="1"/>
    <col min="2561" max="2562" width="2.7109375" style="1" customWidth="1"/>
    <col min="2563" max="2563" width="13.7109375" style="1" customWidth="1"/>
    <col min="2564" max="2564" width="0.85546875" style="1" customWidth="1"/>
    <col min="2565" max="2565" width="7.140625" style="1" customWidth="1"/>
    <col min="2566" max="2566" width="2.28515625" style="1" customWidth="1"/>
    <col min="2567" max="2567" width="0.85546875" style="1" customWidth="1"/>
    <col min="2568" max="2568" width="8" style="1" customWidth="1"/>
    <col min="2569" max="2569" width="1.140625" style="1" customWidth="1"/>
    <col min="2570" max="2570" width="0.85546875" style="1" customWidth="1"/>
    <col min="2571" max="2571" width="8.42578125" style="1" customWidth="1"/>
    <col min="2572" max="2572" width="0.5703125" style="1" customWidth="1"/>
    <col min="2573" max="2573" width="0.85546875" style="1" customWidth="1"/>
    <col min="2574" max="2574" width="7.140625" style="1" customWidth="1"/>
    <col min="2575" max="2575" width="2.28515625" style="1" customWidth="1"/>
    <col min="2576" max="2576" width="0.85546875" style="1" customWidth="1"/>
    <col min="2577" max="2577" width="8" style="1" customWidth="1"/>
    <col min="2578" max="2578" width="1.140625" style="1" customWidth="1"/>
    <col min="2579" max="2579" width="0.85546875" style="1" customWidth="1"/>
    <col min="2580" max="2580" width="8.42578125" style="1" customWidth="1"/>
    <col min="2581" max="2581" width="0.5703125" style="1" customWidth="1"/>
    <col min="2582" max="2582" width="0.85546875" style="1" customWidth="1"/>
    <col min="2583" max="2583" width="7.140625" style="1" customWidth="1"/>
    <col min="2584" max="2584" width="2.28515625" style="1" customWidth="1"/>
    <col min="2585" max="2585" width="0.85546875" style="1" customWidth="1"/>
    <col min="2586" max="2586" width="8" style="1" customWidth="1"/>
    <col min="2587" max="2587" width="1.140625" style="1" customWidth="1"/>
    <col min="2588" max="2588" width="0.85546875" style="1" customWidth="1"/>
    <col min="2589" max="2589" width="8.42578125" style="1" customWidth="1"/>
    <col min="2590" max="2590" width="0.5703125" style="1" customWidth="1"/>
    <col min="2591" max="2591" width="2.7109375" style="1" customWidth="1"/>
    <col min="2592" max="2598" width="11.42578125" style="1"/>
    <col min="2599" max="2599" width="12.42578125" style="1" customWidth="1"/>
    <col min="2600" max="2601" width="11.42578125" style="1"/>
    <col min="2602" max="2609" width="14.7109375" style="1" customWidth="1"/>
    <col min="2610" max="2816" width="11.42578125" style="1"/>
    <col min="2817" max="2818" width="2.7109375" style="1" customWidth="1"/>
    <col min="2819" max="2819" width="13.7109375" style="1" customWidth="1"/>
    <col min="2820" max="2820" width="0.85546875" style="1" customWidth="1"/>
    <col min="2821" max="2821" width="7.140625" style="1" customWidth="1"/>
    <col min="2822" max="2822" width="2.28515625" style="1" customWidth="1"/>
    <col min="2823" max="2823" width="0.85546875" style="1" customWidth="1"/>
    <col min="2824" max="2824" width="8" style="1" customWidth="1"/>
    <col min="2825" max="2825" width="1.140625" style="1" customWidth="1"/>
    <col min="2826" max="2826" width="0.85546875" style="1" customWidth="1"/>
    <col min="2827" max="2827" width="8.42578125" style="1" customWidth="1"/>
    <col min="2828" max="2828" width="0.5703125" style="1" customWidth="1"/>
    <col min="2829" max="2829" width="0.85546875" style="1" customWidth="1"/>
    <col min="2830" max="2830" width="7.140625" style="1" customWidth="1"/>
    <col min="2831" max="2831" width="2.28515625" style="1" customWidth="1"/>
    <col min="2832" max="2832" width="0.85546875" style="1" customWidth="1"/>
    <col min="2833" max="2833" width="8" style="1" customWidth="1"/>
    <col min="2834" max="2834" width="1.140625" style="1" customWidth="1"/>
    <col min="2835" max="2835" width="0.85546875" style="1" customWidth="1"/>
    <col min="2836" max="2836" width="8.42578125" style="1" customWidth="1"/>
    <col min="2837" max="2837" width="0.5703125" style="1" customWidth="1"/>
    <col min="2838" max="2838" width="0.85546875" style="1" customWidth="1"/>
    <col min="2839" max="2839" width="7.140625" style="1" customWidth="1"/>
    <col min="2840" max="2840" width="2.28515625" style="1" customWidth="1"/>
    <col min="2841" max="2841" width="0.85546875" style="1" customWidth="1"/>
    <col min="2842" max="2842" width="8" style="1" customWidth="1"/>
    <col min="2843" max="2843" width="1.140625" style="1" customWidth="1"/>
    <col min="2844" max="2844" width="0.85546875" style="1" customWidth="1"/>
    <col min="2845" max="2845" width="8.42578125" style="1" customWidth="1"/>
    <col min="2846" max="2846" width="0.5703125" style="1" customWidth="1"/>
    <col min="2847" max="2847" width="2.7109375" style="1" customWidth="1"/>
    <col min="2848" max="2854" width="11.42578125" style="1"/>
    <col min="2855" max="2855" width="12.42578125" style="1" customWidth="1"/>
    <col min="2856" max="2857" width="11.42578125" style="1"/>
    <col min="2858" max="2865" width="14.7109375" style="1" customWidth="1"/>
    <col min="2866" max="3072" width="11.42578125" style="1"/>
    <col min="3073" max="3074" width="2.7109375" style="1" customWidth="1"/>
    <col min="3075" max="3075" width="13.7109375" style="1" customWidth="1"/>
    <col min="3076" max="3076" width="0.85546875" style="1" customWidth="1"/>
    <col min="3077" max="3077" width="7.140625" style="1" customWidth="1"/>
    <col min="3078" max="3078" width="2.28515625" style="1" customWidth="1"/>
    <col min="3079" max="3079" width="0.85546875" style="1" customWidth="1"/>
    <col min="3080" max="3080" width="8" style="1" customWidth="1"/>
    <col min="3081" max="3081" width="1.140625" style="1" customWidth="1"/>
    <col min="3082" max="3082" width="0.85546875" style="1" customWidth="1"/>
    <col min="3083" max="3083" width="8.42578125" style="1" customWidth="1"/>
    <col min="3084" max="3084" width="0.5703125" style="1" customWidth="1"/>
    <col min="3085" max="3085" width="0.85546875" style="1" customWidth="1"/>
    <col min="3086" max="3086" width="7.140625" style="1" customWidth="1"/>
    <col min="3087" max="3087" width="2.28515625" style="1" customWidth="1"/>
    <col min="3088" max="3088" width="0.85546875" style="1" customWidth="1"/>
    <col min="3089" max="3089" width="8" style="1" customWidth="1"/>
    <col min="3090" max="3090" width="1.140625" style="1" customWidth="1"/>
    <col min="3091" max="3091" width="0.85546875" style="1" customWidth="1"/>
    <col min="3092" max="3092" width="8.42578125" style="1" customWidth="1"/>
    <col min="3093" max="3093" width="0.5703125" style="1" customWidth="1"/>
    <col min="3094" max="3094" width="0.85546875" style="1" customWidth="1"/>
    <col min="3095" max="3095" width="7.140625" style="1" customWidth="1"/>
    <col min="3096" max="3096" width="2.28515625" style="1" customWidth="1"/>
    <col min="3097" max="3097" width="0.85546875" style="1" customWidth="1"/>
    <col min="3098" max="3098" width="8" style="1" customWidth="1"/>
    <col min="3099" max="3099" width="1.140625" style="1" customWidth="1"/>
    <col min="3100" max="3100" width="0.85546875" style="1" customWidth="1"/>
    <col min="3101" max="3101" width="8.42578125" style="1" customWidth="1"/>
    <col min="3102" max="3102" width="0.5703125" style="1" customWidth="1"/>
    <col min="3103" max="3103" width="2.7109375" style="1" customWidth="1"/>
    <col min="3104" max="3110" width="11.42578125" style="1"/>
    <col min="3111" max="3111" width="12.42578125" style="1" customWidth="1"/>
    <col min="3112" max="3113" width="11.42578125" style="1"/>
    <col min="3114" max="3121" width="14.7109375" style="1" customWidth="1"/>
    <col min="3122" max="3328" width="11.42578125" style="1"/>
    <col min="3329" max="3330" width="2.7109375" style="1" customWidth="1"/>
    <col min="3331" max="3331" width="13.7109375" style="1" customWidth="1"/>
    <col min="3332" max="3332" width="0.85546875" style="1" customWidth="1"/>
    <col min="3333" max="3333" width="7.140625" style="1" customWidth="1"/>
    <col min="3334" max="3334" width="2.28515625" style="1" customWidth="1"/>
    <col min="3335" max="3335" width="0.85546875" style="1" customWidth="1"/>
    <col min="3336" max="3336" width="8" style="1" customWidth="1"/>
    <col min="3337" max="3337" width="1.140625" style="1" customWidth="1"/>
    <col min="3338" max="3338" width="0.85546875" style="1" customWidth="1"/>
    <col min="3339" max="3339" width="8.42578125" style="1" customWidth="1"/>
    <col min="3340" max="3340" width="0.5703125" style="1" customWidth="1"/>
    <col min="3341" max="3341" width="0.85546875" style="1" customWidth="1"/>
    <col min="3342" max="3342" width="7.140625" style="1" customWidth="1"/>
    <col min="3343" max="3343" width="2.28515625" style="1" customWidth="1"/>
    <col min="3344" max="3344" width="0.85546875" style="1" customWidth="1"/>
    <col min="3345" max="3345" width="8" style="1" customWidth="1"/>
    <col min="3346" max="3346" width="1.140625" style="1" customWidth="1"/>
    <col min="3347" max="3347" width="0.85546875" style="1" customWidth="1"/>
    <col min="3348" max="3348" width="8.42578125" style="1" customWidth="1"/>
    <col min="3349" max="3349" width="0.5703125" style="1" customWidth="1"/>
    <col min="3350" max="3350" width="0.85546875" style="1" customWidth="1"/>
    <col min="3351" max="3351" width="7.140625" style="1" customWidth="1"/>
    <col min="3352" max="3352" width="2.28515625" style="1" customWidth="1"/>
    <col min="3353" max="3353" width="0.85546875" style="1" customWidth="1"/>
    <col min="3354" max="3354" width="8" style="1" customWidth="1"/>
    <col min="3355" max="3355" width="1.140625" style="1" customWidth="1"/>
    <col min="3356" max="3356" width="0.85546875" style="1" customWidth="1"/>
    <col min="3357" max="3357" width="8.42578125" style="1" customWidth="1"/>
    <col min="3358" max="3358" width="0.5703125" style="1" customWidth="1"/>
    <col min="3359" max="3359" width="2.7109375" style="1" customWidth="1"/>
    <col min="3360" max="3366" width="11.42578125" style="1"/>
    <col min="3367" max="3367" width="12.42578125" style="1" customWidth="1"/>
    <col min="3368" max="3369" width="11.42578125" style="1"/>
    <col min="3370" max="3377" width="14.7109375" style="1" customWidth="1"/>
    <col min="3378" max="3584" width="11.42578125" style="1"/>
    <col min="3585" max="3586" width="2.7109375" style="1" customWidth="1"/>
    <col min="3587" max="3587" width="13.7109375" style="1" customWidth="1"/>
    <col min="3588" max="3588" width="0.85546875" style="1" customWidth="1"/>
    <col min="3589" max="3589" width="7.140625" style="1" customWidth="1"/>
    <col min="3590" max="3590" width="2.28515625" style="1" customWidth="1"/>
    <col min="3591" max="3591" width="0.85546875" style="1" customWidth="1"/>
    <col min="3592" max="3592" width="8" style="1" customWidth="1"/>
    <col min="3593" max="3593" width="1.140625" style="1" customWidth="1"/>
    <col min="3594" max="3594" width="0.85546875" style="1" customWidth="1"/>
    <col min="3595" max="3595" width="8.42578125" style="1" customWidth="1"/>
    <col min="3596" max="3596" width="0.5703125" style="1" customWidth="1"/>
    <col min="3597" max="3597" width="0.85546875" style="1" customWidth="1"/>
    <col min="3598" max="3598" width="7.140625" style="1" customWidth="1"/>
    <col min="3599" max="3599" width="2.28515625" style="1" customWidth="1"/>
    <col min="3600" max="3600" width="0.85546875" style="1" customWidth="1"/>
    <col min="3601" max="3601" width="8" style="1" customWidth="1"/>
    <col min="3602" max="3602" width="1.140625" style="1" customWidth="1"/>
    <col min="3603" max="3603" width="0.85546875" style="1" customWidth="1"/>
    <col min="3604" max="3604" width="8.42578125" style="1" customWidth="1"/>
    <col min="3605" max="3605" width="0.5703125" style="1" customWidth="1"/>
    <col min="3606" max="3606" width="0.85546875" style="1" customWidth="1"/>
    <col min="3607" max="3607" width="7.140625" style="1" customWidth="1"/>
    <col min="3608" max="3608" width="2.28515625" style="1" customWidth="1"/>
    <col min="3609" max="3609" width="0.85546875" style="1" customWidth="1"/>
    <col min="3610" max="3610" width="8" style="1" customWidth="1"/>
    <col min="3611" max="3611" width="1.140625" style="1" customWidth="1"/>
    <col min="3612" max="3612" width="0.85546875" style="1" customWidth="1"/>
    <col min="3613" max="3613" width="8.42578125" style="1" customWidth="1"/>
    <col min="3614" max="3614" width="0.5703125" style="1" customWidth="1"/>
    <col min="3615" max="3615" width="2.7109375" style="1" customWidth="1"/>
    <col min="3616" max="3622" width="11.42578125" style="1"/>
    <col min="3623" max="3623" width="12.42578125" style="1" customWidth="1"/>
    <col min="3624" max="3625" width="11.42578125" style="1"/>
    <col min="3626" max="3633" width="14.7109375" style="1" customWidth="1"/>
    <col min="3634" max="3840" width="11.42578125" style="1"/>
    <col min="3841" max="3842" width="2.7109375" style="1" customWidth="1"/>
    <col min="3843" max="3843" width="13.7109375" style="1" customWidth="1"/>
    <col min="3844" max="3844" width="0.85546875" style="1" customWidth="1"/>
    <col min="3845" max="3845" width="7.140625" style="1" customWidth="1"/>
    <col min="3846" max="3846" width="2.28515625" style="1" customWidth="1"/>
    <col min="3847" max="3847" width="0.85546875" style="1" customWidth="1"/>
    <col min="3848" max="3848" width="8" style="1" customWidth="1"/>
    <col min="3849" max="3849" width="1.140625" style="1" customWidth="1"/>
    <col min="3850" max="3850" width="0.85546875" style="1" customWidth="1"/>
    <col min="3851" max="3851" width="8.42578125" style="1" customWidth="1"/>
    <col min="3852" max="3852" width="0.5703125" style="1" customWidth="1"/>
    <col min="3853" max="3853" width="0.85546875" style="1" customWidth="1"/>
    <col min="3854" max="3854" width="7.140625" style="1" customWidth="1"/>
    <col min="3855" max="3855" width="2.28515625" style="1" customWidth="1"/>
    <col min="3856" max="3856" width="0.85546875" style="1" customWidth="1"/>
    <col min="3857" max="3857" width="8" style="1" customWidth="1"/>
    <col min="3858" max="3858" width="1.140625" style="1" customWidth="1"/>
    <col min="3859" max="3859" width="0.85546875" style="1" customWidth="1"/>
    <col min="3860" max="3860" width="8.42578125" style="1" customWidth="1"/>
    <col min="3861" max="3861" width="0.5703125" style="1" customWidth="1"/>
    <col min="3862" max="3862" width="0.85546875" style="1" customWidth="1"/>
    <col min="3863" max="3863" width="7.140625" style="1" customWidth="1"/>
    <col min="3864" max="3864" width="2.28515625" style="1" customWidth="1"/>
    <col min="3865" max="3865" width="0.85546875" style="1" customWidth="1"/>
    <col min="3866" max="3866" width="8" style="1" customWidth="1"/>
    <col min="3867" max="3867" width="1.140625" style="1" customWidth="1"/>
    <col min="3868" max="3868" width="0.85546875" style="1" customWidth="1"/>
    <col min="3869" max="3869" width="8.42578125" style="1" customWidth="1"/>
    <col min="3870" max="3870" width="0.5703125" style="1" customWidth="1"/>
    <col min="3871" max="3871" width="2.7109375" style="1" customWidth="1"/>
    <col min="3872" max="3878" width="11.42578125" style="1"/>
    <col min="3879" max="3879" width="12.42578125" style="1" customWidth="1"/>
    <col min="3880" max="3881" width="11.42578125" style="1"/>
    <col min="3882" max="3889" width="14.7109375" style="1" customWidth="1"/>
    <col min="3890" max="4096" width="11.42578125" style="1"/>
    <col min="4097" max="4098" width="2.7109375" style="1" customWidth="1"/>
    <col min="4099" max="4099" width="13.7109375" style="1" customWidth="1"/>
    <col min="4100" max="4100" width="0.85546875" style="1" customWidth="1"/>
    <col min="4101" max="4101" width="7.140625" style="1" customWidth="1"/>
    <col min="4102" max="4102" width="2.28515625" style="1" customWidth="1"/>
    <col min="4103" max="4103" width="0.85546875" style="1" customWidth="1"/>
    <col min="4104" max="4104" width="8" style="1" customWidth="1"/>
    <col min="4105" max="4105" width="1.140625" style="1" customWidth="1"/>
    <col min="4106" max="4106" width="0.85546875" style="1" customWidth="1"/>
    <col min="4107" max="4107" width="8.42578125" style="1" customWidth="1"/>
    <col min="4108" max="4108" width="0.5703125" style="1" customWidth="1"/>
    <col min="4109" max="4109" width="0.85546875" style="1" customWidth="1"/>
    <col min="4110" max="4110" width="7.140625" style="1" customWidth="1"/>
    <col min="4111" max="4111" width="2.28515625" style="1" customWidth="1"/>
    <col min="4112" max="4112" width="0.85546875" style="1" customWidth="1"/>
    <col min="4113" max="4113" width="8" style="1" customWidth="1"/>
    <col min="4114" max="4114" width="1.140625" style="1" customWidth="1"/>
    <col min="4115" max="4115" width="0.85546875" style="1" customWidth="1"/>
    <col min="4116" max="4116" width="8.42578125" style="1" customWidth="1"/>
    <col min="4117" max="4117" width="0.5703125" style="1" customWidth="1"/>
    <col min="4118" max="4118" width="0.85546875" style="1" customWidth="1"/>
    <col min="4119" max="4119" width="7.140625" style="1" customWidth="1"/>
    <col min="4120" max="4120" width="2.28515625" style="1" customWidth="1"/>
    <col min="4121" max="4121" width="0.85546875" style="1" customWidth="1"/>
    <col min="4122" max="4122" width="8" style="1" customWidth="1"/>
    <col min="4123" max="4123" width="1.140625" style="1" customWidth="1"/>
    <col min="4124" max="4124" width="0.85546875" style="1" customWidth="1"/>
    <col min="4125" max="4125" width="8.42578125" style="1" customWidth="1"/>
    <col min="4126" max="4126" width="0.5703125" style="1" customWidth="1"/>
    <col min="4127" max="4127" width="2.7109375" style="1" customWidth="1"/>
    <col min="4128" max="4134" width="11.42578125" style="1"/>
    <col min="4135" max="4135" width="12.42578125" style="1" customWidth="1"/>
    <col min="4136" max="4137" width="11.42578125" style="1"/>
    <col min="4138" max="4145" width="14.7109375" style="1" customWidth="1"/>
    <col min="4146" max="4352" width="11.42578125" style="1"/>
    <col min="4353" max="4354" width="2.7109375" style="1" customWidth="1"/>
    <col min="4355" max="4355" width="13.7109375" style="1" customWidth="1"/>
    <col min="4356" max="4356" width="0.85546875" style="1" customWidth="1"/>
    <col min="4357" max="4357" width="7.140625" style="1" customWidth="1"/>
    <col min="4358" max="4358" width="2.28515625" style="1" customWidth="1"/>
    <col min="4359" max="4359" width="0.85546875" style="1" customWidth="1"/>
    <col min="4360" max="4360" width="8" style="1" customWidth="1"/>
    <col min="4361" max="4361" width="1.140625" style="1" customWidth="1"/>
    <col min="4362" max="4362" width="0.85546875" style="1" customWidth="1"/>
    <col min="4363" max="4363" width="8.42578125" style="1" customWidth="1"/>
    <col min="4364" max="4364" width="0.5703125" style="1" customWidth="1"/>
    <col min="4365" max="4365" width="0.85546875" style="1" customWidth="1"/>
    <col min="4366" max="4366" width="7.140625" style="1" customWidth="1"/>
    <col min="4367" max="4367" width="2.28515625" style="1" customWidth="1"/>
    <col min="4368" max="4368" width="0.85546875" style="1" customWidth="1"/>
    <col min="4369" max="4369" width="8" style="1" customWidth="1"/>
    <col min="4370" max="4370" width="1.140625" style="1" customWidth="1"/>
    <col min="4371" max="4371" width="0.85546875" style="1" customWidth="1"/>
    <col min="4372" max="4372" width="8.42578125" style="1" customWidth="1"/>
    <col min="4373" max="4373" width="0.5703125" style="1" customWidth="1"/>
    <col min="4374" max="4374" width="0.85546875" style="1" customWidth="1"/>
    <col min="4375" max="4375" width="7.140625" style="1" customWidth="1"/>
    <col min="4376" max="4376" width="2.28515625" style="1" customWidth="1"/>
    <col min="4377" max="4377" width="0.85546875" style="1" customWidth="1"/>
    <col min="4378" max="4378" width="8" style="1" customWidth="1"/>
    <col min="4379" max="4379" width="1.140625" style="1" customWidth="1"/>
    <col min="4380" max="4380" width="0.85546875" style="1" customWidth="1"/>
    <col min="4381" max="4381" width="8.42578125" style="1" customWidth="1"/>
    <col min="4382" max="4382" width="0.5703125" style="1" customWidth="1"/>
    <col min="4383" max="4383" width="2.7109375" style="1" customWidth="1"/>
    <col min="4384" max="4390" width="11.42578125" style="1"/>
    <col min="4391" max="4391" width="12.42578125" style="1" customWidth="1"/>
    <col min="4392" max="4393" width="11.42578125" style="1"/>
    <col min="4394" max="4401" width="14.7109375" style="1" customWidth="1"/>
    <col min="4402" max="4608" width="11.42578125" style="1"/>
    <col min="4609" max="4610" width="2.7109375" style="1" customWidth="1"/>
    <col min="4611" max="4611" width="13.7109375" style="1" customWidth="1"/>
    <col min="4612" max="4612" width="0.85546875" style="1" customWidth="1"/>
    <col min="4613" max="4613" width="7.140625" style="1" customWidth="1"/>
    <col min="4614" max="4614" width="2.28515625" style="1" customWidth="1"/>
    <col min="4615" max="4615" width="0.85546875" style="1" customWidth="1"/>
    <col min="4616" max="4616" width="8" style="1" customWidth="1"/>
    <col min="4617" max="4617" width="1.140625" style="1" customWidth="1"/>
    <col min="4618" max="4618" width="0.85546875" style="1" customWidth="1"/>
    <col min="4619" max="4619" width="8.42578125" style="1" customWidth="1"/>
    <col min="4620" max="4620" width="0.5703125" style="1" customWidth="1"/>
    <col min="4621" max="4621" width="0.85546875" style="1" customWidth="1"/>
    <col min="4622" max="4622" width="7.140625" style="1" customWidth="1"/>
    <col min="4623" max="4623" width="2.28515625" style="1" customWidth="1"/>
    <col min="4624" max="4624" width="0.85546875" style="1" customWidth="1"/>
    <col min="4625" max="4625" width="8" style="1" customWidth="1"/>
    <col min="4626" max="4626" width="1.140625" style="1" customWidth="1"/>
    <col min="4627" max="4627" width="0.85546875" style="1" customWidth="1"/>
    <col min="4628" max="4628" width="8.42578125" style="1" customWidth="1"/>
    <col min="4629" max="4629" width="0.5703125" style="1" customWidth="1"/>
    <col min="4630" max="4630" width="0.85546875" style="1" customWidth="1"/>
    <col min="4631" max="4631" width="7.140625" style="1" customWidth="1"/>
    <col min="4632" max="4632" width="2.28515625" style="1" customWidth="1"/>
    <col min="4633" max="4633" width="0.85546875" style="1" customWidth="1"/>
    <col min="4634" max="4634" width="8" style="1" customWidth="1"/>
    <col min="4635" max="4635" width="1.140625" style="1" customWidth="1"/>
    <col min="4636" max="4636" width="0.85546875" style="1" customWidth="1"/>
    <col min="4637" max="4637" width="8.42578125" style="1" customWidth="1"/>
    <col min="4638" max="4638" width="0.5703125" style="1" customWidth="1"/>
    <col min="4639" max="4639" width="2.7109375" style="1" customWidth="1"/>
    <col min="4640" max="4646" width="11.42578125" style="1"/>
    <col min="4647" max="4647" width="12.42578125" style="1" customWidth="1"/>
    <col min="4648" max="4649" width="11.42578125" style="1"/>
    <col min="4650" max="4657" width="14.7109375" style="1" customWidth="1"/>
    <col min="4658" max="4864" width="11.42578125" style="1"/>
    <col min="4865" max="4866" width="2.7109375" style="1" customWidth="1"/>
    <col min="4867" max="4867" width="13.7109375" style="1" customWidth="1"/>
    <col min="4868" max="4868" width="0.85546875" style="1" customWidth="1"/>
    <col min="4869" max="4869" width="7.140625" style="1" customWidth="1"/>
    <col min="4870" max="4870" width="2.28515625" style="1" customWidth="1"/>
    <col min="4871" max="4871" width="0.85546875" style="1" customWidth="1"/>
    <col min="4872" max="4872" width="8" style="1" customWidth="1"/>
    <col min="4873" max="4873" width="1.140625" style="1" customWidth="1"/>
    <col min="4874" max="4874" width="0.85546875" style="1" customWidth="1"/>
    <col min="4875" max="4875" width="8.42578125" style="1" customWidth="1"/>
    <col min="4876" max="4876" width="0.5703125" style="1" customWidth="1"/>
    <col min="4877" max="4877" width="0.85546875" style="1" customWidth="1"/>
    <col min="4878" max="4878" width="7.140625" style="1" customWidth="1"/>
    <col min="4879" max="4879" width="2.28515625" style="1" customWidth="1"/>
    <col min="4880" max="4880" width="0.85546875" style="1" customWidth="1"/>
    <col min="4881" max="4881" width="8" style="1" customWidth="1"/>
    <col min="4882" max="4882" width="1.140625" style="1" customWidth="1"/>
    <col min="4883" max="4883" width="0.85546875" style="1" customWidth="1"/>
    <col min="4884" max="4884" width="8.42578125" style="1" customWidth="1"/>
    <col min="4885" max="4885" width="0.5703125" style="1" customWidth="1"/>
    <col min="4886" max="4886" width="0.85546875" style="1" customWidth="1"/>
    <col min="4887" max="4887" width="7.140625" style="1" customWidth="1"/>
    <col min="4888" max="4888" width="2.28515625" style="1" customWidth="1"/>
    <col min="4889" max="4889" width="0.85546875" style="1" customWidth="1"/>
    <col min="4890" max="4890" width="8" style="1" customWidth="1"/>
    <col min="4891" max="4891" width="1.140625" style="1" customWidth="1"/>
    <col min="4892" max="4892" width="0.85546875" style="1" customWidth="1"/>
    <col min="4893" max="4893" width="8.42578125" style="1" customWidth="1"/>
    <col min="4894" max="4894" width="0.5703125" style="1" customWidth="1"/>
    <col min="4895" max="4895" width="2.7109375" style="1" customWidth="1"/>
    <col min="4896" max="4902" width="11.42578125" style="1"/>
    <col min="4903" max="4903" width="12.42578125" style="1" customWidth="1"/>
    <col min="4904" max="4905" width="11.42578125" style="1"/>
    <col min="4906" max="4913" width="14.7109375" style="1" customWidth="1"/>
    <col min="4914" max="5120" width="11.42578125" style="1"/>
    <col min="5121" max="5122" width="2.7109375" style="1" customWidth="1"/>
    <col min="5123" max="5123" width="13.7109375" style="1" customWidth="1"/>
    <col min="5124" max="5124" width="0.85546875" style="1" customWidth="1"/>
    <col min="5125" max="5125" width="7.140625" style="1" customWidth="1"/>
    <col min="5126" max="5126" width="2.28515625" style="1" customWidth="1"/>
    <col min="5127" max="5127" width="0.85546875" style="1" customWidth="1"/>
    <col min="5128" max="5128" width="8" style="1" customWidth="1"/>
    <col min="5129" max="5129" width="1.140625" style="1" customWidth="1"/>
    <col min="5130" max="5130" width="0.85546875" style="1" customWidth="1"/>
    <col min="5131" max="5131" width="8.42578125" style="1" customWidth="1"/>
    <col min="5132" max="5132" width="0.5703125" style="1" customWidth="1"/>
    <col min="5133" max="5133" width="0.85546875" style="1" customWidth="1"/>
    <col min="5134" max="5134" width="7.140625" style="1" customWidth="1"/>
    <col min="5135" max="5135" width="2.28515625" style="1" customWidth="1"/>
    <col min="5136" max="5136" width="0.85546875" style="1" customWidth="1"/>
    <col min="5137" max="5137" width="8" style="1" customWidth="1"/>
    <col min="5138" max="5138" width="1.140625" style="1" customWidth="1"/>
    <col min="5139" max="5139" width="0.85546875" style="1" customWidth="1"/>
    <col min="5140" max="5140" width="8.42578125" style="1" customWidth="1"/>
    <col min="5141" max="5141" width="0.5703125" style="1" customWidth="1"/>
    <col min="5142" max="5142" width="0.85546875" style="1" customWidth="1"/>
    <col min="5143" max="5143" width="7.140625" style="1" customWidth="1"/>
    <col min="5144" max="5144" width="2.28515625" style="1" customWidth="1"/>
    <col min="5145" max="5145" width="0.85546875" style="1" customWidth="1"/>
    <col min="5146" max="5146" width="8" style="1" customWidth="1"/>
    <col min="5147" max="5147" width="1.140625" style="1" customWidth="1"/>
    <col min="5148" max="5148" width="0.85546875" style="1" customWidth="1"/>
    <col min="5149" max="5149" width="8.42578125" style="1" customWidth="1"/>
    <col min="5150" max="5150" width="0.5703125" style="1" customWidth="1"/>
    <col min="5151" max="5151" width="2.7109375" style="1" customWidth="1"/>
    <col min="5152" max="5158" width="11.42578125" style="1"/>
    <col min="5159" max="5159" width="12.42578125" style="1" customWidth="1"/>
    <col min="5160" max="5161" width="11.42578125" style="1"/>
    <col min="5162" max="5169" width="14.7109375" style="1" customWidth="1"/>
    <col min="5170" max="5376" width="11.42578125" style="1"/>
    <col min="5377" max="5378" width="2.7109375" style="1" customWidth="1"/>
    <col min="5379" max="5379" width="13.7109375" style="1" customWidth="1"/>
    <col min="5380" max="5380" width="0.85546875" style="1" customWidth="1"/>
    <col min="5381" max="5381" width="7.140625" style="1" customWidth="1"/>
    <col min="5382" max="5382" width="2.28515625" style="1" customWidth="1"/>
    <col min="5383" max="5383" width="0.85546875" style="1" customWidth="1"/>
    <col min="5384" max="5384" width="8" style="1" customWidth="1"/>
    <col min="5385" max="5385" width="1.140625" style="1" customWidth="1"/>
    <col min="5386" max="5386" width="0.85546875" style="1" customWidth="1"/>
    <col min="5387" max="5387" width="8.42578125" style="1" customWidth="1"/>
    <col min="5388" max="5388" width="0.5703125" style="1" customWidth="1"/>
    <col min="5389" max="5389" width="0.85546875" style="1" customWidth="1"/>
    <col min="5390" max="5390" width="7.140625" style="1" customWidth="1"/>
    <col min="5391" max="5391" width="2.28515625" style="1" customWidth="1"/>
    <col min="5392" max="5392" width="0.85546875" style="1" customWidth="1"/>
    <col min="5393" max="5393" width="8" style="1" customWidth="1"/>
    <col min="5394" max="5394" width="1.140625" style="1" customWidth="1"/>
    <col min="5395" max="5395" width="0.85546875" style="1" customWidth="1"/>
    <col min="5396" max="5396" width="8.42578125" style="1" customWidth="1"/>
    <col min="5397" max="5397" width="0.5703125" style="1" customWidth="1"/>
    <col min="5398" max="5398" width="0.85546875" style="1" customWidth="1"/>
    <col min="5399" max="5399" width="7.140625" style="1" customWidth="1"/>
    <col min="5400" max="5400" width="2.28515625" style="1" customWidth="1"/>
    <col min="5401" max="5401" width="0.85546875" style="1" customWidth="1"/>
    <col min="5402" max="5402" width="8" style="1" customWidth="1"/>
    <col min="5403" max="5403" width="1.140625" style="1" customWidth="1"/>
    <col min="5404" max="5404" width="0.85546875" style="1" customWidth="1"/>
    <col min="5405" max="5405" width="8.42578125" style="1" customWidth="1"/>
    <col min="5406" max="5406" width="0.5703125" style="1" customWidth="1"/>
    <col min="5407" max="5407" width="2.7109375" style="1" customWidth="1"/>
    <col min="5408" max="5414" width="11.42578125" style="1"/>
    <col min="5415" max="5415" width="12.42578125" style="1" customWidth="1"/>
    <col min="5416" max="5417" width="11.42578125" style="1"/>
    <col min="5418" max="5425" width="14.7109375" style="1" customWidth="1"/>
    <col min="5426" max="5632" width="11.42578125" style="1"/>
    <col min="5633" max="5634" width="2.7109375" style="1" customWidth="1"/>
    <col min="5635" max="5635" width="13.7109375" style="1" customWidth="1"/>
    <col min="5636" max="5636" width="0.85546875" style="1" customWidth="1"/>
    <col min="5637" max="5637" width="7.140625" style="1" customWidth="1"/>
    <col min="5638" max="5638" width="2.28515625" style="1" customWidth="1"/>
    <col min="5639" max="5639" width="0.85546875" style="1" customWidth="1"/>
    <col min="5640" max="5640" width="8" style="1" customWidth="1"/>
    <col min="5641" max="5641" width="1.140625" style="1" customWidth="1"/>
    <col min="5642" max="5642" width="0.85546875" style="1" customWidth="1"/>
    <col min="5643" max="5643" width="8.42578125" style="1" customWidth="1"/>
    <col min="5644" max="5644" width="0.5703125" style="1" customWidth="1"/>
    <col min="5645" max="5645" width="0.85546875" style="1" customWidth="1"/>
    <col min="5646" max="5646" width="7.140625" style="1" customWidth="1"/>
    <col min="5647" max="5647" width="2.28515625" style="1" customWidth="1"/>
    <col min="5648" max="5648" width="0.85546875" style="1" customWidth="1"/>
    <col min="5649" max="5649" width="8" style="1" customWidth="1"/>
    <col min="5650" max="5650" width="1.140625" style="1" customWidth="1"/>
    <col min="5651" max="5651" width="0.85546875" style="1" customWidth="1"/>
    <col min="5652" max="5652" width="8.42578125" style="1" customWidth="1"/>
    <col min="5653" max="5653" width="0.5703125" style="1" customWidth="1"/>
    <col min="5654" max="5654" width="0.85546875" style="1" customWidth="1"/>
    <col min="5655" max="5655" width="7.140625" style="1" customWidth="1"/>
    <col min="5656" max="5656" width="2.28515625" style="1" customWidth="1"/>
    <col min="5657" max="5657" width="0.85546875" style="1" customWidth="1"/>
    <col min="5658" max="5658" width="8" style="1" customWidth="1"/>
    <col min="5659" max="5659" width="1.140625" style="1" customWidth="1"/>
    <col min="5660" max="5660" width="0.85546875" style="1" customWidth="1"/>
    <col min="5661" max="5661" width="8.42578125" style="1" customWidth="1"/>
    <col min="5662" max="5662" width="0.5703125" style="1" customWidth="1"/>
    <col min="5663" max="5663" width="2.7109375" style="1" customWidth="1"/>
    <col min="5664" max="5670" width="11.42578125" style="1"/>
    <col min="5671" max="5671" width="12.42578125" style="1" customWidth="1"/>
    <col min="5672" max="5673" width="11.42578125" style="1"/>
    <col min="5674" max="5681" width="14.7109375" style="1" customWidth="1"/>
    <col min="5682" max="5888" width="11.42578125" style="1"/>
    <col min="5889" max="5890" width="2.7109375" style="1" customWidth="1"/>
    <col min="5891" max="5891" width="13.7109375" style="1" customWidth="1"/>
    <col min="5892" max="5892" width="0.85546875" style="1" customWidth="1"/>
    <col min="5893" max="5893" width="7.140625" style="1" customWidth="1"/>
    <col min="5894" max="5894" width="2.28515625" style="1" customWidth="1"/>
    <col min="5895" max="5895" width="0.85546875" style="1" customWidth="1"/>
    <col min="5896" max="5896" width="8" style="1" customWidth="1"/>
    <col min="5897" max="5897" width="1.140625" style="1" customWidth="1"/>
    <col min="5898" max="5898" width="0.85546875" style="1" customWidth="1"/>
    <col min="5899" max="5899" width="8.42578125" style="1" customWidth="1"/>
    <col min="5900" max="5900" width="0.5703125" style="1" customWidth="1"/>
    <col min="5901" max="5901" width="0.85546875" style="1" customWidth="1"/>
    <col min="5902" max="5902" width="7.140625" style="1" customWidth="1"/>
    <col min="5903" max="5903" width="2.28515625" style="1" customWidth="1"/>
    <col min="5904" max="5904" width="0.85546875" style="1" customWidth="1"/>
    <col min="5905" max="5905" width="8" style="1" customWidth="1"/>
    <col min="5906" max="5906" width="1.140625" style="1" customWidth="1"/>
    <col min="5907" max="5907" width="0.85546875" style="1" customWidth="1"/>
    <col min="5908" max="5908" width="8.42578125" style="1" customWidth="1"/>
    <col min="5909" max="5909" width="0.5703125" style="1" customWidth="1"/>
    <col min="5910" max="5910" width="0.85546875" style="1" customWidth="1"/>
    <col min="5911" max="5911" width="7.140625" style="1" customWidth="1"/>
    <col min="5912" max="5912" width="2.28515625" style="1" customWidth="1"/>
    <col min="5913" max="5913" width="0.85546875" style="1" customWidth="1"/>
    <col min="5914" max="5914" width="8" style="1" customWidth="1"/>
    <col min="5915" max="5915" width="1.140625" style="1" customWidth="1"/>
    <col min="5916" max="5916" width="0.85546875" style="1" customWidth="1"/>
    <col min="5917" max="5917" width="8.42578125" style="1" customWidth="1"/>
    <col min="5918" max="5918" width="0.5703125" style="1" customWidth="1"/>
    <col min="5919" max="5919" width="2.7109375" style="1" customWidth="1"/>
    <col min="5920" max="5926" width="11.42578125" style="1"/>
    <col min="5927" max="5927" width="12.42578125" style="1" customWidth="1"/>
    <col min="5928" max="5929" width="11.42578125" style="1"/>
    <col min="5930" max="5937" width="14.7109375" style="1" customWidth="1"/>
    <col min="5938" max="6144" width="11.42578125" style="1"/>
    <col min="6145" max="6146" width="2.7109375" style="1" customWidth="1"/>
    <col min="6147" max="6147" width="13.7109375" style="1" customWidth="1"/>
    <col min="6148" max="6148" width="0.85546875" style="1" customWidth="1"/>
    <col min="6149" max="6149" width="7.140625" style="1" customWidth="1"/>
    <col min="6150" max="6150" width="2.28515625" style="1" customWidth="1"/>
    <col min="6151" max="6151" width="0.85546875" style="1" customWidth="1"/>
    <col min="6152" max="6152" width="8" style="1" customWidth="1"/>
    <col min="6153" max="6153" width="1.140625" style="1" customWidth="1"/>
    <col min="6154" max="6154" width="0.85546875" style="1" customWidth="1"/>
    <col min="6155" max="6155" width="8.42578125" style="1" customWidth="1"/>
    <col min="6156" max="6156" width="0.5703125" style="1" customWidth="1"/>
    <col min="6157" max="6157" width="0.85546875" style="1" customWidth="1"/>
    <col min="6158" max="6158" width="7.140625" style="1" customWidth="1"/>
    <col min="6159" max="6159" width="2.28515625" style="1" customWidth="1"/>
    <col min="6160" max="6160" width="0.85546875" style="1" customWidth="1"/>
    <col min="6161" max="6161" width="8" style="1" customWidth="1"/>
    <col min="6162" max="6162" width="1.140625" style="1" customWidth="1"/>
    <col min="6163" max="6163" width="0.85546875" style="1" customWidth="1"/>
    <col min="6164" max="6164" width="8.42578125" style="1" customWidth="1"/>
    <col min="6165" max="6165" width="0.5703125" style="1" customWidth="1"/>
    <col min="6166" max="6166" width="0.85546875" style="1" customWidth="1"/>
    <col min="6167" max="6167" width="7.140625" style="1" customWidth="1"/>
    <col min="6168" max="6168" width="2.28515625" style="1" customWidth="1"/>
    <col min="6169" max="6169" width="0.85546875" style="1" customWidth="1"/>
    <col min="6170" max="6170" width="8" style="1" customWidth="1"/>
    <col min="6171" max="6171" width="1.140625" style="1" customWidth="1"/>
    <col min="6172" max="6172" width="0.85546875" style="1" customWidth="1"/>
    <col min="6173" max="6173" width="8.42578125" style="1" customWidth="1"/>
    <col min="6174" max="6174" width="0.5703125" style="1" customWidth="1"/>
    <col min="6175" max="6175" width="2.7109375" style="1" customWidth="1"/>
    <col min="6176" max="6182" width="11.42578125" style="1"/>
    <col min="6183" max="6183" width="12.42578125" style="1" customWidth="1"/>
    <col min="6184" max="6185" width="11.42578125" style="1"/>
    <col min="6186" max="6193" width="14.7109375" style="1" customWidth="1"/>
    <col min="6194" max="6400" width="11.42578125" style="1"/>
    <col min="6401" max="6402" width="2.7109375" style="1" customWidth="1"/>
    <col min="6403" max="6403" width="13.7109375" style="1" customWidth="1"/>
    <col min="6404" max="6404" width="0.85546875" style="1" customWidth="1"/>
    <col min="6405" max="6405" width="7.140625" style="1" customWidth="1"/>
    <col min="6406" max="6406" width="2.28515625" style="1" customWidth="1"/>
    <col min="6407" max="6407" width="0.85546875" style="1" customWidth="1"/>
    <col min="6408" max="6408" width="8" style="1" customWidth="1"/>
    <col min="6409" max="6409" width="1.140625" style="1" customWidth="1"/>
    <col min="6410" max="6410" width="0.85546875" style="1" customWidth="1"/>
    <col min="6411" max="6411" width="8.42578125" style="1" customWidth="1"/>
    <col min="6412" max="6412" width="0.5703125" style="1" customWidth="1"/>
    <col min="6413" max="6413" width="0.85546875" style="1" customWidth="1"/>
    <col min="6414" max="6414" width="7.140625" style="1" customWidth="1"/>
    <col min="6415" max="6415" width="2.28515625" style="1" customWidth="1"/>
    <col min="6416" max="6416" width="0.85546875" style="1" customWidth="1"/>
    <col min="6417" max="6417" width="8" style="1" customWidth="1"/>
    <col min="6418" max="6418" width="1.140625" style="1" customWidth="1"/>
    <col min="6419" max="6419" width="0.85546875" style="1" customWidth="1"/>
    <col min="6420" max="6420" width="8.42578125" style="1" customWidth="1"/>
    <col min="6421" max="6421" width="0.5703125" style="1" customWidth="1"/>
    <col min="6422" max="6422" width="0.85546875" style="1" customWidth="1"/>
    <col min="6423" max="6423" width="7.140625" style="1" customWidth="1"/>
    <col min="6424" max="6424" width="2.28515625" style="1" customWidth="1"/>
    <col min="6425" max="6425" width="0.85546875" style="1" customWidth="1"/>
    <col min="6426" max="6426" width="8" style="1" customWidth="1"/>
    <col min="6427" max="6427" width="1.140625" style="1" customWidth="1"/>
    <col min="6428" max="6428" width="0.85546875" style="1" customWidth="1"/>
    <col min="6429" max="6429" width="8.42578125" style="1" customWidth="1"/>
    <col min="6430" max="6430" width="0.5703125" style="1" customWidth="1"/>
    <col min="6431" max="6431" width="2.7109375" style="1" customWidth="1"/>
    <col min="6432" max="6438" width="11.42578125" style="1"/>
    <col min="6439" max="6439" width="12.42578125" style="1" customWidth="1"/>
    <col min="6440" max="6441" width="11.42578125" style="1"/>
    <col min="6442" max="6449" width="14.7109375" style="1" customWidth="1"/>
    <col min="6450" max="6656" width="11.42578125" style="1"/>
    <col min="6657" max="6658" width="2.7109375" style="1" customWidth="1"/>
    <col min="6659" max="6659" width="13.7109375" style="1" customWidth="1"/>
    <col min="6660" max="6660" width="0.85546875" style="1" customWidth="1"/>
    <col min="6661" max="6661" width="7.140625" style="1" customWidth="1"/>
    <col min="6662" max="6662" width="2.28515625" style="1" customWidth="1"/>
    <col min="6663" max="6663" width="0.85546875" style="1" customWidth="1"/>
    <col min="6664" max="6664" width="8" style="1" customWidth="1"/>
    <col min="6665" max="6665" width="1.140625" style="1" customWidth="1"/>
    <col min="6666" max="6666" width="0.85546875" style="1" customWidth="1"/>
    <col min="6667" max="6667" width="8.42578125" style="1" customWidth="1"/>
    <col min="6668" max="6668" width="0.5703125" style="1" customWidth="1"/>
    <col min="6669" max="6669" width="0.85546875" style="1" customWidth="1"/>
    <col min="6670" max="6670" width="7.140625" style="1" customWidth="1"/>
    <col min="6671" max="6671" width="2.28515625" style="1" customWidth="1"/>
    <col min="6672" max="6672" width="0.85546875" style="1" customWidth="1"/>
    <col min="6673" max="6673" width="8" style="1" customWidth="1"/>
    <col min="6674" max="6674" width="1.140625" style="1" customWidth="1"/>
    <col min="6675" max="6675" width="0.85546875" style="1" customWidth="1"/>
    <col min="6676" max="6676" width="8.42578125" style="1" customWidth="1"/>
    <col min="6677" max="6677" width="0.5703125" style="1" customWidth="1"/>
    <col min="6678" max="6678" width="0.85546875" style="1" customWidth="1"/>
    <col min="6679" max="6679" width="7.140625" style="1" customWidth="1"/>
    <col min="6680" max="6680" width="2.28515625" style="1" customWidth="1"/>
    <col min="6681" max="6681" width="0.85546875" style="1" customWidth="1"/>
    <col min="6682" max="6682" width="8" style="1" customWidth="1"/>
    <col min="6683" max="6683" width="1.140625" style="1" customWidth="1"/>
    <col min="6684" max="6684" width="0.85546875" style="1" customWidth="1"/>
    <col min="6685" max="6685" width="8.42578125" style="1" customWidth="1"/>
    <col min="6686" max="6686" width="0.5703125" style="1" customWidth="1"/>
    <col min="6687" max="6687" width="2.7109375" style="1" customWidth="1"/>
    <col min="6688" max="6694" width="11.42578125" style="1"/>
    <col min="6695" max="6695" width="12.42578125" style="1" customWidth="1"/>
    <col min="6696" max="6697" width="11.42578125" style="1"/>
    <col min="6698" max="6705" width="14.7109375" style="1" customWidth="1"/>
    <col min="6706" max="6912" width="11.42578125" style="1"/>
    <col min="6913" max="6914" width="2.7109375" style="1" customWidth="1"/>
    <col min="6915" max="6915" width="13.7109375" style="1" customWidth="1"/>
    <col min="6916" max="6916" width="0.85546875" style="1" customWidth="1"/>
    <col min="6917" max="6917" width="7.140625" style="1" customWidth="1"/>
    <col min="6918" max="6918" width="2.28515625" style="1" customWidth="1"/>
    <col min="6919" max="6919" width="0.85546875" style="1" customWidth="1"/>
    <col min="6920" max="6920" width="8" style="1" customWidth="1"/>
    <col min="6921" max="6921" width="1.140625" style="1" customWidth="1"/>
    <col min="6922" max="6922" width="0.85546875" style="1" customWidth="1"/>
    <col min="6923" max="6923" width="8.42578125" style="1" customWidth="1"/>
    <col min="6924" max="6924" width="0.5703125" style="1" customWidth="1"/>
    <col min="6925" max="6925" width="0.85546875" style="1" customWidth="1"/>
    <col min="6926" max="6926" width="7.140625" style="1" customWidth="1"/>
    <col min="6927" max="6927" width="2.28515625" style="1" customWidth="1"/>
    <col min="6928" max="6928" width="0.85546875" style="1" customWidth="1"/>
    <col min="6929" max="6929" width="8" style="1" customWidth="1"/>
    <col min="6930" max="6930" width="1.140625" style="1" customWidth="1"/>
    <col min="6931" max="6931" width="0.85546875" style="1" customWidth="1"/>
    <col min="6932" max="6932" width="8.42578125" style="1" customWidth="1"/>
    <col min="6933" max="6933" width="0.5703125" style="1" customWidth="1"/>
    <col min="6934" max="6934" width="0.85546875" style="1" customWidth="1"/>
    <col min="6935" max="6935" width="7.140625" style="1" customWidth="1"/>
    <col min="6936" max="6936" width="2.28515625" style="1" customWidth="1"/>
    <col min="6937" max="6937" width="0.85546875" style="1" customWidth="1"/>
    <col min="6938" max="6938" width="8" style="1" customWidth="1"/>
    <col min="6939" max="6939" width="1.140625" style="1" customWidth="1"/>
    <col min="6940" max="6940" width="0.85546875" style="1" customWidth="1"/>
    <col min="6941" max="6941" width="8.42578125" style="1" customWidth="1"/>
    <col min="6942" max="6942" width="0.5703125" style="1" customWidth="1"/>
    <col min="6943" max="6943" width="2.7109375" style="1" customWidth="1"/>
    <col min="6944" max="6950" width="11.42578125" style="1"/>
    <col min="6951" max="6951" width="12.42578125" style="1" customWidth="1"/>
    <col min="6952" max="6953" width="11.42578125" style="1"/>
    <col min="6954" max="6961" width="14.7109375" style="1" customWidth="1"/>
    <col min="6962" max="7168" width="11.42578125" style="1"/>
    <col min="7169" max="7170" width="2.7109375" style="1" customWidth="1"/>
    <col min="7171" max="7171" width="13.7109375" style="1" customWidth="1"/>
    <col min="7172" max="7172" width="0.85546875" style="1" customWidth="1"/>
    <col min="7173" max="7173" width="7.140625" style="1" customWidth="1"/>
    <col min="7174" max="7174" width="2.28515625" style="1" customWidth="1"/>
    <col min="7175" max="7175" width="0.85546875" style="1" customWidth="1"/>
    <col min="7176" max="7176" width="8" style="1" customWidth="1"/>
    <col min="7177" max="7177" width="1.140625" style="1" customWidth="1"/>
    <col min="7178" max="7178" width="0.85546875" style="1" customWidth="1"/>
    <col min="7179" max="7179" width="8.42578125" style="1" customWidth="1"/>
    <col min="7180" max="7180" width="0.5703125" style="1" customWidth="1"/>
    <col min="7181" max="7181" width="0.85546875" style="1" customWidth="1"/>
    <col min="7182" max="7182" width="7.140625" style="1" customWidth="1"/>
    <col min="7183" max="7183" width="2.28515625" style="1" customWidth="1"/>
    <col min="7184" max="7184" width="0.85546875" style="1" customWidth="1"/>
    <col min="7185" max="7185" width="8" style="1" customWidth="1"/>
    <col min="7186" max="7186" width="1.140625" style="1" customWidth="1"/>
    <col min="7187" max="7187" width="0.85546875" style="1" customWidth="1"/>
    <col min="7188" max="7188" width="8.42578125" style="1" customWidth="1"/>
    <col min="7189" max="7189" width="0.5703125" style="1" customWidth="1"/>
    <col min="7190" max="7190" width="0.85546875" style="1" customWidth="1"/>
    <col min="7191" max="7191" width="7.140625" style="1" customWidth="1"/>
    <col min="7192" max="7192" width="2.28515625" style="1" customWidth="1"/>
    <col min="7193" max="7193" width="0.85546875" style="1" customWidth="1"/>
    <col min="7194" max="7194" width="8" style="1" customWidth="1"/>
    <col min="7195" max="7195" width="1.140625" style="1" customWidth="1"/>
    <col min="7196" max="7196" width="0.85546875" style="1" customWidth="1"/>
    <col min="7197" max="7197" width="8.42578125" style="1" customWidth="1"/>
    <col min="7198" max="7198" width="0.5703125" style="1" customWidth="1"/>
    <col min="7199" max="7199" width="2.7109375" style="1" customWidth="1"/>
    <col min="7200" max="7206" width="11.42578125" style="1"/>
    <col min="7207" max="7207" width="12.42578125" style="1" customWidth="1"/>
    <col min="7208" max="7209" width="11.42578125" style="1"/>
    <col min="7210" max="7217" width="14.7109375" style="1" customWidth="1"/>
    <col min="7218" max="7424" width="11.42578125" style="1"/>
    <col min="7425" max="7426" width="2.7109375" style="1" customWidth="1"/>
    <col min="7427" max="7427" width="13.7109375" style="1" customWidth="1"/>
    <col min="7428" max="7428" width="0.85546875" style="1" customWidth="1"/>
    <col min="7429" max="7429" width="7.140625" style="1" customWidth="1"/>
    <col min="7430" max="7430" width="2.28515625" style="1" customWidth="1"/>
    <col min="7431" max="7431" width="0.85546875" style="1" customWidth="1"/>
    <col min="7432" max="7432" width="8" style="1" customWidth="1"/>
    <col min="7433" max="7433" width="1.140625" style="1" customWidth="1"/>
    <col min="7434" max="7434" width="0.85546875" style="1" customWidth="1"/>
    <col min="7435" max="7435" width="8.42578125" style="1" customWidth="1"/>
    <col min="7436" max="7436" width="0.5703125" style="1" customWidth="1"/>
    <col min="7437" max="7437" width="0.85546875" style="1" customWidth="1"/>
    <col min="7438" max="7438" width="7.140625" style="1" customWidth="1"/>
    <col min="7439" max="7439" width="2.28515625" style="1" customWidth="1"/>
    <col min="7440" max="7440" width="0.85546875" style="1" customWidth="1"/>
    <col min="7441" max="7441" width="8" style="1" customWidth="1"/>
    <col min="7442" max="7442" width="1.140625" style="1" customWidth="1"/>
    <col min="7443" max="7443" width="0.85546875" style="1" customWidth="1"/>
    <col min="7444" max="7444" width="8.42578125" style="1" customWidth="1"/>
    <col min="7445" max="7445" width="0.5703125" style="1" customWidth="1"/>
    <col min="7446" max="7446" width="0.85546875" style="1" customWidth="1"/>
    <col min="7447" max="7447" width="7.140625" style="1" customWidth="1"/>
    <col min="7448" max="7448" width="2.28515625" style="1" customWidth="1"/>
    <col min="7449" max="7449" width="0.85546875" style="1" customWidth="1"/>
    <col min="7450" max="7450" width="8" style="1" customWidth="1"/>
    <col min="7451" max="7451" width="1.140625" style="1" customWidth="1"/>
    <col min="7452" max="7452" width="0.85546875" style="1" customWidth="1"/>
    <col min="7453" max="7453" width="8.42578125" style="1" customWidth="1"/>
    <col min="7454" max="7454" width="0.5703125" style="1" customWidth="1"/>
    <col min="7455" max="7455" width="2.7109375" style="1" customWidth="1"/>
    <col min="7456" max="7462" width="11.42578125" style="1"/>
    <col min="7463" max="7463" width="12.42578125" style="1" customWidth="1"/>
    <col min="7464" max="7465" width="11.42578125" style="1"/>
    <col min="7466" max="7473" width="14.7109375" style="1" customWidth="1"/>
    <col min="7474" max="7680" width="11.42578125" style="1"/>
    <col min="7681" max="7682" width="2.7109375" style="1" customWidth="1"/>
    <col min="7683" max="7683" width="13.7109375" style="1" customWidth="1"/>
    <col min="7684" max="7684" width="0.85546875" style="1" customWidth="1"/>
    <col min="7685" max="7685" width="7.140625" style="1" customWidth="1"/>
    <col min="7686" max="7686" width="2.28515625" style="1" customWidth="1"/>
    <col min="7687" max="7687" width="0.85546875" style="1" customWidth="1"/>
    <col min="7688" max="7688" width="8" style="1" customWidth="1"/>
    <col min="7689" max="7689" width="1.140625" style="1" customWidth="1"/>
    <col min="7690" max="7690" width="0.85546875" style="1" customWidth="1"/>
    <col min="7691" max="7691" width="8.42578125" style="1" customWidth="1"/>
    <col min="7692" max="7692" width="0.5703125" style="1" customWidth="1"/>
    <col min="7693" max="7693" width="0.85546875" style="1" customWidth="1"/>
    <col min="7694" max="7694" width="7.140625" style="1" customWidth="1"/>
    <col min="7695" max="7695" width="2.28515625" style="1" customWidth="1"/>
    <col min="7696" max="7696" width="0.85546875" style="1" customWidth="1"/>
    <col min="7697" max="7697" width="8" style="1" customWidth="1"/>
    <col min="7698" max="7698" width="1.140625" style="1" customWidth="1"/>
    <col min="7699" max="7699" width="0.85546875" style="1" customWidth="1"/>
    <col min="7700" max="7700" width="8.42578125" style="1" customWidth="1"/>
    <col min="7701" max="7701" width="0.5703125" style="1" customWidth="1"/>
    <col min="7702" max="7702" width="0.85546875" style="1" customWidth="1"/>
    <col min="7703" max="7703" width="7.140625" style="1" customWidth="1"/>
    <col min="7704" max="7704" width="2.28515625" style="1" customWidth="1"/>
    <col min="7705" max="7705" width="0.85546875" style="1" customWidth="1"/>
    <col min="7706" max="7706" width="8" style="1" customWidth="1"/>
    <col min="7707" max="7707" width="1.140625" style="1" customWidth="1"/>
    <col min="7708" max="7708" width="0.85546875" style="1" customWidth="1"/>
    <col min="7709" max="7709" width="8.42578125" style="1" customWidth="1"/>
    <col min="7710" max="7710" width="0.5703125" style="1" customWidth="1"/>
    <col min="7711" max="7711" width="2.7109375" style="1" customWidth="1"/>
    <col min="7712" max="7718" width="11.42578125" style="1"/>
    <col min="7719" max="7719" width="12.42578125" style="1" customWidth="1"/>
    <col min="7720" max="7721" width="11.42578125" style="1"/>
    <col min="7722" max="7729" width="14.7109375" style="1" customWidth="1"/>
    <col min="7730" max="7936" width="11.42578125" style="1"/>
    <col min="7937" max="7938" width="2.7109375" style="1" customWidth="1"/>
    <col min="7939" max="7939" width="13.7109375" style="1" customWidth="1"/>
    <col min="7940" max="7940" width="0.85546875" style="1" customWidth="1"/>
    <col min="7941" max="7941" width="7.140625" style="1" customWidth="1"/>
    <col min="7942" max="7942" width="2.28515625" style="1" customWidth="1"/>
    <col min="7943" max="7943" width="0.85546875" style="1" customWidth="1"/>
    <col min="7944" max="7944" width="8" style="1" customWidth="1"/>
    <col min="7945" max="7945" width="1.140625" style="1" customWidth="1"/>
    <col min="7946" max="7946" width="0.85546875" style="1" customWidth="1"/>
    <col min="7947" max="7947" width="8.42578125" style="1" customWidth="1"/>
    <col min="7948" max="7948" width="0.5703125" style="1" customWidth="1"/>
    <col min="7949" max="7949" width="0.85546875" style="1" customWidth="1"/>
    <col min="7950" max="7950" width="7.140625" style="1" customWidth="1"/>
    <col min="7951" max="7951" width="2.28515625" style="1" customWidth="1"/>
    <col min="7952" max="7952" width="0.85546875" style="1" customWidth="1"/>
    <col min="7953" max="7953" width="8" style="1" customWidth="1"/>
    <col min="7954" max="7954" width="1.140625" style="1" customWidth="1"/>
    <col min="7955" max="7955" width="0.85546875" style="1" customWidth="1"/>
    <col min="7956" max="7956" width="8.42578125" style="1" customWidth="1"/>
    <col min="7957" max="7957" width="0.5703125" style="1" customWidth="1"/>
    <col min="7958" max="7958" width="0.85546875" style="1" customWidth="1"/>
    <col min="7959" max="7959" width="7.140625" style="1" customWidth="1"/>
    <col min="7960" max="7960" width="2.28515625" style="1" customWidth="1"/>
    <col min="7961" max="7961" width="0.85546875" style="1" customWidth="1"/>
    <col min="7962" max="7962" width="8" style="1" customWidth="1"/>
    <col min="7963" max="7963" width="1.140625" style="1" customWidth="1"/>
    <col min="7964" max="7964" width="0.85546875" style="1" customWidth="1"/>
    <col min="7965" max="7965" width="8.42578125" style="1" customWidth="1"/>
    <col min="7966" max="7966" width="0.5703125" style="1" customWidth="1"/>
    <col min="7967" max="7967" width="2.7109375" style="1" customWidth="1"/>
    <col min="7968" max="7974" width="11.42578125" style="1"/>
    <col min="7975" max="7975" width="12.42578125" style="1" customWidth="1"/>
    <col min="7976" max="7977" width="11.42578125" style="1"/>
    <col min="7978" max="7985" width="14.7109375" style="1" customWidth="1"/>
    <col min="7986" max="8192" width="11.42578125" style="1"/>
    <col min="8193" max="8194" width="2.7109375" style="1" customWidth="1"/>
    <col min="8195" max="8195" width="13.7109375" style="1" customWidth="1"/>
    <col min="8196" max="8196" width="0.85546875" style="1" customWidth="1"/>
    <col min="8197" max="8197" width="7.140625" style="1" customWidth="1"/>
    <col min="8198" max="8198" width="2.28515625" style="1" customWidth="1"/>
    <col min="8199" max="8199" width="0.85546875" style="1" customWidth="1"/>
    <col min="8200" max="8200" width="8" style="1" customWidth="1"/>
    <col min="8201" max="8201" width="1.140625" style="1" customWidth="1"/>
    <col min="8202" max="8202" width="0.85546875" style="1" customWidth="1"/>
    <col min="8203" max="8203" width="8.42578125" style="1" customWidth="1"/>
    <col min="8204" max="8204" width="0.5703125" style="1" customWidth="1"/>
    <col min="8205" max="8205" width="0.85546875" style="1" customWidth="1"/>
    <col min="8206" max="8206" width="7.140625" style="1" customWidth="1"/>
    <col min="8207" max="8207" width="2.28515625" style="1" customWidth="1"/>
    <col min="8208" max="8208" width="0.85546875" style="1" customWidth="1"/>
    <col min="8209" max="8209" width="8" style="1" customWidth="1"/>
    <col min="8210" max="8210" width="1.140625" style="1" customWidth="1"/>
    <col min="8211" max="8211" width="0.85546875" style="1" customWidth="1"/>
    <col min="8212" max="8212" width="8.42578125" style="1" customWidth="1"/>
    <col min="8213" max="8213" width="0.5703125" style="1" customWidth="1"/>
    <col min="8214" max="8214" width="0.85546875" style="1" customWidth="1"/>
    <col min="8215" max="8215" width="7.140625" style="1" customWidth="1"/>
    <col min="8216" max="8216" width="2.28515625" style="1" customWidth="1"/>
    <col min="8217" max="8217" width="0.85546875" style="1" customWidth="1"/>
    <col min="8218" max="8218" width="8" style="1" customWidth="1"/>
    <col min="8219" max="8219" width="1.140625" style="1" customWidth="1"/>
    <col min="8220" max="8220" width="0.85546875" style="1" customWidth="1"/>
    <col min="8221" max="8221" width="8.42578125" style="1" customWidth="1"/>
    <col min="8222" max="8222" width="0.5703125" style="1" customWidth="1"/>
    <col min="8223" max="8223" width="2.7109375" style="1" customWidth="1"/>
    <col min="8224" max="8230" width="11.42578125" style="1"/>
    <col min="8231" max="8231" width="12.42578125" style="1" customWidth="1"/>
    <col min="8232" max="8233" width="11.42578125" style="1"/>
    <col min="8234" max="8241" width="14.7109375" style="1" customWidth="1"/>
    <col min="8242" max="8448" width="11.42578125" style="1"/>
    <col min="8449" max="8450" width="2.7109375" style="1" customWidth="1"/>
    <col min="8451" max="8451" width="13.7109375" style="1" customWidth="1"/>
    <col min="8452" max="8452" width="0.85546875" style="1" customWidth="1"/>
    <col min="8453" max="8453" width="7.140625" style="1" customWidth="1"/>
    <col min="8454" max="8454" width="2.28515625" style="1" customWidth="1"/>
    <col min="8455" max="8455" width="0.85546875" style="1" customWidth="1"/>
    <col min="8456" max="8456" width="8" style="1" customWidth="1"/>
    <col min="8457" max="8457" width="1.140625" style="1" customWidth="1"/>
    <col min="8458" max="8458" width="0.85546875" style="1" customWidth="1"/>
    <col min="8459" max="8459" width="8.42578125" style="1" customWidth="1"/>
    <col min="8460" max="8460" width="0.5703125" style="1" customWidth="1"/>
    <col min="8461" max="8461" width="0.85546875" style="1" customWidth="1"/>
    <col min="8462" max="8462" width="7.140625" style="1" customWidth="1"/>
    <col min="8463" max="8463" width="2.28515625" style="1" customWidth="1"/>
    <col min="8464" max="8464" width="0.85546875" style="1" customWidth="1"/>
    <col min="8465" max="8465" width="8" style="1" customWidth="1"/>
    <col min="8466" max="8466" width="1.140625" style="1" customWidth="1"/>
    <col min="8467" max="8467" width="0.85546875" style="1" customWidth="1"/>
    <col min="8468" max="8468" width="8.42578125" style="1" customWidth="1"/>
    <col min="8469" max="8469" width="0.5703125" style="1" customWidth="1"/>
    <col min="8470" max="8470" width="0.85546875" style="1" customWidth="1"/>
    <col min="8471" max="8471" width="7.140625" style="1" customWidth="1"/>
    <col min="8472" max="8472" width="2.28515625" style="1" customWidth="1"/>
    <col min="8473" max="8473" width="0.85546875" style="1" customWidth="1"/>
    <col min="8474" max="8474" width="8" style="1" customWidth="1"/>
    <col min="8475" max="8475" width="1.140625" style="1" customWidth="1"/>
    <col min="8476" max="8476" width="0.85546875" style="1" customWidth="1"/>
    <col min="8477" max="8477" width="8.42578125" style="1" customWidth="1"/>
    <col min="8478" max="8478" width="0.5703125" style="1" customWidth="1"/>
    <col min="8479" max="8479" width="2.7109375" style="1" customWidth="1"/>
    <col min="8480" max="8486" width="11.42578125" style="1"/>
    <col min="8487" max="8487" width="12.42578125" style="1" customWidth="1"/>
    <col min="8488" max="8489" width="11.42578125" style="1"/>
    <col min="8490" max="8497" width="14.7109375" style="1" customWidth="1"/>
    <col min="8498" max="8704" width="11.42578125" style="1"/>
    <col min="8705" max="8706" width="2.7109375" style="1" customWidth="1"/>
    <col min="8707" max="8707" width="13.7109375" style="1" customWidth="1"/>
    <col min="8708" max="8708" width="0.85546875" style="1" customWidth="1"/>
    <col min="8709" max="8709" width="7.140625" style="1" customWidth="1"/>
    <col min="8710" max="8710" width="2.28515625" style="1" customWidth="1"/>
    <col min="8711" max="8711" width="0.85546875" style="1" customWidth="1"/>
    <col min="8712" max="8712" width="8" style="1" customWidth="1"/>
    <col min="8713" max="8713" width="1.140625" style="1" customWidth="1"/>
    <col min="8714" max="8714" width="0.85546875" style="1" customWidth="1"/>
    <col min="8715" max="8715" width="8.42578125" style="1" customWidth="1"/>
    <col min="8716" max="8716" width="0.5703125" style="1" customWidth="1"/>
    <col min="8717" max="8717" width="0.85546875" style="1" customWidth="1"/>
    <col min="8718" max="8718" width="7.140625" style="1" customWidth="1"/>
    <col min="8719" max="8719" width="2.28515625" style="1" customWidth="1"/>
    <col min="8720" max="8720" width="0.85546875" style="1" customWidth="1"/>
    <col min="8721" max="8721" width="8" style="1" customWidth="1"/>
    <col min="8722" max="8722" width="1.140625" style="1" customWidth="1"/>
    <col min="8723" max="8723" width="0.85546875" style="1" customWidth="1"/>
    <col min="8724" max="8724" width="8.42578125" style="1" customWidth="1"/>
    <col min="8725" max="8725" width="0.5703125" style="1" customWidth="1"/>
    <col min="8726" max="8726" width="0.85546875" style="1" customWidth="1"/>
    <col min="8727" max="8727" width="7.140625" style="1" customWidth="1"/>
    <col min="8728" max="8728" width="2.28515625" style="1" customWidth="1"/>
    <col min="8729" max="8729" width="0.85546875" style="1" customWidth="1"/>
    <col min="8730" max="8730" width="8" style="1" customWidth="1"/>
    <col min="8731" max="8731" width="1.140625" style="1" customWidth="1"/>
    <col min="8732" max="8732" width="0.85546875" style="1" customWidth="1"/>
    <col min="8733" max="8733" width="8.42578125" style="1" customWidth="1"/>
    <col min="8734" max="8734" width="0.5703125" style="1" customWidth="1"/>
    <col min="8735" max="8735" width="2.7109375" style="1" customWidth="1"/>
    <col min="8736" max="8742" width="11.42578125" style="1"/>
    <col min="8743" max="8743" width="12.42578125" style="1" customWidth="1"/>
    <col min="8744" max="8745" width="11.42578125" style="1"/>
    <col min="8746" max="8753" width="14.7109375" style="1" customWidth="1"/>
    <col min="8754" max="8960" width="11.42578125" style="1"/>
    <col min="8961" max="8962" width="2.7109375" style="1" customWidth="1"/>
    <col min="8963" max="8963" width="13.7109375" style="1" customWidth="1"/>
    <col min="8964" max="8964" width="0.85546875" style="1" customWidth="1"/>
    <col min="8965" max="8965" width="7.140625" style="1" customWidth="1"/>
    <col min="8966" max="8966" width="2.28515625" style="1" customWidth="1"/>
    <col min="8967" max="8967" width="0.85546875" style="1" customWidth="1"/>
    <col min="8968" max="8968" width="8" style="1" customWidth="1"/>
    <col min="8969" max="8969" width="1.140625" style="1" customWidth="1"/>
    <col min="8970" max="8970" width="0.85546875" style="1" customWidth="1"/>
    <col min="8971" max="8971" width="8.42578125" style="1" customWidth="1"/>
    <col min="8972" max="8972" width="0.5703125" style="1" customWidth="1"/>
    <col min="8973" max="8973" width="0.85546875" style="1" customWidth="1"/>
    <col min="8974" max="8974" width="7.140625" style="1" customWidth="1"/>
    <col min="8975" max="8975" width="2.28515625" style="1" customWidth="1"/>
    <col min="8976" max="8976" width="0.85546875" style="1" customWidth="1"/>
    <col min="8977" max="8977" width="8" style="1" customWidth="1"/>
    <col min="8978" max="8978" width="1.140625" style="1" customWidth="1"/>
    <col min="8979" max="8979" width="0.85546875" style="1" customWidth="1"/>
    <col min="8980" max="8980" width="8.42578125" style="1" customWidth="1"/>
    <col min="8981" max="8981" width="0.5703125" style="1" customWidth="1"/>
    <col min="8982" max="8982" width="0.85546875" style="1" customWidth="1"/>
    <col min="8983" max="8983" width="7.140625" style="1" customWidth="1"/>
    <col min="8984" max="8984" width="2.28515625" style="1" customWidth="1"/>
    <col min="8985" max="8985" width="0.85546875" style="1" customWidth="1"/>
    <col min="8986" max="8986" width="8" style="1" customWidth="1"/>
    <col min="8987" max="8987" width="1.140625" style="1" customWidth="1"/>
    <col min="8988" max="8988" width="0.85546875" style="1" customWidth="1"/>
    <col min="8989" max="8989" width="8.42578125" style="1" customWidth="1"/>
    <col min="8990" max="8990" width="0.5703125" style="1" customWidth="1"/>
    <col min="8991" max="8991" width="2.7109375" style="1" customWidth="1"/>
    <col min="8992" max="8998" width="11.42578125" style="1"/>
    <col min="8999" max="8999" width="12.42578125" style="1" customWidth="1"/>
    <col min="9000" max="9001" width="11.42578125" style="1"/>
    <col min="9002" max="9009" width="14.7109375" style="1" customWidth="1"/>
    <col min="9010" max="9216" width="11.42578125" style="1"/>
    <col min="9217" max="9218" width="2.7109375" style="1" customWidth="1"/>
    <col min="9219" max="9219" width="13.7109375" style="1" customWidth="1"/>
    <col min="9220" max="9220" width="0.85546875" style="1" customWidth="1"/>
    <col min="9221" max="9221" width="7.140625" style="1" customWidth="1"/>
    <col min="9222" max="9222" width="2.28515625" style="1" customWidth="1"/>
    <col min="9223" max="9223" width="0.85546875" style="1" customWidth="1"/>
    <col min="9224" max="9224" width="8" style="1" customWidth="1"/>
    <col min="9225" max="9225" width="1.140625" style="1" customWidth="1"/>
    <col min="9226" max="9226" width="0.85546875" style="1" customWidth="1"/>
    <col min="9227" max="9227" width="8.42578125" style="1" customWidth="1"/>
    <col min="9228" max="9228" width="0.5703125" style="1" customWidth="1"/>
    <col min="9229" max="9229" width="0.85546875" style="1" customWidth="1"/>
    <col min="9230" max="9230" width="7.140625" style="1" customWidth="1"/>
    <col min="9231" max="9231" width="2.28515625" style="1" customWidth="1"/>
    <col min="9232" max="9232" width="0.85546875" style="1" customWidth="1"/>
    <col min="9233" max="9233" width="8" style="1" customWidth="1"/>
    <col min="9234" max="9234" width="1.140625" style="1" customWidth="1"/>
    <col min="9235" max="9235" width="0.85546875" style="1" customWidth="1"/>
    <col min="9236" max="9236" width="8.42578125" style="1" customWidth="1"/>
    <col min="9237" max="9237" width="0.5703125" style="1" customWidth="1"/>
    <col min="9238" max="9238" width="0.85546875" style="1" customWidth="1"/>
    <col min="9239" max="9239" width="7.140625" style="1" customWidth="1"/>
    <col min="9240" max="9240" width="2.28515625" style="1" customWidth="1"/>
    <col min="9241" max="9241" width="0.85546875" style="1" customWidth="1"/>
    <col min="9242" max="9242" width="8" style="1" customWidth="1"/>
    <col min="9243" max="9243" width="1.140625" style="1" customWidth="1"/>
    <col min="9244" max="9244" width="0.85546875" style="1" customWidth="1"/>
    <col min="9245" max="9245" width="8.42578125" style="1" customWidth="1"/>
    <col min="9246" max="9246" width="0.5703125" style="1" customWidth="1"/>
    <col min="9247" max="9247" width="2.7109375" style="1" customWidth="1"/>
    <col min="9248" max="9254" width="11.42578125" style="1"/>
    <col min="9255" max="9255" width="12.42578125" style="1" customWidth="1"/>
    <col min="9256" max="9257" width="11.42578125" style="1"/>
    <col min="9258" max="9265" width="14.7109375" style="1" customWidth="1"/>
    <col min="9266" max="9472" width="11.42578125" style="1"/>
    <col min="9473" max="9474" width="2.7109375" style="1" customWidth="1"/>
    <col min="9475" max="9475" width="13.7109375" style="1" customWidth="1"/>
    <col min="9476" max="9476" width="0.85546875" style="1" customWidth="1"/>
    <col min="9477" max="9477" width="7.140625" style="1" customWidth="1"/>
    <col min="9478" max="9478" width="2.28515625" style="1" customWidth="1"/>
    <col min="9479" max="9479" width="0.85546875" style="1" customWidth="1"/>
    <col min="9480" max="9480" width="8" style="1" customWidth="1"/>
    <col min="9481" max="9481" width="1.140625" style="1" customWidth="1"/>
    <col min="9482" max="9482" width="0.85546875" style="1" customWidth="1"/>
    <col min="9483" max="9483" width="8.42578125" style="1" customWidth="1"/>
    <col min="9484" max="9484" width="0.5703125" style="1" customWidth="1"/>
    <col min="9485" max="9485" width="0.85546875" style="1" customWidth="1"/>
    <col min="9486" max="9486" width="7.140625" style="1" customWidth="1"/>
    <col min="9487" max="9487" width="2.28515625" style="1" customWidth="1"/>
    <col min="9488" max="9488" width="0.85546875" style="1" customWidth="1"/>
    <col min="9489" max="9489" width="8" style="1" customWidth="1"/>
    <col min="9490" max="9490" width="1.140625" style="1" customWidth="1"/>
    <col min="9491" max="9491" width="0.85546875" style="1" customWidth="1"/>
    <col min="9492" max="9492" width="8.42578125" style="1" customWidth="1"/>
    <col min="9493" max="9493" width="0.5703125" style="1" customWidth="1"/>
    <col min="9494" max="9494" width="0.85546875" style="1" customWidth="1"/>
    <col min="9495" max="9495" width="7.140625" style="1" customWidth="1"/>
    <col min="9496" max="9496" width="2.28515625" style="1" customWidth="1"/>
    <col min="9497" max="9497" width="0.85546875" style="1" customWidth="1"/>
    <col min="9498" max="9498" width="8" style="1" customWidth="1"/>
    <col min="9499" max="9499" width="1.140625" style="1" customWidth="1"/>
    <col min="9500" max="9500" width="0.85546875" style="1" customWidth="1"/>
    <col min="9501" max="9501" width="8.42578125" style="1" customWidth="1"/>
    <col min="9502" max="9502" width="0.5703125" style="1" customWidth="1"/>
    <col min="9503" max="9503" width="2.7109375" style="1" customWidth="1"/>
    <col min="9504" max="9510" width="11.42578125" style="1"/>
    <col min="9511" max="9511" width="12.42578125" style="1" customWidth="1"/>
    <col min="9512" max="9513" width="11.42578125" style="1"/>
    <col min="9514" max="9521" width="14.7109375" style="1" customWidth="1"/>
    <col min="9522" max="9728" width="11.42578125" style="1"/>
    <col min="9729" max="9730" width="2.7109375" style="1" customWidth="1"/>
    <col min="9731" max="9731" width="13.7109375" style="1" customWidth="1"/>
    <col min="9732" max="9732" width="0.85546875" style="1" customWidth="1"/>
    <col min="9733" max="9733" width="7.140625" style="1" customWidth="1"/>
    <col min="9734" max="9734" width="2.28515625" style="1" customWidth="1"/>
    <col min="9735" max="9735" width="0.85546875" style="1" customWidth="1"/>
    <col min="9736" max="9736" width="8" style="1" customWidth="1"/>
    <col min="9737" max="9737" width="1.140625" style="1" customWidth="1"/>
    <col min="9738" max="9738" width="0.85546875" style="1" customWidth="1"/>
    <col min="9739" max="9739" width="8.42578125" style="1" customWidth="1"/>
    <col min="9740" max="9740" width="0.5703125" style="1" customWidth="1"/>
    <col min="9741" max="9741" width="0.85546875" style="1" customWidth="1"/>
    <col min="9742" max="9742" width="7.140625" style="1" customWidth="1"/>
    <col min="9743" max="9743" width="2.28515625" style="1" customWidth="1"/>
    <col min="9744" max="9744" width="0.85546875" style="1" customWidth="1"/>
    <col min="9745" max="9745" width="8" style="1" customWidth="1"/>
    <col min="9746" max="9746" width="1.140625" style="1" customWidth="1"/>
    <col min="9747" max="9747" width="0.85546875" style="1" customWidth="1"/>
    <col min="9748" max="9748" width="8.42578125" style="1" customWidth="1"/>
    <col min="9749" max="9749" width="0.5703125" style="1" customWidth="1"/>
    <col min="9750" max="9750" width="0.85546875" style="1" customWidth="1"/>
    <col min="9751" max="9751" width="7.140625" style="1" customWidth="1"/>
    <col min="9752" max="9752" width="2.28515625" style="1" customWidth="1"/>
    <col min="9753" max="9753" width="0.85546875" style="1" customWidth="1"/>
    <col min="9754" max="9754" width="8" style="1" customWidth="1"/>
    <col min="9755" max="9755" width="1.140625" style="1" customWidth="1"/>
    <col min="9756" max="9756" width="0.85546875" style="1" customWidth="1"/>
    <col min="9757" max="9757" width="8.42578125" style="1" customWidth="1"/>
    <col min="9758" max="9758" width="0.5703125" style="1" customWidth="1"/>
    <col min="9759" max="9759" width="2.7109375" style="1" customWidth="1"/>
    <col min="9760" max="9766" width="11.42578125" style="1"/>
    <col min="9767" max="9767" width="12.42578125" style="1" customWidth="1"/>
    <col min="9768" max="9769" width="11.42578125" style="1"/>
    <col min="9770" max="9777" width="14.7109375" style="1" customWidth="1"/>
    <col min="9778" max="9984" width="11.42578125" style="1"/>
    <col min="9985" max="9986" width="2.7109375" style="1" customWidth="1"/>
    <col min="9987" max="9987" width="13.7109375" style="1" customWidth="1"/>
    <col min="9988" max="9988" width="0.85546875" style="1" customWidth="1"/>
    <col min="9989" max="9989" width="7.140625" style="1" customWidth="1"/>
    <col min="9990" max="9990" width="2.28515625" style="1" customWidth="1"/>
    <col min="9991" max="9991" width="0.85546875" style="1" customWidth="1"/>
    <col min="9992" max="9992" width="8" style="1" customWidth="1"/>
    <col min="9993" max="9993" width="1.140625" style="1" customWidth="1"/>
    <col min="9994" max="9994" width="0.85546875" style="1" customWidth="1"/>
    <col min="9995" max="9995" width="8.42578125" style="1" customWidth="1"/>
    <col min="9996" max="9996" width="0.5703125" style="1" customWidth="1"/>
    <col min="9997" max="9997" width="0.85546875" style="1" customWidth="1"/>
    <col min="9998" max="9998" width="7.140625" style="1" customWidth="1"/>
    <col min="9999" max="9999" width="2.28515625" style="1" customWidth="1"/>
    <col min="10000" max="10000" width="0.85546875" style="1" customWidth="1"/>
    <col min="10001" max="10001" width="8" style="1" customWidth="1"/>
    <col min="10002" max="10002" width="1.140625" style="1" customWidth="1"/>
    <col min="10003" max="10003" width="0.85546875" style="1" customWidth="1"/>
    <col min="10004" max="10004" width="8.42578125" style="1" customWidth="1"/>
    <col min="10005" max="10005" width="0.5703125" style="1" customWidth="1"/>
    <col min="10006" max="10006" width="0.85546875" style="1" customWidth="1"/>
    <col min="10007" max="10007" width="7.140625" style="1" customWidth="1"/>
    <col min="10008" max="10008" width="2.28515625" style="1" customWidth="1"/>
    <col min="10009" max="10009" width="0.85546875" style="1" customWidth="1"/>
    <col min="10010" max="10010" width="8" style="1" customWidth="1"/>
    <col min="10011" max="10011" width="1.140625" style="1" customWidth="1"/>
    <col min="10012" max="10012" width="0.85546875" style="1" customWidth="1"/>
    <col min="10013" max="10013" width="8.42578125" style="1" customWidth="1"/>
    <col min="10014" max="10014" width="0.5703125" style="1" customWidth="1"/>
    <col min="10015" max="10015" width="2.7109375" style="1" customWidth="1"/>
    <col min="10016" max="10022" width="11.42578125" style="1"/>
    <col min="10023" max="10023" width="12.42578125" style="1" customWidth="1"/>
    <col min="10024" max="10025" width="11.42578125" style="1"/>
    <col min="10026" max="10033" width="14.7109375" style="1" customWidth="1"/>
    <col min="10034" max="10240" width="11.42578125" style="1"/>
    <col min="10241" max="10242" width="2.7109375" style="1" customWidth="1"/>
    <col min="10243" max="10243" width="13.7109375" style="1" customWidth="1"/>
    <col min="10244" max="10244" width="0.85546875" style="1" customWidth="1"/>
    <col min="10245" max="10245" width="7.140625" style="1" customWidth="1"/>
    <col min="10246" max="10246" width="2.28515625" style="1" customWidth="1"/>
    <col min="10247" max="10247" width="0.85546875" style="1" customWidth="1"/>
    <col min="10248" max="10248" width="8" style="1" customWidth="1"/>
    <col min="10249" max="10249" width="1.140625" style="1" customWidth="1"/>
    <col min="10250" max="10250" width="0.85546875" style="1" customWidth="1"/>
    <col min="10251" max="10251" width="8.42578125" style="1" customWidth="1"/>
    <col min="10252" max="10252" width="0.5703125" style="1" customWidth="1"/>
    <col min="10253" max="10253" width="0.85546875" style="1" customWidth="1"/>
    <col min="10254" max="10254" width="7.140625" style="1" customWidth="1"/>
    <col min="10255" max="10255" width="2.28515625" style="1" customWidth="1"/>
    <col min="10256" max="10256" width="0.85546875" style="1" customWidth="1"/>
    <col min="10257" max="10257" width="8" style="1" customWidth="1"/>
    <col min="10258" max="10258" width="1.140625" style="1" customWidth="1"/>
    <col min="10259" max="10259" width="0.85546875" style="1" customWidth="1"/>
    <col min="10260" max="10260" width="8.42578125" style="1" customWidth="1"/>
    <col min="10261" max="10261" width="0.5703125" style="1" customWidth="1"/>
    <col min="10262" max="10262" width="0.85546875" style="1" customWidth="1"/>
    <col min="10263" max="10263" width="7.140625" style="1" customWidth="1"/>
    <col min="10264" max="10264" width="2.28515625" style="1" customWidth="1"/>
    <col min="10265" max="10265" width="0.85546875" style="1" customWidth="1"/>
    <col min="10266" max="10266" width="8" style="1" customWidth="1"/>
    <col min="10267" max="10267" width="1.140625" style="1" customWidth="1"/>
    <col min="10268" max="10268" width="0.85546875" style="1" customWidth="1"/>
    <col min="10269" max="10269" width="8.42578125" style="1" customWidth="1"/>
    <col min="10270" max="10270" width="0.5703125" style="1" customWidth="1"/>
    <col min="10271" max="10271" width="2.7109375" style="1" customWidth="1"/>
    <col min="10272" max="10278" width="11.42578125" style="1"/>
    <col min="10279" max="10279" width="12.42578125" style="1" customWidth="1"/>
    <col min="10280" max="10281" width="11.42578125" style="1"/>
    <col min="10282" max="10289" width="14.7109375" style="1" customWidth="1"/>
    <col min="10290" max="10496" width="11.42578125" style="1"/>
    <col min="10497" max="10498" width="2.7109375" style="1" customWidth="1"/>
    <col min="10499" max="10499" width="13.7109375" style="1" customWidth="1"/>
    <col min="10500" max="10500" width="0.85546875" style="1" customWidth="1"/>
    <col min="10501" max="10501" width="7.140625" style="1" customWidth="1"/>
    <col min="10502" max="10502" width="2.28515625" style="1" customWidth="1"/>
    <col min="10503" max="10503" width="0.85546875" style="1" customWidth="1"/>
    <col min="10504" max="10504" width="8" style="1" customWidth="1"/>
    <col min="10505" max="10505" width="1.140625" style="1" customWidth="1"/>
    <col min="10506" max="10506" width="0.85546875" style="1" customWidth="1"/>
    <col min="10507" max="10507" width="8.42578125" style="1" customWidth="1"/>
    <col min="10508" max="10508" width="0.5703125" style="1" customWidth="1"/>
    <col min="10509" max="10509" width="0.85546875" style="1" customWidth="1"/>
    <col min="10510" max="10510" width="7.140625" style="1" customWidth="1"/>
    <col min="10511" max="10511" width="2.28515625" style="1" customWidth="1"/>
    <col min="10512" max="10512" width="0.85546875" style="1" customWidth="1"/>
    <col min="10513" max="10513" width="8" style="1" customWidth="1"/>
    <col min="10514" max="10514" width="1.140625" style="1" customWidth="1"/>
    <col min="10515" max="10515" width="0.85546875" style="1" customWidth="1"/>
    <col min="10516" max="10516" width="8.42578125" style="1" customWidth="1"/>
    <col min="10517" max="10517" width="0.5703125" style="1" customWidth="1"/>
    <col min="10518" max="10518" width="0.85546875" style="1" customWidth="1"/>
    <col min="10519" max="10519" width="7.140625" style="1" customWidth="1"/>
    <col min="10520" max="10520" width="2.28515625" style="1" customWidth="1"/>
    <col min="10521" max="10521" width="0.85546875" style="1" customWidth="1"/>
    <col min="10522" max="10522" width="8" style="1" customWidth="1"/>
    <col min="10523" max="10523" width="1.140625" style="1" customWidth="1"/>
    <col min="10524" max="10524" width="0.85546875" style="1" customWidth="1"/>
    <col min="10525" max="10525" width="8.42578125" style="1" customWidth="1"/>
    <col min="10526" max="10526" width="0.5703125" style="1" customWidth="1"/>
    <col min="10527" max="10527" width="2.7109375" style="1" customWidth="1"/>
    <col min="10528" max="10534" width="11.42578125" style="1"/>
    <col min="10535" max="10535" width="12.42578125" style="1" customWidth="1"/>
    <col min="10536" max="10537" width="11.42578125" style="1"/>
    <col min="10538" max="10545" width="14.7109375" style="1" customWidth="1"/>
    <col min="10546" max="10752" width="11.42578125" style="1"/>
    <col min="10753" max="10754" width="2.7109375" style="1" customWidth="1"/>
    <col min="10755" max="10755" width="13.7109375" style="1" customWidth="1"/>
    <col min="10756" max="10756" width="0.85546875" style="1" customWidth="1"/>
    <col min="10757" max="10757" width="7.140625" style="1" customWidth="1"/>
    <col min="10758" max="10758" width="2.28515625" style="1" customWidth="1"/>
    <col min="10759" max="10759" width="0.85546875" style="1" customWidth="1"/>
    <col min="10760" max="10760" width="8" style="1" customWidth="1"/>
    <col min="10761" max="10761" width="1.140625" style="1" customWidth="1"/>
    <col min="10762" max="10762" width="0.85546875" style="1" customWidth="1"/>
    <col min="10763" max="10763" width="8.42578125" style="1" customWidth="1"/>
    <col min="10764" max="10764" width="0.5703125" style="1" customWidth="1"/>
    <col min="10765" max="10765" width="0.85546875" style="1" customWidth="1"/>
    <col min="10766" max="10766" width="7.140625" style="1" customWidth="1"/>
    <col min="10767" max="10767" width="2.28515625" style="1" customWidth="1"/>
    <col min="10768" max="10768" width="0.85546875" style="1" customWidth="1"/>
    <col min="10769" max="10769" width="8" style="1" customWidth="1"/>
    <col min="10770" max="10770" width="1.140625" style="1" customWidth="1"/>
    <col min="10771" max="10771" width="0.85546875" style="1" customWidth="1"/>
    <col min="10772" max="10772" width="8.42578125" style="1" customWidth="1"/>
    <col min="10773" max="10773" width="0.5703125" style="1" customWidth="1"/>
    <col min="10774" max="10774" width="0.85546875" style="1" customWidth="1"/>
    <col min="10775" max="10775" width="7.140625" style="1" customWidth="1"/>
    <col min="10776" max="10776" width="2.28515625" style="1" customWidth="1"/>
    <col min="10777" max="10777" width="0.85546875" style="1" customWidth="1"/>
    <col min="10778" max="10778" width="8" style="1" customWidth="1"/>
    <col min="10779" max="10779" width="1.140625" style="1" customWidth="1"/>
    <col min="10780" max="10780" width="0.85546875" style="1" customWidth="1"/>
    <col min="10781" max="10781" width="8.42578125" style="1" customWidth="1"/>
    <col min="10782" max="10782" width="0.5703125" style="1" customWidth="1"/>
    <col min="10783" max="10783" width="2.7109375" style="1" customWidth="1"/>
    <col min="10784" max="10790" width="11.42578125" style="1"/>
    <col min="10791" max="10791" width="12.42578125" style="1" customWidth="1"/>
    <col min="10792" max="10793" width="11.42578125" style="1"/>
    <col min="10794" max="10801" width="14.7109375" style="1" customWidth="1"/>
    <col min="10802" max="11008" width="11.42578125" style="1"/>
    <col min="11009" max="11010" width="2.7109375" style="1" customWidth="1"/>
    <col min="11011" max="11011" width="13.7109375" style="1" customWidth="1"/>
    <col min="11012" max="11012" width="0.85546875" style="1" customWidth="1"/>
    <col min="11013" max="11013" width="7.140625" style="1" customWidth="1"/>
    <col min="11014" max="11014" width="2.28515625" style="1" customWidth="1"/>
    <col min="11015" max="11015" width="0.85546875" style="1" customWidth="1"/>
    <col min="11016" max="11016" width="8" style="1" customWidth="1"/>
    <col min="11017" max="11017" width="1.140625" style="1" customWidth="1"/>
    <col min="11018" max="11018" width="0.85546875" style="1" customWidth="1"/>
    <col min="11019" max="11019" width="8.42578125" style="1" customWidth="1"/>
    <col min="11020" max="11020" width="0.5703125" style="1" customWidth="1"/>
    <col min="11021" max="11021" width="0.85546875" style="1" customWidth="1"/>
    <col min="11022" max="11022" width="7.140625" style="1" customWidth="1"/>
    <col min="11023" max="11023" width="2.28515625" style="1" customWidth="1"/>
    <col min="11024" max="11024" width="0.85546875" style="1" customWidth="1"/>
    <col min="11025" max="11025" width="8" style="1" customWidth="1"/>
    <col min="11026" max="11026" width="1.140625" style="1" customWidth="1"/>
    <col min="11027" max="11027" width="0.85546875" style="1" customWidth="1"/>
    <col min="11028" max="11028" width="8.42578125" style="1" customWidth="1"/>
    <col min="11029" max="11029" width="0.5703125" style="1" customWidth="1"/>
    <col min="11030" max="11030" width="0.85546875" style="1" customWidth="1"/>
    <col min="11031" max="11031" width="7.140625" style="1" customWidth="1"/>
    <col min="11032" max="11032" width="2.28515625" style="1" customWidth="1"/>
    <col min="11033" max="11033" width="0.85546875" style="1" customWidth="1"/>
    <col min="11034" max="11034" width="8" style="1" customWidth="1"/>
    <col min="11035" max="11035" width="1.140625" style="1" customWidth="1"/>
    <col min="11036" max="11036" width="0.85546875" style="1" customWidth="1"/>
    <col min="11037" max="11037" width="8.42578125" style="1" customWidth="1"/>
    <col min="11038" max="11038" width="0.5703125" style="1" customWidth="1"/>
    <col min="11039" max="11039" width="2.7109375" style="1" customWidth="1"/>
    <col min="11040" max="11046" width="11.42578125" style="1"/>
    <col min="11047" max="11047" width="12.42578125" style="1" customWidth="1"/>
    <col min="11048" max="11049" width="11.42578125" style="1"/>
    <col min="11050" max="11057" width="14.7109375" style="1" customWidth="1"/>
    <col min="11058" max="11264" width="11.42578125" style="1"/>
    <col min="11265" max="11266" width="2.7109375" style="1" customWidth="1"/>
    <col min="11267" max="11267" width="13.7109375" style="1" customWidth="1"/>
    <col min="11268" max="11268" width="0.85546875" style="1" customWidth="1"/>
    <col min="11269" max="11269" width="7.140625" style="1" customWidth="1"/>
    <col min="11270" max="11270" width="2.28515625" style="1" customWidth="1"/>
    <col min="11271" max="11271" width="0.85546875" style="1" customWidth="1"/>
    <col min="11272" max="11272" width="8" style="1" customWidth="1"/>
    <col min="11273" max="11273" width="1.140625" style="1" customWidth="1"/>
    <col min="11274" max="11274" width="0.85546875" style="1" customWidth="1"/>
    <col min="11275" max="11275" width="8.42578125" style="1" customWidth="1"/>
    <col min="11276" max="11276" width="0.5703125" style="1" customWidth="1"/>
    <col min="11277" max="11277" width="0.85546875" style="1" customWidth="1"/>
    <col min="11278" max="11278" width="7.140625" style="1" customWidth="1"/>
    <col min="11279" max="11279" width="2.28515625" style="1" customWidth="1"/>
    <col min="11280" max="11280" width="0.85546875" style="1" customWidth="1"/>
    <col min="11281" max="11281" width="8" style="1" customWidth="1"/>
    <col min="11282" max="11282" width="1.140625" style="1" customWidth="1"/>
    <col min="11283" max="11283" width="0.85546875" style="1" customWidth="1"/>
    <col min="11284" max="11284" width="8.42578125" style="1" customWidth="1"/>
    <col min="11285" max="11285" width="0.5703125" style="1" customWidth="1"/>
    <col min="11286" max="11286" width="0.85546875" style="1" customWidth="1"/>
    <col min="11287" max="11287" width="7.140625" style="1" customWidth="1"/>
    <col min="11288" max="11288" width="2.28515625" style="1" customWidth="1"/>
    <col min="11289" max="11289" width="0.85546875" style="1" customWidth="1"/>
    <col min="11290" max="11290" width="8" style="1" customWidth="1"/>
    <col min="11291" max="11291" width="1.140625" style="1" customWidth="1"/>
    <col min="11292" max="11292" width="0.85546875" style="1" customWidth="1"/>
    <col min="11293" max="11293" width="8.42578125" style="1" customWidth="1"/>
    <col min="11294" max="11294" width="0.5703125" style="1" customWidth="1"/>
    <col min="11295" max="11295" width="2.7109375" style="1" customWidth="1"/>
    <col min="11296" max="11302" width="11.42578125" style="1"/>
    <col min="11303" max="11303" width="12.42578125" style="1" customWidth="1"/>
    <col min="11304" max="11305" width="11.42578125" style="1"/>
    <col min="11306" max="11313" width="14.7109375" style="1" customWidth="1"/>
    <col min="11314" max="11520" width="11.42578125" style="1"/>
    <col min="11521" max="11522" width="2.7109375" style="1" customWidth="1"/>
    <col min="11523" max="11523" width="13.7109375" style="1" customWidth="1"/>
    <col min="11524" max="11524" width="0.85546875" style="1" customWidth="1"/>
    <col min="11525" max="11525" width="7.140625" style="1" customWidth="1"/>
    <col min="11526" max="11526" width="2.28515625" style="1" customWidth="1"/>
    <col min="11527" max="11527" width="0.85546875" style="1" customWidth="1"/>
    <col min="11528" max="11528" width="8" style="1" customWidth="1"/>
    <col min="11529" max="11529" width="1.140625" style="1" customWidth="1"/>
    <col min="11530" max="11530" width="0.85546875" style="1" customWidth="1"/>
    <col min="11531" max="11531" width="8.42578125" style="1" customWidth="1"/>
    <col min="11532" max="11532" width="0.5703125" style="1" customWidth="1"/>
    <col min="11533" max="11533" width="0.85546875" style="1" customWidth="1"/>
    <col min="11534" max="11534" width="7.140625" style="1" customWidth="1"/>
    <col min="11535" max="11535" width="2.28515625" style="1" customWidth="1"/>
    <col min="11536" max="11536" width="0.85546875" style="1" customWidth="1"/>
    <col min="11537" max="11537" width="8" style="1" customWidth="1"/>
    <col min="11538" max="11538" width="1.140625" style="1" customWidth="1"/>
    <col min="11539" max="11539" width="0.85546875" style="1" customWidth="1"/>
    <col min="11540" max="11540" width="8.42578125" style="1" customWidth="1"/>
    <col min="11541" max="11541" width="0.5703125" style="1" customWidth="1"/>
    <col min="11542" max="11542" width="0.85546875" style="1" customWidth="1"/>
    <col min="11543" max="11543" width="7.140625" style="1" customWidth="1"/>
    <col min="11544" max="11544" width="2.28515625" style="1" customWidth="1"/>
    <col min="11545" max="11545" width="0.85546875" style="1" customWidth="1"/>
    <col min="11546" max="11546" width="8" style="1" customWidth="1"/>
    <col min="11547" max="11547" width="1.140625" style="1" customWidth="1"/>
    <col min="11548" max="11548" width="0.85546875" style="1" customWidth="1"/>
    <col min="11549" max="11549" width="8.42578125" style="1" customWidth="1"/>
    <col min="11550" max="11550" width="0.5703125" style="1" customWidth="1"/>
    <col min="11551" max="11551" width="2.7109375" style="1" customWidth="1"/>
    <col min="11552" max="11558" width="11.42578125" style="1"/>
    <col min="11559" max="11559" width="12.42578125" style="1" customWidth="1"/>
    <col min="11560" max="11561" width="11.42578125" style="1"/>
    <col min="11562" max="11569" width="14.7109375" style="1" customWidth="1"/>
    <col min="11570" max="11776" width="11.42578125" style="1"/>
    <col min="11777" max="11778" width="2.7109375" style="1" customWidth="1"/>
    <col min="11779" max="11779" width="13.7109375" style="1" customWidth="1"/>
    <col min="11780" max="11780" width="0.85546875" style="1" customWidth="1"/>
    <col min="11781" max="11781" width="7.140625" style="1" customWidth="1"/>
    <col min="11782" max="11782" width="2.28515625" style="1" customWidth="1"/>
    <col min="11783" max="11783" width="0.85546875" style="1" customWidth="1"/>
    <col min="11784" max="11784" width="8" style="1" customWidth="1"/>
    <col min="11785" max="11785" width="1.140625" style="1" customWidth="1"/>
    <col min="11786" max="11786" width="0.85546875" style="1" customWidth="1"/>
    <col min="11787" max="11787" width="8.42578125" style="1" customWidth="1"/>
    <col min="11788" max="11788" width="0.5703125" style="1" customWidth="1"/>
    <col min="11789" max="11789" width="0.85546875" style="1" customWidth="1"/>
    <col min="11790" max="11790" width="7.140625" style="1" customWidth="1"/>
    <col min="11791" max="11791" width="2.28515625" style="1" customWidth="1"/>
    <col min="11792" max="11792" width="0.85546875" style="1" customWidth="1"/>
    <col min="11793" max="11793" width="8" style="1" customWidth="1"/>
    <col min="11794" max="11794" width="1.140625" style="1" customWidth="1"/>
    <col min="11795" max="11795" width="0.85546875" style="1" customWidth="1"/>
    <col min="11796" max="11796" width="8.42578125" style="1" customWidth="1"/>
    <col min="11797" max="11797" width="0.5703125" style="1" customWidth="1"/>
    <col min="11798" max="11798" width="0.85546875" style="1" customWidth="1"/>
    <col min="11799" max="11799" width="7.140625" style="1" customWidth="1"/>
    <col min="11800" max="11800" width="2.28515625" style="1" customWidth="1"/>
    <col min="11801" max="11801" width="0.85546875" style="1" customWidth="1"/>
    <col min="11802" max="11802" width="8" style="1" customWidth="1"/>
    <col min="11803" max="11803" width="1.140625" style="1" customWidth="1"/>
    <col min="11804" max="11804" width="0.85546875" style="1" customWidth="1"/>
    <col min="11805" max="11805" width="8.42578125" style="1" customWidth="1"/>
    <col min="11806" max="11806" width="0.5703125" style="1" customWidth="1"/>
    <col min="11807" max="11807" width="2.7109375" style="1" customWidth="1"/>
    <col min="11808" max="11814" width="11.42578125" style="1"/>
    <col min="11815" max="11815" width="12.42578125" style="1" customWidth="1"/>
    <col min="11816" max="11817" width="11.42578125" style="1"/>
    <col min="11818" max="11825" width="14.7109375" style="1" customWidth="1"/>
    <col min="11826" max="12032" width="11.42578125" style="1"/>
    <col min="12033" max="12034" width="2.7109375" style="1" customWidth="1"/>
    <col min="12035" max="12035" width="13.7109375" style="1" customWidth="1"/>
    <col min="12036" max="12036" width="0.85546875" style="1" customWidth="1"/>
    <col min="12037" max="12037" width="7.140625" style="1" customWidth="1"/>
    <col min="12038" max="12038" width="2.28515625" style="1" customWidth="1"/>
    <col min="12039" max="12039" width="0.85546875" style="1" customWidth="1"/>
    <col min="12040" max="12040" width="8" style="1" customWidth="1"/>
    <col min="12041" max="12041" width="1.140625" style="1" customWidth="1"/>
    <col min="12042" max="12042" width="0.85546875" style="1" customWidth="1"/>
    <col min="12043" max="12043" width="8.42578125" style="1" customWidth="1"/>
    <col min="12044" max="12044" width="0.5703125" style="1" customWidth="1"/>
    <col min="12045" max="12045" width="0.85546875" style="1" customWidth="1"/>
    <col min="12046" max="12046" width="7.140625" style="1" customWidth="1"/>
    <col min="12047" max="12047" width="2.28515625" style="1" customWidth="1"/>
    <col min="12048" max="12048" width="0.85546875" style="1" customWidth="1"/>
    <col min="12049" max="12049" width="8" style="1" customWidth="1"/>
    <col min="12050" max="12050" width="1.140625" style="1" customWidth="1"/>
    <col min="12051" max="12051" width="0.85546875" style="1" customWidth="1"/>
    <col min="12052" max="12052" width="8.42578125" style="1" customWidth="1"/>
    <col min="12053" max="12053" width="0.5703125" style="1" customWidth="1"/>
    <col min="12054" max="12054" width="0.85546875" style="1" customWidth="1"/>
    <col min="12055" max="12055" width="7.140625" style="1" customWidth="1"/>
    <col min="12056" max="12056" width="2.28515625" style="1" customWidth="1"/>
    <col min="12057" max="12057" width="0.85546875" style="1" customWidth="1"/>
    <col min="12058" max="12058" width="8" style="1" customWidth="1"/>
    <col min="12059" max="12059" width="1.140625" style="1" customWidth="1"/>
    <col min="12060" max="12060" width="0.85546875" style="1" customWidth="1"/>
    <col min="12061" max="12061" width="8.42578125" style="1" customWidth="1"/>
    <col min="12062" max="12062" width="0.5703125" style="1" customWidth="1"/>
    <col min="12063" max="12063" width="2.7109375" style="1" customWidth="1"/>
    <col min="12064" max="12070" width="11.42578125" style="1"/>
    <col min="12071" max="12071" width="12.42578125" style="1" customWidth="1"/>
    <col min="12072" max="12073" width="11.42578125" style="1"/>
    <col min="12074" max="12081" width="14.7109375" style="1" customWidth="1"/>
    <col min="12082" max="12288" width="11.42578125" style="1"/>
    <col min="12289" max="12290" width="2.7109375" style="1" customWidth="1"/>
    <col min="12291" max="12291" width="13.7109375" style="1" customWidth="1"/>
    <col min="12292" max="12292" width="0.85546875" style="1" customWidth="1"/>
    <col min="12293" max="12293" width="7.140625" style="1" customWidth="1"/>
    <col min="12294" max="12294" width="2.28515625" style="1" customWidth="1"/>
    <col min="12295" max="12295" width="0.85546875" style="1" customWidth="1"/>
    <col min="12296" max="12296" width="8" style="1" customWidth="1"/>
    <col min="12297" max="12297" width="1.140625" style="1" customWidth="1"/>
    <col min="12298" max="12298" width="0.85546875" style="1" customWidth="1"/>
    <col min="12299" max="12299" width="8.42578125" style="1" customWidth="1"/>
    <col min="12300" max="12300" width="0.5703125" style="1" customWidth="1"/>
    <col min="12301" max="12301" width="0.85546875" style="1" customWidth="1"/>
    <col min="12302" max="12302" width="7.140625" style="1" customWidth="1"/>
    <col min="12303" max="12303" width="2.28515625" style="1" customWidth="1"/>
    <col min="12304" max="12304" width="0.85546875" style="1" customWidth="1"/>
    <col min="12305" max="12305" width="8" style="1" customWidth="1"/>
    <col min="12306" max="12306" width="1.140625" style="1" customWidth="1"/>
    <col min="12307" max="12307" width="0.85546875" style="1" customWidth="1"/>
    <col min="12308" max="12308" width="8.42578125" style="1" customWidth="1"/>
    <col min="12309" max="12309" width="0.5703125" style="1" customWidth="1"/>
    <col min="12310" max="12310" width="0.85546875" style="1" customWidth="1"/>
    <col min="12311" max="12311" width="7.140625" style="1" customWidth="1"/>
    <col min="12312" max="12312" width="2.28515625" style="1" customWidth="1"/>
    <col min="12313" max="12313" width="0.85546875" style="1" customWidth="1"/>
    <col min="12314" max="12314" width="8" style="1" customWidth="1"/>
    <col min="12315" max="12315" width="1.140625" style="1" customWidth="1"/>
    <col min="12316" max="12316" width="0.85546875" style="1" customWidth="1"/>
    <col min="12317" max="12317" width="8.42578125" style="1" customWidth="1"/>
    <col min="12318" max="12318" width="0.5703125" style="1" customWidth="1"/>
    <col min="12319" max="12319" width="2.7109375" style="1" customWidth="1"/>
    <col min="12320" max="12326" width="11.42578125" style="1"/>
    <col min="12327" max="12327" width="12.42578125" style="1" customWidth="1"/>
    <col min="12328" max="12329" width="11.42578125" style="1"/>
    <col min="12330" max="12337" width="14.7109375" style="1" customWidth="1"/>
    <col min="12338" max="12544" width="11.42578125" style="1"/>
    <col min="12545" max="12546" width="2.7109375" style="1" customWidth="1"/>
    <col min="12547" max="12547" width="13.7109375" style="1" customWidth="1"/>
    <col min="12548" max="12548" width="0.85546875" style="1" customWidth="1"/>
    <col min="12549" max="12549" width="7.140625" style="1" customWidth="1"/>
    <col min="12550" max="12550" width="2.28515625" style="1" customWidth="1"/>
    <col min="12551" max="12551" width="0.85546875" style="1" customWidth="1"/>
    <col min="12552" max="12552" width="8" style="1" customWidth="1"/>
    <col min="12553" max="12553" width="1.140625" style="1" customWidth="1"/>
    <col min="12554" max="12554" width="0.85546875" style="1" customWidth="1"/>
    <col min="12555" max="12555" width="8.42578125" style="1" customWidth="1"/>
    <col min="12556" max="12556" width="0.5703125" style="1" customWidth="1"/>
    <col min="12557" max="12557" width="0.85546875" style="1" customWidth="1"/>
    <col min="12558" max="12558" width="7.140625" style="1" customWidth="1"/>
    <col min="12559" max="12559" width="2.28515625" style="1" customWidth="1"/>
    <col min="12560" max="12560" width="0.85546875" style="1" customWidth="1"/>
    <col min="12561" max="12561" width="8" style="1" customWidth="1"/>
    <col min="12562" max="12562" width="1.140625" style="1" customWidth="1"/>
    <col min="12563" max="12563" width="0.85546875" style="1" customWidth="1"/>
    <col min="12564" max="12564" width="8.42578125" style="1" customWidth="1"/>
    <col min="12565" max="12565" width="0.5703125" style="1" customWidth="1"/>
    <col min="12566" max="12566" width="0.85546875" style="1" customWidth="1"/>
    <col min="12567" max="12567" width="7.140625" style="1" customWidth="1"/>
    <col min="12568" max="12568" width="2.28515625" style="1" customWidth="1"/>
    <col min="12569" max="12569" width="0.85546875" style="1" customWidth="1"/>
    <col min="12570" max="12570" width="8" style="1" customWidth="1"/>
    <col min="12571" max="12571" width="1.140625" style="1" customWidth="1"/>
    <col min="12572" max="12572" width="0.85546875" style="1" customWidth="1"/>
    <col min="12573" max="12573" width="8.42578125" style="1" customWidth="1"/>
    <col min="12574" max="12574" width="0.5703125" style="1" customWidth="1"/>
    <col min="12575" max="12575" width="2.7109375" style="1" customWidth="1"/>
    <col min="12576" max="12582" width="11.42578125" style="1"/>
    <col min="12583" max="12583" width="12.42578125" style="1" customWidth="1"/>
    <col min="12584" max="12585" width="11.42578125" style="1"/>
    <col min="12586" max="12593" width="14.7109375" style="1" customWidth="1"/>
    <col min="12594" max="12800" width="11.42578125" style="1"/>
    <col min="12801" max="12802" width="2.7109375" style="1" customWidth="1"/>
    <col min="12803" max="12803" width="13.7109375" style="1" customWidth="1"/>
    <col min="12804" max="12804" width="0.85546875" style="1" customWidth="1"/>
    <col min="12805" max="12805" width="7.140625" style="1" customWidth="1"/>
    <col min="12806" max="12806" width="2.28515625" style="1" customWidth="1"/>
    <col min="12807" max="12807" width="0.85546875" style="1" customWidth="1"/>
    <col min="12808" max="12808" width="8" style="1" customWidth="1"/>
    <col min="12809" max="12809" width="1.140625" style="1" customWidth="1"/>
    <col min="12810" max="12810" width="0.85546875" style="1" customWidth="1"/>
    <col min="12811" max="12811" width="8.42578125" style="1" customWidth="1"/>
    <col min="12812" max="12812" width="0.5703125" style="1" customWidth="1"/>
    <col min="12813" max="12813" width="0.85546875" style="1" customWidth="1"/>
    <col min="12814" max="12814" width="7.140625" style="1" customWidth="1"/>
    <col min="12815" max="12815" width="2.28515625" style="1" customWidth="1"/>
    <col min="12816" max="12816" width="0.85546875" style="1" customWidth="1"/>
    <col min="12817" max="12817" width="8" style="1" customWidth="1"/>
    <col min="12818" max="12818" width="1.140625" style="1" customWidth="1"/>
    <col min="12819" max="12819" width="0.85546875" style="1" customWidth="1"/>
    <col min="12820" max="12820" width="8.42578125" style="1" customWidth="1"/>
    <col min="12821" max="12821" width="0.5703125" style="1" customWidth="1"/>
    <col min="12822" max="12822" width="0.85546875" style="1" customWidth="1"/>
    <col min="12823" max="12823" width="7.140625" style="1" customWidth="1"/>
    <col min="12824" max="12824" width="2.28515625" style="1" customWidth="1"/>
    <col min="12825" max="12825" width="0.85546875" style="1" customWidth="1"/>
    <col min="12826" max="12826" width="8" style="1" customWidth="1"/>
    <col min="12827" max="12827" width="1.140625" style="1" customWidth="1"/>
    <col min="12828" max="12828" width="0.85546875" style="1" customWidth="1"/>
    <col min="12829" max="12829" width="8.42578125" style="1" customWidth="1"/>
    <col min="12830" max="12830" width="0.5703125" style="1" customWidth="1"/>
    <col min="12831" max="12831" width="2.7109375" style="1" customWidth="1"/>
    <col min="12832" max="12838" width="11.42578125" style="1"/>
    <col min="12839" max="12839" width="12.42578125" style="1" customWidth="1"/>
    <col min="12840" max="12841" width="11.42578125" style="1"/>
    <col min="12842" max="12849" width="14.7109375" style="1" customWidth="1"/>
    <col min="12850" max="13056" width="11.42578125" style="1"/>
    <col min="13057" max="13058" width="2.7109375" style="1" customWidth="1"/>
    <col min="13059" max="13059" width="13.7109375" style="1" customWidth="1"/>
    <col min="13060" max="13060" width="0.85546875" style="1" customWidth="1"/>
    <col min="13061" max="13061" width="7.140625" style="1" customWidth="1"/>
    <col min="13062" max="13062" width="2.28515625" style="1" customWidth="1"/>
    <col min="13063" max="13063" width="0.85546875" style="1" customWidth="1"/>
    <col min="13064" max="13064" width="8" style="1" customWidth="1"/>
    <col min="13065" max="13065" width="1.140625" style="1" customWidth="1"/>
    <col min="13066" max="13066" width="0.85546875" style="1" customWidth="1"/>
    <col min="13067" max="13067" width="8.42578125" style="1" customWidth="1"/>
    <col min="13068" max="13068" width="0.5703125" style="1" customWidth="1"/>
    <col min="13069" max="13069" width="0.85546875" style="1" customWidth="1"/>
    <col min="13070" max="13070" width="7.140625" style="1" customWidth="1"/>
    <col min="13071" max="13071" width="2.28515625" style="1" customWidth="1"/>
    <col min="13072" max="13072" width="0.85546875" style="1" customWidth="1"/>
    <col min="13073" max="13073" width="8" style="1" customWidth="1"/>
    <col min="13074" max="13074" width="1.140625" style="1" customWidth="1"/>
    <col min="13075" max="13075" width="0.85546875" style="1" customWidth="1"/>
    <col min="13076" max="13076" width="8.42578125" style="1" customWidth="1"/>
    <col min="13077" max="13077" width="0.5703125" style="1" customWidth="1"/>
    <col min="13078" max="13078" width="0.85546875" style="1" customWidth="1"/>
    <col min="13079" max="13079" width="7.140625" style="1" customWidth="1"/>
    <col min="13080" max="13080" width="2.28515625" style="1" customWidth="1"/>
    <col min="13081" max="13081" width="0.85546875" style="1" customWidth="1"/>
    <col min="13082" max="13082" width="8" style="1" customWidth="1"/>
    <col min="13083" max="13083" width="1.140625" style="1" customWidth="1"/>
    <col min="13084" max="13084" width="0.85546875" style="1" customWidth="1"/>
    <col min="13085" max="13085" width="8.42578125" style="1" customWidth="1"/>
    <col min="13086" max="13086" width="0.5703125" style="1" customWidth="1"/>
    <col min="13087" max="13087" width="2.7109375" style="1" customWidth="1"/>
    <col min="13088" max="13094" width="11.42578125" style="1"/>
    <col min="13095" max="13095" width="12.42578125" style="1" customWidth="1"/>
    <col min="13096" max="13097" width="11.42578125" style="1"/>
    <col min="13098" max="13105" width="14.7109375" style="1" customWidth="1"/>
    <col min="13106" max="13312" width="11.42578125" style="1"/>
    <col min="13313" max="13314" width="2.7109375" style="1" customWidth="1"/>
    <col min="13315" max="13315" width="13.7109375" style="1" customWidth="1"/>
    <col min="13316" max="13316" width="0.85546875" style="1" customWidth="1"/>
    <col min="13317" max="13317" width="7.140625" style="1" customWidth="1"/>
    <col min="13318" max="13318" width="2.28515625" style="1" customWidth="1"/>
    <col min="13319" max="13319" width="0.85546875" style="1" customWidth="1"/>
    <col min="13320" max="13320" width="8" style="1" customWidth="1"/>
    <col min="13321" max="13321" width="1.140625" style="1" customWidth="1"/>
    <col min="13322" max="13322" width="0.85546875" style="1" customWidth="1"/>
    <col min="13323" max="13323" width="8.42578125" style="1" customWidth="1"/>
    <col min="13324" max="13324" width="0.5703125" style="1" customWidth="1"/>
    <col min="13325" max="13325" width="0.85546875" style="1" customWidth="1"/>
    <col min="13326" max="13326" width="7.140625" style="1" customWidth="1"/>
    <col min="13327" max="13327" width="2.28515625" style="1" customWidth="1"/>
    <col min="13328" max="13328" width="0.85546875" style="1" customWidth="1"/>
    <col min="13329" max="13329" width="8" style="1" customWidth="1"/>
    <col min="13330" max="13330" width="1.140625" style="1" customWidth="1"/>
    <col min="13331" max="13331" width="0.85546875" style="1" customWidth="1"/>
    <col min="13332" max="13332" width="8.42578125" style="1" customWidth="1"/>
    <col min="13333" max="13333" width="0.5703125" style="1" customWidth="1"/>
    <col min="13334" max="13334" width="0.85546875" style="1" customWidth="1"/>
    <col min="13335" max="13335" width="7.140625" style="1" customWidth="1"/>
    <col min="13336" max="13336" width="2.28515625" style="1" customWidth="1"/>
    <col min="13337" max="13337" width="0.85546875" style="1" customWidth="1"/>
    <col min="13338" max="13338" width="8" style="1" customWidth="1"/>
    <col min="13339" max="13339" width="1.140625" style="1" customWidth="1"/>
    <col min="13340" max="13340" width="0.85546875" style="1" customWidth="1"/>
    <col min="13341" max="13341" width="8.42578125" style="1" customWidth="1"/>
    <col min="13342" max="13342" width="0.5703125" style="1" customWidth="1"/>
    <col min="13343" max="13343" width="2.7109375" style="1" customWidth="1"/>
    <col min="13344" max="13350" width="11.42578125" style="1"/>
    <col min="13351" max="13351" width="12.42578125" style="1" customWidth="1"/>
    <col min="13352" max="13353" width="11.42578125" style="1"/>
    <col min="13354" max="13361" width="14.7109375" style="1" customWidth="1"/>
    <col min="13362" max="13568" width="11.42578125" style="1"/>
    <col min="13569" max="13570" width="2.7109375" style="1" customWidth="1"/>
    <col min="13571" max="13571" width="13.7109375" style="1" customWidth="1"/>
    <col min="13572" max="13572" width="0.85546875" style="1" customWidth="1"/>
    <col min="13573" max="13573" width="7.140625" style="1" customWidth="1"/>
    <col min="13574" max="13574" width="2.28515625" style="1" customWidth="1"/>
    <col min="13575" max="13575" width="0.85546875" style="1" customWidth="1"/>
    <col min="13576" max="13576" width="8" style="1" customWidth="1"/>
    <col min="13577" max="13577" width="1.140625" style="1" customWidth="1"/>
    <col min="13578" max="13578" width="0.85546875" style="1" customWidth="1"/>
    <col min="13579" max="13579" width="8.42578125" style="1" customWidth="1"/>
    <col min="13580" max="13580" width="0.5703125" style="1" customWidth="1"/>
    <col min="13581" max="13581" width="0.85546875" style="1" customWidth="1"/>
    <col min="13582" max="13582" width="7.140625" style="1" customWidth="1"/>
    <col min="13583" max="13583" width="2.28515625" style="1" customWidth="1"/>
    <col min="13584" max="13584" width="0.85546875" style="1" customWidth="1"/>
    <col min="13585" max="13585" width="8" style="1" customWidth="1"/>
    <col min="13586" max="13586" width="1.140625" style="1" customWidth="1"/>
    <col min="13587" max="13587" width="0.85546875" style="1" customWidth="1"/>
    <col min="13588" max="13588" width="8.42578125" style="1" customWidth="1"/>
    <col min="13589" max="13589" width="0.5703125" style="1" customWidth="1"/>
    <col min="13590" max="13590" width="0.85546875" style="1" customWidth="1"/>
    <col min="13591" max="13591" width="7.140625" style="1" customWidth="1"/>
    <col min="13592" max="13592" width="2.28515625" style="1" customWidth="1"/>
    <col min="13593" max="13593" width="0.85546875" style="1" customWidth="1"/>
    <col min="13594" max="13594" width="8" style="1" customWidth="1"/>
    <col min="13595" max="13595" width="1.140625" style="1" customWidth="1"/>
    <col min="13596" max="13596" width="0.85546875" style="1" customWidth="1"/>
    <col min="13597" max="13597" width="8.42578125" style="1" customWidth="1"/>
    <col min="13598" max="13598" width="0.5703125" style="1" customWidth="1"/>
    <col min="13599" max="13599" width="2.7109375" style="1" customWidth="1"/>
    <col min="13600" max="13606" width="11.42578125" style="1"/>
    <col min="13607" max="13607" width="12.42578125" style="1" customWidth="1"/>
    <col min="13608" max="13609" width="11.42578125" style="1"/>
    <col min="13610" max="13617" width="14.7109375" style="1" customWidth="1"/>
    <col min="13618" max="13824" width="11.42578125" style="1"/>
    <col min="13825" max="13826" width="2.7109375" style="1" customWidth="1"/>
    <col min="13827" max="13827" width="13.7109375" style="1" customWidth="1"/>
    <col min="13828" max="13828" width="0.85546875" style="1" customWidth="1"/>
    <col min="13829" max="13829" width="7.140625" style="1" customWidth="1"/>
    <col min="13830" max="13830" width="2.28515625" style="1" customWidth="1"/>
    <col min="13831" max="13831" width="0.85546875" style="1" customWidth="1"/>
    <col min="13832" max="13832" width="8" style="1" customWidth="1"/>
    <col min="13833" max="13833" width="1.140625" style="1" customWidth="1"/>
    <col min="13834" max="13834" width="0.85546875" style="1" customWidth="1"/>
    <col min="13835" max="13835" width="8.42578125" style="1" customWidth="1"/>
    <col min="13836" max="13836" width="0.5703125" style="1" customWidth="1"/>
    <col min="13837" max="13837" width="0.85546875" style="1" customWidth="1"/>
    <col min="13838" max="13838" width="7.140625" style="1" customWidth="1"/>
    <col min="13839" max="13839" width="2.28515625" style="1" customWidth="1"/>
    <col min="13840" max="13840" width="0.85546875" style="1" customWidth="1"/>
    <col min="13841" max="13841" width="8" style="1" customWidth="1"/>
    <col min="13842" max="13842" width="1.140625" style="1" customWidth="1"/>
    <col min="13843" max="13843" width="0.85546875" style="1" customWidth="1"/>
    <col min="13844" max="13844" width="8.42578125" style="1" customWidth="1"/>
    <col min="13845" max="13845" width="0.5703125" style="1" customWidth="1"/>
    <col min="13846" max="13846" width="0.85546875" style="1" customWidth="1"/>
    <col min="13847" max="13847" width="7.140625" style="1" customWidth="1"/>
    <col min="13848" max="13848" width="2.28515625" style="1" customWidth="1"/>
    <col min="13849" max="13849" width="0.85546875" style="1" customWidth="1"/>
    <col min="13850" max="13850" width="8" style="1" customWidth="1"/>
    <col min="13851" max="13851" width="1.140625" style="1" customWidth="1"/>
    <col min="13852" max="13852" width="0.85546875" style="1" customWidth="1"/>
    <col min="13853" max="13853" width="8.42578125" style="1" customWidth="1"/>
    <col min="13854" max="13854" width="0.5703125" style="1" customWidth="1"/>
    <col min="13855" max="13855" width="2.7109375" style="1" customWidth="1"/>
    <col min="13856" max="13862" width="11.42578125" style="1"/>
    <col min="13863" max="13863" width="12.42578125" style="1" customWidth="1"/>
    <col min="13864" max="13865" width="11.42578125" style="1"/>
    <col min="13866" max="13873" width="14.7109375" style="1" customWidth="1"/>
    <col min="13874" max="14080" width="11.42578125" style="1"/>
    <col min="14081" max="14082" width="2.7109375" style="1" customWidth="1"/>
    <col min="14083" max="14083" width="13.7109375" style="1" customWidth="1"/>
    <col min="14084" max="14084" width="0.85546875" style="1" customWidth="1"/>
    <col min="14085" max="14085" width="7.140625" style="1" customWidth="1"/>
    <col min="14086" max="14086" width="2.28515625" style="1" customWidth="1"/>
    <col min="14087" max="14087" width="0.85546875" style="1" customWidth="1"/>
    <col min="14088" max="14088" width="8" style="1" customWidth="1"/>
    <col min="14089" max="14089" width="1.140625" style="1" customWidth="1"/>
    <col min="14090" max="14090" width="0.85546875" style="1" customWidth="1"/>
    <col min="14091" max="14091" width="8.42578125" style="1" customWidth="1"/>
    <col min="14092" max="14092" width="0.5703125" style="1" customWidth="1"/>
    <col min="14093" max="14093" width="0.85546875" style="1" customWidth="1"/>
    <col min="14094" max="14094" width="7.140625" style="1" customWidth="1"/>
    <col min="14095" max="14095" width="2.28515625" style="1" customWidth="1"/>
    <col min="14096" max="14096" width="0.85546875" style="1" customWidth="1"/>
    <col min="14097" max="14097" width="8" style="1" customWidth="1"/>
    <col min="14098" max="14098" width="1.140625" style="1" customWidth="1"/>
    <col min="14099" max="14099" width="0.85546875" style="1" customWidth="1"/>
    <col min="14100" max="14100" width="8.42578125" style="1" customWidth="1"/>
    <col min="14101" max="14101" width="0.5703125" style="1" customWidth="1"/>
    <col min="14102" max="14102" width="0.85546875" style="1" customWidth="1"/>
    <col min="14103" max="14103" width="7.140625" style="1" customWidth="1"/>
    <col min="14104" max="14104" width="2.28515625" style="1" customWidth="1"/>
    <col min="14105" max="14105" width="0.85546875" style="1" customWidth="1"/>
    <col min="14106" max="14106" width="8" style="1" customWidth="1"/>
    <col min="14107" max="14107" width="1.140625" style="1" customWidth="1"/>
    <col min="14108" max="14108" width="0.85546875" style="1" customWidth="1"/>
    <col min="14109" max="14109" width="8.42578125" style="1" customWidth="1"/>
    <col min="14110" max="14110" width="0.5703125" style="1" customWidth="1"/>
    <col min="14111" max="14111" width="2.7109375" style="1" customWidth="1"/>
    <col min="14112" max="14118" width="11.42578125" style="1"/>
    <col min="14119" max="14119" width="12.42578125" style="1" customWidth="1"/>
    <col min="14120" max="14121" width="11.42578125" style="1"/>
    <col min="14122" max="14129" width="14.7109375" style="1" customWidth="1"/>
    <col min="14130" max="14336" width="11.42578125" style="1"/>
    <col min="14337" max="14338" width="2.7109375" style="1" customWidth="1"/>
    <col min="14339" max="14339" width="13.7109375" style="1" customWidth="1"/>
    <col min="14340" max="14340" width="0.85546875" style="1" customWidth="1"/>
    <col min="14341" max="14341" width="7.140625" style="1" customWidth="1"/>
    <col min="14342" max="14342" width="2.28515625" style="1" customWidth="1"/>
    <col min="14343" max="14343" width="0.85546875" style="1" customWidth="1"/>
    <col min="14344" max="14344" width="8" style="1" customWidth="1"/>
    <col min="14345" max="14345" width="1.140625" style="1" customWidth="1"/>
    <col min="14346" max="14346" width="0.85546875" style="1" customWidth="1"/>
    <col min="14347" max="14347" width="8.42578125" style="1" customWidth="1"/>
    <col min="14348" max="14348" width="0.5703125" style="1" customWidth="1"/>
    <col min="14349" max="14349" width="0.85546875" style="1" customWidth="1"/>
    <col min="14350" max="14350" width="7.140625" style="1" customWidth="1"/>
    <col min="14351" max="14351" width="2.28515625" style="1" customWidth="1"/>
    <col min="14352" max="14352" width="0.85546875" style="1" customWidth="1"/>
    <col min="14353" max="14353" width="8" style="1" customWidth="1"/>
    <col min="14354" max="14354" width="1.140625" style="1" customWidth="1"/>
    <col min="14355" max="14355" width="0.85546875" style="1" customWidth="1"/>
    <col min="14356" max="14356" width="8.42578125" style="1" customWidth="1"/>
    <col min="14357" max="14357" width="0.5703125" style="1" customWidth="1"/>
    <col min="14358" max="14358" width="0.85546875" style="1" customWidth="1"/>
    <col min="14359" max="14359" width="7.140625" style="1" customWidth="1"/>
    <col min="14360" max="14360" width="2.28515625" style="1" customWidth="1"/>
    <col min="14361" max="14361" width="0.85546875" style="1" customWidth="1"/>
    <col min="14362" max="14362" width="8" style="1" customWidth="1"/>
    <col min="14363" max="14363" width="1.140625" style="1" customWidth="1"/>
    <col min="14364" max="14364" width="0.85546875" style="1" customWidth="1"/>
    <col min="14365" max="14365" width="8.42578125" style="1" customWidth="1"/>
    <col min="14366" max="14366" width="0.5703125" style="1" customWidth="1"/>
    <col min="14367" max="14367" width="2.7109375" style="1" customWidth="1"/>
    <col min="14368" max="14374" width="11.42578125" style="1"/>
    <col min="14375" max="14375" width="12.42578125" style="1" customWidth="1"/>
    <col min="14376" max="14377" width="11.42578125" style="1"/>
    <col min="14378" max="14385" width="14.7109375" style="1" customWidth="1"/>
    <col min="14386" max="14592" width="11.42578125" style="1"/>
    <col min="14593" max="14594" width="2.7109375" style="1" customWidth="1"/>
    <col min="14595" max="14595" width="13.7109375" style="1" customWidth="1"/>
    <col min="14596" max="14596" width="0.85546875" style="1" customWidth="1"/>
    <col min="14597" max="14597" width="7.140625" style="1" customWidth="1"/>
    <col min="14598" max="14598" width="2.28515625" style="1" customWidth="1"/>
    <col min="14599" max="14599" width="0.85546875" style="1" customWidth="1"/>
    <col min="14600" max="14600" width="8" style="1" customWidth="1"/>
    <col min="14601" max="14601" width="1.140625" style="1" customWidth="1"/>
    <col min="14602" max="14602" width="0.85546875" style="1" customWidth="1"/>
    <col min="14603" max="14603" width="8.42578125" style="1" customWidth="1"/>
    <col min="14604" max="14604" width="0.5703125" style="1" customWidth="1"/>
    <col min="14605" max="14605" width="0.85546875" style="1" customWidth="1"/>
    <col min="14606" max="14606" width="7.140625" style="1" customWidth="1"/>
    <col min="14607" max="14607" width="2.28515625" style="1" customWidth="1"/>
    <col min="14608" max="14608" width="0.85546875" style="1" customWidth="1"/>
    <col min="14609" max="14609" width="8" style="1" customWidth="1"/>
    <col min="14610" max="14610" width="1.140625" style="1" customWidth="1"/>
    <col min="14611" max="14611" width="0.85546875" style="1" customWidth="1"/>
    <col min="14612" max="14612" width="8.42578125" style="1" customWidth="1"/>
    <col min="14613" max="14613" width="0.5703125" style="1" customWidth="1"/>
    <col min="14614" max="14614" width="0.85546875" style="1" customWidth="1"/>
    <col min="14615" max="14615" width="7.140625" style="1" customWidth="1"/>
    <col min="14616" max="14616" width="2.28515625" style="1" customWidth="1"/>
    <col min="14617" max="14617" width="0.85546875" style="1" customWidth="1"/>
    <col min="14618" max="14618" width="8" style="1" customWidth="1"/>
    <col min="14619" max="14619" width="1.140625" style="1" customWidth="1"/>
    <col min="14620" max="14620" width="0.85546875" style="1" customWidth="1"/>
    <col min="14621" max="14621" width="8.42578125" style="1" customWidth="1"/>
    <col min="14622" max="14622" width="0.5703125" style="1" customWidth="1"/>
    <col min="14623" max="14623" width="2.7109375" style="1" customWidth="1"/>
    <col min="14624" max="14630" width="11.42578125" style="1"/>
    <col min="14631" max="14631" width="12.42578125" style="1" customWidth="1"/>
    <col min="14632" max="14633" width="11.42578125" style="1"/>
    <col min="14634" max="14641" width="14.7109375" style="1" customWidth="1"/>
    <col min="14642" max="14848" width="11.42578125" style="1"/>
    <col min="14849" max="14850" width="2.7109375" style="1" customWidth="1"/>
    <col min="14851" max="14851" width="13.7109375" style="1" customWidth="1"/>
    <col min="14852" max="14852" width="0.85546875" style="1" customWidth="1"/>
    <col min="14853" max="14853" width="7.140625" style="1" customWidth="1"/>
    <col min="14854" max="14854" width="2.28515625" style="1" customWidth="1"/>
    <col min="14855" max="14855" width="0.85546875" style="1" customWidth="1"/>
    <col min="14856" max="14856" width="8" style="1" customWidth="1"/>
    <col min="14857" max="14857" width="1.140625" style="1" customWidth="1"/>
    <col min="14858" max="14858" width="0.85546875" style="1" customWidth="1"/>
    <col min="14859" max="14859" width="8.42578125" style="1" customWidth="1"/>
    <col min="14860" max="14860" width="0.5703125" style="1" customWidth="1"/>
    <col min="14861" max="14861" width="0.85546875" style="1" customWidth="1"/>
    <col min="14862" max="14862" width="7.140625" style="1" customWidth="1"/>
    <col min="14863" max="14863" width="2.28515625" style="1" customWidth="1"/>
    <col min="14864" max="14864" width="0.85546875" style="1" customWidth="1"/>
    <col min="14865" max="14865" width="8" style="1" customWidth="1"/>
    <col min="14866" max="14866" width="1.140625" style="1" customWidth="1"/>
    <col min="14867" max="14867" width="0.85546875" style="1" customWidth="1"/>
    <col min="14868" max="14868" width="8.42578125" style="1" customWidth="1"/>
    <col min="14869" max="14869" width="0.5703125" style="1" customWidth="1"/>
    <col min="14870" max="14870" width="0.85546875" style="1" customWidth="1"/>
    <col min="14871" max="14871" width="7.140625" style="1" customWidth="1"/>
    <col min="14872" max="14872" width="2.28515625" style="1" customWidth="1"/>
    <col min="14873" max="14873" width="0.85546875" style="1" customWidth="1"/>
    <col min="14874" max="14874" width="8" style="1" customWidth="1"/>
    <col min="14875" max="14875" width="1.140625" style="1" customWidth="1"/>
    <col min="14876" max="14876" width="0.85546875" style="1" customWidth="1"/>
    <col min="14877" max="14877" width="8.42578125" style="1" customWidth="1"/>
    <col min="14878" max="14878" width="0.5703125" style="1" customWidth="1"/>
    <col min="14879" max="14879" width="2.7109375" style="1" customWidth="1"/>
    <col min="14880" max="14886" width="11.42578125" style="1"/>
    <col min="14887" max="14887" width="12.42578125" style="1" customWidth="1"/>
    <col min="14888" max="14889" width="11.42578125" style="1"/>
    <col min="14890" max="14897" width="14.7109375" style="1" customWidth="1"/>
    <col min="14898" max="15104" width="11.42578125" style="1"/>
    <col min="15105" max="15106" width="2.7109375" style="1" customWidth="1"/>
    <col min="15107" max="15107" width="13.7109375" style="1" customWidth="1"/>
    <col min="15108" max="15108" width="0.85546875" style="1" customWidth="1"/>
    <col min="15109" max="15109" width="7.140625" style="1" customWidth="1"/>
    <col min="15110" max="15110" width="2.28515625" style="1" customWidth="1"/>
    <col min="15111" max="15111" width="0.85546875" style="1" customWidth="1"/>
    <col min="15112" max="15112" width="8" style="1" customWidth="1"/>
    <col min="15113" max="15113" width="1.140625" style="1" customWidth="1"/>
    <col min="15114" max="15114" width="0.85546875" style="1" customWidth="1"/>
    <col min="15115" max="15115" width="8.42578125" style="1" customWidth="1"/>
    <col min="15116" max="15116" width="0.5703125" style="1" customWidth="1"/>
    <col min="15117" max="15117" width="0.85546875" style="1" customWidth="1"/>
    <col min="15118" max="15118" width="7.140625" style="1" customWidth="1"/>
    <col min="15119" max="15119" width="2.28515625" style="1" customWidth="1"/>
    <col min="15120" max="15120" width="0.85546875" style="1" customWidth="1"/>
    <col min="15121" max="15121" width="8" style="1" customWidth="1"/>
    <col min="15122" max="15122" width="1.140625" style="1" customWidth="1"/>
    <col min="15123" max="15123" width="0.85546875" style="1" customWidth="1"/>
    <col min="15124" max="15124" width="8.42578125" style="1" customWidth="1"/>
    <col min="15125" max="15125" width="0.5703125" style="1" customWidth="1"/>
    <col min="15126" max="15126" width="0.85546875" style="1" customWidth="1"/>
    <col min="15127" max="15127" width="7.140625" style="1" customWidth="1"/>
    <col min="15128" max="15128" width="2.28515625" style="1" customWidth="1"/>
    <col min="15129" max="15129" width="0.85546875" style="1" customWidth="1"/>
    <col min="15130" max="15130" width="8" style="1" customWidth="1"/>
    <col min="15131" max="15131" width="1.140625" style="1" customWidth="1"/>
    <col min="15132" max="15132" width="0.85546875" style="1" customWidth="1"/>
    <col min="15133" max="15133" width="8.42578125" style="1" customWidth="1"/>
    <col min="15134" max="15134" width="0.5703125" style="1" customWidth="1"/>
    <col min="15135" max="15135" width="2.7109375" style="1" customWidth="1"/>
    <col min="15136" max="15142" width="11.42578125" style="1"/>
    <col min="15143" max="15143" width="12.42578125" style="1" customWidth="1"/>
    <col min="15144" max="15145" width="11.42578125" style="1"/>
    <col min="15146" max="15153" width="14.7109375" style="1" customWidth="1"/>
    <col min="15154" max="15360" width="11.42578125" style="1"/>
    <col min="15361" max="15362" width="2.7109375" style="1" customWidth="1"/>
    <col min="15363" max="15363" width="13.7109375" style="1" customWidth="1"/>
    <col min="15364" max="15364" width="0.85546875" style="1" customWidth="1"/>
    <col min="15365" max="15365" width="7.140625" style="1" customWidth="1"/>
    <col min="15366" max="15366" width="2.28515625" style="1" customWidth="1"/>
    <col min="15367" max="15367" width="0.85546875" style="1" customWidth="1"/>
    <col min="15368" max="15368" width="8" style="1" customWidth="1"/>
    <col min="15369" max="15369" width="1.140625" style="1" customWidth="1"/>
    <col min="15370" max="15370" width="0.85546875" style="1" customWidth="1"/>
    <col min="15371" max="15371" width="8.42578125" style="1" customWidth="1"/>
    <col min="15372" max="15372" width="0.5703125" style="1" customWidth="1"/>
    <col min="15373" max="15373" width="0.85546875" style="1" customWidth="1"/>
    <col min="15374" max="15374" width="7.140625" style="1" customWidth="1"/>
    <col min="15375" max="15375" width="2.28515625" style="1" customWidth="1"/>
    <col min="15376" max="15376" width="0.85546875" style="1" customWidth="1"/>
    <col min="15377" max="15377" width="8" style="1" customWidth="1"/>
    <col min="15378" max="15378" width="1.140625" style="1" customWidth="1"/>
    <col min="15379" max="15379" width="0.85546875" style="1" customWidth="1"/>
    <col min="15380" max="15380" width="8.42578125" style="1" customWidth="1"/>
    <col min="15381" max="15381" width="0.5703125" style="1" customWidth="1"/>
    <col min="15382" max="15382" width="0.85546875" style="1" customWidth="1"/>
    <col min="15383" max="15383" width="7.140625" style="1" customWidth="1"/>
    <col min="15384" max="15384" width="2.28515625" style="1" customWidth="1"/>
    <col min="15385" max="15385" width="0.85546875" style="1" customWidth="1"/>
    <col min="15386" max="15386" width="8" style="1" customWidth="1"/>
    <col min="15387" max="15387" width="1.140625" style="1" customWidth="1"/>
    <col min="15388" max="15388" width="0.85546875" style="1" customWidth="1"/>
    <col min="15389" max="15389" width="8.42578125" style="1" customWidth="1"/>
    <col min="15390" max="15390" width="0.5703125" style="1" customWidth="1"/>
    <col min="15391" max="15391" width="2.7109375" style="1" customWidth="1"/>
    <col min="15392" max="15398" width="11.42578125" style="1"/>
    <col min="15399" max="15399" width="12.42578125" style="1" customWidth="1"/>
    <col min="15400" max="15401" width="11.42578125" style="1"/>
    <col min="15402" max="15409" width="14.7109375" style="1" customWidth="1"/>
    <col min="15410" max="15616" width="11.42578125" style="1"/>
    <col min="15617" max="15618" width="2.7109375" style="1" customWidth="1"/>
    <col min="15619" max="15619" width="13.7109375" style="1" customWidth="1"/>
    <col min="15620" max="15620" width="0.85546875" style="1" customWidth="1"/>
    <col min="15621" max="15621" width="7.140625" style="1" customWidth="1"/>
    <col min="15622" max="15622" width="2.28515625" style="1" customWidth="1"/>
    <col min="15623" max="15623" width="0.85546875" style="1" customWidth="1"/>
    <col min="15624" max="15624" width="8" style="1" customWidth="1"/>
    <col min="15625" max="15625" width="1.140625" style="1" customWidth="1"/>
    <col min="15626" max="15626" width="0.85546875" style="1" customWidth="1"/>
    <col min="15627" max="15627" width="8.42578125" style="1" customWidth="1"/>
    <col min="15628" max="15628" width="0.5703125" style="1" customWidth="1"/>
    <col min="15629" max="15629" width="0.85546875" style="1" customWidth="1"/>
    <col min="15630" max="15630" width="7.140625" style="1" customWidth="1"/>
    <col min="15631" max="15631" width="2.28515625" style="1" customWidth="1"/>
    <col min="15632" max="15632" width="0.85546875" style="1" customWidth="1"/>
    <col min="15633" max="15633" width="8" style="1" customWidth="1"/>
    <col min="15634" max="15634" width="1.140625" style="1" customWidth="1"/>
    <col min="15635" max="15635" width="0.85546875" style="1" customWidth="1"/>
    <col min="15636" max="15636" width="8.42578125" style="1" customWidth="1"/>
    <col min="15637" max="15637" width="0.5703125" style="1" customWidth="1"/>
    <col min="15638" max="15638" width="0.85546875" style="1" customWidth="1"/>
    <col min="15639" max="15639" width="7.140625" style="1" customWidth="1"/>
    <col min="15640" max="15640" width="2.28515625" style="1" customWidth="1"/>
    <col min="15641" max="15641" width="0.85546875" style="1" customWidth="1"/>
    <col min="15642" max="15642" width="8" style="1" customWidth="1"/>
    <col min="15643" max="15643" width="1.140625" style="1" customWidth="1"/>
    <col min="15644" max="15644" width="0.85546875" style="1" customWidth="1"/>
    <col min="15645" max="15645" width="8.42578125" style="1" customWidth="1"/>
    <col min="15646" max="15646" width="0.5703125" style="1" customWidth="1"/>
    <col min="15647" max="15647" width="2.7109375" style="1" customWidth="1"/>
    <col min="15648" max="15654" width="11.42578125" style="1"/>
    <col min="15655" max="15655" width="12.42578125" style="1" customWidth="1"/>
    <col min="15656" max="15657" width="11.42578125" style="1"/>
    <col min="15658" max="15665" width="14.7109375" style="1" customWidth="1"/>
    <col min="15666" max="15872" width="11.42578125" style="1"/>
    <col min="15873" max="15874" width="2.7109375" style="1" customWidth="1"/>
    <col min="15875" max="15875" width="13.7109375" style="1" customWidth="1"/>
    <col min="15876" max="15876" width="0.85546875" style="1" customWidth="1"/>
    <col min="15877" max="15877" width="7.140625" style="1" customWidth="1"/>
    <col min="15878" max="15878" width="2.28515625" style="1" customWidth="1"/>
    <col min="15879" max="15879" width="0.85546875" style="1" customWidth="1"/>
    <col min="15880" max="15880" width="8" style="1" customWidth="1"/>
    <col min="15881" max="15881" width="1.140625" style="1" customWidth="1"/>
    <col min="15882" max="15882" width="0.85546875" style="1" customWidth="1"/>
    <col min="15883" max="15883" width="8.42578125" style="1" customWidth="1"/>
    <col min="15884" max="15884" width="0.5703125" style="1" customWidth="1"/>
    <col min="15885" max="15885" width="0.85546875" style="1" customWidth="1"/>
    <col min="15886" max="15886" width="7.140625" style="1" customWidth="1"/>
    <col min="15887" max="15887" width="2.28515625" style="1" customWidth="1"/>
    <col min="15888" max="15888" width="0.85546875" style="1" customWidth="1"/>
    <col min="15889" max="15889" width="8" style="1" customWidth="1"/>
    <col min="15890" max="15890" width="1.140625" style="1" customWidth="1"/>
    <col min="15891" max="15891" width="0.85546875" style="1" customWidth="1"/>
    <col min="15892" max="15892" width="8.42578125" style="1" customWidth="1"/>
    <col min="15893" max="15893" width="0.5703125" style="1" customWidth="1"/>
    <col min="15894" max="15894" width="0.85546875" style="1" customWidth="1"/>
    <col min="15895" max="15895" width="7.140625" style="1" customWidth="1"/>
    <col min="15896" max="15896" width="2.28515625" style="1" customWidth="1"/>
    <col min="15897" max="15897" width="0.85546875" style="1" customWidth="1"/>
    <col min="15898" max="15898" width="8" style="1" customWidth="1"/>
    <col min="15899" max="15899" width="1.140625" style="1" customWidth="1"/>
    <col min="15900" max="15900" width="0.85546875" style="1" customWidth="1"/>
    <col min="15901" max="15901" width="8.42578125" style="1" customWidth="1"/>
    <col min="15902" max="15902" width="0.5703125" style="1" customWidth="1"/>
    <col min="15903" max="15903" width="2.7109375" style="1" customWidth="1"/>
    <col min="15904" max="15910" width="11.42578125" style="1"/>
    <col min="15911" max="15911" width="12.42578125" style="1" customWidth="1"/>
    <col min="15912" max="15913" width="11.42578125" style="1"/>
    <col min="15914" max="15921" width="14.7109375" style="1" customWidth="1"/>
    <col min="15922" max="16128" width="11.42578125" style="1"/>
    <col min="16129" max="16130" width="2.7109375" style="1" customWidth="1"/>
    <col min="16131" max="16131" width="13.7109375" style="1" customWidth="1"/>
    <col min="16132" max="16132" width="0.85546875" style="1" customWidth="1"/>
    <col min="16133" max="16133" width="7.140625" style="1" customWidth="1"/>
    <col min="16134" max="16134" width="2.28515625" style="1" customWidth="1"/>
    <col min="16135" max="16135" width="0.85546875" style="1" customWidth="1"/>
    <col min="16136" max="16136" width="8" style="1" customWidth="1"/>
    <col min="16137" max="16137" width="1.140625" style="1" customWidth="1"/>
    <col min="16138" max="16138" width="0.85546875" style="1" customWidth="1"/>
    <col min="16139" max="16139" width="8.42578125" style="1" customWidth="1"/>
    <col min="16140" max="16140" width="0.5703125" style="1" customWidth="1"/>
    <col min="16141" max="16141" width="0.85546875" style="1" customWidth="1"/>
    <col min="16142" max="16142" width="7.140625" style="1" customWidth="1"/>
    <col min="16143" max="16143" width="2.28515625" style="1" customWidth="1"/>
    <col min="16144" max="16144" width="0.85546875" style="1" customWidth="1"/>
    <col min="16145" max="16145" width="8" style="1" customWidth="1"/>
    <col min="16146" max="16146" width="1.140625" style="1" customWidth="1"/>
    <col min="16147" max="16147" width="0.85546875" style="1" customWidth="1"/>
    <col min="16148" max="16148" width="8.42578125" style="1" customWidth="1"/>
    <col min="16149" max="16149" width="0.5703125" style="1" customWidth="1"/>
    <col min="16150" max="16150" width="0.85546875" style="1" customWidth="1"/>
    <col min="16151" max="16151" width="7.140625" style="1" customWidth="1"/>
    <col min="16152" max="16152" width="2.28515625" style="1" customWidth="1"/>
    <col min="16153" max="16153" width="0.85546875" style="1" customWidth="1"/>
    <col min="16154" max="16154" width="8" style="1" customWidth="1"/>
    <col min="16155" max="16155" width="1.140625" style="1" customWidth="1"/>
    <col min="16156" max="16156" width="0.85546875" style="1" customWidth="1"/>
    <col min="16157" max="16157" width="8.42578125" style="1" customWidth="1"/>
    <col min="16158" max="16158" width="0.5703125" style="1" customWidth="1"/>
    <col min="16159" max="16159" width="2.7109375" style="1" customWidth="1"/>
    <col min="16160" max="16166" width="11.42578125" style="1"/>
    <col min="16167" max="16167" width="12.42578125" style="1" customWidth="1"/>
    <col min="16168" max="16169" width="11.42578125" style="1"/>
    <col min="16170" max="16177" width="14.7109375" style="1" customWidth="1"/>
    <col min="16178" max="16384" width="11.42578125" style="1"/>
  </cols>
  <sheetData>
    <row r="1" spans="1:42" ht="31.5" customHeight="1">
      <c r="A1" s="1982" t="s">
        <v>0</v>
      </c>
      <c r="B1" s="1982"/>
      <c r="C1" s="1982"/>
      <c r="D1" s="1982"/>
      <c r="E1" s="1982"/>
      <c r="F1" s="1982"/>
      <c r="G1" s="1982"/>
      <c r="H1" s="1982"/>
      <c r="I1" s="1982"/>
      <c r="J1" s="1982"/>
      <c r="K1" s="1982"/>
      <c r="L1" s="1982"/>
      <c r="M1" s="1982"/>
      <c r="N1" s="1982"/>
      <c r="O1" s="1982"/>
      <c r="P1" s="1982"/>
      <c r="Q1" s="1982"/>
      <c r="R1" s="1982"/>
      <c r="S1" s="1982"/>
      <c r="T1" s="1982"/>
      <c r="U1" s="1982"/>
      <c r="V1" s="1982"/>
      <c r="W1" s="1982"/>
      <c r="X1" s="1982"/>
      <c r="Y1" s="1982"/>
      <c r="Z1" s="1982"/>
      <c r="AA1" s="1982"/>
      <c r="AB1" s="1982"/>
      <c r="AC1" s="1982"/>
      <c r="AD1" s="1982"/>
      <c r="AE1" s="1982"/>
      <c r="AF1" s="1982"/>
      <c r="AG1" s="1982"/>
      <c r="AH1" s="1982"/>
      <c r="AI1" s="1982"/>
      <c r="AJ1" s="1982"/>
      <c r="AK1" s="1982"/>
      <c r="AL1" s="1982"/>
      <c r="AM1" s="1982"/>
      <c r="AN1" s="949"/>
      <c r="AO1" s="949"/>
      <c r="AP1" s="950"/>
    </row>
    <row r="2" spans="1:42" ht="10.5" customHeight="1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4"/>
      <c r="U2" s="4"/>
      <c r="V2" s="4"/>
      <c r="W2" s="963"/>
      <c r="X2" s="963"/>
      <c r="Y2" s="4"/>
      <c r="Z2" s="4"/>
      <c r="AA2" s="4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7"/>
      <c r="AO2" s="7"/>
    </row>
    <row r="3" spans="1:42" ht="16.5" customHeight="1" thickTop="1">
      <c r="A3" s="7"/>
      <c r="B3" s="7"/>
      <c r="C3" s="148"/>
      <c r="D3" s="148"/>
      <c r="E3" s="10"/>
      <c r="F3" s="10"/>
      <c r="G3" s="10"/>
      <c r="H3" s="10"/>
      <c r="I3" s="10"/>
      <c r="J3" s="10"/>
      <c r="K3" s="150"/>
      <c r="L3" s="150"/>
      <c r="M3" s="10"/>
      <c r="N3" s="10"/>
      <c r="O3" s="10"/>
      <c r="P3" s="151"/>
      <c r="Q3" s="10"/>
      <c r="R3" s="10"/>
      <c r="S3" s="10"/>
      <c r="T3" s="10"/>
      <c r="U3" s="10"/>
      <c r="V3" s="10"/>
      <c r="W3" s="802"/>
      <c r="X3" s="802"/>
      <c r="Y3" s="10"/>
      <c r="Z3" s="10"/>
      <c r="AA3" s="10"/>
    </row>
    <row r="4" spans="1:42" ht="21" customHeight="1">
      <c r="A4" s="1983" t="s">
        <v>744</v>
      </c>
      <c r="B4" s="1983"/>
      <c r="C4" s="1983"/>
      <c r="D4" s="1983"/>
      <c r="E4" s="1983"/>
      <c r="F4" s="1983"/>
      <c r="G4" s="1983"/>
      <c r="H4" s="1983"/>
      <c r="I4" s="1983"/>
      <c r="J4" s="1983"/>
      <c r="K4" s="1983"/>
      <c r="L4" s="1983"/>
      <c r="M4" s="1983"/>
      <c r="N4" s="1983"/>
      <c r="O4" s="1983"/>
      <c r="P4" s="1983"/>
      <c r="Q4" s="1983"/>
      <c r="R4" s="1983"/>
      <c r="S4" s="1983"/>
      <c r="T4" s="1983"/>
      <c r="U4" s="1983"/>
      <c r="V4" s="1983"/>
      <c r="W4" s="1983"/>
      <c r="X4" s="1983"/>
      <c r="Y4" s="1983"/>
      <c r="Z4" s="1983"/>
      <c r="AA4" s="1983"/>
      <c r="AB4" s="1983"/>
      <c r="AC4" s="1983"/>
      <c r="AD4" s="1983"/>
      <c r="AE4" s="1983"/>
      <c r="AF4" s="1983"/>
      <c r="AG4" s="1983"/>
      <c r="AH4" s="1983"/>
      <c r="AI4" s="1983"/>
      <c r="AJ4" s="1983"/>
      <c r="AK4" s="1983"/>
      <c r="AL4" s="1983"/>
      <c r="AM4" s="1983"/>
      <c r="AN4" s="953"/>
      <c r="AO4" s="953"/>
      <c r="AP4" s="954"/>
    </row>
    <row r="5" spans="1:42" ht="12.75" customHeight="1">
      <c r="B5" s="964"/>
      <c r="C5" s="965"/>
      <c r="D5" s="965"/>
      <c r="E5" s="965"/>
      <c r="F5" s="965"/>
      <c r="G5" s="965"/>
      <c r="H5" s="965"/>
      <c r="I5" s="965"/>
      <c r="J5" s="965"/>
      <c r="K5" s="965"/>
      <c r="L5" s="965"/>
      <c r="M5" s="965"/>
      <c r="N5" s="965"/>
      <c r="O5" s="965"/>
      <c r="P5" s="965"/>
      <c r="Q5" s="965"/>
      <c r="R5" s="965"/>
      <c r="S5" s="965"/>
      <c r="T5" s="965"/>
      <c r="U5" s="965"/>
      <c r="V5" s="965"/>
      <c r="W5" s="966"/>
      <c r="X5" s="966"/>
      <c r="Y5" s="965"/>
      <c r="Z5" s="965"/>
      <c r="AA5" s="965"/>
      <c r="AB5" s="965"/>
      <c r="AC5" s="965"/>
      <c r="AD5" s="965"/>
      <c r="AE5" s="965"/>
    </row>
    <row r="6" spans="1:42" ht="12.75" customHeight="1">
      <c r="B6" s="964"/>
      <c r="C6" s="965"/>
      <c r="D6" s="965"/>
      <c r="E6" s="965"/>
      <c r="F6" s="965"/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  <c r="T6" s="965"/>
      <c r="U6" s="965"/>
      <c r="V6" s="965"/>
      <c r="W6" s="966"/>
      <c r="X6" s="966"/>
      <c r="Y6" s="965"/>
      <c r="Z6" s="965"/>
      <c r="AA6" s="965"/>
      <c r="AB6" s="965"/>
      <c r="AC6" s="965"/>
      <c r="AD6" s="965"/>
      <c r="AE6" s="965"/>
    </row>
    <row r="7" spans="1:42" ht="12.75" customHeight="1">
      <c r="B7" s="964"/>
      <c r="C7" s="965"/>
      <c r="D7" s="965"/>
      <c r="E7" s="965"/>
      <c r="F7" s="965"/>
      <c r="G7" s="965"/>
      <c r="H7" s="965"/>
      <c r="I7" s="965"/>
      <c r="J7" s="965"/>
      <c r="K7" s="965"/>
      <c r="L7" s="965"/>
      <c r="M7" s="965"/>
      <c r="N7" s="965"/>
      <c r="O7" s="965"/>
      <c r="P7" s="965"/>
      <c r="Q7" s="965"/>
      <c r="R7" s="965"/>
      <c r="S7" s="965"/>
      <c r="T7" s="965"/>
      <c r="U7" s="965"/>
      <c r="V7" s="965"/>
      <c r="W7" s="966"/>
      <c r="X7" s="966"/>
      <c r="Y7" s="965"/>
      <c r="Z7" s="965"/>
      <c r="AA7" s="965"/>
      <c r="AB7" s="965"/>
      <c r="AC7" s="965"/>
      <c r="AD7" s="965"/>
      <c r="AE7" s="965"/>
    </row>
    <row r="8" spans="1:42" ht="12.75" customHeight="1">
      <c r="B8" s="964"/>
      <c r="C8" s="965"/>
      <c r="D8" s="965"/>
      <c r="E8" s="965"/>
      <c r="F8" s="965"/>
      <c r="G8" s="965"/>
      <c r="H8" s="965"/>
      <c r="I8" s="965"/>
      <c r="J8" s="965"/>
      <c r="K8" s="965"/>
      <c r="L8" s="965"/>
      <c r="M8" s="965"/>
      <c r="N8" s="965"/>
      <c r="O8" s="965"/>
      <c r="P8" s="965"/>
      <c r="Q8" s="965"/>
      <c r="R8" s="965"/>
      <c r="S8" s="965"/>
      <c r="T8" s="965"/>
      <c r="U8" s="965"/>
      <c r="V8" s="965"/>
      <c r="W8" s="966"/>
      <c r="X8" s="966"/>
      <c r="Y8" s="965"/>
      <c r="Z8" s="965"/>
      <c r="AA8" s="965"/>
      <c r="AB8" s="965"/>
      <c r="AC8" s="965"/>
      <c r="AD8" s="965"/>
      <c r="AE8" s="965"/>
    </row>
    <row r="9" spans="1:42" ht="12.75" customHeight="1">
      <c r="B9" s="964"/>
      <c r="C9" s="965"/>
      <c r="D9" s="965"/>
      <c r="E9" s="965"/>
      <c r="F9" s="965"/>
      <c r="G9" s="965"/>
      <c r="H9" s="965"/>
      <c r="I9" s="965"/>
      <c r="J9" s="965"/>
      <c r="K9" s="965"/>
      <c r="L9" s="965"/>
      <c r="M9" s="965"/>
      <c r="N9" s="965"/>
      <c r="O9" s="965"/>
      <c r="P9" s="965"/>
      <c r="Q9" s="965"/>
      <c r="R9" s="965"/>
      <c r="S9" s="965"/>
      <c r="T9" s="965"/>
      <c r="U9" s="965"/>
      <c r="V9" s="965"/>
      <c r="W9" s="966"/>
      <c r="X9" s="966"/>
      <c r="Y9" s="965"/>
      <c r="Z9" s="965"/>
      <c r="AA9" s="965"/>
      <c r="AB9" s="965"/>
      <c r="AC9" s="965"/>
      <c r="AD9" s="965"/>
      <c r="AE9" s="965"/>
    </row>
    <row r="10" spans="1:42" ht="12.75" customHeight="1">
      <c r="B10" s="964"/>
      <c r="C10" s="965"/>
      <c r="D10" s="965"/>
      <c r="E10" s="965"/>
      <c r="F10" s="965"/>
      <c r="G10" s="965"/>
      <c r="H10" s="965"/>
      <c r="I10" s="965"/>
      <c r="J10" s="965"/>
      <c r="K10" s="965"/>
      <c r="L10" s="965"/>
      <c r="M10" s="965"/>
      <c r="N10" s="965"/>
      <c r="O10" s="965"/>
      <c r="P10" s="965"/>
      <c r="Q10" s="965"/>
      <c r="R10" s="965"/>
      <c r="S10" s="965"/>
      <c r="T10" s="965"/>
      <c r="U10" s="965"/>
      <c r="V10" s="965"/>
      <c r="W10" s="966"/>
      <c r="X10" s="966"/>
      <c r="Y10" s="965"/>
      <c r="Z10" s="965"/>
      <c r="AA10" s="965"/>
      <c r="AB10" s="965"/>
      <c r="AC10" s="965"/>
      <c r="AD10" s="965"/>
      <c r="AE10" s="965"/>
    </row>
    <row r="11" spans="1:42" ht="12.75" customHeight="1">
      <c r="B11" s="964"/>
      <c r="C11" s="965"/>
      <c r="D11" s="965"/>
      <c r="E11" s="965"/>
      <c r="F11" s="965"/>
      <c r="G11" s="965"/>
      <c r="H11" s="965"/>
      <c r="I11" s="965"/>
      <c r="J11" s="965"/>
      <c r="K11" s="965"/>
      <c r="L11" s="965"/>
      <c r="M11" s="965"/>
      <c r="N11" s="965"/>
      <c r="O11" s="965"/>
      <c r="P11" s="965"/>
      <c r="Q11" s="965"/>
      <c r="R11" s="965"/>
      <c r="S11" s="965"/>
      <c r="T11" s="965"/>
      <c r="U11" s="965"/>
      <c r="V11" s="965"/>
      <c r="W11" s="966"/>
      <c r="X11" s="966"/>
      <c r="Y11" s="965"/>
      <c r="Z11" s="965"/>
      <c r="AA11" s="965"/>
      <c r="AB11" s="965"/>
      <c r="AC11" s="965"/>
      <c r="AD11" s="965"/>
      <c r="AE11" s="965"/>
    </row>
    <row r="12" spans="1:42" ht="9" customHeight="1">
      <c r="B12" s="964"/>
      <c r="C12" s="965"/>
      <c r="D12" s="965"/>
      <c r="E12" s="965"/>
      <c r="F12" s="965"/>
      <c r="G12" s="965"/>
      <c r="H12" s="965"/>
      <c r="I12" s="965"/>
      <c r="J12" s="965"/>
      <c r="K12" s="965"/>
      <c r="L12" s="965"/>
      <c r="M12" s="965"/>
      <c r="N12" s="965"/>
      <c r="O12" s="965"/>
      <c r="P12" s="965"/>
      <c r="Q12" s="965"/>
      <c r="R12" s="965"/>
      <c r="S12" s="965"/>
      <c r="T12" s="965"/>
      <c r="U12" s="965"/>
      <c r="V12" s="965"/>
      <c r="W12" s="966"/>
      <c r="X12" s="966"/>
      <c r="Y12" s="965"/>
      <c r="Z12" s="965"/>
      <c r="AA12" s="965"/>
      <c r="AB12" s="965"/>
      <c r="AC12" s="965"/>
      <c r="AD12" s="965"/>
      <c r="AE12" s="965"/>
    </row>
    <row r="13" spans="1:42" ht="18.75" customHeight="1">
      <c r="B13" s="2061" t="s">
        <v>1156</v>
      </c>
      <c r="C13" s="2061"/>
      <c r="D13" s="2061"/>
      <c r="E13" s="2061"/>
      <c r="F13" s="2061"/>
      <c r="G13" s="2061"/>
      <c r="H13" s="2061"/>
      <c r="I13" s="2061"/>
      <c r="J13" s="2061"/>
      <c r="K13" s="2061"/>
      <c r="L13" s="2061"/>
      <c r="M13" s="2061"/>
      <c r="N13" s="2061"/>
      <c r="O13" s="2061"/>
      <c r="P13" s="2061"/>
      <c r="Q13" s="2061"/>
      <c r="R13" s="2061"/>
      <c r="S13" s="2061"/>
      <c r="T13" s="2061"/>
      <c r="U13" s="2061"/>
      <c r="V13" s="2061"/>
      <c r="W13" s="2061"/>
      <c r="X13" s="2061"/>
      <c r="Y13" s="2061"/>
      <c r="Z13" s="2061"/>
      <c r="AA13" s="2061"/>
      <c r="AB13" s="2061"/>
      <c r="AC13" s="2061"/>
      <c r="AD13" s="2061"/>
      <c r="AE13" s="2061"/>
      <c r="AF13" s="2061" t="s">
        <v>1157</v>
      </c>
      <c r="AG13" s="2061"/>
      <c r="AH13" s="2061"/>
      <c r="AI13" s="2061"/>
      <c r="AJ13" s="2061"/>
      <c r="AK13" s="2061"/>
      <c r="AL13" s="2061"/>
      <c r="AM13" s="2061"/>
    </row>
    <row r="14" spans="1:42" ht="18.75" customHeight="1">
      <c r="B14" s="2061" t="s">
        <v>1158</v>
      </c>
      <c r="C14" s="2061"/>
      <c r="D14" s="2061"/>
      <c r="E14" s="2061"/>
      <c r="F14" s="2061"/>
      <c r="G14" s="2061"/>
      <c r="H14" s="2061"/>
      <c r="I14" s="2061"/>
      <c r="J14" s="2061"/>
      <c r="K14" s="2061"/>
      <c r="L14" s="2061"/>
      <c r="M14" s="2061"/>
      <c r="N14" s="2061"/>
      <c r="O14" s="2061"/>
      <c r="P14" s="2061"/>
      <c r="Q14" s="2061"/>
      <c r="R14" s="2061"/>
      <c r="S14" s="2061"/>
      <c r="T14" s="2061"/>
      <c r="U14" s="2061"/>
      <c r="V14" s="2061"/>
      <c r="W14" s="2061"/>
      <c r="X14" s="2061"/>
      <c r="Y14" s="2061"/>
      <c r="Z14" s="2061"/>
      <c r="AA14" s="2061"/>
      <c r="AB14" s="2061"/>
      <c r="AC14" s="2061"/>
      <c r="AD14" s="2061"/>
      <c r="AE14" s="2061"/>
      <c r="AF14" s="2061" t="s">
        <v>1158</v>
      </c>
      <c r="AG14" s="2061"/>
      <c r="AH14" s="2061"/>
      <c r="AI14" s="2061"/>
      <c r="AJ14" s="2061"/>
      <c r="AK14" s="2061"/>
      <c r="AL14" s="2061"/>
      <c r="AM14" s="2061"/>
    </row>
    <row r="15" spans="1:42" ht="12.75" customHeight="1">
      <c r="B15" s="12"/>
      <c r="C15" s="6"/>
      <c r="D15" s="12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99"/>
      <c r="X15" s="99"/>
      <c r="Y15" s="6"/>
      <c r="Z15" s="6"/>
      <c r="AA15" s="6"/>
      <c r="AB15" s="6"/>
      <c r="AC15" s="6"/>
      <c r="AD15" s="6"/>
      <c r="AE15" s="6"/>
    </row>
    <row r="16" spans="1:42" ht="12.75" customHeight="1">
      <c r="C16" s="12"/>
      <c r="D16" s="12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99"/>
      <c r="X16" s="99"/>
      <c r="Y16" s="6"/>
      <c r="Z16" s="6"/>
      <c r="AA16" s="6"/>
      <c r="AB16" s="6"/>
      <c r="AC16" s="6"/>
      <c r="AD16" s="6"/>
    </row>
    <row r="17" spans="2:49" ht="4.5" customHeight="1">
      <c r="B17" s="13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17"/>
    </row>
    <row r="18" spans="2:49" ht="18" customHeight="1">
      <c r="B18" s="18"/>
      <c r="C18" s="2225" t="s">
        <v>949</v>
      </c>
      <c r="D18" s="170"/>
      <c r="E18" s="2245" t="s">
        <v>798</v>
      </c>
      <c r="F18" s="2248"/>
      <c r="G18" s="2248"/>
      <c r="H18" s="2248"/>
      <c r="I18" s="2248"/>
      <c r="J18" s="2248"/>
      <c r="K18" s="2248"/>
      <c r="L18" s="2248"/>
      <c r="M18" s="2248"/>
      <c r="N18" s="2248"/>
      <c r="O18" s="2248"/>
      <c r="P18" s="2248"/>
      <c r="Q18" s="2248"/>
      <c r="R18" s="2248"/>
      <c r="S18" s="2248"/>
      <c r="T18" s="2248"/>
      <c r="U18" s="2246"/>
      <c r="V18" s="967"/>
      <c r="W18" s="2249" t="s">
        <v>787</v>
      </c>
      <c r="X18" s="2250"/>
      <c r="Y18" s="2250"/>
      <c r="Z18" s="2250"/>
      <c r="AA18" s="2250"/>
      <c r="AB18" s="2250"/>
      <c r="AC18" s="2250"/>
      <c r="AD18" s="2251"/>
      <c r="AE18" s="21"/>
    </row>
    <row r="19" spans="2:49" ht="4.5" customHeight="1">
      <c r="B19" s="18"/>
      <c r="C19" s="2182"/>
      <c r="D19" s="170"/>
      <c r="E19" s="968"/>
      <c r="F19" s="968"/>
      <c r="G19" s="968"/>
      <c r="H19" s="968"/>
      <c r="I19" s="968"/>
      <c r="J19" s="968"/>
      <c r="K19" s="968"/>
      <c r="L19" s="968"/>
      <c r="M19" s="968"/>
      <c r="N19" s="968"/>
      <c r="O19" s="968"/>
      <c r="P19" s="968"/>
      <c r="Q19" s="968"/>
      <c r="R19" s="968"/>
      <c r="S19" s="968"/>
      <c r="T19" s="968"/>
      <c r="U19" s="968"/>
      <c r="V19" s="968"/>
      <c r="W19" s="2252"/>
      <c r="X19" s="2253"/>
      <c r="Y19" s="2253"/>
      <c r="Z19" s="2253"/>
      <c r="AA19" s="2253"/>
      <c r="AB19" s="2253"/>
      <c r="AC19" s="2253"/>
      <c r="AD19" s="2254"/>
      <c r="AE19" s="21"/>
    </row>
    <row r="20" spans="2:49" ht="18" customHeight="1">
      <c r="B20" s="18"/>
      <c r="C20" s="2182"/>
      <c r="D20" s="170"/>
      <c r="E20" s="2245" t="s">
        <v>950</v>
      </c>
      <c r="F20" s="2248"/>
      <c r="G20" s="2248"/>
      <c r="H20" s="2248"/>
      <c r="I20" s="2248"/>
      <c r="J20" s="2248"/>
      <c r="K20" s="2248"/>
      <c r="L20" s="2246"/>
      <c r="M20" s="967"/>
      <c r="N20" s="2245" t="s">
        <v>951</v>
      </c>
      <c r="O20" s="2248"/>
      <c r="P20" s="2248"/>
      <c r="Q20" s="2248"/>
      <c r="R20" s="2248"/>
      <c r="S20" s="2248"/>
      <c r="T20" s="2248"/>
      <c r="U20" s="2246"/>
      <c r="V20" s="967"/>
      <c r="W20" s="2255"/>
      <c r="X20" s="2256"/>
      <c r="Y20" s="2256"/>
      <c r="Z20" s="2256"/>
      <c r="AA20" s="2256"/>
      <c r="AB20" s="2256"/>
      <c r="AC20" s="2256"/>
      <c r="AD20" s="2257"/>
      <c r="AE20" s="21"/>
      <c r="AQ20" s="2247" t="s">
        <v>1159</v>
      </c>
      <c r="AR20" s="2247"/>
      <c r="AS20" s="2247"/>
      <c r="AU20" s="2231" t="s">
        <v>952</v>
      </c>
      <c r="AV20" s="2231"/>
      <c r="AW20" s="2231"/>
    </row>
    <row r="21" spans="2:49" ht="4.5" customHeight="1">
      <c r="B21" s="18"/>
      <c r="C21" s="2182"/>
      <c r="D21" s="170"/>
      <c r="E21" s="968"/>
      <c r="F21" s="968"/>
      <c r="G21" s="968"/>
      <c r="H21" s="968"/>
      <c r="I21" s="968"/>
      <c r="J21" s="968"/>
      <c r="K21" s="968"/>
      <c r="L21" s="968"/>
      <c r="M21" s="968"/>
      <c r="N21" s="968"/>
      <c r="O21" s="968"/>
      <c r="P21" s="968"/>
      <c r="Q21" s="968"/>
      <c r="R21" s="968"/>
      <c r="S21" s="968"/>
      <c r="T21" s="968"/>
      <c r="U21" s="968"/>
      <c r="V21" s="968"/>
      <c r="W21" s="969"/>
      <c r="X21" s="969"/>
      <c r="Y21" s="969"/>
      <c r="Z21" s="968"/>
      <c r="AA21" s="968"/>
      <c r="AB21" s="968"/>
      <c r="AC21" s="968"/>
      <c r="AD21" s="968"/>
      <c r="AE21" s="21"/>
    </row>
    <row r="22" spans="2:49" ht="18" customHeight="1">
      <c r="B22" s="18"/>
      <c r="C22" s="2183"/>
      <c r="D22" s="170"/>
      <c r="E22" s="2245" t="s">
        <v>154</v>
      </c>
      <c r="F22" s="2246"/>
      <c r="G22" s="170"/>
      <c r="H22" s="2245" t="s">
        <v>323</v>
      </c>
      <c r="I22" s="2246"/>
      <c r="J22" s="170"/>
      <c r="K22" s="2245" t="s">
        <v>5</v>
      </c>
      <c r="L22" s="2246"/>
      <c r="M22" s="170"/>
      <c r="N22" s="2245" t="s">
        <v>154</v>
      </c>
      <c r="O22" s="2246"/>
      <c r="P22" s="170"/>
      <c r="Q22" s="2245" t="s">
        <v>323</v>
      </c>
      <c r="R22" s="2246"/>
      <c r="S22" s="170"/>
      <c r="T22" s="2245" t="s">
        <v>5</v>
      </c>
      <c r="U22" s="2246"/>
      <c r="V22" s="170"/>
      <c r="W22" s="2245" t="s">
        <v>154</v>
      </c>
      <c r="X22" s="2246"/>
      <c r="Y22" s="170"/>
      <c r="Z22" s="2245" t="s">
        <v>323</v>
      </c>
      <c r="AA22" s="2246"/>
      <c r="AB22" s="170"/>
      <c r="AC22" s="2245" t="s">
        <v>5</v>
      </c>
      <c r="AD22" s="2246"/>
      <c r="AE22" s="21"/>
      <c r="AQ22" s="1316" t="s">
        <v>800</v>
      </c>
      <c r="AR22" s="1316" t="s">
        <v>801</v>
      </c>
      <c r="AS22" s="1316" t="s">
        <v>279</v>
      </c>
      <c r="AU22" s="1361" t="s">
        <v>763</v>
      </c>
      <c r="AV22" s="1361" t="s">
        <v>764</v>
      </c>
      <c r="AW22" s="1361" t="s">
        <v>279</v>
      </c>
    </row>
    <row r="23" spans="2:49" ht="4.5" customHeight="1">
      <c r="B23" s="18"/>
      <c r="C23" s="970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21"/>
    </row>
    <row r="24" spans="2:49" ht="19.5" customHeight="1">
      <c r="B24" s="18"/>
      <c r="C24" s="971" t="s">
        <v>1160</v>
      </c>
      <c r="D24" s="170"/>
      <c r="E24" s="972">
        <v>2</v>
      </c>
      <c r="F24" s="973"/>
      <c r="G24" s="170"/>
      <c r="H24" s="929">
        <f t="shared" ref="H24:H35" si="0">E24*100000/AU24</f>
        <v>0.58323831409132931</v>
      </c>
      <c r="I24" s="973"/>
      <c r="J24" s="170"/>
      <c r="K24" s="929">
        <f>E24*100/$E$38</f>
        <v>1.5037593984962405</v>
      </c>
      <c r="L24" s="973"/>
      <c r="M24" s="170"/>
      <c r="N24" s="425">
        <v>1</v>
      </c>
      <c r="O24" s="973"/>
      <c r="P24" s="170"/>
      <c r="Q24" s="929">
        <f t="shared" ref="Q24:Q35" si="1">N24*100000/AV24</f>
        <v>0.2857853237804826</v>
      </c>
      <c r="R24" s="973"/>
      <c r="S24" s="170"/>
      <c r="T24" s="929">
        <f t="shared" ref="T24:T36" si="2">N24*100/$N$38</f>
        <v>0.970873786407767</v>
      </c>
      <c r="U24" s="973"/>
      <c r="V24" s="170"/>
      <c r="W24" s="425">
        <f t="shared" ref="W24:W36" si="3">SUM(E24+N24)</f>
        <v>3</v>
      </c>
      <c r="X24" s="973"/>
      <c r="Y24" s="170"/>
      <c r="Z24" s="929">
        <f t="shared" ref="Z24:Z35" si="4">W24*100000/AW24</f>
        <v>0.43300915381351163</v>
      </c>
      <c r="AA24" s="973"/>
      <c r="AB24" s="170"/>
      <c r="AC24" s="929">
        <f>W24*100/$W$38</f>
        <v>1.271186440677966</v>
      </c>
      <c r="AD24" s="973"/>
      <c r="AE24" s="21"/>
      <c r="AP24" s="1316" t="s">
        <v>961</v>
      </c>
      <c r="AQ24" s="1389">
        <f t="shared" ref="AQ24:AQ35" si="5">E24*100000/AU24</f>
        <v>0.58323831409132931</v>
      </c>
      <c r="AR24" s="1389">
        <f t="shared" ref="AR24:AR35" si="6">N24*100000/AV24</f>
        <v>0.2857853237804826</v>
      </c>
      <c r="AS24" s="1389">
        <f t="shared" ref="AS24:AS35" si="7">W24*100000/AW24</f>
        <v>0.43300915381351163</v>
      </c>
      <c r="AT24" s="1316" t="s">
        <v>961</v>
      </c>
      <c r="AU24" s="1355">
        <v>342913</v>
      </c>
      <c r="AV24" s="1355">
        <v>349913</v>
      </c>
      <c r="AW24" s="1355">
        <f>SUM(AU24:AV24)</f>
        <v>692826</v>
      </c>
    </row>
    <row r="25" spans="2:49" ht="19.5" customHeight="1">
      <c r="B25" s="18"/>
      <c r="C25" s="34" t="s">
        <v>309</v>
      </c>
      <c r="D25" s="974"/>
      <c r="E25" s="425">
        <v>1</v>
      </c>
      <c r="F25" s="426"/>
      <c r="G25" s="420"/>
      <c r="H25" s="929">
        <f t="shared" si="0"/>
        <v>0.32050973868841004</v>
      </c>
      <c r="I25" s="427"/>
      <c r="J25" s="420"/>
      <c r="K25" s="929">
        <f>E25*100/$E$38</f>
        <v>0.75187969924812026</v>
      </c>
      <c r="L25" s="427"/>
      <c r="M25" s="420"/>
      <c r="N25" s="425">
        <v>2</v>
      </c>
      <c r="O25" s="426"/>
      <c r="P25" s="420"/>
      <c r="Q25" s="929">
        <f t="shared" si="1"/>
        <v>0.60934553243089262</v>
      </c>
      <c r="R25" s="427"/>
      <c r="S25" s="420"/>
      <c r="T25" s="929">
        <f t="shared" si="2"/>
        <v>1.941747572815534</v>
      </c>
      <c r="U25" s="427"/>
      <c r="V25" s="420"/>
      <c r="W25" s="425">
        <f t="shared" si="3"/>
        <v>3</v>
      </c>
      <c r="X25" s="426"/>
      <c r="Y25" s="420"/>
      <c r="Z25" s="929">
        <f t="shared" si="4"/>
        <v>0.46858599490178438</v>
      </c>
      <c r="AA25" s="427"/>
      <c r="AB25" s="420"/>
      <c r="AC25" s="929">
        <f>W25*100/$W$38</f>
        <v>1.271186440677966</v>
      </c>
      <c r="AD25" s="427"/>
      <c r="AE25" s="21"/>
      <c r="AP25" s="1316" t="s">
        <v>963</v>
      </c>
      <c r="AQ25" s="1389">
        <f t="shared" si="5"/>
        <v>0.32050973868841004</v>
      </c>
      <c r="AR25" s="1389">
        <f t="shared" si="6"/>
        <v>0.60934553243089262</v>
      </c>
      <c r="AS25" s="1389">
        <f t="shared" si="7"/>
        <v>0.46858599490178438</v>
      </c>
      <c r="AT25" s="1316" t="s">
        <v>309</v>
      </c>
      <c r="AU25" s="1355">
        <v>312003</v>
      </c>
      <c r="AV25" s="1355">
        <v>328221</v>
      </c>
      <c r="AW25" s="1355">
        <f>SUM(AU25:AV25)</f>
        <v>640224</v>
      </c>
    </row>
    <row r="26" spans="2:49" ht="19.5" customHeight="1">
      <c r="B26" s="18"/>
      <c r="C26" s="34" t="s">
        <v>310</v>
      </c>
      <c r="D26" s="974"/>
      <c r="E26" s="425">
        <v>4</v>
      </c>
      <c r="F26" s="426"/>
      <c r="G26" s="420"/>
      <c r="H26" s="929">
        <f t="shared" si="0"/>
        <v>1.3901825309663158</v>
      </c>
      <c r="I26" s="427"/>
      <c r="J26" s="420"/>
      <c r="K26" s="929">
        <f>E26*100/$E$38</f>
        <v>3.007518796992481</v>
      </c>
      <c r="L26" s="427"/>
      <c r="M26" s="420"/>
      <c r="N26" s="425">
        <v>3</v>
      </c>
      <c r="O26" s="426"/>
      <c r="P26" s="420"/>
      <c r="Q26" s="929">
        <f t="shared" si="1"/>
        <v>0.96747977967260479</v>
      </c>
      <c r="R26" s="427"/>
      <c r="S26" s="420"/>
      <c r="T26" s="929">
        <f t="shared" si="2"/>
        <v>2.912621359223301</v>
      </c>
      <c r="U26" s="427"/>
      <c r="V26" s="420"/>
      <c r="W26" s="425">
        <f t="shared" si="3"/>
        <v>7</v>
      </c>
      <c r="X26" s="426"/>
      <c r="Y26" s="420"/>
      <c r="Z26" s="929">
        <f t="shared" si="4"/>
        <v>1.1709288476721935</v>
      </c>
      <c r="AA26" s="427"/>
      <c r="AB26" s="420"/>
      <c r="AC26" s="929">
        <f t="shared" ref="AC26:AC36" si="8">W26*100/$W$38</f>
        <v>2.9661016949152543</v>
      </c>
      <c r="AD26" s="427"/>
      <c r="AE26" s="21"/>
      <c r="AP26" s="1316" t="s">
        <v>965</v>
      </c>
      <c r="AQ26" s="1389">
        <f t="shared" si="5"/>
        <v>1.3901825309663158</v>
      </c>
      <c r="AR26" s="1389">
        <f t="shared" si="6"/>
        <v>0.96747977967260479</v>
      </c>
      <c r="AS26" s="1389">
        <f t="shared" si="7"/>
        <v>1.1709288476721935</v>
      </c>
      <c r="AT26" s="1316" t="s">
        <v>310</v>
      </c>
      <c r="AU26" s="1355">
        <v>287732</v>
      </c>
      <c r="AV26" s="1355">
        <v>310084</v>
      </c>
      <c r="AW26" s="1355">
        <f t="shared" ref="AW26:AW35" si="9">SUM(AU26:AV26)</f>
        <v>597816</v>
      </c>
    </row>
    <row r="27" spans="2:49" ht="19.5" customHeight="1">
      <c r="B27" s="18"/>
      <c r="C27" s="34" t="s">
        <v>311</v>
      </c>
      <c r="D27" s="974"/>
      <c r="E27" s="425">
        <v>6</v>
      </c>
      <c r="F27" s="426"/>
      <c r="G27" s="420"/>
      <c r="H27" s="929">
        <f t="shared" si="0"/>
        <v>2.2672823597874801</v>
      </c>
      <c r="I27" s="427"/>
      <c r="J27" s="420"/>
      <c r="K27" s="929">
        <f t="shared" ref="K27:K36" si="10">E27*100/$E$38</f>
        <v>4.511278195488722</v>
      </c>
      <c r="L27" s="427"/>
      <c r="M27" s="420"/>
      <c r="N27" s="425">
        <v>1</v>
      </c>
      <c r="O27" s="426"/>
      <c r="P27" s="420"/>
      <c r="Q27" s="929">
        <f t="shared" si="1"/>
        <v>0.34671539173638538</v>
      </c>
      <c r="R27" s="427"/>
      <c r="S27" s="420"/>
      <c r="T27" s="929">
        <f t="shared" si="2"/>
        <v>0.970873786407767</v>
      </c>
      <c r="U27" s="427"/>
      <c r="V27" s="420"/>
      <c r="W27" s="425">
        <f t="shared" si="3"/>
        <v>7</v>
      </c>
      <c r="X27" s="426"/>
      <c r="Y27" s="420"/>
      <c r="Z27" s="929">
        <f t="shared" si="4"/>
        <v>1.2656969017547983</v>
      </c>
      <c r="AA27" s="427"/>
      <c r="AB27" s="420"/>
      <c r="AC27" s="929">
        <f t="shared" si="8"/>
        <v>2.9661016949152543</v>
      </c>
      <c r="AD27" s="427"/>
      <c r="AE27" s="21"/>
      <c r="AP27" s="1316" t="s">
        <v>967</v>
      </c>
      <c r="AQ27" s="1389">
        <f t="shared" si="5"/>
        <v>2.2672823597874801</v>
      </c>
      <c r="AR27" s="1389">
        <f t="shared" si="6"/>
        <v>0.34671539173638538</v>
      </c>
      <c r="AS27" s="1389">
        <f t="shared" si="7"/>
        <v>1.2656969017547983</v>
      </c>
      <c r="AT27" s="1316" t="s">
        <v>311</v>
      </c>
      <c r="AU27" s="1355">
        <v>264634</v>
      </c>
      <c r="AV27" s="1355">
        <v>288421</v>
      </c>
      <c r="AW27" s="1355">
        <f t="shared" si="9"/>
        <v>553055</v>
      </c>
    </row>
    <row r="28" spans="2:49" ht="19.5" customHeight="1">
      <c r="B28" s="18"/>
      <c r="C28" s="34" t="s">
        <v>312</v>
      </c>
      <c r="D28" s="974"/>
      <c r="E28" s="425">
        <v>12</v>
      </c>
      <c r="F28" s="426"/>
      <c r="G28" s="420"/>
      <c r="H28" s="929">
        <f t="shared" si="0"/>
        <v>5.0427583888386946</v>
      </c>
      <c r="I28" s="427"/>
      <c r="J28" s="420"/>
      <c r="K28" s="929">
        <f t="shared" si="10"/>
        <v>9.022556390977444</v>
      </c>
      <c r="L28" s="427"/>
      <c r="M28" s="420"/>
      <c r="N28" s="425">
        <v>6</v>
      </c>
      <c r="O28" s="426"/>
      <c r="P28" s="420"/>
      <c r="Q28" s="929">
        <f t="shared" si="1"/>
        <v>2.3155652294725142</v>
      </c>
      <c r="R28" s="427"/>
      <c r="S28" s="420"/>
      <c r="T28" s="929">
        <f t="shared" si="2"/>
        <v>5.825242718446602</v>
      </c>
      <c r="U28" s="427"/>
      <c r="V28" s="420"/>
      <c r="W28" s="425">
        <f t="shared" si="3"/>
        <v>18</v>
      </c>
      <c r="X28" s="426"/>
      <c r="Y28" s="420"/>
      <c r="Z28" s="929">
        <f t="shared" si="4"/>
        <v>3.6211402165844198</v>
      </c>
      <c r="AA28" s="427"/>
      <c r="AB28" s="420"/>
      <c r="AC28" s="929">
        <f t="shared" si="8"/>
        <v>7.6271186440677967</v>
      </c>
      <c r="AD28" s="427"/>
      <c r="AE28" s="21"/>
      <c r="AP28" s="1316" t="s">
        <v>969</v>
      </c>
      <c r="AQ28" s="1389">
        <f t="shared" si="5"/>
        <v>5.0427583888386946</v>
      </c>
      <c r="AR28" s="1389">
        <f t="shared" si="6"/>
        <v>2.3155652294725142</v>
      </c>
      <c r="AS28" s="1389">
        <f t="shared" si="7"/>
        <v>3.6211402165844198</v>
      </c>
      <c r="AT28" s="1316" t="s">
        <v>312</v>
      </c>
      <c r="AU28" s="1355">
        <v>237965</v>
      </c>
      <c r="AV28" s="1355">
        <v>259116</v>
      </c>
      <c r="AW28" s="1355">
        <f t="shared" si="9"/>
        <v>497081</v>
      </c>
    </row>
    <row r="29" spans="2:49" ht="19.5" customHeight="1">
      <c r="B29" s="18"/>
      <c r="C29" s="34" t="s">
        <v>313</v>
      </c>
      <c r="D29" s="974"/>
      <c r="E29" s="425">
        <v>11</v>
      </c>
      <c r="F29" s="426"/>
      <c r="G29" s="420"/>
      <c r="H29" s="929">
        <f t="shared" si="0"/>
        <v>5.4700786696768677</v>
      </c>
      <c r="I29" s="427"/>
      <c r="J29" s="420"/>
      <c r="K29" s="929">
        <f t="shared" si="10"/>
        <v>8.2706766917293226</v>
      </c>
      <c r="L29" s="427"/>
      <c r="M29" s="420"/>
      <c r="N29" s="425">
        <v>9</v>
      </c>
      <c r="O29" s="426"/>
      <c r="P29" s="420"/>
      <c r="Q29" s="929">
        <f t="shared" si="1"/>
        <v>4.0464168978369655</v>
      </c>
      <c r="R29" s="427"/>
      <c r="S29" s="420"/>
      <c r="T29" s="929">
        <f t="shared" si="2"/>
        <v>8.7378640776699026</v>
      </c>
      <c r="U29" s="427"/>
      <c r="V29" s="420"/>
      <c r="W29" s="425">
        <f t="shared" si="3"/>
        <v>20</v>
      </c>
      <c r="X29" s="426"/>
      <c r="Y29" s="420"/>
      <c r="Z29" s="929">
        <f t="shared" si="4"/>
        <v>4.7224052154243203</v>
      </c>
      <c r="AA29" s="427"/>
      <c r="AB29" s="420"/>
      <c r="AC29" s="929">
        <f t="shared" si="8"/>
        <v>8.4745762711864412</v>
      </c>
      <c r="AD29" s="427"/>
      <c r="AE29" s="21"/>
      <c r="AP29" s="1316" t="s">
        <v>971</v>
      </c>
      <c r="AQ29" s="1389">
        <f t="shared" si="5"/>
        <v>5.4700786696768677</v>
      </c>
      <c r="AR29" s="1389">
        <f t="shared" si="6"/>
        <v>4.0464168978369655</v>
      </c>
      <c r="AS29" s="1389">
        <f t="shared" si="7"/>
        <v>4.7224052154243203</v>
      </c>
      <c r="AT29" s="1316" t="s">
        <v>313</v>
      </c>
      <c r="AU29" s="1355">
        <v>201094</v>
      </c>
      <c r="AV29" s="1355">
        <v>222419</v>
      </c>
      <c r="AW29" s="1355">
        <f t="shared" si="9"/>
        <v>423513</v>
      </c>
    </row>
    <row r="30" spans="2:49" ht="19.5" customHeight="1">
      <c r="B30" s="18"/>
      <c r="C30" s="34" t="s">
        <v>314</v>
      </c>
      <c r="D30" s="974"/>
      <c r="E30" s="425">
        <v>13</v>
      </c>
      <c r="F30" s="426"/>
      <c r="G30" s="420"/>
      <c r="H30" s="929">
        <f t="shared" si="0"/>
        <v>7.8756376237383838</v>
      </c>
      <c r="I30" s="427"/>
      <c r="J30" s="431"/>
      <c r="K30" s="929">
        <f t="shared" si="10"/>
        <v>9.7744360902255636</v>
      </c>
      <c r="L30" s="427"/>
      <c r="M30" s="420"/>
      <c r="N30" s="425">
        <v>8</v>
      </c>
      <c r="O30" s="426"/>
      <c r="P30" s="420"/>
      <c r="Q30" s="929">
        <f t="shared" si="1"/>
        <v>4.2797226739707268</v>
      </c>
      <c r="R30" s="427"/>
      <c r="S30" s="431"/>
      <c r="T30" s="929">
        <f t="shared" si="2"/>
        <v>7.766990291262136</v>
      </c>
      <c r="U30" s="427"/>
      <c r="V30" s="420"/>
      <c r="W30" s="425">
        <f t="shared" si="3"/>
        <v>21</v>
      </c>
      <c r="X30" s="426"/>
      <c r="Y30" s="420"/>
      <c r="Z30" s="929">
        <f t="shared" si="4"/>
        <v>5.9660107842747321</v>
      </c>
      <c r="AA30" s="427"/>
      <c r="AB30" s="420"/>
      <c r="AC30" s="929">
        <f t="shared" si="8"/>
        <v>8.898305084745763</v>
      </c>
      <c r="AD30" s="427"/>
      <c r="AE30" s="21"/>
      <c r="AP30" s="1316" t="s">
        <v>973</v>
      </c>
      <c r="AQ30" s="1389">
        <f t="shared" si="5"/>
        <v>7.8756376237383838</v>
      </c>
      <c r="AR30" s="1389">
        <f t="shared" si="6"/>
        <v>4.2797226739707268</v>
      </c>
      <c r="AS30" s="1389">
        <f t="shared" si="7"/>
        <v>5.9660107842747321</v>
      </c>
      <c r="AT30" s="1316" t="s">
        <v>314</v>
      </c>
      <c r="AU30" s="1355">
        <v>165066</v>
      </c>
      <c r="AV30" s="1355">
        <v>186928</v>
      </c>
      <c r="AW30" s="1355">
        <f t="shared" si="9"/>
        <v>351994</v>
      </c>
    </row>
    <row r="31" spans="2:49" ht="19.5" customHeight="1">
      <c r="B31" s="18"/>
      <c r="C31" s="34" t="s">
        <v>315</v>
      </c>
      <c r="D31" s="974"/>
      <c r="E31" s="425">
        <v>18</v>
      </c>
      <c r="F31" s="426"/>
      <c r="G31" s="420"/>
      <c r="H31" s="929">
        <f t="shared" si="0"/>
        <v>13.187392852433074</v>
      </c>
      <c r="I31" s="427"/>
      <c r="J31" s="420"/>
      <c r="K31" s="929">
        <f t="shared" si="10"/>
        <v>13.533834586466165</v>
      </c>
      <c r="L31" s="427"/>
      <c r="M31" s="420"/>
      <c r="N31" s="425">
        <v>10</v>
      </c>
      <c r="O31" s="426"/>
      <c r="P31" s="420"/>
      <c r="Q31" s="929">
        <f t="shared" si="1"/>
        <v>6.4435065562679208</v>
      </c>
      <c r="R31" s="427"/>
      <c r="S31" s="420"/>
      <c r="T31" s="929">
        <f t="shared" si="2"/>
        <v>9.7087378640776691</v>
      </c>
      <c r="U31" s="427"/>
      <c r="V31" s="420"/>
      <c r="W31" s="425">
        <f t="shared" si="3"/>
        <v>28</v>
      </c>
      <c r="X31" s="426"/>
      <c r="Y31" s="420"/>
      <c r="Z31" s="929">
        <f t="shared" si="4"/>
        <v>9.5992649705679671</v>
      </c>
      <c r="AA31" s="427"/>
      <c r="AB31" s="420"/>
      <c r="AC31" s="929">
        <f t="shared" si="8"/>
        <v>11.864406779661017</v>
      </c>
      <c r="AD31" s="427"/>
      <c r="AE31" s="21"/>
      <c r="AP31" s="1316" t="s">
        <v>975</v>
      </c>
      <c r="AQ31" s="1389">
        <f t="shared" si="5"/>
        <v>13.187392852433074</v>
      </c>
      <c r="AR31" s="1389">
        <f t="shared" si="6"/>
        <v>6.4435065562679208</v>
      </c>
      <c r="AS31" s="1389">
        <f t="shared" si="7"/>
        <v>9.5992649705679671</v>
      </c>
      <c r="AT31" s="1316" t="s">
        <v>315</v>
      </c>
      <c r="AU31" s="1355">
        <v>136494</v>
      </c>
      <c r="AV31" s="1355">
        <v>155195</v>
      </c>
      <c r="AW31" s="1355">
        <f t="shared" si="9"/>
        <v>291689</v>
      </c>
    </row>
    <row r="32" spans="2:49" ht="19.5" customHeight="1">
      <c r="B32" s="18"/>
      <c r="C32" s="34" t="s">
        <v>316</v>
      </c>
      <c r="D32" s="974"/>
      <c r="E32" s="425">
        <v>10</v>
      </c>
      <c r="F32" s="426"/>
      <c r="G32" s="420"/>
      <c r="H32" s="929">
        <f t="shared" si="0"/>
        <v>9.1659028414298813</v>
      </c>
      <c r="I32" s="427"/>
      <c r="J32" s="420"/>
      <c r="K32" s="929">
        <f t="shared" si="10"/>
        <v>7.518796992481203</v>
      </c>
      <c r="L32" s="427"/>
      <c r="M32" s="420"/>
      <c r="N32" s="425">
        <v>17</v>
      </c>
      <c r="O32" s="426"/>
      <c r="P32" s="975"/>
      <c r="Q32" s="929">
        <f t="shared" si="1"/>
        <v>13.801950134366043</v>
      </c>
      <c r="R32" s="427"/>
      <c r="S32" s="420"/>
      <c r="T32" s="929">
        <f t="shared" si="2"/>
        <v>16.50485436893204</v>
      </c>
      <c r="U32" s="427"/>
      <c r="V32" s="420"/>
      <c r="W32" s="425">
        <f t="shared" si="3"/>
        <v>27</v>
      </c>
      <c r="X32" s="426"/>
      <c r="Y32" s="420"/>
      <c r="Z32" s="929">
        <f t="shared" si="4"/>
        <v>11.624352588140578</v>
      </c>
      <c r="AA32" s="427"/>
      <c r="AB32" s="420"/>
      <c r="AC32" s="929">
        <f t="shared" si="8"/>
        <v>11.440677966101696</v>
      </c>
      <c r="AD32" s="427"/>
      <c r="AE32" s="21"/>
      <c r="AP32" s="1316" t="s">
        <v>977</v>
      </c>
      <c r="AQ32" s="1389">
        <f t="shared" si="5"/>
        <v>9.1659028414298813</v>
      </c>
      <c r="AR32" s="1389">
        <f t="shared" si="6"/>
        <v>13.801950134366043</v>
      </c>
      <c r="AS32" s="1389">
        <f t="shared" si="7"/>
        <v>11.624352588140578</v>
      </c>
      <c r="AT32" s="1316" t="s">
        <v>316</v>
      </c>
      <c r="AU32" s="1355">
        <v>109100</v>
      </c>
      <c r="AV32" s="1355">
        <v>123171</v>
      </c>
      <c r="AW32" s="1355">
        <f t="shared" si="9"/>
        <v>232271</v>
      </c>
    </row>
    <row r="33" spans="2:49" ht="19.5" customHeight="1">
      <c r="B33" s="18"/>
      <c r="C33" s="34" t="s">
        <v>317</v>
      </c>
      <c r="D33" s="974"/>
      <c r="E33" s="425">
        <v>14</v>
      </c>
      <c r="F33" s="426"/>
      <c r="G33" s="420"/>
      <c r="H33" s="929">
        <f t="shared" si="0"/>
        <v>16.692699328715019</v>
      </c>
      <c r="I33" s="427"/>
      <c r="J33" s="420"/>
      <c r="K33" s="929">
        <f t="shared" si="10"/>
        <v>10.526315789473685</v>
      </c>
      <c r="L33" s="427"/>
      <c r="M33" s="420"/>
      <c r="N33" s="425">
        <v>9</v>
      </c>
      <c r="O33" s="426"/>
      <c r="P33" s="420"/>
      <c r="Q33" s="929">
        <f t="shared" si="1"/>
        <v>9.5297593206340458</v>
      </c>
      <c r="R33" s="427"/>
      <c r="S33" s="420"/>
      <c r="T33" s="929">
        <f t="shared" si="2"/>
        <v>8.7378640776699026</v>
      </c>
      <c r="U33" s="427"/>
      <c r="V33" s="420"/>
      <c r="W33" s="425">
        <f t="shared" si="3"/>
        <v>23</v>
      </c>
      <c r="X33" s="426"/>
      <c r="Y33" s="420"/>
      <c r="Z33" s="929">
        <f t="shared" si="4"/>
        <v>12.898883966126409</v>
      </c>
      <c r="AA33" s="427"/>
      <c r="AB33" s="420"/>
      <c r="AC33" s="929">
        <f t="shared" si="8"/>
        <v>9.7457627118644066</v>
      </c>
      <c r="AD33" s="427"/>
      <c r="AE33" s="21"/>
      <c r="AP33" s="1316" t="s">
        <v>979</v>
      </c>
      <c r="AQ33" s="1389">
        <f t="shared" si="5"/>
        <v>16.692699328715019</v>
      </c>
      <c r="AR33" s="1389">
        <f t="shared" si="6"/>
        <v>9.5297593206340458</v>
      </c>
      <c r="AS33" s="1389">
        <f t="shared" si="7"/>
        <v>12.898883966126409</v>
      </c>
      <c r="AT33" s="1316" t="s">
        <v>317</v>
      </c>
      <c r="AU33" s="1355">
        <v>83869</v>
      </c>
      <c r="AV33" s="1355">
        <v>94441</v>
      </c>
      <c r="AW33" s="1355">
        <f t="shared" si="9"/>
        <v>178310</v>
      </c>
    </row>
    <row r="34" spans="2:49" ht="19.5" customHeight="1">
      <c r="B34" s="18"/>
      <c r="C34" s="34" t="s">
        <v>318</v>
      </c>
      <c r="D34" s="974"/>
      <c r="E34" s="425">
        <v>14</v>
      </c>
      <c r="F34" s="426"/>
      <c r="G34" s="420"/>
      <c r="H34" s="929">
        <f t="shared" si="0"/>
        <v>23.084025854108958</v>
      </c>
      <c r="I34" s="427"/>
      <c r="J34" s="420"/>
      <c r="K34" s="929">
        <f t="shared" si="10"/>
        <v>10.526315789473685</v>
      </c>
      <c r="L34" s="427"/>
      <c r="M34" s="420"/>
      <c r="N34" s="425">
        <v>10</v>
      </c>
      <c r="O34" s="426"/>
      <c r="P34" s="420"/>
      <c r="Q34" s="929">
        <f t="shared" si="1"/>
        <v>14.479113878230653</v>
      </c>
      <c r="R34" s="427"/>
      <c r="S34" s="420"/>
      <c r="T34" s="929">
        <f t="shared" si="2"/>
        <v>9.7087378640776691</v>
      </c>
      <c r="U34" s="427"/>
      <c r="V34" s="420"/>
      <c r="W34" s="425">
        <f t="shared" si="3"/>
        <v>24</v>
      </c>
      <c r="X34" s="426"/>
      <c r="Y34" s="420"/>
      <c r="Z34" s="929">
        <f t="shared" si="4"/>
        <v>18.502386036866003</v>
      </c>
      <c r="AA34" s="427"/>
      <c r="AB34" s="420"/>
      <c r="AC34" s="929">
        <f t="shared" si="8"/>
        <v>10.169491525423728</v>
      </c>
      <c r="AD34" s="427"/>
      <c r="AE34" s="21"/>
      <c r="AP34" s="1316" t="s">
        <v>981</v>
      </c>
      <c r="AQ34" s="1389">
        <f t="shared" si="5"/>
        <v>23.084025854108958</v>
      </c>
      <c r="AR34" s="1389">
        <f t="shared" si="6"/>
        <v>14.479113878230653</v>
      </c>
      <c r="AS34" s="1389">
        <f t="shared" si="7"/>
        <v>18.502386036866003</v>
      </c>
      <c r="AT34" s="1316" t="s">
        <v>318</v>
      </c>
      <c r="AU34" s="1355">
        <v>60648</v>
      </c>
      <c r="AV34" s="1355">
        <v>69065</v>
      </c>
      <c r="AW34" s="1355">
        <f t="shared" si="9"/>
        <v>129713</v>
      </c>
    </row>
    <row r="35" spans="2:49" ht="19.5" customHeight="1">
      <c r="B35" s="18"/>
      <c r="C35" s="34" t="s">
        <v>1161</v>
      </c>
      <c r="D35" s="974"/>
      <c r="E35" s="425">
        <v>21</v>
      </c>
      <c r="F35" s="426"/>
      <c r="G35" s="420"/>
      <c r="H35" s="929">
        <f t="shared" si="0"/>
        <v>23.020762535353313</v>
      </c>
      <c r="I35" s="427"/>
      <c r="J35" s="420"/>
      <c r="K35" s="929">
        <f t="shared" si="10"/>
        <v>15.789473684210526</v>
      </c>
      <c r="L35" s="427"/>
      <c r="M35" s="420"/>
      <c r="N35" s="425">
        <v>21</v>
      </c>
      <c r="O35" s="426"/>
      <c r="P35" s="420"/>
      <c r="Q35" s="929">
        <f t="shared" si="1"/>
        <v>18.448239510858105</v>
      </c>
      <c r="R35" s="427"/>
      <c r="S35" s="431"/>
      <c r="T35" s="929">
        <f t="shared" si="2"/>
        <v>20.388349514563107</v>
      </c>
      <c r="U35" s="427"/>
      <c r="V35" s="420"/>
      <c r="W35" s="425">
        <f t="shared" si="3"/>
        <v>42</v>
      </c>
      <c r="X35" s="426"/>
      <c r="Y35" s="420"/>
      <c r="Z35" s="929">
        <f t="shared" si="4"/>
        <v>20.482409511640835</v>
      </c>
      <c r="AA35" s="427"/>
      <c r="AB35" s="431"/>
      <c r="AC35" s="929">
        <f t="shared" si="8"/>
        <v>17.796610169491526</v>
      </c>
      <c r="AD35" s="427"/>
      <c r="AE35" s="21"/>
      <c r="AP35" s="1316" t="s">
        <v>1161</v>
      </c>
      <c r="AQ35" s="1389">
        <f t="shared" si="5"/>
        <v>23.020762535353313</v>
      </c>
      <c r="AR35" s="1389">
        <f t="shared" si="6"/>
        <v>18.448239510858105</v>
      </c>
      <c r="AS35" s="1389">
        <f t="shared" si="7"/>
        <v>20.482409511640835</v>
      </c>
      <c r="AT35" s="1316" t="s">
        <v>1161</v>
      </c>
      <c r="AU35" s="1355">
        <v>91222</v>
      </c>
      <c r="AV35" s="1355">
        <v>113832</v>
      </c>
      <c r="AW35" s="1355">
        <f t="shared" si="9"/>
        <v>205054</v>
      </c>
    </row>
    <row r="36" spans="2:49" ht="19.5" customHeight="1">
      <c r="B36" s="18"/>
      <c r="C36" s="37" t="s">
        <v>765</v>
      </c>
      <c r="D36" s="974"/>
      <c r="E36" s="425">
        <v>7</v>
      </c>
      <c r="F36" s="426"/>
      <c r="G36" s="420"/>
      <c r="H36" s="2232" t="s">
        <v>297</v>
      </c>
      <c r="I36" s="2233"/>
      <c r="J36" s="420"/>
      <c r="K36" s="929">
        <f t="shared" si="10"/>
        <v>5.2631578947368425</v>
      </c>
      <c r="L36" s="976"/>
      <c r="M36" s="420"/>
      <c r="N36" s="425">
        <v>6</v>
      </c>
      <c r="O36" s="426"/>
      <c r="P36" s="420"/>
      <c r="Q36" s="2232" t="s">
        <v>297</v>
      </c>
      <c r="R36" s="2233"/>
      <c r="S36" s="420"/>
      <c r="T36" s="929">
        <f t="shared" si="2"/>
        <v>5.825242718446602</v>
      </c>
      <c r="U36" s="976"/>
      <c r="V36" s="420"/>
      <c r="W36" s="425">
        <f t="shared" si="3"/>
        <v>13</v>
      </c>
      <c r="X36" s="426"/>
      <c r="Y36" s="420"/>
      <c r="Z36" s="2232" t="s">
        <v>297</v>
      </c>
      <c r="AA36" s="2233"/>
      <c r="AB36" s="420"/>
      <c r="AC36" s="929">
        <f t="shared" si="8"/>
        <v>5.5084745762711869</v>
      </c>
      <c r="AD36" s="976"/>
      <c r="AE36" s="21"/>
      <c r="AP36" s="1316" t="s">
        <v>279</v>
      </c>
      <c r="AQ36" s="1390">
        <f>E38*100000/AU36</f>
        <v>6.8211179761076242</v>
      </c>
      <c r="AR36" s="1390">
        <f>N38*100000/AV36</f>
        <v>4.788708689832549</v>
      </c>
      <c r="AS36" s="1390">
        <f>W38*100000/AW36</f>
        <v>5.7550869115667496</v>
      </c>
      <c r="AT36" s="1316" t="s">
        <v>279</v>
      </c>
      <c r="AU36" s="1361">
        <f>SUM(AU25:AU35)</f>
        <v>1949827</v>
      </c>
      <c r="AV36" s="1361">
        <f>SUM(AV25:AV35)</f>
        <v>2150893</v>
      </c>
      <c r="AW36" s="1358">
        <f>SUM(AW25:AW35)</f>
        <v>4100720</v>
      </c>
    </row>
    <row r="37" spans="2:49" ht="4.5" customHeight="1">
      <c r="B37" s="18"/>
      <c r="C37" s="977"/>
      <c r="D37" s="974"/>
      <c r="E37" s="429"/>
      <c r="F37" s="420"/>
      <c r="G37" s="420"/>
      <c r="H37" s="429"/>
      <c r="I37" s="420"/>
      <c r="J37" s="420"/>
      <c r="K37" s="429"/>
      <c r="L37" s="420"/>
      <c r="M37" s="420"/>
      <c r="N37" s="429"/>
      <c r="O37" s="420"/>
      <c r="P37" s="420"/>
      <c r="Q37" s="429"/>
      <c r="R37" s="420"/>
      <c r="S37" s="420"/>
      <c r="T37" s="429"/>
      <c r="U37" s="420"/>
      <c r="V37" s="420"/>
      <c r="W37" s="429"/>
      <c r="X37" s="420"/>
      <c r="Y37" s="420"/>
      <c r="Z37" s="429"/>
      <c r="AA37" s="420"/>
      <c r="AB37" s="420"/>
      <c r="AC37" s="429"/>
      <c r="AD37" s="420"/>
      <c r="AE37" s="21"/>
    </row>
    <row r="38" spans="2:49" ht="19.5" customHeight="1">
      <c r="B38" s="18"/>
      <c r="C38" s="349" t="s">
        <v>985</v>
      </c>
      <c r="D38" s="974"/>
      <c r="E38" s="43">
        <f>SUM(E24:E36)</f>
        <v>133</v>
      </c>
      <c r="F38" s="908"/>
      <c r="G38" s="974"/>
      <c r="H38" s="44">
        <f>E38*100000/AU36</f>
        <v>6.8211179761076242</v>
      </c>
      <c r="I38" s="173"/>
      <c r="J38" s="974"/>
      <c r="K38" s="44">
        <f>E38*100/$E$38</f>
        <v>100</v>
      </c>
      <c r="L38" s="173"/>
      <c r="M38" s="978"/>
      <c r="N38" s="43">
        <f>SUM(N24:N36)</f>
        <v>103</v>
      </c>
      <c r="O38" s="908"/>
      <c r="P38" s="974"/>
      <c r="Q38" s="44">
        <f>N38*100000/AV36</f>
        <v>4.788708689832549</v>
      </c>
      <c r="R38" s="173"/>
      <c r="S38" s="974"/>
      <c r="T38" s="44">
        <f>N38*100/$N$38</f>
        <v>100</v>
      </c>
      <c r="U38" s="173"/>
      <c r="V38" s="978"/>
      <c r="W38" s="43">
        <f>SUM(W24:W36)</f>
        <v>236</v>
      </c>
      <c r="X38" s="908"/>
      <c r="Y38" s="974"/>
      <c r="Z38" s="44">
        <f>W38*100000/AW36</f>
        <v>5.7550869115667496</v>
      </c>
      <c r="AA38" s="173"/>
      <c r="AB38" s="974"/>
      <c r="AC38" s="44">
        <f>W38*100/$W$38</f>
        <v>100</v>
      </c>
      <c r="AD38" s="173"/>
      <c r="AE38" s="21"/>
    </row>
    <row r="39" spans="2:49">
      <c r="B39" s="46"/>
      <c r="C39" s="604"/>
      <c r="D39" s="604"/>
      <c r="E39" s="936"/>
      <c r="F39" s="936"/>
      <c r="G39" s="936"/>
      <c r="H39" s="936"/>
      <c r="I39" s="936"/>
      <c r="J39" s="936"/>
      <c r="K39" s="938"/>
      <c r="L39" s="938"/>
      <c r="M39" s="938"/>
      <c r="N39" s="936"/>
      <c r="O39" s="936"/>
      <c r="P39" s="936"/>
      <c r="Q39" s="936"/>
      <c r="R39" s="936"/>
      <c r="S39" s="936"/>
      <c r="T39" s="938"/>
      <c r="U39" s="938"/>
      <c r="V39" s="938"/>
      <c r="W39" s="936"/>
      <c r="X39" s="936"/>
      <c r="Y39" s="936"/>
      <c r="Z39" s="936"/>
      <c r="AA39" s="936"/>
      <c r="AB39" s="936"/>
      <c r="AC39" s="938"/>
      <c r="AD39" s="938"/>
      <c r="AE39" s="49"/>
    </row>
    <row r="40" spans="2:49" ht="15" customHeight="1"/>
    <row r="41" spans="2:49" ht="15" customHeight="1">
      <c r="B41" s="175" t="s">
        <v>986</v>
      </c>
      <c r="C41" s="943"/>
      <c r="D41" s="943"/>
      <c r="Q41" s="979"/>
      <c r="R41" s="979"/>
    </row>
    <row r="42" spans="2:49" ht="15" customHeight="1">
      <c r="B42" s="175" t="s">
        <v>1318</v>
      </c>
      <c r="C42" s="943"/>
      <c r="D42" s="943"/>
    </row>
    <row r="43" spans="2:49" ht="15" customHeight="1">
      <c r="B43" s="175" t="s">
        <v>1319</v>
      </c>
    </row>
    <row r="44" spans="2:49" ht="16.5">
      <c r="B44" s="175" t="s">
        <v>841</v>
      </c>
    </row>
    <row r="46" spans="2:49">
      <c r="T46" s="31"/>
    </row>
    <row r="47" spans="2:49" ht="12.75" customHeight="1">
      <c r="Q47" s="31"/>
    </row>
    <row r="48" spans="2:49" ht="3.75" customHeight="1"/>
    <row r="49" spans="2:36" ht="15" customHeight="1">
      <c r="AJ49" s="980" t="s">
        <v>915</v>
      </c>
    </row>
    <row r="50" spans="2:36" ht="15" customHeight="1">
      <c r="AJ50" s="980" t="s">
        <v>916</v>
      </c>
    </row>
    <row r="51" spans="2:36" ht="15" customHeight="1">
      <c r="B51" s="980" t="s">
        <v>17</v>
      </c>
      <c r="AJ51" s="980" t="s">
        <v>1163</v>
      </c>
    </row>
    <row r="52" spans="2:36" ht="15">
      <c r="B52" s="980" t="s">
        <v>20</v>
      </c>
      <c r="AB52" s="981" t="s">
        <v>1164</v>
      </c>
      <c r="AC52" s="981"/>
      <c r="AD52" s="981"/>
      <c r="AE52" s="981"/>
    </row>
  </sheetData>
  <mergeCells count="25">
    <mergeCell ref="A1:AM1"/>
    <mergeCell ref="A4:AM4"/>
    <mergeCell ref="B13:AE13"/>
    <mergeCell ref="AF13:AM13"/>
    <mergeCell ref="B14:AE14"/>
    <mergeCell ref="AF14:AM14"/>
    <mergeCell ref="C18:C22"/>
    <mergeCell ref="E18:U18"/>
    <mergeCell ref="W18:AD20"/>
    <mergeCell ref="E20:L20"/>
    <mergeCell ref="N20:U20"/>
    <mergeCell ref="H36:I36"/>
    <mergeCell ref="Q36:R36"/>
    <mergeCell ref="Z36:AA36"/>
    <mergeCell ref="AU20:AW20"/>
    <mergeCell ref="E22:F22"/>
    <mergeCell ref="H22:I22"/>
    <mergeCell ref="K22:L22"/>
    <mergeCell ref="N22:O22"/>
    <mergeCell ref="Q22:R22"/>
    <mergeCell ref="T22:U22"/>
    <mergeCell ref="W22:X22"/>
    <mergeCell ref="Z22:AA22"/>
    <mergeCell ref="AC22:AD22"/>
    <mergeCell ref="AQ20:AS20"/>
  </mergeCells>
  <printOptions horizontalCentered="1" verticalCentered="1"/>
  <pageMargins left="0.39370078740157483" right="0.39370078740157483" top="0.98425196850393704" bottom="0.98425196850393704" header="0" footer="0"/>
  <pageSetup scale="62" orientation="landscape" horizontalDpi="240" verticalDpi="144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C27"/>
  <sheetViews>
    <sheetView workbookViewId="0">
      <selection activeCell="B21" sqref="B21"/>
    </sheetView>
  </sheetViews>
  <sheetFormatPr baseColWidth="10" defaultRowHeight="12.75"/>
  <cols>
    <col min="1" max="1" width="2.7109375" style="1" customWidth="1"/>
    <col min="2" max="2" width="81.7109375" style="1" customWidth="1"/>
    <col min="3" max="3" width="2.7109375" style="1" customWidth="1"/>
    <col min="4" max="256" width="11.42578125" style="1"/>
    <col min="257" max="257" width="2.7109375" style="1" customWidth="1"/>
    <col min="258" max="258" width="81.7109375" style="1" customWidth="1"/>
    <col min="259" max="259" width="2.7109375" style="1" customWidth="1"/>
    <col min="260" max="512" width="11.42578125" style="1"/>
    <col min="513" max="513" width="2.7109375" style="1" customWidth="1"/>
    <col min="514" max="514" width="81.7109375" style="1" customWidth="1"/>
    <col min="515" max="515" width="2.7109375" style="1" customWidth="1"/>
    <col min="516" max="768" width="11.42578125" style="1"/>
    <col min="769" max="769" width="2.7109375" style="1" customWidth="1"/>
    <col min="770" max="770" width="81.7109375" style="1" customWidth="1"/>
    <col min="771" max="771" width="2.7109375" style="1" customWidth="1"/>
    <col min="772" max="1024" width="11.42578125" style="1"/>
    <col min="1025" max="1025" width="2.7109375" style="1" customWidth="1"/>
    <col min="1026" max="1026" width="81.7109375" style="1" customWidth="1"/>
    <col min="1027" max="1027" width="2.7109375" style="1" customWidth="1"/>
    <col min="1028" max="1280" width="11.42578125" style="1"/>
    <col min="1281" max="1281" width="2.7109375" style="1" customWidth="1"/>
    <col min="1282" max="1282" width="81.7109375" style="1" customWidth="1"/>
    <col min="1283" max="1283" width="2.7109375" style="1" customWidth="1"/>
    <col min="1284" max="1536" width="11.42578125" style="1"/>
    <col min="1537" max="1537" width="2.7109375" style="1" customWidth="1"/>
    <col min="1538" max="1538" width="81.7109375" style="1" customWidth="1"/>
    <col min="1539" max="1539" width="2.7109375" style="1" customWidth="1"/>
    <col min="1540" max="1792" width="11.42578125" style="1"/>
    <col min="1793" max="1793" width="2.7109375" style="1" customWidth="1"/>
    <col min="1794" max="1794" width="81.7109375" style="1" customWidth="1"/>
    <col min="1795" max="1795" width="2.7109375" style="1" customWidth="1"/>
    <col min="1796" max="2048" width="11.42578125" style="1"/>
    <col min="2049" max="2049" width="2.7109375" style="1" customWidth="1"/>
    <col min="2050" max="2050" width="81.7109375" style="1" customWidth="1"/>
    <col min="2051" max="2051" width="2.7109375" style="1" customWidth="1"/>
    <col min="2052" max="2304" width="11.42578125" style="1"/>
    <col min="2305" max="2305" width="2.7109375" style="1" customWidth="1"/>
    <col min="2306" max="2306" width="81.7109375" style="1" customWidth="1"/>
    <col min="2307" max="2307" width="2.7109375" style="1" customWidth="1"/>
    <col min="2308" max="2560" width="11.42578125" style="1"/>
    <col min="2561" max="2561" width="2.7109375" style="1" customWidth="1"/>
    <col min="2562" max="2562" width="81.7109375" style="1" customWidth="1"/>
    <col min="2563" max="2563" width="2.7109375" style="1" customWidth="1"/>
    <col min="2564" max="2816" width="11.42578125" style="1"/>
    <col min="2817" max="2817" width="2.7109375" style="1" customWidth="1"/>
    <col min="2818" max="2818" width="81.7109375" style="1" customWidth="1"/>
    <col min="2819" max="2819" width="2.7109375" style="1" customWidth="1"/>
    <col min="2820" max="3072" width="11.42578125" style="1"/>
    <col min="3073" max="3073" width="2.7109375" style="1" customWidth="1"/>
    <col min="3074" max="3074" width="81.7109375" style="1" customWidth="1"/>
    <col min="3075" max="3075" width="2.7109375" style="1" customWidth="1"/>
    <col min="3076" max="3328" width="11.42578125" style="1"/>
    <col min="3329" max="3329" width="2.7109375" style="1" customWidth="1"/>
    <col min="3330" max="3330" width="81.7109375" style="1" customWidth="1"/>
    <col min="3331" max="3331" width="2.7109375" style="1" customWidth="1"/>
    <col min="3332" max="3584" width="11.42578125" style="1"/>
    <col min="3585" max="3585" width="2.7109375" style="1" customWidth="1"/>
    <col min="3586" max="3586" width="81.7109375" style="1" customWidth="1"/>
    <col min="3587" max="3587" width="2.7109375" style="1" customWidth="1"/>
    <col min="3588" max="3840" width="11.42578125" style="1"/>
    <col min="3841" max="3841" width="2.7109375" style="1" customWidth="1"/>
    <col min="3842" max="3842" width="81.7109375" style="1" customWidth="1"/>
    <col min="3843" max="3843" width="2.7109375" style="1" customWidth="1"/>
    <col min="3844" max="4096" width="11.42578125" style="1"/>
    <col min="4097" max="4097" width="2.7109375" style="1" customWidth="1"/>
    <col min="4098" max="4098" width="81.7109375" style="1" customWidth="1"/>
    <col min="4099" max="4099" width="2.7109375" style="1" customWidth="1"/>
    <col min="4100" max="4352" width="11.42578125" style="1"/>
    <col min="4353" max="4353" width="2.7109375" style="1" customWidth="1"/>
    <col min="4354" max="4354" width="81.7109375" style="1" customWidth="1"/>
    <col min="4355" max="4355" width="2.7109375" style="1" customWidth="1"/>
    <col min="4356" max="4608" width="11.42578125" style="1"/>
    <col min="4609" max="4609" width="2.7109375" style="1" customWidth="1"/>
    <col min="4610" max="4610" width="81.7109375" style="1" customWidth="1"/>
    <col min="4611" max="4611" width="2.7109375" style="1" customWidth="1"/>
    <col min="4612" max="4864" width="11.42578125" style="1"/>
    <col min="4865" max="4865" width="2.7109375" style="1" customWidth="1"/>
    <col min="4866" max="4866" width="81.7109375" style="1" customWidth="1"/>
    <col min="4867" max="4867" width="2.7109375" style="1" customWidth="1"/>
    <col min="4868" max="5120" width="11.42578125" style="1"/>
    <col min="5121" max="5121" width="2.7109375" style="1" customWidth="1"/>
    <col min="5122" max="5122" width="81.7109375" style="1" customWidth="1"/>
    <col min="5123" max="5123" width="2.7109375" style="1" customWidth="1"/>
    <col min="5124" max="5376" width="11.42578125" style="1"/>
    <col min="5377" max="5377" width="2.7109375" style="1" customWidth="1"/>
    <col min="5378" max="5378" width="81.7109375" style="1" customWidth="1"/>
    <col min="5379" max="5379" width="2.7109375" style="1" customWidth="1"/>
    <col min="5380" max="5632" width="11.42578125" style="1"/>
    <col min="5633" max="5633" width="2.7109375" style="1" customWidth="1"/>
    <col min="5634" max="5634" width="81.7109375" style="1" customWidth="1"/>
    <col min="5635" max="5635" width="2.7109375" style="1" customWidth="1"/>
    <col min="5636" max="5888" width="11.42578125" style="1"/>
    <col min="5889" max="5889" width="2.7109375" style="1" customWidth="1"/>
    <col min="5890" max="5890" width="81.7109375" style="1" customWidth="1"/>
    <col min="5891" max="5891" width="2.7109375" style="1" customWidth="1"/>
    <col min="5892" max="6144" width="11.42578125" style="1"/>
    <col min="6145" max="6145" width="2.7109375" style="1" customWidth="1"/>
    <col min="6146" max="6146" width="81.7109375" style="1" customWidth="1"/>
    <col min="6147" max="6147" width="2.7109375" style="1" customWidth="1"/>
    <col min="6148" max="6400" width="11.42578125" style="1"/>
    <col min="6401" max="6401" width="2.7109375" style="1" customWidth="1"/>
    <col min="6402" max="6402" width="81.7109375" style="1" customWidth="1"/>
    <col min="6403" max="6403" width="2.7109375" style="1" customWidth="1"/>
    <col min="6404" max="6656" width="11.42578125" style="1"/>
    <col min="6657" max="6657" width="2.7109375" style="1" customWidth="1"/>
    <col min="6658" max="6658" width="81.7109375" style="1" customWidth="1"/>
    <col min="6659" max="6659" width="2.7109375" style="1" customWidth="1"/>
    <col min="6660" max="6912" width="11.42578125" style="1"/>
    <col min="6913" max="6913" width="2.7109375" style="1" customWidth="1"/>
    <col min="6914" max="6914" width="81.7109375" style="1" customWidth="1"/>
    <col min="6915" max="6915" width="2.7109375" style="1" customWidth="1"/>
    <col min="6916" max="7168" width="11.42578125" style="1"/>
    <col min="7169" max="7169" width="2.7109375" style="1" customWidth="1"/>
    <col min="7170" max="7170" width="81.7109375" style="1" customWidth="1"/>
    <col min="7171" max="7171" width="2.7109375" style="1" customWidth="1"/>
    <col min="7172" max="7424" width="11.42578125" style="1"/>
    <col min="7425" max="7425" width="2.7109375" style="1" customWidth="1"/>
    <col min="7426" max="7426" width="81.7109375" style="1" customWidth="1"/>
    <col min="7427" max="7427" width="2.7109375" style="1" customWidth="1"/>
    <col min="7428" max="7680" width="11.42578125" style="1"/>
    <col min="7681" max="7681" width="2.7109375" style="1" customWidth="1"/>
    <col min="7682" max="7682" width="81.7109375" style="1" customWidth="1"/>
    <col min="7683" max="7683" width="2.7109375" style="1" customWidth="1"/>
    <col min="7684" max="7936" width="11.42578125" style="1"/>
    <col min="7937" max="7937" width="2.7109375" style="1" customWidth="1"/>
    <col min="7938" max="7938" width="81.7109375" style="1" customWidth="1"/>
    <col min="7939" max="7939" width="2.7109375" style="1" customWidth="1"/>
    <col min="7940" max="8192" width="11.42578125" style="1"/>
    <col min="8193" max="8193" width="2.7109375" style="1" customWidth="1"/>
    <col min="8194" max="8194" width="81.7109375" style="1" customWidth="1"/>
    <col min="8195" max="8195" width="2.7109375" style="1" customWidth="1"/>
    <col min="8196" max="8448" width="11.42578125" style="1"/>
    <col min="8449" max="8449" width="2.7109375" style="1" customWidth="1"/>
    <col min="8450" max="8450" width="81.7109375" style="1" customWidth="1"/>
    <col min="8451" max="8451" width="2.7109375" style="1" customWidth="1"/>
    <col min="8452" max="8704" width="11.42578125" style="1"/>
    <col min="8705" max="8705" width="2.7109375" style="1" customWidth="1"/>
    <col min="8706" max="8706" width="81.7109375" style="1" customWidth="1"/>
    <col min="8707" max="8707" width="2.7109375" style="1" customWidth="1"/>
    <col min="8708" max="8960" width="11.42578125" style="1"/>
    <col min="8961" max="8961" width="2.7109375" style="1" customWidth="1"/>
    <col min="8962" max="8962" width="81.7109375" style="1" customWidth="1"/>
    <col min="8963" max="8963" width="2.7109375" style="1" customWidth="1"/>
    <col min="8964" max="9216" width="11.42578125" style="1"/>
    <col min="9217" max="9217" width="2.7109375" style="1" customWidth="1"/>
    <col min="9218" max="9218" width="81.7109375" style="1" customWidth="1"/>
    <col min="9219" max="9219" width="2.7109375" style="1" customWidth="1"/>
    <col min="9220" max="9472" width="11.42578125" style="1"/>
    <col min="9473" max="9473" width="2.7109375" style="1" customWidth="1"/>
    <col min="9474" max="9474" width="81.7109375" style="1" customWidth="1"/>
    <col min="9475" max="9475" width="2.7109375" style="1" customWidth="1"/>
    <col min="9476" max="9728" width="11.42578125" style="1"/>
    <col min="9729" max="9729" width="2.7109375" style="1" customWidth="1"/>
    <col min="9730" max="9730" width="81.7109375" style="1" customWidth="1"/>
    <col min="9731" max="9731" width="2.7109375" style="1" customWidth="1"/>
    <col min="9732" max="9984" width="11.42578125" style="1"/>
    <col min="9985" max="9985" width="2.7109375" style="1" customWidth="1"/>
    <col min="9986" max="9986" width="81.7109375" style="1" customWidth="1"/>
    <col min="9987" max="9987" width="2.7109375" style="1" customWidth="1"/>
    <col min="9988" max="10240" width="11.42578125" style="1"/>
    <col min="10241" max="10241" width="2.7109375" style="1" customWidth="1"/>
    <col min="10242" max="10242" width="81.7109375" style="1" customWidth="1"/>
    <col min="10243" max="10243" width="2.7109375" style="1" customWidth="1"/>
    <col min="10244" max="10496" width="11.42578125" style="1"/>
    <col min="10497" max="10497" width="2.7109375" style="1" customWidth="1"/>
    <col min="10498" max="10498" width="81.7109375" style="1" customWidth="1"/>
    <col min="10499" max="10499" width="2.7109375" style="1" customWidth="1"/>
    <col min="10500" max="10752" width="11.42578125" style="1"/>
    <col min="10753" max="10753" width="2.7109375" style="1" customWidth="1"/>
    <col min="10754" max="10754" width="81.7109375" style="1" customWidth="1"/>
    <col min="10755" max="10755" width="2.7109375" style="1" customWidth="1"/>
    <col min="10756" max="11008" width="11.42578125" style="1"/>
    <col min="11009" max="11009" width="2.7109375" style="1" customWidth="1"/>
    <col min="11010" max="11010" width="81.7109375" style="1" customWidth="1"/>
    <col min="11011" max="11011" width="2.7109375" style="1" customWidth="1"/>
    <col min="11012" max="11264" width="11.42578125" style="1"/>
    <col min="11265" max="11265" width="2.7109375" style="1" customWidth="1"/>
    <col min="11266" max="11266" width="81.7109375" style="1" customWidth="1"/>
    <col min="11267" max="11267" width="2.7109375" style="1" customWidth="1"/>
    <col min="11268" max="11520" width="11.42578125" style="1"/>
    <col min="11521" max="11521" width="2.7109375" style="1" customWidth="1"/>
    <col min="11522" max="11522" width="81.7109375" style="1" customWidth="1"/>
    <col min="11523" max="11523" width="2.7109375" style="1" customWidth="1"/>
    <col min="11524" max="11776" width="11.42578125" style="1"/>
    <col min="11777" max="11777" width="2.7109375" style="1" customWidth="1"/>
    <col min="11778" max="11778" width="81.7109375" style="1" customWidth="1"/>
    <col min="11779" max="11779" width="2.7109375" style="1" customWidth="1"/>
    <col min="11780" max="12032" width="11.42578125" style="1"/>
    <col min="12033" max="12033" width="2.7109375" style="1" customWidth="1"/>
    <col min="12034" max="12034" width="81.7109375" style="1" customWidth="1"/>
    <col min="12035" max="12035" width="2.7109375" style="1" customWidth="1"/>
    <col min="12036" max="12288" width="11.42578125" style="1"/>
    <col min="12289" max="12289" width="2.7109375" style="1" customWidth="1"/>
    <col min="12290" max="12290" width="81.7109375" style="1" customWidth="1"/>
    <col min="12291" max="12291" width="2.7109375" style="1" customWidth="1"/>
    <col min="12292" max="12544" width="11.42578125" style="1"/>
    <col min="12545" max="12545" width="2.7109375" style="1" customWidth="1"/>
    <col min="12546" max="12546" width="81.7109375" style="1" customWidth="1"/>
    <col min="12547" max="12547" width="2.7109375" style="1" customWidth="1"/>
    <col min="12548" max="12800" width="11.42578125" style="1"/>
    <col min="12801" max="12801" width="2.7109375" style="1" customWidth="1"/>
    <col min="12802" max="12802" width="81.7109375" style="1" customWidth="1"/>
    <col min="12803" max="12803" width="2.7109375" style="1" customWidth="1"/>
    <col min="12804" max="13056" width="11.42578125" style="1"/>
    <col min="13057" max="13057" width="2.7109375" style="1" customWidth="1"/>
    <col min="13058" max="13058" width="81.7109375" style="1" customWidth="1"/>
    <col min="13059" max="13059" width="2.7109375" style="1" customWidth="1"/>
    <col min="13060" max="13312" width="11.42578125" style="1"/>
    <col min="13313" max="13313" width="2.7109375" style="1" customWidth="1"/>
    <col min="13314" max="13314" width="81.7109375" style="1" customWidth="1"/>
    <col min="13315" max="13315" width="2.7109375" style="1" customWidth="1"/>
    <col min="13316" max="13568" width="11.42578125" style="1"/>
    <col min="13569" max="13569" width="2.7109375" style="1" customWidth="1"/>
    <col min="13570" max="13570" width="81.7109375" style="1" customWidth="1"/>
    <col min="13571" max="13571" width="2.7109375" style="1" customWidth="1"/>
    <col min="13572" max="13824" width="11.42578125" style="1"/>
    <col min="13825" max="13825" width="2.7109375" style="1" customWidth="1"/>
    <col min="13826" max="13826" width="81.7109375" style="1" customWidth="1"/>
    <col min="13827" max="13827" width="2.7109375" style="1" customWidth="1"/>
    <col min="13828" max="14080" width="11.42578125" style="1"/>
    <col min="14081" max="14081" width="2.7109375" style="1" customWidth="1"/>
    <col min="14082" max="14082" width="81.7109375" style="1" customWidth="1"/>
    <col min="14083" max="14083" width="2.7109375" style="1" customWidth="1"/>
    <col min="14084" max="14336" width="11.42578125" style="1"/>
    <col min="14337" max="14337" width="2.7109375" style="1" customWidth="1"/>
    <col min="14338" max="14338" width="81.7109375" style="1" customWidth="1"/>
    <col min="14339" max="14339" width="2.7109375" style="1" customWidth="1"/>
    <col min="14340" max="14592" width="11.42578125" style="1"/>
    <col min="14593" max="14593" width="2.7109375" style="1" customWidth="1"/>
    <col min="14594" max="14594" width="81.7109375" style="1" customWidth="1"/>
    <col min="14595" max="14595" width="2.7109375" style="1" customWidth="1"/>
    <col min="14596" max="14848" width="11.42578125" style="1"/>
    <col min="14849" max="14849" width="2.7109375" style="1" customWidth="1"/>
    <col min="14850" max="14850" width="81.7109375" style="1" customWidth="1"/>
    <col min="14851" max="14851" width="2.7109375" style="1" customWidth="1"/>
    <col min="14852" max="15104" width="11.42578125" style="1"/>
    <col min="15105" max="15105" width="2.7109375" style="1" customWidth="1"/>
    <col min="15106" max="15106" width="81.7109375" style="1" customWidth="1"/>
    <col min="15107" max="15107" width="2.7109375" style="1" customWidth="1"/>
    <col min="15108" max="15360" width="11.42578125" style="1"/>
    <col min="15361" max="15361" width="2.7109375" style="1" customWidth="1"/>
    <col min="15362" max="15362" width="81.7109375" style="1" customWidth="1"/>
    <col min="15363" max="15363" width="2.7109375" style="1" customWidth="1"/>
    <col min="15364" max="15616" width="11.42578125" style="1"/>
    <col min="15617" max="15617" width="2.7109375" style="1" customWidth="1"/>
    <col min="15618" max="15618" width="81.7109375" style="1" customWidth="1"/>
    <col min="15619" max="15619" width="2.7109375" style="1" customWidth="1"/>
    <col min="15620" max="15872" width="11.42578125" style="1"/>
    <col min="15873" max="15873" width="2.7109375" style="1" customWidth="1"/>
    <col min="15874" max="15874" width="81.7109375" style="1" customWidth="1"/>
    <col min="15875" max="15875" width="2.7109375" style="1" customWidth="1"/>
    <col min="15876" max="16128" width="11.42578125" style="1"/>
    <col min="16129" max="16129" width="2.7109375" style="1" customWidth="1"/>
    <col min="16130" max="16130" width="81.7109375" style="1" customWidth="1"/>
    <col min="16131" max="16131" width="2.7109375" style="1" customWidth="1"/>
    <col min="16132" max="16384" width="11.42578125" style="1"/>
  </cols>
  <sheetData>
    <row r="1" spans="1:3" ht="4.5" customHeight="1">
      <c r="A1" s="13"/>
      <c r="B1" s="70"/>
      <c r="C1" s="17"/>
    </row>
    <row r="2" spans="1:3" ht="12" customHeight="1">
      <c r="A2" s="18"/>
      <c r="B2" s="1471"/>
      <c r="C2" s="21"/>
    </row>
    <row r="3" spans="1:3" ht="36" customHeight="1">
      <c r="A3" s="18"/>
      <c r="B3" s="1472" t="s">
        <v>1430</v>
      </c>
      <c r="C3" s="1473"/>
    </row>
    <row r="4" spans="1:3" ht="36" customHeight="1">
      <c r="A4" s="18"/>
      <c r="B4" s="1472" t="s">
        <v>1431</v>
      </c>
      <c r="C4" s="1473"/>
    </row>
    <row r="5" spans="1:3" ht="12" customHeight="1">
      <c r="A5" s="18"/>
      <c r="B5" s="1474"/>
      <c r="C5" s="1473"/>
    </row>
    <row r="6" spans="1:3" ht="4.5" customHeight="1">
      <c r="A6" s="46"/>
      <c r="B6" s="82"/>
      <c r="C6" s="49"/>
    </row>
    <row r="7" spans="1:3" ht="13.5" customHeight="1"/>
    <row r="8" spans="1:3" ht="13.5" customHeight="1"/>
    <row r="9" spans="1:3" ht="13.5" customHeight="1"/>
    <row r="10" spans="1:3" ht="13.5" customHeight="1"/>
    <row r="11" spans="1:3" ht="13.5" customHeight="1"/>
    <row r="12" spans="1:3" ht="13.5" customHeight="1"/>
    <row r="13" spans="1:3" ht="13.5" customHeight="1"/>
    <row r="14" spans="1:3" ht="13.5" customHeight="1"/>
    <row r="15" spans="1:3" ht="13.5" customHeight="1"/>
    <row r="16" spans="1:3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6.75" customHeight="1"/>
  </sheetData>
  <sheetProtection password="D58F" sheet="1" objects="1" scenarios="1"/>
  <printOptions horizontalCentered="1" verticalCentered="1"/>
  <pageMargins left="0.59055118110236227" right="0.59055118110236227" top="0.98425196850393704" bottom="0.98425196850393704" header="0" footer="0"/>
  <pageSetup orientation="portrait" horizontalDpi="240" verticalDpi="14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92D050"/>
  </sheetPr>
  <dimension ref="A1:AW50"/>
  <sheetViews>
    <sheetView topLeftCell="AH19" zoomScaleNormal="100" workbookViewId="0">
      <selection activeCell="AO19" sqref="AO1:AV1048576"/>
    </sheetView>
  </sheetViews>
  <sheetFormatPr baseColWidth="10" defaultRowHeight="12.75"/>
  <cols>
    <col min="1" max="2" width="2.7109375" style="1" customWidth="1"/>
    <col min="3" max="3" width="13.7109375" style="1" customWidth="1"/>
    <col min="4" max="4" width="0.85546875" style="1" customWidth="1"/>
    <col min="5" max="5" width="7.140625" style="1" customWidth="1"/>
    <col min="6" max="6" width="2.28515625" style="1" customWidth="1"/>
    <col min="7" max="7" width="0.85546875" style="1" customWidth="1"/>
    <col min="8" max="8" width="8" style="1" customWidth="1"/>
    <col min="9" max="9" width="1.140625" style="1" customWidth="1"/>
    <col min="10" max="10" width="0.85546875" style="1" customWidth="1"/>
    <col min="11" max="11" width="8.28515625" style="1" customWidth="1"/>
    <col min="12" max="12" width="0.7109375" style="1" customWidth="1"/>
    <col min="13" max="13" width="0.85546875" style="1" customWidth="1"/>
    <col min="14" max="14" width="7.140625" style="1" customWidth="1"/>
    <col min="15" max="15" width="2.28515625" style="1" customWidth="1"/>
    <col min="16" max="16" width="0.85546875" style="1" customWidth="1"/>
    <col min="17" max="17" width="8" style="1" customWidth="1"/>
    <col min="18" max="18" width="1.140625" style="1" customWidth="1"/>
    <col min="19" max="19" width="0.85546875" style="1" customWidth="1"/>
    <col min="20" max="20" width="8.28515625" style="1" customWidth="1"/>
    <col min="21" max="21" width="0.7109375" style="1" customWidth="1"/>
    <col min="22" max="22" width="0.85546875" style="1" customWidth="1"/>
    <col min="23" max="23" width="7.140625" style="101" customWidth="1"/>
    <col min="24" max="24" width="2.28515625" style="101" customWidth="1"/>
    <col min="25" max="25" width="0.85546875" style="1" customWidth="1"/>
    <col min="26" max="26" width="8" style="1" customWidth="1"/>
    <col min="27" max="27" width="1.140625" style="1" customWidth="1"/>
    <col min="28" max="28" width="0.85546875" style="1" customWidth="1"/>
    <col min="29" max="29" width="8.28515625" style="1" customWidth="1"/>
    <col min="30" max="30" width="0.7109375" style="1" customWidth="1"/>
    <col min="31" max="31" width="2.7109375" style="1" customWidth="1"/>
    <col min="32" max="38" width="11.42578125" style="1"/>
    <col min="39" max="39" width="12.42578125" style="1" customWidth="1"/>
    <col min="40" max="40" width="11.42578125" style="1"/>
    <col min="41" max="48" width="14.7109375" style="982" customWidth="1"/>
    <col min="49" max="49" width="11.42578125" style="982"/>
    <col min="50" max="256" width="11.42578125" style="1"/>
    <col min="257" max="258" width="2.7109375" style="1" customWidth="1"/>
    <col min="259" max="259" width="13.7109375" style="1" customWidth="1"/>
    <col min="260" max="260" width="0.85546875" style="1" customWidth="1"/>
    <col min="261" max="261" width="7.140625" style="1" customWidth="1"/>
    <col min="262" max="262" width="2.28515625" style="1" customWidth="1"/>
    <col min="263" max="263" width="0.85546875" style="1" customWidth="1"/>
    <col min="264" max="264" width="8" style="1" customWidth="1"/>
    <col min="265" max="265" width="1.140625" style="1" customWidth="1"/>
    <col min="266" max="266" width="0.85546875" style="1" customWidth="1"/>
    <col min="267" max="267" width="8.28515625" style="1" customWidth="1"/>
    <col min="268" max="268" width="0.7109375" style="1" customWidth="1"/>
    <col min="269" max="269" width="0.85546875" style="1" customWidth="1"/>
    <col min="270" max="270" width="7.140625" style="1" customWidth="1"/>
    <col min="271" max="271" width="2.28515625" style="1" customWidth="1"/>
    <col min="272" max="272" width="0.85546875" style="1" customWidth="1"/>
    <col min="273" max="273" width="8" style="1" customWidth="1"/>
    <col min="274" max="274" width="1.140625" style="1" customWidth="1"/>
    <col min="275" max="275" width="0.85546875" style="1" customWidth="1"/>
    <col min="276" max="276" width="8.28515625" style="1" customWidth="1"/>
    <col min="277" max="277" width="0.7109375" style="1" customWidth="1"/>
    <col min="278" max="278" width="0.85546875" style="1" customWidth="1"/>
    <col min="279" max="279" width="7.140625" style="1" customWidth="1"/>
    <col min="280" max="280" width="2.28515625" style="1" customWidth="1"/>
    <col min="281" max="281" width="0.85546875" style="1" customWidth="1"/>
    <col min="282" max="282" width="8" style="1" customWidth="1"/>
    <col min="283" max="283" width="1.140625" style="1" customWidth="1"/>
    <col min="284" max="284" width="0.85546875" style="1" customWidth="1"/>
    <col min="285" max="285" width="8.28515625" style="1" customWidth="1"/>
    <col min="286" max="286" width="0.7109375" style="1" customWidth="1"/>
    <col min="287" max="287" width="2.7109375" style="1" customWidth="1"/>
    <col min="288" max="294" width="11.42578125" style="1"/>
    <col min="295" max="295" width="12.42578125" style="1" customWidth="1"/>
    <col min="296" max="296" width="11.42578125" style="1"/>
    <col min="297" max="304" width="14.7109375" style="1" customWidth="1"/>
    <col min="305" max="512" width="11.42578125" style="1"/>
    <col min="513" max="514" width="2.7109375" style="1" customWidth="1"/>
    <col min="515" max="515" width="13.7109375" style="1" customWidth="1"/>
    <col min="516" max="516" width="0.85546875" style="1" customWidth="1"/>
    <col min="517" max="517" width="7.140625" style="1" customWidth="1"/>
    <col min="518" max="518" width="2.28515625" style="1" customWidth="1"/>
    <col min="519" max="519" width="0.85546875" style="1" customWidth="1"/>
    <col min="520" max="520" width="8" style="1" customWidth="1"/>
    <col min="521" max="521" width="1.140625" style="1" customWidth="1"/>
    <col min="522" max="522" width="0.85546875" style="1" customWidth="1"/>
    <col min="523" max="523" width="8.28515625" style="1" customWidth="1"/>
    <col min="524" max="524" width="0.7109375" style="1" customWidth="1"/>
    <col min="525" max="525" width="0.85546875" style="1" customWidth="1"/>
    <col min="526" max="526" width="7.140625" style="1" customWidth="1"/>
    <col min="527" max="527" width="2.28515625" style="1" customWidth="1"/>
    <col min="528" max="528" width="0.85546875" style="1" customWidth="1"/>
    <col min="529" max="529" width="8" style="1" customWidth="1"/>
    <col min="530" max="530" width="1.140625" style="1" customWidth="1"/>
    <col min="531" max="531" width="0.85546875" style="1" customWidth="1"/>
    <col min="532" max="532" width="8.28515625" style="1" customWidth="1"/>
    <col min="533" max="533" width="0.7109375" style="1" customWidth="1"/>
    <col min="534" max="534" width="0.85546875" style="1" customWidth="1"/>
    <col min="535" max="535" width="7.140625" style="1" customWidth="1"/>
    <col min="536" max="536" width="2.28515625" style="1" customWidth="1"/>
    <col min="537" max="537" width="0.85546875" style="1" customWidth="1"/>
    <col min="538" max="538" width="8" style="1" customWidth="1"/>
    <col min="539" max="539" width="1.140625" style="1" customWidth="1"/>
    <col min="540" max="540" width="0.85546875" style="1" customWidth="1"/>
    <col min="541" max="541" width="8.28515625" style="1" customWidth="1"/>
    <col min="542" max="542" width="0.7109375" style="1" customWidth="1"/>
    <col min="543" max="543" width="2.7109375" style="1" customWidth="1"/>
    <col min="544" max="550" width="11.42578125" style="1"/>
    <col min="551" max="551" width="12.42578125" style="1" customWidth="1"/>
    <col min="552" max="552" width="11.42578125" style="1"/>
    <col min="553" max="560" width="14.7109375" style="1" customWidth="1"/>
    <col min="561" max="768" width="11.42578125" style="1"/>
    <col min="769" max="770" width="2.7109375" style="1" customWidth="1"/>
    <col min="771" max="771" width="13.7109375" style="1" customWidth="1"/>
    <col min="772" max="772" width="0.85546875" style="1" customWidth="1"/>
    <col min="773" max="773" width="7.140625" style="1" customWidth="1"/>
    <col min="774" max="774" width="2.28515625" style="1" customWidth="1"/>
    <col min="775" max="775" width="0.85546875" style="1" customWidth="1"/>
    <col min="776" max="776" width="8" style="1" customWidth="1"/>
    <col min="777" max="777" width="1.140625" style="1" customWidth="1"/>
    <col min="778" max="778" width="0.85546875" style="1" customWidth="1"/>
    <col min="779" max="779" width="8.28515625" style="1" customWidth="1"/>
    <col min="780" max="780" width="0.7109375" style="1" customWidth="1"/>
    <col min="781" max="781" width="0.85546875" style="1" customWidth="1"/>
    <col min="782" max="782" width="7.140625" style="1" customWidth="1"/>
    <col min="783" max="783" width="2.28515625" style="1" customWidth="1"/>
    <col min="784" max="784" width="0.85546875" style="1" customWidth="1"/>
    <col min="785" max="785" width="8" style="1" customWidth="1"/>
    <col min="786" max="786" width="1.140625" style="1" customWidth="1"/>
    <col min="787" max="787" width="0.85546875" style="1" customWidth="1"/>
    <col min="788" max="788" width="8.28515625" style="1" customWidth="1"/>
    <col min="789" max="789" width="0.7109375" style="1" customWidth="1"/>
    <col min="790" max="790" width="0.85546875" style="1" customWidth="1"/>
    <col min="791" max="791" width="7.140625" style="1" customWidth="1"/>
    <col min="792" max="792" width="2.28515625" style="1" customWidth="1"/>
    <col min="793" max="793" width="0.85546875" style="1" customWidth="1"/>
    <col min="794" max="794" width="8" style="1" customWidth="1"/>
    <col min="795" max="795" width="1.140625" style="1" customWidth="1"/>
    <col min="796" max="796" width="0.85546875" style="1" customWidth="1"/>
    <col min="797" max="797" width="8.28515625" style="1" customWidth="1"/>
    <col min="798" max="798" width="0.7109375" style="1" customWidth="1"/>
    <col min="799" max="799" width="2.7109375" style="1" customWidth="1"/>
    <col min="800" max="806" width="11.42578125" style="1"/>
    <col min="807" max="807" width="12.42578125" style="1" customWidth="1"/>
    <col min="808" max="808" width="11.42578125" style="1"/>
    <col min="809" max="816" width="14.7109375" style="1" customWidth="1"/>
    <col min="817" max="1024" width="11.42578125" style="1"/>
    <col min="1025" max="1026" width="2.7109375" style="1" customWidth="1"/>
    <col min="1027" max="1027" width="13.7109375" style="1" customWidth="1"/>
    <col min="1028" max="1028" width="0.85546875" style="1" customWidth="1"/>
    <col min="1029" max="1029" width="7.140625" style="1" customWidth="1"/>
    <col min="1030" max="1030" width="2.28515625" style="1" customWidth="1"/>
    <col min="1031" max="1031" width="0.85546875" style="1" customWidth="1"/>
    <col min="1032" max="1032" width="8" style="1" customWidth="1"/>
    <col min="1033" max="1033" width="1.140625" style="1" customWidth="1"/>
    <col min="1034" max="1034" width="0.85546875" style="1" customWidth="1"/>
    <col min="1035" max="1035" width="8.28515625" style="1" customWidth="1"/>
    <col min="1036" max="1036" width="0.7109375" style="1" customWidth="1"/>
    <col min="1037" max="1037" width="0.85546875" style="1" customWidth="1"/>
    <col min="1038" max="1038" width="7.140625" style="1" customWidth="1"/>
    <col min="1039" max="1039" width="2.28515625" style="1" customWidth="1"/>
    <col min="1040" max="1040" width="0.85546875" style="1" customWidth="1"/>
    <col min="1041" max="1041" width="8" style="1" customWidth="1"/>
    <col min="1042" max="1042" width="1.140625" style="1" customWidth="1"/>
    <col min="1043" max="1043" width="0.85546875" style="1" customWidth="1"/>
    <col min="1044" max="1044" width="8.28515625" style="1" customWidth="1"/>
    <col min="1045" max="1045" width="0.7109375" style="1" customWidth="1"/>
    <col min="1046" max="1046" width="0.85546875" style="1" customWidth="1"/>
    <col min="1047" max="1047" width="7.140625" style="1" customWidth="1"/>
    <col min="1048" max="1048" width="2.28515625" style="1" customWidth="1"/>
    <col min="1049" max="1049" width="0.85546875" style="1" customWidth="1"/>
    <col min="1050" max="1050" width="8" style="1" customWidth="1"/>
    <col min="1051" max="1051" width="1.140625" style="1" customWidth="1"/>
    <col min="1052" max="1052" width="0.85546875" style="1" customWidth="1"/>
    <col min="1053" max="1053" width="8.28515625" style="1" customWidth="1"/>
    <col min="1054" max="1054" width="0.7109375" style="1" customWidth="1"/>
    <col min="1055" max="1055" width="2.7109375" style="1" customWidth="1"/>
    <col min="1056" max="1062" width="11.42578125" style="1"/>
    <col min="1063" max="1063" width="12.42578125" style="1" customWidth="1"/>
    <col min="1064" max="1064" width="11.42578125" style="1"/>
    <col min="1065" max="1072" width="14.7109375" style="1" customWidth="1"/>
    <col min="1073" max="1280" width="11.42578125" style="1"/>
    <col min="1281" max="1282" width="2.7109375" style="1" customWidth="1"/>
    <col min="1283" max="1283" width="13.7109375" style="1" customWidth="1"/>
    <col min="1284" max="1284" width="0.85546875" style="1" customWidth="1"/>
    <col min="1285" max="1285" width="7.140625" style="1" customWidth="1"/>
    <col min="1286" max="1286" width="2.28515625" style="1" customWidth="1"/>
    <col min="1287" max="1287" width="0.85546875" style="1" customWidth="1"/>
    <col min="1288" max="1288" width="8" style="1" customWidth="1"/>
    <col min="1289" max="1289" width="1.140625" style="1" customWidth="1"/>
    <col min="1290" max="1290" width="0.85546875" style="1" customWidth="1"/>
    <col min="1291" max="1291" width="8.28515625" style="1" customWidth="1"/>
    <col min="1292" max="1292" width="0.7109375" style="1" customWidth="1"/>
    <col min="1293" max="1293" width="0.85546875" style="1" customWidth="1"/>
    <col min="1294" max="1294" width="7.140625" style="1" customWidth="1"/>
    <col min="1295" max="1295" width="2.28515625" style="1" customWidth="1"/>
    <col min="1296" max="1296" width="0.85546875" style="1" customWidth="1"/>
    <col min="1297" max="1297" width="8" style="1" customWidth="1"/>
    <col min="1298" max="1298" width="1.140625" style="1" customWidth="1"/>
    <col min="1299" max="1299" width="0.85546875" style="1" customWidth="1"/>
    <col min="1300" max="1300" width="8.28515625" style="1" customWidth="1"/>
    <col min="1301" max="1301" width="0.7109375" style="1" customWidth="1"/>
    <col min="1302" max="1302" width="0.85546875" style="1" customWidth="1"/>
    <col min="1303" max="1303" width="7.140625" style="1" customWidth="1"/>
    <col min="1304" max="1304" width="2.28515625" style="1" customWidth="1"/>
    <col min="1305" max="1305" width="0.85546875" style="1" customWidth="1"/>
    <col min="1306" max="1306" width="8" style="1" customWidth="1"/>
    <col min="1307" max="1307" width="1.140625" style="1" customWidth="1"/>
    <col min="1308" max="1308" width="0.85546875" style="1" customWidth="1"/>
    <col min="1309" max="1309" width="8.28515625" style="1" customWidth="1"/>
    <col min="1310" max="1310" width="0.7109375" style="1" customWidth="1"/>
    <col min="1311" max="1311" width="2.7109375" style="1" customWidth="1"/>
    <col min="1312" max="1318" width="11.42578125" style="1"/>
    <col min="1319" max="1319" width="12.42578125" style="1" customWidth="1"/>
    <col min="1320" max="1320" width="11.42578125" style="1"/>
    <col min="1321" max="1328" width="14.7109375" style="1" customWidth="1"/>
    <col min="1329" max="1536" width="11.42578125" style="1"/>
    <col min="1537" max="1538" width="2.7109375" style="1" customWidth="1"/>
    <col min="1539" max="1539" width="13.7109375" style="1" customWidth="1"/>
    <col min="1540" max="1540" width="0.85546875" style="1" customWidth="1"/>
    <col min="1541" max="1541" width="7.140625" style="1" customWidth="1"/>
    <col min="1542" max="1542" width="2.28515625" style="1" customWidth="1"/>
    <col min="1543" max="1543" width="0.85546875" style="1" customWidth="1"/>
    <col min="1544" max="1544" width="8" style="1" customWidth="1"/>
    <col min="1545" max="1545" width="1.140625" style="1" customWidth="1"/>
    <col min="1546" max="1546" width="0.85546875" style="1" customWidth="1"/>
    <col min="1547" max="1547" width="8.28515625" style="1" customWidth="1"/>
    <col min="1548" max="1548" width="0.7109375" style="1" customWidth="1"/>
    <col min="1549" max="1549" width="0.85546875" style="1" customWidth="1"/>
    <col min="1550" max="1550" width="7.140625" style="1" customWidth="1"/>
    <col min="1551" max="1551" width="2.28515625" style="1" customWidth="1"/>
    <col min="1552" max="1552" width="0.85546875" style="1" customWidth="1"/>
    <col min="1553" max="1553" width="8" style="1" customWidth="1"/>
    <col min="1554" max="1554" width="1.140625" style="1" customWidth="1"/>
    <col min="1555" max="1555" width="0.85546875" style="1" customWidth="1"/>
    <col min="1556" max="1556" width="8.28515625" style="1" customWidth="1"/>
    <col min="1557" max="1557" width="0.7109375" style="1" customWidth="1"/>
    <col min="1558" max="1558" width="0.85546875" style="1" customWidth="1"/>
    <col min="1559" max="1559" width="7.140625" style="1" customWidth="1"/>
    <col min="1560" max="1560" width="2.28515625" style="1" customWidth="1"/>
    <col min="1561" max="1561" width="0.85546875" style="1" customWidth="1"/>
    <col min="1562" max="1562" width="8" style="1" customWidth="1"/>
    <col min="1563" max="1563" width="1.140625" style="1" customWidth="1"/>
    <col min="1564" max="1564" width="0.85546875" style="1" customWidth="1"/>
    <col min="1565" max="1565" width="8.28515625" style="1" customWidth="1"/>
    <col min="1566" max="1566" width="0.7109375" style="1" customWidth="1"/>
    <col min="1567" max="1567" width="2.7109375" style="1" customWidth="1"/>
    <col min="1568" max="1574" width="11.42578125" style="1"/>
    <col min="1575" max="1575" width="12.42578125" style="1" customWidth="1"/>
    <col min="1576" max="1576" width="11.42578125" style="1"/>
    <col min="1577" max="1584" width="14.7109375" style="1" customWidth="1"/>
    <col min="1585" max="1792" width="11.42578125" style="1"/>
    <col min="1793" max="1794" width="2.7109375" style="1" customWidth="1"/>
    <col min="1795" max="1795" width="13.7109375" style="1" customWidth="1"/>
    <col min="1796" max="1796" width="0.85546875" style="1" customWidth="1"/>
    <col min="1797" max="1797" width="7.140625" style="1" customWidth="1"/>
    <col min="1798" max="1798" width="2.28515625" style="1" customWidth="1"/>
    <col min="1799" max="1799" width="0.85546875" style="1" customWidth="1"/>
    <col min="1800" max="1800" width="8" style="1" customWidth="1"/>
    <col min="1801" max="1801" width="1.140625" style="1" customWidth="1"/>
    <col min="1802" max="1802" width="0.85546875" style="1" customWidth="1"/>
    <col min="1803" max="1803" width="8.28515625" style="1" customWidth="1"/>
    <col min="1804" max="1804" width="0.7109375" style="1" customWidth="1"/>
    <col min="1805" max="1805" width="0.85546875" style="1" customWidth="1"/>
    <col min="1806" max="1806" width="7.140625" style="1" customWidth="1"/>
    <col min="1807" max="1807" width="2.28515625" style="1" customWidth="1"/>
    <col min="1808" max="1808" width="0.85546875" style="1" customWidth="1"/>
    <col min="1809" max="1809" width="8" style="1" customWidth="1"/>
    <col min="1810" max="1810" width="1.140625" style="1" customWidth="1"/>
    <col min="1811" max="1811" width="0.85546875" style="1" customWidth="1"/>
    <col min="1812" max="1812" width="8.28515625" style="1" customWidth="1"/>
    <col min="1813" max="1813" width="0.7109375" style="1" customWidth="1"/>
    <col min="1814" max="1814" width="0.85546875" style="1" customWidth="1"/>
    <col min="1815" max="1815" width="7.140625" style="1" customWidth="1"/>
    <col min="1816" max="1816" width="2.28515625" style="1" customWidth="1"/>
    <col min="1817" max="1817" width="0.85546875" style="1" customWidth="1"/>
    <col min="1818" max="1818" width="8" style="1" customWidth="1"/>
    <col min="1819" max="1819" width="1.140625" style="1" customWidth="1"/>
    <col min="1820" max="1820" width="0.85546875" style="1" customWidth="1"/>
    <col min="1821" max="1821" width="8.28515625" style="1" customWidth="1"/>
    <col min="1822" max="1822" width="0.7109375" style="1" customWidth="1"/>
    <col min="1823" max="1823" width="2.7109375" style="1" customWidth="1"/>
    <col min="1824" max="1830" width="11.42578125" style="1"/>
    <col min="1831" max="1831" width="12.42578125" style="1" customWidth="1"/>
    <col min="1832" max="1832" width="11.42578125" style="1"/>
    <col min="1833" max="1840" width="14.7109375" style="1" customWidth="1"/>
    <col min="1841" max="2048" width="11.42578125" style="1"/>
    <col min="2049" max="2050" width="2.7109375" style="1" customWidth="1"/>
    <col min="2051" max="2051" width="13.7109375" style="1" customWidth="1"/>
    <col min="2052" max="2052" width="0.85546875" style="1" customWidth="1"/>
    <col min="2053" max="2053" width="7.140625" style="1" customWidth="1"/>
    <col min="2054" max="2054" width="2.28515625" style="1" customWidth="1"/>
    <col min="2055" max="2055" width="0.85546875" style="1" customWidth="1"/>
    <col min="2056" max="2056" width="8" style="1" customWidth="1"/>
    <col min="2057" max="2057" width="1.140625" style="1" customWidth="1"/>
    <col min="2058" max="2058" width="0.85546875" style="1" customWidth="1"/>
    <col min="2059" max="2059" width="8.28515625" style="1" customWidth="1"/>
    <col min="2060" max="2060" width="0.7109375" style="1" customWidth="1"/>
    <col min="2061" max="2061" width="0.85546875" style="1" customWidth="1"/>
    <col min="2062" max="2062" width="7.140625" style="1" customWidth="1"/>
    <col min="2063" max="2063" width="2.28515625" style="1" customWidth="1"/>
    <col min="2064" max="2064" width="0.85546875" style="1" customWidth="1"/>
    <col min="2065" max="2065" width="8" style="1" customWidth="1"/>
    <col min="2066" max="2066" width="1.140625" style="1" customWidth="1"/>
    <col min="2067" max="2067" width="0.85546875" style="1" customWidth="1"/>
    <col min="2068" max="2068" width="8.28515625" style="1" customWidth="1"/>
    <col min="2069" max="2069" width="0.7109375" style="1" customWidth="1"/>
    <col min="2070" max="2070" width="0.85546875" style="1" customWidth="1"/>
    <col min="2071" max="2071" width="7.140625" style="1" customWidth="1"/>
    <col min="2072" max="2072" width="2.28515625" style="1" customWidth="1"/>
    <col min="2073" max="2073" width="0.85546875" style="1" customWidth="1"/>
    <col min="2074" max="2074" width="8" style="1" customWidth="1"/>
    <col min="2075" max="2075" width="1.140625" style="1" customWidth="1"/>
    <col min="2076" max="2076" width="0.85546875" style="1" customWidth="1"/>
    <col min="2077" max="2077" width="8.28515625" style="1" customWidth="1"/>
    <col min="2078" max="2078" width="0.7109375" style="1" customWidth="1"/>
    <col min="2079" max="2079" width="2.7109375" style="1" customWidth="1"/>
    <col min="2080" max="2086" width="11.42578125" style="1"/>
    <col min="2087" max="2087" width="12.42578125" style="1" customWidth="1"/>
    <col min="2088" max="2088" width="11.42578125" style="1"/>
    <col min="2089" max="2096" width="14.7109375" style="1" customWidth="1"/>
    <col min="2097" max="2304" width="11.42578125" style="1"/>
    <col min="2305" max="2306" width="2.7109375" style="1" customWidth="1"/>
    <col min="2307" max="2307" width="13.7109375" style="1" customWidth="1"/>
    <col min="2308" max="2308" width="0.85546875" style="1" customWidth="1"/>
    <col min="2309" max="2309" width="7.140625" style="1" customWidth="1"/>
    <col min="2310" max="2310" width="2.28515625" style="1" customWidth="1"/>
    <col min="2311" max="2311" width="0.85546875" style="1" customWidth="1"/>
    <col min="2312" max="2312" width="8" style="1" customWidth="1"/>
    <col min="2313" max="2313" width="1.140625" style="1" customWidth="1"/>
    <col min="2314" max="2314" width="0.85546875" style="1" customWidth="1"/>
    <col min="2315" max="2315" width="8.28515625" style="1" customWidth="1"/>
    <col min="2316" max="2316" width="0.7109375" style="1" customWidth="1"/>
    <col min="2317" max="2317" width="0.85546875" style="1" customWidth="1"/>
    <col min="2318" max="2318" width="7.140625" style="1" customWidth="1"/>
    <col min="2319" max="2319" width="2.28515625" style="1" customWidth="1"/>
    <col min="2320" max="2320" width="0.85546875" style="1" customWidth="1"/>
    <col min="2321" max="2321" width="8" style="1" customWidth="1"/>
    <col min="2322" max="2322" width="1.140625" style="1" customWidth="1"/>
    <col min="2323" max="2323" width="0.85546875" style="1" customWidth="1"/>
    <col min="2324" max="2324" width="8.28515625" style="1" customWidth="1"/>
    <col min="2325" max="2325" width="0.7109375" style="1" customWidth="1"/>
    <col min="2326" max="2326" width="0.85546875" style="1" customWidth="1"/>
    <col min="2327" max="2327" width="7.140625" style="1" customWidth="1"/>
    <col min="2328" max="2328" width="2.28515625" style="1" customWidth="1"/>
    <col min="2329" max="2329" width="0.85546875" style="1" customWidth="1"/>
    <col min="2330" max="2330" width="8" style="1" customWidth="1"/>
    <col min="2331" max="2331" width="1.140625" style="1" customWidth="1"/>
    <col min="2332" max="2332" width="0.85546875" style="1" customWidth="1"/>
    <col min="2333" max="2333" width="8.28515625" style="1" customWidth="1"/>
    <col min="2334" max="2334" width="0.7109375" style="1" customWidth="1"/>
    <col min="2335" max="2335" width="2.7109375" style="1" customWidth="1"/>
    <col min="2336" max="2342" width="11.42578125" style="1"/>
    <col min="2343" max="2343" width="12.42578125" style="1" customWidth="1"/>
    <col min="2344" max="2344" width="11.42578125" style="1"/>
    <col min="2345" max="2352" width="14.7109375" style="1" customWidth="1"/>
    <col min="2353" max="2560" width="11.42578125" style="1"/>
    <col min="2561" max="2562" width="2.7109375" style="1" customWidth="1"/>
    <col min="2563" max="2563" width="13.7109375" style="1" customWidth="1"/>
    <col min="2564" max="2564" width="0.85546875" style="1" customWidth="1"/>
    <col min="2565" max="2565" width="7.140625" style="1" customWidth="1"/>
    <col min="2566" max="2566" width="2.28515625" style="1" customWidth="1"/>
    <col min="2567" max="2567" width="0.85546875" style="1" customWidth="1"/>
    <col min="2568" max="2568" width="8" style="1" customWidth="1"/>
    <col min="2569" max="2569" width="1.140625" style="1" customWidth="1"/>
    <col min="2570" max="2570" width="0.85546875" style="1" customWidth="1"/>
    <col min="2571" max="2571" width="8.28515625" style="1" customWidth="1"/>
    <col min="2572" max="2572" width="0.7109375" style="1" customWidth="1"/>
    <col min="2573" max="2573" width="0.85546875" style="1" customWidth="1"/>
    <col min="2574" max="2574" width="7.140625" style="1" customWidth="1"/>
    <col min="2575" max="2575" width="2.28515625" style="1" customWidth="1"/>
    <col min="2576" max="2576" width="0.85546875" style="1" customWidth="1"/>
    <col min="2577" max="2577" width="8" style="1" customWidth="1"/>
    <col min="2578" max="2578" width="1.140625" style="1" customWidth="1"/>
    <col min="2579" max="2579" width="0.85546875" style="1" customWidth="1"/>
    <col min="2580" max="2580" width="8.28515625" style="1" customWidth="1"/>
    <col min="2581" max="2581" width="0.7109375" style="1" customWidth="1"/>
    <col min="2582" max="2582" width="0.85546875" style="1" customWidth="1"/>
    <col min="2583" max="2583" width="7.140625" style="1" customWidth="1"/>
    <col min="2584" max="2584" width="2.28515625" style="1" customWidth="1"/>
    <col min="2585" max="2585" width="0.85546875" style="1" customWidth="1"/>
    <col min="2586" max="2586" width="8" style="1" customWidth="1"/>
    <col min="2587" max="2587" width="1.140625" style="1" customWidth="1"/>
    <col min="2588" max="2588" width="0.85546875" style="1" customWidth="1"/>
    <col min="2589" max="2589" width="8.28515625" style="1" customWidth="1"/>
    <col min="2590" max="2590" width="0.7109375" style="1" customWidth="1"/>
    <col min="2591" max="2591" width="2.7109375" style="1" customWidth="1"/>
    <col min="2592" max="2598" width="11.42578125" style="1"/>
    <col min="2599" max="2599" width="12.42578125" style="1" customWidth="1"/>
    <col min="2600" max="2600" width="11.42578125" style="1"/>
    <col min="2601" max="2608" width="14.7109375" style="1" customWidth="1"/>
    <col min="2609" max="2816" width="11.42578125" style="1"/>
    <col min="2817" max="2818" width="2.7109375" style="1" customWidth="1"/>
    <col min="2819" max="2819" width="13.7109375" style="1" customWidth="1"/>
    <col min="2820" max="2820" width="0.85546875" style="1" customWidth="1"/>
    <col min="2821" max="2821" width="7.140625" style="1" customWidth="1"/>
    <col min="2822" max="2822" width="2.28515625" style="1" customWidth="1"/>
    <col min="2823" max="2823" width="0.85546875" style="1" customWidth="1"/>
    <col min="2824" max="2824" width="8" style="1" customWidth="1"/>
    <col min="2825" max="2825" width="1.140625" style="1" customWidth="1"/>
    <col min="2826" max="2826" width="0.85546875" style="1" customWidth="1"/>
    <col min="2827" max="2827" width="8.28515625" style="1" customWidth="1"/>
    <col min="2828" max="2828" width="0.7109375" style="1" customWidth="1"/>
    <col min="2829" max="2829" width="0.85546875" style="1" customWidth="1"/>
    <col min="2830" max="2830" width="7.140625" style="1" customWidth="1"/>
    <col min="2831" max="2831" width="2.28515625" style="1" customWidth="1"/>
    <col min="2832" max="2832" width="0.85546875" style="1" customWidth="1"/>
    <col min="2833" max="2833" width="8" style="1" customWidth="1"/>
    <col min="2834" max="2834" width="1.140625" style="1" customWidth="1"/>
    <col min="2835" max="2835" width="0.85546875" style="1" customWidth="1"/>
    <col min="2836" max="2836" width="8.28515625" style="1" customWidth="1"/>
    <col min="2837" max="2837" width="0.7109375" style="1" customWidth="1"/>
    <col min="2838" max="2838" width="0.85546875" style="1" customWidth="1"/>
    <col min="2839" max="2839" width="7.140625" style="1" customWidth="1"/>
    <col min="2840" max="2840" width="2.28515625" style="1" customWidth="1"/>
    <col min="2841" max="2841" width="0.85546875" style="1" customWidth="1"/>
    <col min="2842" max="2842" width="8" style="1" customWidth="1"/>
    <col min="2843" max="2843" width="1.140625" style="1" customWidth="1"/>
    <col min="2844" max="2844" width="0.85546875" style="1" customWidth="1"/>
    <col min="2845" max="2845" width="8.28515625" style="1" customWidth="1"/>
    <col min="2846" max="2846" width="0.7109375" style="1" customWidth="1"/>
    <col min="2847" max="2847" width="2.7109375" style="1" customWidth="1"/>
    <col min="2848" max="2854" width="11.42578125" style="1"/>
    <col min="2855" max="2855" width="12.42578125" style="1" customWidth="1"/>
    <col min="2856" max="2856" width="11.42578125" style="1"/>
    <col min="2857" max="2864" width="14.7109375" style="1" customWidth="1"/>
    <col min="2865" max="3072" width="11.42578125" style="1"/>
    <col min="3073" max="3074" width="2.7109375" style="1" customWidth="1"/>
    <col min="3075" max="3075" width="13.7109375" style="1" customWidth="1"/>
    <col min="3076" max="3076" width="0.85546875" style="1" customWidth="1"/>
    <col min="3077" max="3077" width="7.140625" style="1" customWidth="1"/>
    <col min="3078" max="3078" width="2.28515625" style="1" customWidth="1"/>
    <col min="3079" max="3079" width="0.85546875" style="1" customWidth="1"/>
    <col min="3080" max="3080" width="8" style="1" customWidth="1"/>
    <col min="3081" max="3081" width="1.140625" style="1" customWidth="1"/>
    <col min="3082" max="3082" width="0.85546875" style="1" customWidth="1"/>
    <col min="3083" max="3083" width="8.28515625" style="1" customWidth="1"/>
    <col min="3084" max="3084" width="0.7109375" style="1" customWidth="1"/>
    <col min="3085" max="3085" width="0.85546875" style="1" customWidth="1"/>
    <col min="3086" max="3086" width="7.140625" style="1" customWidth="1"/>
    <col min="3087" max="3087" width="2.28515625" style="1" customWidth="1"/>
    <col min="3088" max="3088" width="0.85546875" style="1" customWidth="1"/>
    <col min="3089" max="3089" width="8" style="1" customWidth="1"/>
    <col min="3090" max="3090" width="1.140625" style="1" customWidth="1"/>
    <col min="3091" max="3091" width="0.85546875" style="1" customWidth="1"/>
    <col min="3092" max="3092" width="8.28515625" style="1" customWidth="1"/>
    <col min="3093" max="3093" width="0.7109375" style="1" customWidth="1"/>
    <col min="3094" max="3094" width="0.85546875" style="1" customWidth="1"/>
    <col min="3095" max="3095" width="7.140625" style="1" customWidth="1"/>
    <col min="3096" max="3096" width="2.28515625" style="1" customWidth="1"/>
    <col min="3097" max="3097" width="0.85546875" style="1" customWidth="1"/>
    <col min="3098" max="3098" width="8" style="1" customWidth="1"/>
    <col min="3099" max="3099" width="1.140625" style="1" customWidth="1"/>
    <col min="3100" max="3100" width="0.85546875" style="1" customWidth="1"/>
    <col min="3101" max="3101" width="8.28515625" style="1" customWidth="1"/>
    <col min="3102" max="3102" width="0.7109375" style="1" customWidth="1"/>
    <col min="3103" max="3103" width="2.7109375" style="1" customWidth="1"/>
    <col min="3104" max="3110" width="11.42578125" style="1"/>
    <col min="3111" max="3111" width="12.42578125" style="1" customWidth="1"/>
    <col min="3112" max="3112" width="11.42578125" style="1"/>
    <col min="3113" max="3120" width="14.7109375" style="1" customWidth="1"/>
    <col min="3121" max="3328" width="11.42578125" style="1"/>
    <col min="3329" max="3330" width="2.7109375" style="1" customWidth="1"/>
    <col min="3331" max="3331" width="13.7109375" style="1" customWidth="1"/>
    <col min="3332" max="3332" width="0.85546875" style="1" customWidth="1"/>
    <col min="3333" max="3333" width="7.140625" style="1" customWidth="1"/>
    <col min="3334" max="3334" width="2.28515625" style="1" customWidth="1"/>
    <col min="3335" max="3335" width="0.85546875" style="1" customWidth="1"/>
    <col min="3336" max="3336" width="8" style="1" customWidth="1"/>
    <col min="3337" max="3337" width="1.140625" style="1" customWidth="1"/>
    <col min="3338" max="3338" width="0.85546875" style="1" customWidth="1"/>
    <col min="3339" max="3339" width="8.28515625" style="1" customWidth="1"/>
    <col min="3340" max="3340" width="0.7109375" style="1" customWidth="1"/>
    <col min="3341" max="3341" width="0.85546875" style="1" customWidth="1"/>
    <col min="3342" max="3342" width="7.140625" style="1" customWidth="1"/>
    <col min="3343" max="3343" width="2.28515625" style="1" customWidth="1"/>
    <col min="3344" max="3344" width="0.85546875" style="1" customWidth="1"/>
    <col min="3345" max="3345" width="8" style="1" customWidth="1"/>
    <col min="3346" max="3346" width="1.140625" style="1" customWidth="1"/>
    <col min="3347" max="3347" width="0.85546875" style="1" customWidth="1"/>
    <col min="3348" max="3348" width="8.28515625" style="1" customWidth="1"/>
    <col min="3349" max="3349" width="0.7109375" style="1" customWidth="1"/>
    <col min="3350" max="3350" width="0.85546875" style="1" customWidth="1"/>
    <col min="3351" max="3351" width="7.140625" style="1" customWidth="1"/>
    <col min="3352" max="3352" width="2.28515625" style="1" customWidth="1"/>
    <col min="3353" max="3353" width="0.85546875" style="1" customWidth="1"/>
    <col min="3354" max="3354" width="8" style="1" customWidth="1"/>
    <col min="3355" max="3355" width="1.140625" style="1" customWidth="1"/>
    <col min="3356" max="3356" width="0.85546875" style="1" customWidth="1"/>
    <col min="3357" max="3357" width="8.28515625" style="1" customWidth="1"/>
    <col min="3358" max="3358" width="0.7109375" style="1" customWidth="1"/>
    <col min="3359" max="3359" width="2.7109375" style="1" customWidth="1"/>
    <col min="3360" max="3366" width="11.42578125" style="1"/>
    <col min="3367" max="3367" width="12.42578125" style="1" customWidth="1"/>
    <col min="3368" max="3368" width="11.42578125" style="1"/>
    <col min="3369" max="3376" width="14.7109375" style="1" customWidth="1"/>
    <col min="3377" max="3584" width="11.42578125" style="1"/>
    <col min="3585" max="3586" width="2.7109375" style="1" customWidth="1"/>
    <col min="3587" max="3587" width="13.7109375" style="1" customWidth="1"/>
    <col min="3588" max="3588" width="0.85546875" style="1" customWidth="1"/>
    <col min="3589" max="3589" width="7.140625" style="1" customWidth="1"/>
    <col min="3590" max="3590" width="2.28515625" style="1" customWidth="1"/>
    <col min="3591" max="3591" width="0.85546875" style="1" customWidth="1"/>
    <col min="3592" max="3592" width="8" style="1" customWidth="1"/>
    <col min="3593" max="3593" width="1.140625" style="1" customWidth="1"/>
    <col min="3594" max="3594" width="0.85546875" style="1" customWidth="1"/>
    <col min="3595" max="3595" width="8.28515625" style="1" customWidth="1"/>
    <col min="3596" max="3596" width="0.7109375" style="1" customWidth="1"/>
    <col min="3597" max="3597" width="0.85546875" style="1" customWidth="1"/>
    <col min="3598" max="3598" width="7.140625" style="1" customWidth="1"/>
    <col min="3599" max="3599" width="2.28515625" style="1" customWidth="1"/>
    <col min="3600" max="3600" width="0.85546875" style="1" customWidth="1"/>
    <col min="3601" max="3601" width="8" style="1" customWidth="1"/>
    <col min="3602" max="3602" width="1.140625" style="1" customWidth="1"/>
    <col min="3603" max="3603" width="0.85546875" style="1" customWidth="1"/>
    <col min="3604" max="3604" width="8.28515625" style="1" customWidth="1"/>
    <col min="3605" max="3605" width="0.7109375" style="1" customWidth="1"/>
    <col min="3606" max="3606" width="0.85546875" style="1" customWidth="1"/>
    <col min="3607" max="3607" width="7.140625" style="1" customWidth="1"/>
    <col min="3608" max="3608" width="2.28515625" style="1" customWidth="1"/>
    <col min="3609" max="3609" width="0.85546875" style="1" customWidth="1"/>
    <col min="3610" max="3610" width="8" style="1" customWidth="1"/>
    <col min="3611" max="3611" width="1.140625" style="1" customWidth="1"/>
    <col min="3612" max="3612" width="0.85546875" style="1" customWidth="1"/>
    <col min="3613" max="3613" width="8.28515625" style="1" customWidth="1"/>
    <col min="3614" max="3614" width="0.7109375" style="1" customWidth="1"/>
    <col min="3615" max="3615" width="2.7109375" style="1" customWidth="1"/>
    <col min="3616" max="3622" width="11.42578125" style="1"/>
    <col min="3623" max="3623" width="12.42578125" style="1" customWidth="1"/>
    <col min="3624" max="3624" width="11.42578125" style="1"/>
    <col min="3625" max="3632" width="14.7109375" style="1" customWidth="1"/>
    <col min="3633" max="3840" width="11.42578125" style="1"/>
    <col min="3841" max="3842" width="2.7109375" style="1" customWidth="1"/>
    <col min="3843" max="3843" width="13.7109375" style="1" customWidth="1"/>
    <col min="3844" max="3844" width="0.85546875" style="1" customWidth="1"/>
    <col min="3845" max="3845" width="7.140625" style="1" customWidth="1"/>
    <col min="3846" max="3846" width="2.28515625" style="1" customWidth="1"/>
    <col min="3847" max="3847" width="0.85546875" style="1" customWidth="1"/>
    <col min="3848" max="3848" width="8" style="1" customWidth="1"/>
    <col min="3849" max="3849" width="1.140625" style="1" customWidth="1"/>
    <col min="3850" max="3850" width="0.85546875" style="1" customWidth="1"/>
    <col min="3851" max="3851" width="8.28515625" style="1" customWidth="1"/>
    <col min="3852" max="3852" width="0.7109375" style="1" customWidth="1"/>
    <col min="3853" max="3853" width="0.85546875" style="1" customWidth="1"/>
    <col min="3854" max="3854" width="7.140625" style="1" customWidth="1"/>
    <col min="3855" max="3855" width="2.28515625" style="1" customWidth="1"/>
    <col min="3856" max="3856" width="0.85546875" style="1" customWidth="1"/>
    <col min="3857" max="3857" width="8" style="1" customWidth="1"/>
    <col min="3858" max="3858" width="1.140625" style="1" customWidth="1"/>
    <col min="3859" max="3859" width="0.85546875" style="1" customWidth="1"/>
    <col min="3860" max="3860" width="8.28515625" style="1" customWidth="1"/>
    <col min="3861" max="3861" width="0.7109375" style="1" customWidth="1"/>
    <col min="3862" max="3862" width="0.85546875" style="1" customWidth="1"/>
    <col min="3863" max="3863" width="7.140625" style="1" customWidth="1"/>
    <col min="3864" max="3864" width="2.28515625" style="1" customWidth="1"/>
    <col min="3865" max="3865" width="0.85546875" style="1" customWidth="1"/>
    <col min="3866" max="3866" width="8" style="1" customWidth="1"/>
    <col min="3867" max="3867" width="1.140625" style="1" customWidth="1"/>
    <col min="3868" max="3868" width="0.85546875" style="1" customWidth="1"/>
    <col min="3869" max="3869" width="8.28515625" style="1" customWidth="1"/>
    <col min="3870" max="3870" width="0.7109375" style="1" customWidth="1"/>
    <col min="3871" max="3871" width="2.7109375" style="1" customWidth="1"/>
    <col min="3872" max="3878" width="11.42578125" style="1"/>
    <col min="3879" max="3879" width="12.42578125" style="1" customWidth="1"/>
    <col min="3880" max="3880" width="11.42578125" style="1"/>
    <col min="3881" max="3888" width="14.7109375" style="1" customWidth="1"/>
    <col min="3889" max="4096" width="11.42578125" style="1"/>
    <col min="4097" max="4098" width="2.7109375" style="1" customWidth="1"/>
    <col min="4099" max="4099" width="13.7109375" style="1" customWidth="1"/>
    <col min="4100" max="4100" width="0.85546875" style="1" customWidth="1"/>
    <col min="4101" max="4101" width="7.140625" style="1" customWidth="1"/>
    <col min="4102" max="4102" width="2.28515625" style="1" customWidth="1"/>
    <col min="4103" max="4103" width="0.85546875" style="1" customWidth="1"/>
    <col min="4104" max="4104" width="8" style="1" customWidth="1"/>
    <col min="4105" max="4105" width="1.140625" style="1" customWidth="1"/>
    <col min="4106" max="4106" width="0.85546875" style="1" customWidth="1"/>
    <col min="4107" max="4107" width="8.28515625" style="1" customWidth="1"/>
    <col min="4108" max="4108" width="0.7109375" style="1" customWidth="1"/>
    <col min="4109" max="4109" width="0.85546875" style="1" customWidth="1"/>
    <col min="4110" max="4110" width="7.140625" style="1" customWidth="1"/>
    <col min="4111" max="4111" width="2.28515625" style="1" customWidth="1"/>
    <col min="4112" max="4112" width="0.85546875" style="1" customWidth="1"/>
    <col min="4113" max="4113" width="8" style="1" customWidth="1"/>
    <col min="4114" max="4114" width="1.140625" style="1" customWidth="1"/>
    <col min="4115" max="4115" width="0.85546875" style="1" customWidth="1"/>
    <col min="4116" max="4116" width="8.28515625" style="1" customWidth="1"/>
    <col min="4117" max="4117" width="0.7109375" style="1" customWidth="1"/>
    <col min="4118" max="4118" width="0.85546875" style="1" customWidth="1"/>
    <col min="4119" max="4119" width="7.140625" style="1" customWidth="1"/>
    <col min="4120" max="4120" width="2.28515625" style="1" customWidth="1"/>
    <col min="4121" max="4121" width="0.85546875" style="1" customWidth="1"/>
    <col min="4122" max="4122" width="8" style="1" customWidth="1"/>
    <col min="4123" max="4123" width="1.140625" style="1" customWidth="1"/>
    <col min="4124" max="4124" width="0.85546875" style="1" customWidth="1"/>
    <col min="4125" max="4125" width="8.28515625" style="1" customWidth="1"/>
    <col min="4126" max="4126" width="0.7109375" style="1" customWidth="1"/>
    <col min="4127" max="4127" width="2.7109375" style="1" customWidth="1"/>
    <col min="4128" max="4134" width="11.42578125" style="1"/>
    <col min="4135" max="4135" width="12.42578125" style="1" customWidth="1"/>
    <col min="4136" max="4136" width="11.42578125" style="1"/>
    <col min="4137" max="4144" width="14.7109375" style="1" customWidth="1"/>
    <col min="4145" max="4352" width="11.42578125" style="1"/>
    <col min="4353" max="4354" width="2.7109375" style="1" customWidth="1"/>
    <col min="4355" max="4355" width="13.7109375" style="1" customWidth="1"/>
    <col min="4356" max="4356" width="0.85546875" style="1" customWidth="1"/>
    <col min="4357" max="4357" width="7.140625" style="1" customWidth="1"/>
    <col min="4358" max="4358" width="2.28515625" style="1" customWidth="1"/>
    <col min="4359" max="4359" width="0.85546875" style="1" customWidth="1"/>
    <col min="4360" max="4360" width="8" style="1" customWidth="1"/>
    <col min="4361" max="4361" width="1.140625" style="1" customWidth="1"/>
    <col min="4362" max="4362" width="0.85546875" style="1" customWidth="1"/>
    <col min="4363" max="4363" width="8.28515625" style="1" customWidth="1"/>
    <col min="4364" max="4364" width="0.7109375" style="1" customWidth="1"/>
    <col min="4365" max="4365" width="0.85546875" style="1" customWidth="1"/>
    <col min="4366" max="4366" width="7.140625" style="1" customWidth="1"/>
    <col min="4367" max="4367" width="2.28515625" style="1" customWidth="1"/>
    <col min="4368" max="4368" width="0.85546875" style="1" customWidth="1"/>
    <col min="4369" max="4369" width="8" style="1" customWidth="1"/>
    <col min="4370" max="4370" width="1.140625" style="1" customWidth="1"/>
    <col min="4371" max="4371" width="0.85546875" style="1" customWidth="1"/>
    <col min="4372" max="4372" width="8.28515625" style="1" customWidth="1"/>
    <col min="4373" max="4373" width="0.7109375" style="1" customWidth="1"/>
    <col min="4374" max="4374" width="0.85546875" style="1" customWidth="1"/>
    <col min="4375" max="4375" width="7.140625" style="1" customWidth="1"/>
    <col min="4376" max="4376" width="2.28515625" style="1" customWidth="1"/>
    <col min="4377" max="4377" width="0.85546875" style="1" customWidth="1"/>
    <col min="4378" max="4378" width="8" style="1" customWidth="1"/>
    <col min="4379" max="4379" width="1.140625" style="1" customWidth="1"/>
    <col min="4380" max="4380" width="0.85546875" style="1" customWidth="1"/>
    <col min="4381" max="4381" width="8.28515625" style="1" customWidth="1"/>
    <col min="4382" max="4382" width="0.7109375" style="1" customWidth="1"/>
    <col min="4383" max="4383" width="2.7109375" style="1" customWidth="1"/>
    <col min="4384" max="4390" width="11.42578125" style="1"/>
    <col min="4391" max="4391" width="12.42578125" style="1" customWidth="1"/>
    <col min="4392" max="4392" width="11.42578125" style="1"/>
    <col min="4393" max="4400" width="14.7109375" style="1" customWidth="1"/>
    <col min="4401" max="4608" width="11.42578125" style="1"/>
    <col min="4609" max="4610" width="2.7109375" style="1" customWidth="1"/>
    <col min="4611" max="4611" width="13.7109375" style="1" customWidth="1"/>
    <col min="4612" max="4612" width="0.85546875" style="1" customWidth="1"/>
    <col min="4613" max="4613" width="7.140625" style="1" customWidth="1"/>
    <col min="4614" max="4614" width="2.28515625" style="1" customWidth="1"/>
    <col min="4615" max="4615" width="0.85546875" style="1" customWidth="1"/>
    <col min="4616" max="4616" width="8" style="1" customWidth="1"/>
    <col min="4617" max="4617" width="1.140625" style="1" customWidth="1"/>
    <col min="4618" max="4618" width="0.85546875" style="1" customWidth="1"/>
    <col min="4619" max="4619" width="8.28515625" style="1" customWidth="1"/>
    <col min="4620" max="4620" width="0.7109375" style="1" customWidth="1"/>
    <col min="4621" max="4621" width="0.85546875" style="1" customWidth="1"/>
    <col min="4622" max="4622" width="7.140625" style="1" customWidth="1"/>
    <col min="4623" max="4623" width="2.28515625" style="1" customWidth="1"/>
    <col min="4624" max="4624" width="0.85546875" style="1" customWidth="1"/>
    <col min="4625" max="4625" width="8" style="1" customWidth="1"/>
    <col min="4626" max="4626" width="1.140625" style="1" customWidth="1"/>
    <col min="4627" max="4627" width="0.85546875" style="1" customWidth="1"/>
    <col min="4628" max="4628" width="8.28515625" style="1" customWidth="1"/>
    <col min="4629" max="4629" width="0.7109375" style="1" customWidth="1"/>
    <col min="4630" max="4630" width="0.85546875" style="1" customWidth="1"/>
    <col min="4631" max="4631" width="7.140625" style="1" customWidth="1"/>
    <col min="4632" max="4632" width="2.28515625" style="1" customWidth="1"/>
    <col min="4633" max="4633" width="0.85546875" style="1" customWidth="1"/>
    <col min="4634" max="4634" width="8" style="1" customWidth="1"/>
    <col min="4635" max="4635" width="1.140625" style="1" customWidth="1"/>
    <col min="4636" max="4636" width="0.85546875" style="1" customWidth="1"/>
    <col min="4637" max="4637" width="8.28515625" style="1" customWidth="1"/>
    <col min="4638" max="4638" width="0.7109375" style="1" customWidth="1"/>
    <col min="4639" max="4639" width="2.7109375" style="1" customWidth="1"/>
    <col min="4640" max="4646" width="11.42578125" style="1"/>
    <col min="4647" max="4647" width="12.42578125" style="1" customWidth="1"/>
    <col min="4648" max="4648" width="11.42578125" style="1"/>
    <col min="4649" max="4656" width="14.7109375" style="1" customWidth="1"/>
    <col min="4657" max="4864" width="11.42578125" style="1"/>
    <col min="4865" max="4866" width="2.7109375" style="1" customWidth="1"/>
    <col min="4867" max="4867" width="13.7109375" style="1" customWidth="1"/>
    <col min="4868" max="4868" width="0.85546875" style="1" customWidth="1"/>
    <col min="4869" max="4869" width="7.140625" style="1" customWidth="1"/>
    <col min="4870" max="4870" width="2.28515625" style="1" customWidth="1"/>
    <col min="4871" max="4871" width="0.85546875" style="1" customWidth="1"/>
    <col min="4872" max="4872" width="8" style="1" customWidth="1"/>
    <col min="4873" max="4873" width="1.140625" style="1" customWidth="1"/>
    <col min="4874" max="4874" width="0.85546875" style="1" customWidth="1"/>
    <col min="4875" max="4875" width="8.28515625" style="1" customWidth="1"/>
    <col min="4876" max="4876" width="0.7109375" style="1" customWidth="1"/>
    <col min="4877" max="4877" width="0.85546875" style="1" customWidth="1"/>
    <col min="4878" max="4878" width="7.140625" style="1" customWidth="1"/>
    <col min="4879" max="4879" width="2.28515625" style="1" customWidth="1"/>
    <col min="4880" max="4880" width="0.85546875" style="1" customWidth="1"/>
    <col min="4881" max="4881" width="8" style="1" customWidth="1"/>
    <col min="4882" max="4882" width="1.140625" style="1" customWidth="1"/>
    <col min="4883" max="4883" width="0.85546875" style="1" customWidth="1"/>
    <col min="4884" max="4884" width="8.28515625" style="1" customWidth="1"/>
    <col min="4885" max="4885" width="0.7109375" style="1" customWidth="1"/>
    <col min="4886" max="4886" width="0.85546875" style="1" customWidth="1"/>
    <col min="4887" max="4887" width="7.140625" style="1" customWidth="1"/>
    <col min="4888" max="4888" width="2.28515625" style="1" customWidth="1"/>
    <col min="4889" max="4889" width="0.85546875" style="1" customWidth="1"/>
    <col min="4890" max="4890" width="8" style="1" customWidth="1"/>
    <col min="4891" max="4891" width="1.140625" style="1" customWidth="1"/>
    <col min="4892" max="4892" width="0.85546875" style="1" customWidth="1"/>
    <col min="4893" max="4893" width="8.28515625" style="1" customWidth="1"/>
    <col min="4894" max="4894" width="0.7109375" style="1" customWidth="1"/>
    <col min="4895" max="4895" width="2.7109375" style="1" customWidth="1"/>
    <col min="4896" max="4902" width="11.42578125" style="1"/>
    <col min="4903" max="4903" width="12.42578125" style="1" customWidth="1"/>
    <col min="4904" max="4904" width="11.42578125" style="1"/>
    <col min="4905" max="4912" width="14.7109375" style="1" customWidth="1"/>
    <col min="4913" max="5120" width="11.42578125" style="1"/>
    <col min="5121" max="5122" width="2.7109375" style="1" customWidth="1"/>
    <col min="5123" max="5123" width="13.7109375" style="1" customWidth="1"/>
    <col min="5124" max="5124" width="0.85546875" style="1" customWidth="1"/>
    <col min="5125" max="5125" width="7.140625" style="1" customWidth="1"/>
    <col min="5126" max="5126" width="2.28515625" style="1" customWidth="1"/>
    <col min="5127" max="5127" width="0.85546875" style="1" customWidth="1"/>
    <col min="5128" max="5128" width="8" style="1" customWidth="1"/>
    <col min="5129" max="5129" width="1.140625" style="1" customWidth="1"/>
    <col min="5130" max="5130" width="0.85546875" style="1" customWidth="1"/>
    <col min="5131" max="5131" width="8.28515625" style="1" customWidth="1"/>
    <col min="5132" max="5132" width="0.7109375" style="1" customWidth="1"/>
    <col min="5133" max="5133" width="0.85546875" style="1" customWidth="1"/>
    <col min="5134" max="5134" width="7.140625" style="1" customWidth="1"/>
    <col min="5135" max="5135" width="2.28515625" style="1" customWidth="1"/>
    <col min="5136" max="5136" width="0.85546875" style="1" customWidth="1"/>
    <col min="5137" max="5137" width="8" style="1" customWidth="1"/>
    <col min="5138" max="5138" width="1.140625" style="1" customWidth="1"/>
    <col min="5139" max="5139" width="0.85546875" style="1" customWidth="1"/>
    <col min="5140" max="5140" width="8.28515625" style="1" customWidth="1"/>
    <col min="5141" max="5141" width="0.7109375" style="1" customWidth="1"/>
    <col min="5142" max="5142" width="0.85546875" style="1" customWidth="1"/>
    <col min="5143" max="5143" width="7.140625" style="1" customWidth="1"/>
    <col min="5144" max="5144" width="2.28515625" style="1" customWidth="1"/>
    <col min="5145" max="5145" width="0.85546875" style="1" customWidth="1"/>
    <col min="5146" max="5146" width="8" style="1" customWidth="1"/>
    <col min="5147" max="5147" width="1.140625" style="1" customWidth="1"/>
    <col min="5148" max="5148" width="0.85546875" style="1" customWidth="1"/>
    <col min="5149" max="5149" width="8.28515625" style="1" customWidth="1"/>
    <col min="5150" max="5150" width="0.7109375" style="1" customWidth="1"/>
    <col min="5151" max="5151" width="2.7109375" style="1" customWidth="1"/>
    <col min="5152" max="5158" width="11.42578125" style="1"/>
    <col min="5159" max="5159" width="12.42578125" style="1" customWidth="1"/>
    <col min="5160" max="5160" width="11.42578125" style="1"/>
    <col min="5161" max="5168" width="14.7109375" style="1" customWidth="1"/>
    <col min="5169" max="5376" width="11.42578125" style="1"/>
    <col min="5377" max="5378" width="2.7109375" style="1" customWidth="1"/>
    <col min="5379" max="5379" width="13.7109375" style="1" customWidth="1"/>
    <col min="5380" max="5380" width="0.85546875" style="1" customWidth="1"/>
    <col min="5381" max="5381" width="7.140625" style="1" customWidth="1"/>
    <col min="5382" max="5382" width="2.28515625" style="1" customWidth="1"/>
    <col min="5383" max="5383" width="0.85546875" style="1" customWidth="1"/>
    <col min="5384" max="5384" width="8" style="1" customWidth="1"/>
    <col min="5385" max="5385" width="1.140625" style="1" customWidth="1"/>
    <col min="5386" max="5386" width="0.85546875" style="1" customWidth="1"/>
    <col min="5387" max="5387" width="8.28515625" style="1" customWidth="1"/>
    <col min="5388" max="5388" width="0.7109375" style="1" customWidth="1"/>
    <col min="5389" max="5389" width="0.85546875" style="1" customWidth="1"/>
    <col min="5390" max="5390" width="7.140625" style="1" customWidth="1"/>
    <col min="5391" max="5391" width="2.28515625" style="1" customWidth="1"/>
    <col min="5392" max="5392" width="0.85546875" style="1" customWidth="1"/>
    <col min="5393" max="5393" width="8" style="1" customWidth="1"/>
    <col min="5394" max="5394" width="1.140625" style="1" customWidth="1"/>
    <col min="5395" max="5395" width="0.85546875" style="1" customWidth="1"/>
    <col min="5396" max="5396" width="8.28515625" style="1" customWidth="1"/>
    <col min="5397" max="5397" width="0.7109375" style="1" customWidth="1"/>
    <col min="5398" max="5398" width="0.85546875" style="1" customWidth="1"/>
    <col min="5399" max="5399" width="7.140625" style="1" customWidth="1"/>
    <col min="5400" max="5400" width="2.28515625" style="1" customWidth="1"/>
    <col min="5401" max="5401" width="0.85546875" style="1" customWidth="1"/>
    <col min="5402" max="5402" width="8" style="1" customWidth="1"/>
    <col min="5403" max="5403" width="1.140625" style="1" customWidth="1"/>
    <col min="5404" max="5404" width="0.85546875" style="1" customWidth="1"/>
    <col min="5405" max="5405" width="8.28515625" style="1" customWidth="1"/>
    <col min="5406" max="5406" width="0.7109375" style="1" customWidth="1"/>
    <col min="5407" max="5407" width="2.7109375" style="1" customWidth="1"/>
    <col min="5408" max="5414" width="11.42578125" style="1"/>
    <col min="5415" max="5415" width="12.42578125" style="1" customWidth="1"/>
    <col min="5416" max="5416" width="11.42578125" style="1"/>
    <col min="5417" max="5424" width="14.7109375" style="1" customWidth="1"/>
    <col min="5425" max="5632" width="11.42578125" style="1"/>
    <col min="5633" max="5634" width="2.7109375" style="1" customWidth="1"/>
    <col min="5635" max="5635" width="13.7109375" style="1" customWidth="1"/>
    <col min="5636" max="5636" width="0.85546875" style="1" customWidth="1"/>
    <col min="5637" max="5637" width="7.140625" style="1" customWidth="1"/>
    <col min="5638" max="5638" width="2.28515625" style="1" customWidth="1"/>
    <col min="5639" max="5639" width="0.85546875" style="1" customWidth="1"/>
    <col min="5640" max="5640" width="8" style="1" customWidth="1"/>
    <col min="5641" max="5641" width="1.140625" style="1" customWidth="1"/>
    <col min="5642" max="5642" width="0.85546875" style="1" customWidth="1"/>
    <col min="5643" max="5643" width="8.28515625" style="1" customWidth="1"/>
    <col min="5644" max="5644" width="0.7109375" style="1" customWidth="1"/>
    <col min="5645" max="5645" width="0.85546875" style="1" customWidth="1"/>
    <col min="5646" max="5646" width="7.140625" style="1" customWidth="1"/>
    <col min="5647" max="5647" width="2.28515625" style="1" customWidth="1"/>
    <col min="5648" max="5648" width="0.85546875" style="1" customWidth="1"/>
    <col min="5649" max="5649" width="8" style="1" customWidth="1"/>
    <col min="5650" max="5650" width="1.140625" style="1" customWidth="1"/>
    <col min="5651" max="5651" width="0.85546875" style="1" customWidth="1"/>
    <col min="5652" max="5652" width="8.28515625" style="1" customWidth="1"/>
    <col min="5653" max="5653" width="0.7109375" style="1" customWidth="1"/>
    <col min="5654" max="5654" width="0.85546875" style="1" customWidth="1"/>
    <col min="5655" max="5655" width="7.140625" style="1" customWidth="1"/>
    <col min="5656" max="5656" width="2.28515625" style="1" customWidth="1"/>
    <col min="5657" max="5657" width="0.85546875" style="1" customWidth="1"/>
    <col min="5658" max="5658" width="8" style="1" customWidth="1"/>
    <col min="5659" max="5659" width="1.140625" style="1" customWidth="1"/>
    <col min="5660" max="5660" width="0.85546875" style="1" customWidth="1"/>
    <col min="5661" max="5661" width="8.28515625" style="1" customWidth="1"/>
    <col min="5662" max="5662" width="0.7109375" style="1" customWidth="1"/>
    <col min="5663" max="5663" width="2.7109375" style="1" customWidth="1"/>
    <col min="5664" max="5670" width="11.42578125" style="1"/>
    <col min="5671" max="5671" width="12.42578125" style="1" customWidth="1"/>
    <col min="5672" max="5672" width="11.42578125" style="1"/>
    <col min="5673" max="5680" width="14.7109375" style="1" customWidth="1"/>
    <col min="5681" max="5888" width="11.42578125" style="1"/>
    <col min="5889" max="5890" width="2.7109375" style="1" customWidth="1"/>
    <col min="5891" max="5891" width="13.7109375" style="1" customWidth="1"/>
    <col min="5892" max="5892" width="0.85546875" style="1" customWidth="1"/>
    <col min="5893" max="5893" width="7.140625" style="1" customWidth="1"/>
    <col min="5894" max="5894" width="2.28515625" style="1" customWidth="1"/>
    <col min="5895" max="5895" width="0.85546875" style="1" customWidth="1"/>
    <col min="5896" max="5896" width="8" style="1" customWidth="1"/>
    <col min="5897" max="5897" width="1.140625" style="1" customWidth="1"/>
    <col min="5898" max="5898" width="0.85546875" style="1" customWidth="1"/>
    <col min="5899" max="5899" width="8.28515625" style="1" customWidth="1"/>
    <col min="5900" max="5900" width="0.7109375" style="1" customWidth="1"/>
    <col min="5901" max="5901" width="0.85546875" style="1" customWidth="1"/>
    <col min="5902" max="5902" width="7.140625" style="1" customWidth="1"/>
    <col min="5903" max="5903" width="2.28515625" style="1" customWidth="1"/>
    <col min="5904" max="5904" width="0.85546875" style="1" customWidth="1"/>
    <col min="5905" max="5905" width="8" style="1" customWidth="1"/>
    <col min="5906" max="5906" width="1.140625" style="1" customWidth="1"/>
    <col min="5907" max="5907" width="0.85546875" style="1" customWidth="1"/>
    <col min="5908" max="5908" width="8.28515625" style="1" customWidth="1"/>
    <col min="5909" max="5909" width="0.7109375" style="1" customWidth="1"/>
    <col min="5910" max="5910" width="0.85546875" style="1" customWidth="1"/>
    <col min="5911" max="5911" width="7.140625" style="1" customWidth="1"/>
    <col min="5912" max="5912" width="2.28515625" style="1" customWidth="1"/>
    <col min="5913" max="5913" width="0.85546875" style="1" customWidth="1"/>
    <col min="5914" max="5914" width="8" style="1" customWidth="1"/>
    <col min="5915" max="5915" width="1.140625" style="1" customWidth="1"/>
    <col min="5916" max="5916" width="0.85546875" style="1" customWidth="1"/>
    <col min="5917" max="5917" width="8.28515625" style="1" customWidth="1"/>
    <col min="5918" max="5918" width="0.7109375" style="1" customWidth="1"/>
    <col min="5919" max="5919" width="2.7109375" style="1" customWidth="1"/>
    <col min="5920" max="5926" width="11.42578125" style="1"/>
    <col min="5927" max="5927" width="12.42578125" style="1" customWidth="1"/>
    <col min="5928" max="5928" width="11.42578125" style="1"/>
    <col min="5929" max="5936" width="14.7109375" style="1" customWidth="1"/>
    <col min="5937" max="6144" width="11.42578125" style="1"/>
    <col min="6145" max="6146" width="2.7109375" style="1" customWidth="1"/>
    <col min="6147" max="6147" width="13.7109375" style="1" customWidth="1"/>
    <col min="6148" max="6148" width="0.85546875" style="1" customWidth="1"/>
    <col min="6149" max="6149" width="7.140625" style="1" customWidth="1"/>
    <col min="6150" max="6150" width="2.28515625" style="1" customWidth="1"/>
    <col min="6151" max="6151" width="0.85546875" style="1" customWidth="1"/>
    <col min="6152" max="6152" width="8" style="1" customWidth="1"/>
    <col min="6153" max="6153" width="1.140625" style="1" customWidth="1"/>
    <col min="6154" max="6154" width="0.85546875" style="1" customWidth="1"/>
    <col min="6155" max="6155" width="8.28515625" style="1" customWidth="1"/>
    <col min="6156" max="6156" width="0.7109375" style="1" customWidth="1"/>
    <col min="6157" max="6157" width="0.85546875" style="1" customWidth="1"/>
    <col min="6158" max="6158" width="7.140625" style="1" customWidth="1"/>
    <col min="6159" max="6159" width="2.28515625" style="1" customWidth="1"/>
    <col min="6160" max="6160" width="0.85546875" style="1" customWidth="1"/>
    <col min="6161" max="6161" width="8" style="1" customWidth="1"/>
    <col min="6162" max="6162" width="1.140625" style="1" customWidth="1"/>
    <col min="6163" max="6163" width="0.85546875" style="1" customWidth="1"/>
    <col min="6164" max="6164" width="8.28515625" style="1" customWidth="1"/>
    <col min="6165" max="6165" width="0.7109375" style="1" customWidth="1"/>
    <col min="6166" max="6166" width="0.85546875" style="1" customWidth="1"/>
    <col min="6167" max="6167" width="7.140625" style="1" customWidth="1"/>
    <col min="6168" max="6168" width="2.28515625" style="1" customWidth="1"/>
    <col min="6169" max="6169" width="0.85546875" style="1" customWidth="1"/>
    <col min="6170" max="6170" width="8" style="1" customWidth="1"/>
    <col min="6171" max="6171" width="1.140625" style="1" customWidth="1"/>
    <col min="6172" max="6172" width="0.85546875" style="1" customWidth="1"/>
    <col min="6173" max="6173" width="8.28515625" style="1" customWidth="1"/>
    <col min="6174" max="6174" width="0.7109375" style="1" customWidth="1"/>
    <col min="6175" max="6175" width="2.7109375" style="1" customWidth="1"/>
    <col min="6176" max="6182" width="11.42578125" style="1"/>
    <col min="6183" max="6183" width="12.42578125" style="1" customWidth="1"/>
    <col min="6184" max="6184" width="11.42578125" style="1"/>
    <col min="6185" max="6192" width="14.7109375" style="1" customWidth="1"/>
    <col min="6193" max="6400" width="11.42578125" style="1"/>
    <col min="6401" max="6402" width="2.7109375" style="1" customWidth="1"/>
    <col min="6403" max="6403" width="13.7109375" style="1" customWidth="1"/>
    <col min="6404" max="6404" width="0.85546875" style="1" customWidth="1"/>
    <col min="6405" max="6405" width="7.140625" style="1" customWidth="1"/>
    <col min="6406" max="6406" width="2.28515625" style="1" customWidth="1"/>
    <col min="6407" max="6407" width="0.85546875" style="1" customWidth="1"/>
    <col min="6408" max="6408" width="8" style="1" customWidth="1"/>
    <col min="6409" max="6409" width="1.140625" style="1" customWidth="1"/>
    <col min="6410" max="6410" width="0.85546875" style="1" customWidth="1"/>
    <col min="6411" max="6411" width="8.28515625" style="1" customWidth="1"/>
    <col min="6412" max="6412" width="0.7109375" style="1" customWidth="1"/>
    <col min="6413" max="6413" width="0.85546875" style="1" customWidth="1"/>
    <col min="6414" max="6414" width="7.140625" style="1" customWidth="1"/>
    <col min="6415" max="6415" width="2.28515625" style="1" customWidth="1"/>
    <col min="6416" max="6416" width="0.85546875" style="1" customWidth="1"/>
    <col min="6417" max="6417" width="8" style="1" customWidth="1"/>
    <col min="6418" max="6418" width="1.140625" style="1" customWidth="1"/>
    <col min="6419" max="6419" width="0.85546875" style="1" customWidth="1"/>
    <col min="6420" max="6420" width="8.28515625" style="1" customWidth="1"/>
    <col min="6421" max="6421" width="0.7109375" style="1" customWidth="1"/>
    <col min="6422" max="6422" width="0.85546875" style="1" customWidth="1"/>
    <col min="6423" max="6423" width="7.140625" style="1" customWidth="1"/>
    <col min="6424" max="6424" width="2.28515625" style="1" customWidth="1"/>
    <col min="6425" max="6425" width="0.85546875" style="1" customWidth="1"/>
    <col min="6426" max="6426" width="8" style="1" customWidth="1"/>
    <col min="6427" max="6427" width="1.140625" style="1" customWidth="1"/>
    <col min="6428" max="6428" width="0.85546875" style="1" customWidth="1"/>
    <col min="6429" max="6429" width="8.28515625" style="1" customWidth="1"/>
    <col min="6430" max="6430" width="0.7109375" style="1" customWidth="1"/>
    <col min="6431" max="6431" width="2.7109375" style="1" customWidth="1"/>
    <col min="6432" max="6438" width="11.42578125" style="1"/>
    <col min="6439" max="6439" width="12.42578125" style="1" customWidth="1"/>
    <col min="6440" max="6440" width="11.42578125" style="1"/>
    <col min="6441" max="6448" width="14.7109375" style="1" customWidth="1"/>
    <col min="6449" max="6656" width="11.42578125" style="1"/>
    <col min="6657" max="6658" width="2.7109375" style="1" customWidth="1"/>
    <col min="6659" max="6659" width="13.7109375" style="1" customWidth="1"/>
    <col min="6660" max="6660" width="0.85546875" style="1" customWidth="1"/>
    <col min="6661" max="6661" width="7.140625" style="1" customWidth="1"/>
    <col min="6662" max="6662" width="2.28515625" style="1" customWidth="1"/>
    <col min="6663" max="6663" width="0.85546875" style="1" customWidth="1"/>
    <col min="6664" max="6664" width="8" style="1" customWidth="1"/>
    <col min="6665" max="6665" width="1.140625" style="1" customWidth="1"/>
    <col min="6666" max="6666" width="0.85546875" style="1" customWidth="1"/>
    <col min="6667" max="6667" width="8.28515625" style="1" customWidth="1"/>
    <col min="6668" max="6668" width="0.7109375" style="1" customWidth="1"/>
    <col min="6669" max="6669" width="0.85546875" style="1" customWidth="1"/>
    <col min="6670" max="6670" width="7.140625" style="1" customWidth="1"/>
    <col min="6671" max="6671" width="2.28515625" style="1" customWidth="1"/>
    <col min="6672" max="6672" width="0.85546875" style="1" customWidth="1"/>
    <col min="6673" max="6673" width="8" style="1" customWidth="1"/>
    <col min="6674" max="6674" width="1.140625" style="1" customWidth="1"/>
    <col min="6675" max="6675" width="0.85546875" style="1" customWidth="1"/>
    <col min="6676" max="6676" width="8.28515625" style="1" customWidth="1"/>
    <col min="6677" max="6677" width="0.7109375" style="1" customWidth="1"/>
    <col min="6678" max="6678" width="0.85546875" style="1" customWidth="1"/>
    <col min="6679" max="6679" width="7.140625" style="1" customWidth="1"/>
    <col min="6680" max="6680" width="2.28515625" style="1" customWidth="1"/>
    <col min="6681" max="6681" width="0.85546875" style="1" customWidth="1"/>
    <col min="6682" max="6682" width="8" style="1" customWidth="1"/>
    <col min="6683" max="6683" width="1.140625" style="1" customWidth="1"/>
    <col min="6684" max="6684" width="0.85546875" style="1" customWidth="1"/>
    <col min="6685" max="6685" width="8.28515625" style="1" customWidth="1"/>
    <col min="6686" max="6686" width="0.7109375" style="1" customWidth="1"/>
    <col min="6687" max="6687" width="2.7109375" style="1" customWidth="1"/>
    <col min="6688" max="6694" width="11.42578125" style="1"/>
    <col min="6695" max="6695" width="12.42578125" style="1" customWidth="1"/>
    <col min="6696" max="6696" width="11.42578125" style="1"/>
    <col min="6697" max="6704" width="14.7109375" style="1" customWidth="1"/>
    <col min="6705" max="6912" width="11.42578125" style="1"/>
    <col min="6913" max="6914" width="2.7109375" style="1" customWidth="1"/>
    <col min="6915" max="6915" width="13.7109375" style="1" customWidth="1"/>
    <col min="6916" max="6916" width="0.85546875" style="1" customWidth="1"/>
    <col min="6917" max="6917" width="7.140625" style="1" customWidth="1"/>
    <col min="6918" max="6918" width="2.28515625" style="1" customWidth="1"/>
    <col min="6919" max="6919" width="0.85546875" style="1" customWidth="1"/>
    <col min="6920" max="6920" width="8" style="1" customWidth="1"/>
    <col min="6921" max="6921" width="1.140625" style="1" customWidth="1"/>
    <col min="6922" max="6922" width="0.85546875" style="1" customWidth="1"/>
    <col min="6923" max="6923" width="8.28515625" style="1" customWidth="1"/>
    <col min="6924" max="6924" width="0.7109375" style="1" customWidth="1"/>
    <col min="6925" max="6925" width="0.85546875" style="1" customWidth="1"/>
    <col min="6926" max="6926" width="7.140625" style="1" customWidth="1"/>
    <col min="6927" max="6927" width="2.28515625" style="1" customWidth="1"/>
    <col min="6928" max="6928" width="0.85546875" style="1" customWidth="1"/>
    <col min="6929" max="6929" width="8" style="1" customWidth="1"/>
    <col min="6930" max="6930" width="1.140625" style="1" customWidth="1"/>
    <col min="6931" max="6931" width="0.85546875" style="1" customWidth="1"/>
    <col min="6932" max="6932" width="8.28515625" style="1" customWidth="1"/>
    <col min="6933" max="6933" width="0.7109375" style="1" customWidth="1"/>
    <col min="6934" max="6934" width="0.85546875" style="1" customWidth="1"/>
    <col min="6935" max="6935" width="7.140625" style="1" customWidth="1"/>
    <col min="6936" max="6936" width="2.28515625" style="1" customWidth="1"/>
    <col min="6937" max="6937" width="0.85546875" style="1" customWidth="1"/>
    <col min="6938" max="6938" width="8" style="1" customWidth="1"/>
    <col min="6939" max="6939" width="1.140625" style="1" customWidth="1"/>
    <col min="6940" max="6940" width="0.85546875" style="1" customWidth="1"/>
    <col min="6941" max="6941" width="8.28515625" style="1" customWidth="1"/>
    <col min="6942" max="6942" width="0.7109375" style="1" customWidth="1"/>
    <col min="6943" max="6943" width="2.7109375" style="1" customWidth="1"/>
    <col min="6944" max="6950" width="11.42578125" style="1"/>
    <col min="6951" max="6951" width="12.42578125" style="1" customWidth="1"/>
    <col min="6952" max="6952" width="11.42578125" style="1"/>
    <col min="6953" max="6960" width="14.7109375" style="1" customWidth="1"/>
    <col min="6961" max="7168" width="11.42578125" style="1"/>
    <col min="7169" max="7170" width="2.7109375" style="1" customWidth="1"/>
    <col min="7171" max="7171" width="13.7109375" style="1" customWidth="1"/>
    <col min="7172" max="7172" width="0.85546875" style="1" customWidth="1"/>
    <col min="7173" max="7173" width="7.140625" style="1" customWidth="1"/>
    <col min="7174" max="7174" width="2.28515625" style="1" customWidth="1"/>
    <col min="7175" max="7175" width="0.85546875" style="1" customWidth="1"/>
    <col min="7176" max="7176" width="8" style="1" customWidth="1"/>
    <col min="7177" max="7177" width="1.140625" style="1" customWidth="1"/>
    <col min="7178" max="7178" width="0.85546875" style="1" customWidth="1"/>
    <col min="7179" max="7179" width="8.28515625" style="1" customWidth="1"/>
    <col min="7180" max="7180" width="0.7109375" style="1" customWidth="1"/>
    <col min="7181" max="7181" width="0.85546875" style="1" customWidth="1"/>
    <col min="7182" max="7182" width="7.140625" style="1" customWidth="1"/>
    <col min="7183" max="7183" width="2.28515625" style="1" customWidth="1"/>
    <col min="7184" max="7184" width="0.85546875" style="1" customWidth="1"/>
    <col min="7185" max="7185" width="8" style="1" customWidth="1"/>
    <col min="7186" max="7186" width="1.140625" style="1" customWidth="1"/>
    <col min="7187" max="7187" width="0.85546875" style="1" customWidth="1"/>
    <col min="7188" max="7188" width="8.28515625" style="1" customWidth="1"/>
    <col min="7189" max="7189" width="0.7109375" style="1" customWidth="1"/>
    <col min="7190" max="7190" width="0.85546875" style="1" customWidth="1"/>
    <col min="7191" max="7191" width="7.140625" style="1" customWidth="1"/>
    <col min="7192" max="7192" width="2.28515625" style="1" customWidth="1"/>
    <col min="7193" max="7193" width="0.85546875" style="1" customWidth="1"/>
    <col min="7194" max="7194" width="8" style="1" customWidth="1"/>
    <col min="7195" max="7195" width="1.140625" style="1" customWidth="1"/>
    <col min="7196" max="7196" width="0.85546875" style="1" customWidth="1"/>
    <col min="7197" max="7197" width="8.28515625" style="1" customWidth="1"/>
    <col min="7198" max="7198" width="0.7109375" style="1" customWidth="1"/>
    <col min="7199" max="7199" width="2.7109375" style="1" customWidth="1"/>
    <col min="7200" max="7206" width="11.42578125" style="1"/>
    <col min="7207" max="7207" width="12.42578125" style="1" customWidth="1"/>
    <col min="7208" max="7208" width="11.42578125" style="1"/>
    <col min="7209" max="7216" width="14.7109375" style="1" customWidth="1"/>
    <col min="7217" max="7424" width="11.42578125" style="1"/>
    <col min="7425" max="7426" width="2.7109375" style="1" customWidth="1"/>
    <col min="7427" max="7427" width="13.7109375" style="1" customWidth="1"/>
    <col min="7428" max="7428" width="0.85546875" style="1" customWidth="1"/>
    <col min="7429" max="7429" width="7.140625" style="1" customWidth="1"/>
    <col min="7430" max="7430" width="2.28515625" style="1" customWidth="1"/>
    <col min="7431" max="7431" width="0.85546875" style="1" customWidth="1"/>
    <col min="7432" max="7432" width="8" style="1" customWidth="1"/>
    <col min="7433" max="7433" width="1.140625" style="1" customWidth="1"/>
    <col min="7434" max="7434" width="0.85546875" style="1" customWidth="1"/>
    <col min="7435" max="7435" width="8.28515625" style="1" customWidth="1"/>
    <col min="7436" max="7436" width="0.7109375" style="1" customWidth="1"/>
    <col min="7437" max="7437" width="0.85546875" style="1" customWidth="1"/>
    <col min="7438" max="7438" width="7.140625" style="1" customWidth="1"/>
    <col min="7439" max="7439" width="2.28515625" style="1" customWidth="1"/>
    <col min="7440" max="7440" width="0.85546875" style="1" customWidth="1"/>
    <col min="7441" max="7441" width="8" style="1" customWidth="1"/>
    <col min="7442" max="7442" width="1.140625" style="1" customWidth="1"/>
    <col min="7443" max="7443" width="0.85546875" style="1" customWidth="1"/>
    <col min="7444" max="7444" width="8.28515625" style="1" customWidth="1"/>
    <col min="7445" max="7445" width="0.7109375" style="1" customWidth="1"/>
    <col min="7446" max="7446" width="0.85546875" style="1" customWidth="1"/>
    <col min="7447" max="7447" width="7.140625" style="1" customWidth="1"/>
    <col min="7448" max="7448" width="2.28515625" style="1" customWidth="1"/>
    <col min="7449" max="7449" width="0.85546875" style="1" customWidth="1"/>
    <col min="7450" max="7450" width="8" style="1" customWidth="1"/>
    <col min="7451" max="7451" width="1.140625" style="1" customWidth="1"/>
    <col min="7452" max="7452" width="0.85546875" style="1" customWidth="1"/>
    <col min="7453" max="7453" width="8.28515625" style="1" customWidth="1"/>
    <col min="7454" max="7454" width="0.7109375" style="1" customWidth="1"/>
    <col min="7455" max="7455" width="2.7109375" style="1" customWidth="1"/>
    <col min="7456" max="7462" width="11.42578125" style="1"/>
    <col min="7463" max="7463" width="12.42578125" style="1" customWidth="1"/>
    <col min="7464" max="7464" width="11.42578125" style="1"/>
    <col min="7465" max="7472" width="14.7109375" style="1" customWidth="1"/>
    <col min="7473" max="7680" width="11.42578125" style="1"/>
    <col min="7681" max="7682" width="2.7109375" style="1" customWidth="1"/>
    <col min="7683" max="7683" width="13.7109375" style="1" customWidth="1"/>
    <col min="7684" max="7684" width="0.85546875" style="1" customWidth="1"/>
    <col min="7685" max="7685" width="7.140625" style="1" customWidth="1"/>
    <col min="7686" max="7686" width="2.28515625" style="1" customWidth="1"/>
    <col min="7687" max="7687" width="0.85546875" style="1" customWidth="1"/>
    <col min="7688" max="7688" width="8" style="1" customWidth="1"/>
    <col min="7689" max="7689" width="1.140625" style="1" customWidth="1"/>
    <col min="7690" max="7690" width="0.85546875" style="1" customWidth="1"/>
    <col min="7691" max="7691" width="8.28515625" style="1" customWidth="1"/>
    <col min="7692" max="7692" width="0.7109375" style="1" customWidth="1"/>
    <col min="7693" max="7693" width="0.85546875" style="1" customWidth="1"/>
    <col min="7694" max="7694" width="7.140625" style="1" customWidth="1"/>
    <col min="7695" max="7695" width="2.28515625" style="1" customWidth="1"/>
    <col min="7696" max="7696" width="0.85546875" style="1" customWidth="1"/>
    <col min="7697" max="7697" width="8" style="1" customWidth="1"/>
    <col min="7698" max="7698" width="1.140625" style="1" customWidth="1"/>
    <col min="7699" max="7699" width="0.85546875" style="1" customWidth="1"/>
    <col min="7700" max="7700" width="8.28515625" style="1" customWidth="1"/>
    <col min="7701" max="7701" width="0.7109375" style="1" customWidth="1"/>
    <col min="7702" max="7702" width="0.85546875" style="1" customWidth="1"/>
    <col min="7703" max="7703" width="7.140625" style="1" customWidth="1"/>
    <col min="7704" max="7704" width="2.28515625" style="1" customWidth="1"/>
    <col min="7705" max="7705" width="0.85546875" style="1" customWidth="1"/>
    <col min="7706" max="7706" width="8" style="1" customWidth="1"/>
    <col min="7707" max="7707" width="1.140625" style="1" customWidth="1"/>
    <col min="7708" max="7708" width="0.85546875" style="1" customWidth="1"/>
    <col min="7709" max="7709" width="8.28515625" style="1" customWidth="1"/>
    <col min="7710" max="7710" width="0.7109375" style="1" customWidth="1"/>
    <col min="7711" max="7711" width="2.7109375" style="1" customWidth="1"/>
    <col min="7712" max="7718" width="11.42578125" style="1"/>
    <col min="7719" max="7719" width="12.42578125" style="1" customWidth="1"/>
    <col min="7720" max="7720" width="11.42578125" style="1"/>
    <col min="7721" max="7728" width="14.7109375" style="1" customWidth="1"/>
    <col min="7729" max="7936" width="11.42578125" style="1"/>
    <col min="7937" max="7938" width="2.7109375" style="1" customWidth="1"/>
    <col min="7939" max="7939" width="13.7109375" style="1" customWidth="1"/>
    <col min="7940" max="7940" width="0.85546875" style="1" customWidth="1"/>
    <col min="7941" max="7941" width="7.140625" style="1" customWidth="1"/>
    <col min="7942" max="7942" width="2.28515625" style="1" customWidth="1"/>
    <col min="7943" max="7943" width="0.85546875" style="1" customWidth="1"/>
    <col min="7944" max="7944" width="8" style="1" customWidth="1"/>
    <col min="7945" max="7945" width="1.140625" style="1" customWidth="1"/>
    <col min="7946" max="7946" width="0.85546875" style="1" customWidth="1"/>
    <col min="7947" max="7947" width="8.28515625" style="1" customWidth="1"/>
    <col min="7948" max="7948" width="0.7109375" style="1" customWidth="1"/>
    <col min="7949" max="7949" width="0.85546875" style="1" customWidth="1"/>
    <col min="7950" max="7950" width="7.140625" style="1" customWidth="1"/>
    <col min="7951" max="7951" width="2.28515625" style="1" customWidth="1"/>
    <col min="7952" max="7952" width="0.85546875" style="1" customWidth="1"/>
    <col min="7953" max="7953" width="8" style="1" customWidth="1"/>
    <col min="7954" max="7954" width="1.140625" style="1" customWidth="1"/>
    <col min="7955" max="7955" width="0.85546875" style="1" customWidth="1"/>
    <col min="7956" max="7956" width="8.28515625" style="1" customWidth="1"/>
    <col min="7957" max="7957" width="0.7109375" style="1" customWidth="1"/>
    <col min="7958" max="7958" width="0.85546875" style="1" customWidth="1"/>
    <col min="7959" max="7959" width="7.140625" style="1" customWidth="1"/>
    <col min="7960" max="7960" width="2.28515625" style="1" customWidth="1"/>
    <col min="7961" max="7961" width="0.85546875" style="1" customWidth="1"/>
    <col min="7962" max="7962" width="8" style="1" customWidth="1"/>
    <col min="7963" max="7963" width="1.140625" style="1" customWidth="1"/>
    <col min="7964" max="7964" width="0.85546875" style="1" customWidth="1"/>
    <col min="7965" max="7965" width="8.28515625" style="1" customWidth="1"/>
    <col min="7966" max="7966" width="0.7109375" style="1" customWidth="1"/>
    <col min="7967" max="7967" width="2.7109375" style="1" customWidth="1"/>
    <col min="7968" max="7974" width="11.42578125" style="1"/>
    <col min="7975" max="7975" width="12.42578125" style="1" customWidth="1"/>
    <col min="7976" max="7976" width="11.42578125" style="1"/>
    <col min="7977" max="7984" width="14.7109375" style="1" customWidth="1"/>
    <col min="7985" max="8192" width="11.42578125" style="1"/>
    <col min="8193" max="8194" width="2.7109375" style="1" customWidth="1"/>
    <col min="8195" max="8195" width="13.7109375" style="1" customWidth="1"/>
    <col min="8196" max="8196" width="0.85546875" style="1" customWidth="1"/>
    <col min="8197" max="8197" width="7.140625" style="1" customWidth="1"/>
    <col min="8198" max="8198" width="2.28515625" style="1" customWidth="1"/>
    <col min="8199" max="8199" width="0.85546875" style="1" customWidth="1"/>
    <col min="8200" max="8200" width="8" style="1" customWidth="1"/>
    <col min="8201" max="8201" width="1.140625" style="1" customWidth="1"/>
    <col min="8202" max="8202" width="0.85546875" style="1" customWidth="1"/>
    <col min="8203" max="8203" width="8.28515625" style="1" customWidth="1"/>
    <col min="8204" max="8204" width="0.7109375" style="1" customWidth="1"/>
    <col min="8205" max="8205" width="0.85546875" style="1" customWidth="1"/>
    <col min="8206" max="8206" width="7.140625" style="1" customWidth="1"/>
    <col min="8207" max="8207" width="2.28515625" style="1" customWidth="1"/>
    <col min="8208" max="8208" width="0.85546875" style="1" customWidth="1"/>
    <col min="8209" max="8209" width="8" style="1" customWidth="1"/>
    <col min="8210" max="8210" width="1.140625" style="1" customWidth="1"/>
    <col min="8211" max="8211" width="0.85546875" style="1" customWidth="1"/>
    <col min="8212" max="8212" width="8.28515625" style="1" customWidth="1"/>
    <col min="8213" max="8213" width="0.7109375" style="1" customWidth="1"/>
    <col min="8214" max="8214" width="0.85546875" style="1" customWidth="1"/>
    <col min="8215" max="8215" width="7.140625" style="1" customWidth="1"/>
    <col min="8216" max="8216" width="2.28515625" style="1" customWidth="1"/>
    <col min="8217" max="8217" width="0.85546875" style="1" customWidth="1"/>
    <col min="8218" max="8218" width="8" style="1" customWidth="1"/>
    <col min="8219" max="8219" width="1.140625" style="1" customWidth="1"/>
    <col min="8220" max="8220" width="0.85546875" style="1" customWidth="1"/>
    <col min="8221" max="8221" width="8.28515625" style="1" customWidth="1"/>
    <col min="8222" max="8222" width="0.7109375" style="1" customWidth="1"/>
    <col min="8223" max="8223" width="2.7109375" style="1" customWidth="1"/>
    <col min="8224" max="8230" width="11.42578125" style="1"/>
    <col min="8231" max="8231" width="12.42578125" style="1" customWidth="1"/>
    <col min="8232" max="8232" width="11.42578125" style="1"/>
    <col min="8233" max="8240" width="14.7109375" style="1" customWidth="1"/>
    <col min="8241" max="8448" width="11.42578125" style="1"/>
    <col min="8449" max="8450" width="2.7109375" style="1" customWidth="1"/>
    <col min="8451" max="8451" width="13.7109375" style="1" customWidth="1"/>
    <col min="8452" max="8452" width="0.85546875" style="1" customWidth="1"/>
    <col min="8453" max="8453" width="7.140625" style="1" customWidth="1"/>
    <col min="8454" max="8454" width="2.28515625" style="1" customWidth="1"/>
    <col min="8455" max="8455" width="0.85546875" style="1" customWidth="1"/>
    <col min="8456" max="8456" width="8" style="1" customWidth="1"/>
    <col min="8457" max="8457" width="1.140625" style="1" customWidth="1"/>
    <col min="8458" max="8458" width="0.85546875" style="1" customWidth="1"/>
    <col min="8459" max="8459" width="8.28515625" style="1" customWidth="1"/>
    <col min="8460" max="8460" width="0.7109375" style="1" customWidth="1"/>
    <col min="8461" max="8461" width="0.85546875" style="1" customWidth="1"/>
    <col min="8462" max="8462" width="7.140625" style="1" customWidth="1"/>
    <col min="8463" max="8463" width="2.28515625" style="1" customWidth="1"/>
    <col min="8464" max="8464" width="0.85546875" style="1" customWidth="1"/>
    <col min="8465" max="8465" width="8" style="1" customWidth="1"/>
    <col min="8466" max="8466" width="1.140625" style="1" customWidth="1"/>
    <col min="8467" max="8467" width="0.85546875" style="1" customWidth="1"/>
    <col min="8468" max="8468" width="8.28515625" style="1" customWidth="1"/>
    <col min="8469" max="8469" width="0.7109375" style="1" customWidth="1"/>
    <col min="8470" max="8470" width="0.85546875" style="1" customWidth="1"/>
    <col min="8471" max="8471" width="7.140625" style="1" customWidth="1"/>
    <col min="8472" max="8472" width="2.28515625" style="1" customWidth="1"/>
    <col min="8473" max="8473" width="0.85546875" style="1" customWidth="1"/>
    <col min="8474" max="8474" width="8" style="1" customWidth="1"/>
    <col min="8475" max="8475" width="1.140625" style="1" customWidth="1"/>
    <col min="8476" max="8476" width="0.85546875" style="1" customWidth="1"/>
    <col min="8477" max="8477" width="8.28515625" style="1" customWidth="1"/>
    <col min="8478" max="8478" width="0.7109375" style="1" customWidth="1"/>
    <col min="8479" max="8479" width="2.7109375" style="1" customWidth="1"/>
    <col min="8480" max="8486" width="11.42578125" style="1"/>
    <col min="8487" max="8487" width="12.42578125" style="1" customWidth="1"/>
    <col min="8488" max="8488" width="11.42578125" style="1"/>
    <col min="8489" max="8496" width="14.7109375" style="1" customWidth="1"/>
    <col min="8497" max="8704" width="11.42578125" style="1"/>
    <col min="8705" max="8706" width="2.7109375" style="1" customWidth="1"/>
    <col min="8707" max="8707" width="13.7109375" style="1" customWidth="1"/>
    <col min="8708" max="8708" width="0.85546875" style="1" customWidth="1"/>
    <col min="8709" max="8709" width="7.140625" style="1" customWidth="1"/>
    <col min="8710" max="8710" width="2.28515625" style="1" customWidth="1"/>
    <col min="8711" max="8711" width="0.85546875" style="1" customWidth="1"/>
    <col min="8712" max="8712" width="8" style="1" customWidth="1"/>
    <col min="8713" max="8713" width="1.140625" style="1" customWidth="1"/>
    <col min="8714" max="8714" width="0.85546875" style="1" customWidth="1"/>
    <col min="8715" max="8715" width="8.28515625" style="1" customWidth="1"/>
    <col min="8716" max="8716" width="0.7109375" style="1" customWidth="1"/>
    <col min="8717" max="8717" width="0.85546875" style="1" customWidth="1"/>
    <col min="8718" max="8718" width="7.140625" style="1" customWidth="1"/>
    <col min="8719" max="8719" width="2.28515625" style="1" customWidth="1"/>
    <col min="8720" max="8720" width="0.85546875" style="1" customWidth="1"/>
    <col min="8721" max="8721" width="8" style="1" customWidth="1"/>
    <col min="8722" max="8722" width="1.140625" style="1" customWidth="1"/>
    <col min="8723" max="8723" width="0.85546875" style="1" customWidth="1"/>
    <col min="8724" max="8724" width="8.28515625" style="1" customWidth="1"/>
    <col min="8725" max="8725" width="0.7109375" style="1" customWidth="1"/>
    <col min="8726" max="8726" width="0.85546875" style="1" customWidth="1"/>
    <col min="8727" max="8727" width="7.140625" style="1" customWidth="1"/>
    <col min="8728" max="8728" width="2.28515625" style="1" customWidth="1"/>
    <col min="8729" max="8729" width="0.85546875" style="1" customWidth="1"/>
    <col min="8730" max="8730" width="8" style="1" customWidth="1"/>
    <col min="8731" max="8731" width="1.140625" style="1" customWidth="1"/>
    <col min="8732" max="8732" width="0.85546875" style="1" customWidth="1"/>
    <col min="8733" max="8733" width="8.28515625" style="1" customWidth="1"/>
    <col min="8734" max="8734" width="0.7109375" style="1" customWidth="1"/>
    <col min="8735" max="8735" width="2.7109375" style="1" customWidth="1"/>
    <col min="8736" max="8742" width="11.42578125" style="1"/>
    <col min="8743" max="8743" width="12.42578125" style="1" customWidth="1"/>
    <col min="8744" max="8744" width="11.42578125" style="1"/>
    <col min="8745" max="8752" width="14.7109375" style="1" customWidth="1"/>
    <col min="8753" max="8960" width="11.42578125" style="1"/>
    <col min="8961" max="8962" width="2.7109375" style="1" customWidth="1"/>
    <col min="8963" max="8963" width="13.7109375" style="1" customWidth="1"/>
    <col min="8964" max="8964" width="0.85546875" style="1" customWidth="1"/>
    <col min="8965" max="8965" width="7.140625" style="1" customWidth="1"/>
    <col min="8966" max="8966" width="2.28515625" style="1" customWidth="1"/>
    <col min="8967" max="8967" width="0.85546875" style="1" customWidth="1"/>
    <col min="8968" max="8968" width="8" style="1" customWidth="1"/>
    <col min="8969" max="8969" width="1.140625" style="1" customWidth="1"/>
    <col min="8970" max="8970" width="0.85546875" style="1" customWidth="1"/>
    <col min="8971" max="8971" width="8.28515625" style="1" customWidth="1"/>
    <col min="8972" max="8972" width="0.7109375" style="1" customWidth="1"/>
    <col min="8973" max="8973" width="0.85546875" style="1" customWidth="1"/>
    <col min="8974" max="8974" width="7.140625" style="1" customWidth="1"/>
    <col min="8975" max="8975" width="2.28515625" style="1" customWidth="1"/>
    <col min="8976" max="8976" width="0.85546875" style="1" customWidth="1"/>
    <col min="8977" max="8977" width="8" style="1" customWidth="1"/>
    <col min="8978" max="8978" width="1.140625" style="1" customWidth="1"/>
    <col min="8979" max="8979" width="0.85546875" style="1" customWidth="1"/>
    <col min="8980" max="8980" width="8.28515625" style="1" customWidth="1"/>
    <col min="8981" max="8981" width="0.7109375" style="1" customWidth="1"/>
    <col min="8982" max="8982" width="0.85546875" style="1" customWidth="1"/>
    <col min="8983" max="8983" width="7.140625" style="1" customWidth="1"/>
    <col min="8984" max="8984" width="2.28515625" style="1" customWidth="1"/>
    <col min="8985" max="8985" width="0.85546875" style="1" customWidth="1"/>
    <col min="8986" max="8986" width="8" style="1" customWidth="1"/>
    <col min="8987" max="8987" width="1.140625" style="1" customWidth="1"/>
    <col min="8988" max="8988" width="0.85546875" style="1" customWidth="1"/>
    <col min="8989" max="8989" width="8.28515625" style="1" customWidth="1"/>
    <col min="8990" max="8990" width="0.7109375" style="1" customWidth="1"/>
    <col min="8991" max="8991" width="2.7109375" style="1" customWidth="1"/>
    <col min="8992" max="8998" width="11.42578125" style="1"/>
    <col min="8999" max="8999" width="12.42578125" style="1" customWidth="1"/>
    <col min="9000" max="9000" width="11.42578125" style="1"/>
    <col min="9001" max="9008" width="14.7109375" style="1" customWidth="1"/>
    <col min="9009" max="9216" width="11.42578125" style="1"/>
    <col min="9217" max="9218" width="2.7109375" style="1" customWidth="1"/>
    <col min="9219" max="9219" width="13.7109375" style="1" customWidth="1"/>
    <col min="9220" max="9220" width="0.85546875" style="1" customWidth="1"/>
    <col min="9221" max="9221" width="7.140625" style="1" customWidth="1"/>
    <col min="9222" max="9222" width="2.28515625" style="1" customWidth="1"/>
    <col min="9223" max="9223" width="0.85546875" style="1" customWidth="1"/>
    <col min="9224" max="9224" width="8" style="1" customWidth="1"/>
    <col min="9225" max="9225" width="1.140625" style="1" customWidth="1"/>
    <col min="9226" max="9226" width="0.85546875" style="1" customWidth="1"/>
    <col min="9227" max="9227" width="8.28515625" style="1" customWidth="1"/>
    <col min="9228" max="9228" width="0.7109375" style="1" customWidth="1"/>
    <col min="9229" max="9229" width="0.85546875" style="1" customWidth="1"/>
    <col min="9230" max="9230" width="7.140625" style="1" customWidth="1"/>
    <col min="9231" max="9231" width="2.28515625" style="1" customWidth="1"/>
    <col min="9232" max="9232" width="0.85546875" style="1" customWidth="1"/>
    <col min="9233" max="9233" width="8" style="1" customWidth="1"/>
    <col min="9234" max="9234" width="1.140625" style="1" customWidth="1"/>
    <col min="9235" max="9235" width="0.85546875" style="1" customWidth="1"/>
    <col min="9236" max="9236" width="8.28515625" style="1" customWidth="1"/>
    <col min="9237" max="9237" width="0.7109375" style="1" customWidth="1"/>
    <col min="9238" max="9238" width="0.85546875" style="1" customWidth="1"/>
    <col min="9239" max="9239" width="7.140625" style="1" customWidth="1"/>
    <col min="9240" max="9240" width="2.28515625" style="1" customWidth="1"/>
    <col min="9241" max="9241" width="0.85546875" style="1" customWidth="1"/>
    <col min="9242" max="9242" width="8" style="1" customWidth="1"/>
    <col min="9243" max="9243" width="1.140625" style="1" customWidth="1"/>
    <col min="9244" max="9244" width="0.85546875" style="1" customWidth="1"/>
    <col min="9245" max="9245" width="8.28515625" style="1" customWidth="1"/>
    <col min="9246" max="9246" width="0.7109375" style="1" customWidth="1"/>
    <col min="9247" max="9247" width="2.7109375" style="1" customWidth="1"/>
    <col min="9248" max="9254" width="11.42578125" style="1"/>
    <col min="9255" max="9255" width="12.42578125" style="1" customWidth="1"/>
    <col min="9256" max="9256" width="11.42578125" style="1"/>
    <col min="9257" max="9264" width="14.7109375" style="1" customWidth="1"/>
    <col min="9265" max="9472" width="11.42578125" style="1"/>
    <col min="9473" max="9474" width="2.7109375" style="1" customWidth="1"/>
    <col min="9475" max="9475" width="13.7109375" style="1" customWidth="1"/>
    <col min="9476" max="9476" width="0.85546875" style="1" customWidth="1"/>
    <col min="9477" max="9477" width="7.140625" style="1" customWidth="1"/>
    <col min="9478" max="9478" width="2.28515625" style="1" customWidth="1"/>
    <col min="9479" max="9479" width="0.85546875" style="1" customWidth="1"/>
    <col min="9480" max="9480" width="8" style="1" customWidth="1"/>
    <col min="9481" max="9481" width="1.140625" style="1" customWidth="1"/>
    <col min="9482" max="9482" width="0.85546875" style="1" customWidth="1"/>
    <col min="9483" max="9483" width="8.28515625" style="1" customWidth="1"/>
    <col min="9484" max="9484" width="0.7109375" style="1" customWidth="1"/>
    <col min="9485" max="9485" width="0.85546875" style="1" customWidth="1"/>
    <col min="9486" max="9486" width="7.140625" style="1" customWidth="1"/>
    <col min="9487" max="9487" width="2.28515625" style="1" customWidth="1"/>
    <col min="9488" max="9488" width="0.85546875" style="1" customWidth="1"/>
    <col min="9489" max="9489" width="8" style="1" customWidth="1"/>
    <col min="9490" max="9490" width="1.140625" style="1" customWidth="1"/>
    <col min="9491" max="9491" width="0.85546875" style="1" customWidth="1"/>
    <col min="9492" max="9492" width="8.28515625" style="1" customWidth="1"/>
    <col min="9493" max="9493" width="0.7109375" style="1" customWidth="1"/>
    <col min="9494" max="9494" width="0.85546875" style="1" customWidth="1"/>
    <col min="9495" max="9495" width="7.140625" style="1" customWidth="1"/>
    <col min="9496" max="9496" width="2.28515625" style="1" customWidth="1"/>
    <col min="9497" max="9497" width="0.85546875" style="1" customWidth="1"/>
    <col min="9498" max="9498" width="8" style="1" customWidth="1"/>
    <col min="9499" max="9499" width="1.140625" style="1" customWidth="1"/>
    <col min="9500" max="9500" width="0.85546875" style="1" customWidth="1"/>
    <col min="9501" max="9501" width="8.28515625" style="1" customWidth="1"/>
    <col min="9502" max="9502" width="0.7109375" style="1" customWidth="1"/>
    <col min="9503" max="9503" width="2.7109375" style="1" customWidth="1"/>
    <col min="9504" max="9510" width="11.42578125" style="1"/>
    <col min="9511" max="9511" width="12.42578125" style="1" customWidth="1"/>
    <col min="9512" max="9512" width="11.42578125" style="1"/>
    <col min="9513" max="9520" width="14.7109375" style="1" customWidth="1"/>
    <col min="9521" max="9728" width="11.42578125" style="1"/>
    <col min="9729" max="9730" width="2.7109375" style="1" customWidth="1"/>
    <col min="9731" max="9731" width="13.7109375" style="1" customWidth="1"/>
    <col min="9732" max="9732" width="0.85546875" style="1" customWidth="1"/>
    <col min="9733" max="9733" width="7.140625" style="1" customWidth="1"/>
    <col min="9734" max="9734" width="2.28515625" style="1" customWidth="1"/>
    <col min="9735" max="9735" width="0.85546875" style="1" customWidth="1"/>
    <col min="9736" max="9736" width="8" style="1" customWidth="1"/>
    <col min="9737" max="9737" width="1.140625" style="1" customWidth="1"/>
    <col min="9738" max="9738" width="0.85546875" style="1" customWidth="1"/>
    <col min="9739" max="9739" width="8.28515625" style="1" customWidth="1"/>
    <col min="9740" max="9740" width="0.7109375" style="1" customWidth="1"/>
    <col min="9741" max="9741" width="0.85546875" style="1" customWidth="1"/>
    <col min="9742" max="9742" width="7.140625" style="1" customWidth="1"/>
    <col min="9743" max="9743" width="2.28515625" style="1" customWidth="1"/>
    <col min="9744" max="9744" width="0.85546875" style="1" customWidth="1"/>
    <col min="9745" max="9745" width="8" style="1" customWidth="1"/>
    <col min="9746" max="9746" width="1.140625" style="1" customWidth="1"/>
    <col min="9747" max="9747" width="0.85546875" style="1" customWidth="1"/>
    <col min="9748" max="9748" width="8.28515625" style="1" customWidth="1"/>
    <col min="9749" max="9749" width="0.7109375" style="1" customWidth="1"/>
    <col min="9750" max="9750" width="0.85546875" style="1" customWidth="1"/>
    <col min="9751" max="9751" width="7.140625" style="1" customWidth="1"/>
    <col min="9752" max="9752" width="2.28515625" style="1" customWidth="1"/>
    <col min="9753" max="9753" width="0.85546875" style="1" customWidth="1"/>
    <col min="9754" max="9754" width="8" style="1" customWidth="1"/>
    <col min="9755" max="9755" width="1.140625" style="1" customWidth="1"/>
    <col min="9756" max="9756" width="0.85546875" style="1" customWidth="1"/>
    <col min="9757" max="9757" width="8.28515625" style="1" customWidth="1"/>
    <col min="9758" max="9758" width="0.7109375" style="1" customWidth="1"/>
    <col min="9759" max="9759" width="2.7109375" style="1" customWidth="1"/>
    <col min="9760" max="9766" width="11.42578125" style="1"/>
    <col min="9767" max="9767" width="12.42578125" style="1" customWidth="1"/>
    <col min="9768" max="9768" width="11.42578125" style="1"/>
    <col min="9769" max="9776" width="14.7109375" style="1" customWidth="1"/>
    <col min="9777" max="9984" width="11.42578125" style="1"/>
    <col min="9985" max="9986" width="2.7109375" style="1" customWidth="1"/>
    <col min="9987" max="9987" width="13.7109375" style="1" customWidth="1"/>
    <col min="9988" max="9988" width="0.85546875" style="1" customWidth="1"/>
    <col min="9989" max="9989" width="7.140625" style="1" customWidth="1"/>
    <col min="9990" max="9990" width="2.28515625" style="1" customWidth="1"/>
    <col min="9991" max="9991" width="0.85546875" style="1" customWidth="1"/>
    <col min="9992" max="9992" width="8" style="1" customWidth="1"/>
    <col min="9993" max="9993" width="1.140625" style="1" customWidth="1"/>
    <col min="9994" max="9994" width="0.85546875" style="1" customWidth="1"/>
    <col min="9995" max="9995" width="8.28515625" style="1" customWidth="1"/>
    <col min="9996" max="9996" width="0.7109375" style="1" customWidth="1"/>
    <col min="9997" max="9997" width="0.85546875" style="1" customWidth="1"/>
    <col min="9998" max="9998" width="7.140625" style="1" customWidth="1"/>
    <col min="9999" max="9999" width="2.28515625" style="1" customWidth="1"/>
    <col min="10000" max="10000" width="0.85546875" style="1" customWidth="1"/>
    <col min="10001" max="10001" width="8" style="1" customWidth="1"/>
    <col min="10002" max="10002" width="1.140625" style="1" customWidth="1"/>
    <col min="10003" max="10003" width="0.85546875" style="1" customWidth="1"/>
    <col min="10004" max="10004" width="8.28515625" style="1" customWidth="1"/>
    <col min="10005" max="10005" width="0.7109375" style="1" customWidth="1"/>
    <col min="10006" max="10006" width="0.85546875" style="1" customWidth="1"/>
    <col min="10007" max="10007" width="7.140625" style="1" customWidth="1"/>
    <col min="10008" max="10008" width="2.28515625" style="1" customWidth="1"/>
    <col min="10009" max="10009" width="0.85546875" style="1" customWidth="1"/>
    <col min="10010" max="10010" width="8" style="1" customWidth="1"/>
    <col min="10011" max="10011" width="1.140625" style="1" customWidth="1"/>
    <col min="10012" max="10012" width="0.85546875" style="1" customWidth="1"/>
    <col min="10013" max="10013" width="8.28515625" style="1" customWidth="1"/>
    <col min="10014" max="10014" width="0.7109375" style="1" customWidth="1"/>
    <col min="10015" max="10015" width="2.7109375" style="1" customWidth="1"/>
    <col min="10016" max="10022" width="11.42578125" style="1"/>
    <col min="10023" max="10023" width="12.42578125" style="1" customWidth="1"/>
    <col min="10024" max="10024" width="11.42578125" style="1"/>
    <col min="10025" max="10032" width="14.7109375" style="1" customWidth="1"/>
    <col min="10033" max="10240" width="11.42578125" style="1"/>
    <col min="10241" max="10242" width="2.7109375" style="1" customWidth="1"/>
    <col min="10243" max="10243" width="13.7109375" style="1" customWidth="1"/>
    <col min="10244" max="10244" width="0.85546875" style="1" customWidth="1"/>
    <col min="10245" max="10245" width="7.140625" style="1" customWidth="1"/>
    <col min="10246" max="10246" width="2.28515625" style="1" customWidth="1"/>
    <col min="10247" max="10247" width="0.85546875" style="1" customWidth="1"/>
    <col min="10248" max="10248" width="8" style="1" customWidth="1"/>
    <col min="10249" max="10249" width="1.140625" style="1" customWidth="1"/>
    <col min="10250" max="10250" width="0.85546875" style="1" customWidth="1"/>
    <col min="10251" max="10251" width="8.28515625" style="1" customWidth="1"/>
    <col min="10252" max="10252" width="0.7109375" style="1" customWidth="1"/>
    <col min="10253" max="10253" width="0.85546875" style="1" customWidth="1"/>
    <col min="10254" max="10254" width="7.140625" style="1" customWidth="1"/>
    <col min="10255" max="10255" width="2.28515625" style="1" customWidth="1"/>
    <col min="10256" max="10256" width="0.85546875" style="1" customWidth="1"/>
    <col min="10257" max="10257" width="8" style="1" customWidth="1"/>
    <col min="10258" max="10258" width="1.140625" style="1" customWidth="1"/>
    <col min="10259" max="10259" width="0.85546875" style="1" customWidth="1"/>
    <col min="10260" max="10260" width="8.28515625" style="1" customWidth="1"/>
    <col min="10261" max="10261" width="0.7109375" style="1" customWidth="1"/>
    <col min="10262" max="10262" width="0.85546875" style="1" customWidth="1"/>
    <col min="10263" max="10263" width="7.140625" style="1" customWidth="1"/>
    <col min="10264" max="10264" width="2.28515625" style="1" customWidth="1"/>
    <col min="10265" max="10265" width="0.85546875" style="1" customWidth="1"/>
    <col min="10266" max="10266" width="8" style="1" customWidth="1"/>
    <col min="10267" max="10267" width="1.140625" style="1" customWidth="1"/>
    <col min="10268" max="10268" width="0.85546875" style="1" customWidth="1"/>
    <col min="10269" max="10269" width="8.28515625" style="1" customWidth="1"/>
    <col min="10270" max="10270" width="0.7109375" style="1" customWidth="1"/>
    <col min="10271" max="10271" width="2.7109375" style="1" customWidth="1"/>
    <col min="10272" max="10278" width="11.42578125" style="1"/>
    <col min="10279" max="10279" width="12.42578125" style="1" customWidth="1"/>
    <col min="10280" max="10280" width="11.42578125" style="1"/>
    <col min="10281" max="10288" width="14.7109375" style="1" customWidth="1"/>
    <col min="10289" max="10496" width="11.42578125" style="1"/>
    <col min="10497" max="10498" width="2.7109375" style="1" customWidth="1"/>
    <col min="10499" max="10499" width="13.7109375" style="1" customWidth="1"/>
    <col min="10500" max="10500" width="0.85546875" style="1" customWidth="1"/>
    <col min="10501" max="10501" width="7.140625" style="1" customWidth="1"/>
    <col min="10502" max="10502" width="2.28515625" style="1" customWidth="1"/>
    <col min="10503" max="10503" width="0.85546875" style="1" customWidth="1"/>
    <col min="10504" max="10504" width="8" style="1" customWidth="1"/>
    <col min="10505" max="10505" width="1.140625" style="1" customWidth="1"/>
    <col min="10506" max="10506" width="0.85546875" style="1" customWidth="1"/>
    <col min="10507" max="10507" width="8.28515625" style="1" customWidth="1"/>
    <col min="10508" max="10508" width="0.7109375" style="1" customWidth="1"/>
    <col min="10509" max="10509" width="0.85546875" style="1" customWidth="1"/>
    <col min="10510" max="10510" width="7.140625" style="1" customWidth="1"/>
    <col min="10511" max="10511" width="2.28515625" style="1" customWidth="1"/>
    <col min="10512" max="10512" width="0.85546875" style="1" customWidth="1"/>
    <col min="10513" max="10513" width="8" style="1" customWidth="1"/>
    <col min="10514" max="10514" width="1.140625" style="1" customWidth="1"/>
    <col min="10515" max="10515" width="0.85546875" style="1" customWidth="1"/>
    <col min="10516" max="10516" width="8.28515625" style="1" customWidth="1"/>
    <col min="10517" max="10517" width="0.7109375" style="1" customWidth="1"/>
    <col min="10518" max="10518" width="0.85546875" style="1" customWidth="1"/>
    <col min="10519" max="10519" width="7.140625" style="1" customWidth="1"/>
    <col min="10520" max="10520" width="2.28515625" style="1" customWidth="1"/>
    <col min="10521" max="10521" width="0.85546875" style="1" customWidth="1"/>
    <col min="10522" max="10522" width="8" style="1" customWidth="1"/>
    <col min="10523" max="10523" width="1.140625" style="1" customWidth="1"/>
    <col min="10524" max="10524" width="0.85546875" style="1" customWidth="1"/>
    <col min="10525" max="10525" width="8.28515625" style="1" customWidth="1"/>
    <col min="10526" max="10526" width="0.7109375" style="1" customWidth="1"/>
    <col min="10527" max="10527" width="2.7109375" style="1" customWidth="1"/>
    <col min="10528" max="10534" width="11.42578125" style="1"/>
    <col min="10535" max="10535" width="12.42578125" style="1" customWidth="1"/>
    <col min="10536" max="10536" width="11.42578125" style="1"/>
    <col min="10537" max="10544" width="14.7109375" style="1" customWidth="1"/>
    <col min="10545" max="10752" width="11.42578125" style="1"/>
    <col min="10753" max="10754" width="2.7109375" style="1" customWidth="1"/>
    <col min="10755" max="10755" width="13.7109375" style="1" customWidth="1"/>
    <col min="10756" max="10756" width="0.85546875" style="1" customWidth="1"/>
    <col min="10757" max="10757" width="7.140625" style="1" customWidth="1"/>
    <col min="10758" max="10758" width="2.28515625" style="1" customWidth="1"/>
    <col min="10759" max="10759" width="0.85546875" style="1" customWidth="1"/>
    <col min="10760" max="10760" width="8" style="1" customWidth="1"/>
    <col min="10761" max="10761" width="1.140625" style="1" customWidth="1"/>
    <col min="10762" max="10762" width="0.85546875" style="1" customWidth="1"/>
    <col min="10763" max="10763" width="8.28515625" style="1" customWidth="1"/>
    <col min="10764" max="10764" width="0.7109375" style="1" customWidth="1"/>
    <col min="10765" max="10765" width="0.85546875" style="1" customWidth="1"/>
    <col min="10766" max="10766" width="7.140625" style="1" customWidth="1"/>
    <col min="10767" max="10767" width="2.28515625" style="1" customWidth="1"/>
    <col min="10768" max="10768" width="0.85546875" style="1" customWidth="1"/>
    <col min="10769" max="10769" width="8" style="1" customWidth="1"/>
    <col min="10770" max="10770" width="1.140625" style="1" customWidth="1"/>
    <col min="10771" max="10771" width="0.85546875" style="1" customWidth="1"/>
    <col min="10772" max="10772" width="8.28515625" style="1" customWidth="1"/>
    <col min="10773" max="10773" width="0.7109375" style="1" customWidth="1"/>
    <col min="10774" max="10774" width="0.85546875" style="1" customWidth="1"/>
    <col min="10775" max="10775" width="7.140625" style="1" customWidth="1"/>
    <col min="10776" max="10776" width="2.28515625" style="1" customWidth="1"/>
    <col min="10777" max="10777" width="0.85546875" style="1" customWidth="1"/>
    <col min="10778" max="10778" width="8" style="1" customWidth="1"/>
    <col min="10779" max="10779" width="1.140625" style="1" customWidth="1"/>
    <col min="10780" max="10780" width="0.85546875" style="1" customWidth="1"/>
    <col min="10781" max="10781" width="8.28515625" style="1" customWidth="1"/>
    <col min="10782" max="10782" width="0.7109375" style="1" customWidth="1"/>
    <col min="10783" max="10783" width="2.7109375" style="1" customWidth="1"/>
    <col min="10784" max="10790" width="11.42578125" style="1"/>
    <col min="10791" max="10791" width="12.42578125" style="1" customWidth="1"/>
    <col min="10792" max="10792" width="11.42578125" style="1"/>
    <col min="10793" max="10800" width="14.7109375" style="1" customWidth="1"/>
    <col min="10801" max="11008" width="11.42578125" style="1"/>
    <col min="11009" max="11010" width="2.7109375" style="1" customWidth="1"/>
    <col min="11011" max="11011" width="13.7109375" style="1" customWidth="1"/>
    <col min="11012" max="11012" width="0.85546875" style="1" customWidth="1"/>
    <col min="11013" max="11013" width="7.140625" style="1" customWidth="1"/>
    <col min="11014" max="11014" width="2.28515625" style="1" customWidth="1"/>
    <col min="11015" max="11015" width="0.85546875" style="1" customWidth="1"/>
    <col min="11016" max="11016" width="8" style="1" customWidth="1"/>
    <col min="11017" max="11017" width="1.140625" style="1" customWidth="1"/>
    <col min="11018" max="11018" width="0.85546875" style="1" customWidth="1"/>
    <col min="11019" max="11019" width="8.28515625" style="1" customWidth="1"/>
    <col min="11020" max="11020" width="0.7109375" style="1" customWidth="1"/>
    <col min="11021" max="11021" width="0.85546875" style="1" customWidth="1"/>
    <col min="11022" max="11022" width="7.140625" style="1" customWidth="1"/>
    <col min="11023" max="11023" width="2.28515625" style="1" customWidth="1"/>
    <col min="11024" max="11024" width="0.85546875" style="1" customWidth="1"/>
    <col min="11025" max="11025" width="8" style="1" customWidth="1"/>
    <col min="11026" max="11026" width="1.140625" style="1" customWidth="1"/>
    <col min="11027" max="11027" width="0.85546875" style="1" customWidth="1"/>
    <col min="11028" max="11028" width="8.28515625" style="1" customWidth="1"/>
    <col min="11029" max="11029" width="0.7109375" style="1" customWidth="1"/>
    <col min="11030" max="11030" width="0.85546875" style="1" customWidth="1"/>
    <col min="11031" max="11031" width="7.140625" style="1" customWidth="1"/>
    <col min="11032" max="11032" width="2.28515625" style="1" customWidth="1"/>
    <col min="11033" max="11033" width="0.85546875" style="1" customWidth="1"/>
    <col min="11034" max="11034" width="8" style="1" customWidth="1"/>
    <col min="11035" max="11035" width="1.140625" style="1" customWidth="1"/>
    <col min="11036" max="11036" width="0.85546875" style="1" customWidth="1"/>
    <col min="11037" max="11037" width="8.28515625" style="1" customWidth="1"/>
    <col min="11038" max="11038" width="0.7109375" style="1" customWidth="1"/>
    <col min="11039" max="11039" width="2.7109375" style="1" customWidth="1"/>
    <col min="11040" max="11046" width="11.42578125" style="1"/>
    <col min="11047" max="11047" width="12.42578125" style="1" customWidth="1"/>
    <col min="11048" max="11048" width="11.42578125" style="1"/>
    <col min="11049" max="11056" width="14.7109375" style="1" customWidth="1"/>
    <col min="11057" max="11264" width="11.42578125" style="1"/>
    <col min="11265" max="11266" width="2.7109375" style="1" customWidth="1"/>
    <col min="11267" max="11267" width="13.7109375" style="1" customWidth="1"/>
    <col min="11268" max="11268" width="0.85546875" style="1" customWidth="1"/>
    <col min="11269" max="11269" width="7.140625" style="1" customWidth="1"/>
    <col min="11270" max="11270" width="2.28515625" style="1" customWidth="1"/>
    <col min="11271" max="11271" width="0.85546875" style="1" customWidth="1"/>
    <col min="11272" max="11272" width="8" style="1" customWidth="1"/>
    <col min="11273" max="11273" width="1.140625" style="1" customWidth="1"/>
    <col min="11274" max="11274" width="0.85546875" style="1" customWidth="1"/>
    <col min="11275" max="11275" width="8.28515625" style="1" customWidth="1"/>
    <col min="11276" max="11276" width="0.7109375" style="1" customWidth="1"/>
    <col min="11277" max="11277" width="0.85546875" style="1" customWidth="1"/>
    <col min="11278" max="11278" width="7.140625" style="1" customWidth="1"/>
    <col min="11279" max="11279" width="2.28515625" style="1" customWidth="1"/>
    <col min="11280" max="11280" width="0.85546875" style="1" customWidth="1"/>
    <col min="11281" max="11281" width="8" style="1" customWidth="1"/>
    <col min="11282" max="11282" width="1.140625" style="1" customWidth="1"/>
    <col min="11283" max="11283" width="0.85546875" style="1" customWidth="1"/>
    <col min="11284" max="11284" width="8.28515625" style="1" customWidth="1"/>
    <col min="11285" max="11285" width="0.7109375" style="1" customWidth="1"/>
    <col min="11286" max="11286" width="0.85546875" style="1" customWidth="1"/>
    <col min="11287" max="11287" width="7.140625" style="1" customWidth="1"/>
    <col min="11288" max="11288" width="2.28515625" style="1" customWidth="1"/>
    <col min="11289" max="11289" width="0.85546875" style="1" customWidth="1"/>
    <col min="11290" max="11290" width="8" style="1" customWidth="1"/>
    <col min="11291" max="11291" width="1.140625" style="1" customWidth="1"/>
    <col min="11292" max="11292" width="0.85546875" style="1" customWidth="1"/>
    <col min="11293" max="11293" width="8.28515625" style="1" customWidth="1"/>
    <col min="11294" max="11294" width="0.7109375" style="1" customWidth="1"/>
    <col min="11295" max="11295" width="2.7109375" style="1" customWidth="1"/>
    <col min="11296" max="11302" width="11.42578125" style="1"/>
    <col min="11303" max="11303" width="12.42578125" style="1" customWidth="1"/>
    <col min="11304" max="11304" width="11.42578125" style="1"/>
    <col min="11305" max="11312" width="14.7109375" style="1" customWidth="1"/>
    <col min="11313" max="11520" width="11.42578125" style="1"/>
    <col min="11521" max="11522" width="2.7109375" style="1" customWidth="1"/>
    <col min="11523" max="11523" width="13.7109375" style="1" customWidth="1"/>
    <col min="11524" max="11524" width="0.85546875" style="1" customWidth="1"/>
    <col min="11525" max="11525" width="7.140625" style="1" customWidth="1"/>
    <col min="11526" max="11526" width="2.28515625" style="1" customWidth="1"/>
    <col min="11527" max="11527" width="0.85546875" style="1" customWidth="1"/>
    <col min="11528" max="11528" width="8" style="1" customWidth="1"/>
    <col min="11529" max="11529" width="1.140625" style="1" customWidth="1"/>
    <col min="11530" max="11530" width="0.85546875" style="1" customWidth="1"/>
    <col min="11531" max="11531" width="8.28515625" style="1" customWidth="1"/>
    <col min="11532" max="11532" width="0.7109375" style="1" customWidth="1"/>
    <col min="11533" max="11533" width="0.85546875" style="1" customWidth="1"/>
    <col min="11534" max="11534" width="7.140625" style="1" customWidth="1"/>
    <col min="11535" max="11535" width="2.28515625" style="1" customWidth="1"/>
    <col min="11536" max="11536" width="0.85546875" style="1" customWidth="1"/>
    <col min="11537" max="11537" width="8" style="1" customWidth="1"/>
    <col min="11538" max="11538" width="1.140625" style="1" customWidth="1"/>
    <col min="11539" max="11539" width="0.85546875" style="1" customWidth="1"/>
    <col min="11540" max="11540" width="8.28515625" style="1" customWidth="1"/>
    <col min="11541" max="11541" width="0.7109375" style="1" customWidth="1"/>
    <col min="11542" max="11542" width="0.85546875" style="1" customWidth="1"/>
    <col min="11543" max="11543" width="7.140625" style="1" customWidth="1"/>
    <col min="11544" max="11544" width="2.28515625" style="1" customWidth="1"/>
    <col min="11545" max="11545" width="0.85546875" style="1" customWidth="1"/>
    <col min="11546" max="11546" width="8" style="1" customWidth="1"/>
    <col min="11547" max="11547" width="1.140625" style="1" customWidth="1"/>
    <col min="11548" max="11548" width="0.85546875" style="1" customWidth="1"/>
    <col min="11549" max="11549" width="8.28515625" style="1" customWidth="1"/>
    <col min="11550" max="11550" width="0.7109375" style="1" customWidth="1"/>
    <col min="11551" max="11551" width="2.7109375" style="1" customWidth="1"/>
    <col min="11552" max="11558" width="11.42578125" style="1"/>
    <col min="11559" max="11559" width="12.42578125" style="1" customWidth="1"/>
    <col min="11560" max="11560" width="11.42578125" style="1"/>
    <col min="11561" max="11568" width="14.7109375" style="1" customWidth="1"/>
    <col min="11569" max="11776" width="11.42578125" style="1"/>
    <col min="11777" max="11778" width="2.7109375" style="1" customWidth="1"/>
    <col min="11779" max="11779" width="13.7109375" style="1" customWidth="1"/>
    <col min="11780" max="11780" width="0.85546875" style="1" customWidth="1"/>
    <col min="11781" max="11781" width="7.140625" style="1" customWidth="1"/>
    <col min="11782" max="11782" width="2.28515625" style="1" customWidth="1"/>
    <col min="11783" max="11783" width="0.85546875" style="1" customWidth="1"/>
    <col min="11784" max="11784" width="8" style="1" customWidth="1"/>
    <col min="11785" max="11785" width="1.140625" style="1" customWidth="1"/>
    <col min="11786" max="11786" width="0.85546875" style="1" customWidth="1"/>
    <col min="11787" max="11787" width="8.28515625" style="1" customWidth="1"/>
    <col min="11788" max="11788" width="0.7109375" style="1" customWidth="1"/>
    <col min="11789" max="11789" width="0.85546875" style="1" customWidth="1"/>
    <col min="11790" max="11790" width="7.140625" style="1" customWidth="1"/>
    <col min="11791" max="11791" width="2.28515625" style="1" customWidth="1"/>
    <col min="11792" max="11792" width="0.85546875" style="1" customWidth="1"/>
    <col min="11793" max="11793" width="8" style="1" customWidth="1"/>
    <col min="11794" max="11794" width="1.140625" style="1" customWidth="1"/>
    <col min="11795" max="11795" width="0.85546875" style="1" customWidth="1"/>
    <col min="11796" max="11796" width="8.28515625" style="1" customWidth="1"/>
    <col min="11797" max="11797" width="0.7109375" style="1" customWidth="1"/>
    <col min="11798" max="11798" width="0.85546875" style="1" customWidth="1"/>
    <col min="11799" max="11799" width="7.140625" style="1" customWidth="1"/>
    <col min="11800" max="11800" width="2.28515625" style="1" customWidth="1"/>
    <col min="11801" max="11801" width="0.85546875" style="1" customWidth="1"/>
    <col min="11802" max="11802" width="8" style="1" customWidth="1"/>
    <col min="11803" max="11803" width="1.140625" style="1" customWidth="1"/>
    <col min="11804" max="11804" width="0.85546875" style="1" customWidth="1"/>
    <col min="11805" max="11805" width="8.28515625" style="1" customWidth="1"/>
    <col min="11806" max="11806" width="0.7109375" style="1" customWidth="1"/>
    <col min="11807" max="11807" width="2.7109375" style="1" customWidth="1"/>
    <col min="11808" max="11814" width="11.42578125" style="1"/>
    <col min="11815" max="11815" width="12.42578125" style="1" customWidth="1"/>
    <col min="11816" max="11816" width="11.42578125" style="1"/>
    <col min="11817" max="11824" width="14.7109375" style="1" customWidth="1"/>
    <col min="11825" max="12032" width="11.42578125" style="1"/>
    <col min="12033" max="12034" width="2.7109375" style="1" customWidth="1"/>
    <col min="12035" max="12035" width="13.7109375" style="1" customWidth="1"/>
    <col min="12036" max="12036" width="0.85546875" style="1" customWidth="1"/>
    <col min="12037" max="12037" width="7.140625" style="1" customWidth="1"/>
    <col min="12038" max="12038" width="2.28515625" style="1" customWidth="1"/>
    <col min="12039" max="12039" width="0.85546875" style="1" customWidth="1"/>
    <col min="12040" max="12040" width="8" style="1" customWidth="1"/>
    <col min="12041" max="12041" width="1.140625" style="1" customWidth="1"/>
    <col min="12042" max="12042" width="0.85546875" style="1" customWidth="1"/>
    <col min="12043" max="12043" width="8.28515625" style="1" customWidth="1"/>
    <col min="12044" max="12044" width="0.7109375" style="1" customWidth="1"/>
    <col min="12045" max="12045" width="0.85546875" style="1" customWidth="1"/>
    <col min="12046" max="12046" width="7.140625" style="1" customWidth="1"/>
    <col min="12047" max="12047" width="2.28515625" style="1" customWidth="1"/>
    <col min="12048" max="12048" width="0.85546875" style="1" customWidth="1"/>
    <col min="12049" max="12049" width="8" style="1" customWidth="1"/>
    <col min="12050" max="12050" width="1.140625" style="1" customWidth="1"/>
    <col min="12051" max="12051" width="0.85546875" style="1" customWidth="1"/>
    <col min="12052" max="12052" width="8.28515625" style="1" customWidth="1"/>
    <col min="12053" max="12053" width="0.7109375" style="1" customWidth="1"/>
    <col min="12054" max="12054" width="0.85546875" style="1" customWidth="1"/>
    <col min="12055" max="12055" width="7.140625" style="1" customWidth="1"/>
    <col min="12056" max="12056" width="2.28515625" style="1" customWidth="1"/>
    <col min="12057" max="12057" width="0.85546875" style="1" customWidth="1"/>
    <col min="12058" max="12058" width="8" style="1" customWidth="1"/>
    <col min="12059" max="12059" width="1.140625" style="1" customWidth="1"/>
    <col min="12060" max="12060" width="0.85546875" style="1" customWidth="1"/>
    <col min="12061" max="12061" width="8.28515625" style="1" customWidth="1"/>
    <col min="12062" max="12062" width="0.7109375" style="1" customWidth="1"/>
    <col min="12063" max="12063" width="2.7109375" style="1" customWidth="1"/>
    <col min="12064" max="12070" width="11.42578125" style="1"/>
    <col min="12071" max="12071" width="12.42578125" style="1" customWidth="1"/>
    <col min="12072" max="12072" width="11.42578125" style="1"/>
    <col min="12073" max="12080" width="14.7109375" style="1" customWidth="1"/>
    <col min="12081" max="12288" width="11.42578125" style="1"/>
    <col min="12289" max="12290" width="2.7109375" style="1" customWidth="1"/>
    <col min="12291" max="12291" width="13.7109375" style="1" customWidth="1"/>
    <col min="12292" max="12292" width="0.85546875" style="1" customWidth="1"/>
    <col min="12293" max="12293" width="7.140625" style="1" customWidth="1"/>
    <col min="12294" max="12294" width="2.28515625" style="1" customWidth="1"/>
    <col min="12295" max="12295" width="0.85546875" style="1" customWidth="1"/>
    <col min="12296" max="12296" width="8" style="1" customWidth="1"/>
    <col min="12297" max="12297" width="1.140625" style="1" customWidth="1"/>
    <col min="12298" max="12298" width="0.85546875" style="1" customWidth="1"/>
    <col min="12299" max="12299" width="8.28515625" style="1" customWidth="1"/>
    <col min="12300" max="12300" width="0.7109375" style="1" customWidth="1"/>
    <col min="12301" max="12301" width="0.85546875" style="1" customWidth="1"/>
    <col min="12302" max="12302" width="7.140625" style="1" customWidth="1"/>
    <col min="12303" max="12303" width="2.28515625" style="1" customWidth="1"/>
    <col min="12304" max="12304" width="0.85546875" style="1" customWidth="1"/>
    <col min="12305" max="12305" width="8" style="1" customWidth="1"/>
    <col min="12306" max="12306" width="1.140625" style="1" customWidth="1"/>
    <col min="12307" max="12307" width="0.85546875" style="1" customWidth="1"/>
    <col min="12308" max="12308" width="8.28515625" style="1" customWidth="1"/>
    <col min="12309" max="12309" width="0.7109375" style="1" customWidth="1"/>
    <col min="12310" max="12310" width="0.85546875" style="1" customWidth="1"/>
    <col min="12311" max="12311" width="7.140625" style="1" customWidth="1"/>
    <col min="12312" max="12312" width="2.28515625" style="1" customWidth="1"/>
    <col min="12313" max="12313" width="0.85546875" style="1" customWidth="1"/>
    <col min="12314" max="12314" width="8" style="1" customWidth="1"/>
    <col min="12315" max="12315" width="1.140625" style="1" customWidth="1"/>
    <col min="12316" max="12316" width="0.85546875" style="1" customWidth="1"/>
    <col min="12317" max="12317" width="8.28515625" style="1" customWidth="1"/>
    <col min="12318" max="12318" width="0.7109375" style="1" customWidth="1"/>
    <col min="12319" max="12319" width="2.7109375" style="1" customWidth="1"/>
    <col min="12320" max="12326" width="11.42578125" style="1"/>
    <col min="12327" max="12327" width="12.42578125" style="1" customWidth="1"/>
    <col min="12328" max="12328" width="11.42578125" style="1"/>
    <col min="12329" max="12336" width="14.7109375" style="1" customWidth="1"/>
    <col min="12337" max="12544" width="11.42578125" style="1"/>
    <col min="12545" max="12546" width="2.7109375" style="1" customWidth="1"/>
    <col min="12547" max="12547" width="13.7109375" style="1" customWidth="1"/>
    <col min="12548" max="12548" width="0.85546875" style="1" customWidth="1"/>
    <col min="12549" max="12549" width="7.140625" style="1" customWidth="1"/>
    <col min="12550" max="12550" width="2.28515625" style="1" customWidth="1"/>
    <col min="12551" max="12551" width="0.85546875" style="1" customWidth="1"/>
    <col min="12552" max="12552" width="8" style="1" customWidth="1"/>
    <col min="12553" max="12553" width="1.140625" style="1" customWidth="1"/>
    <col min="12554" max="12554" width="0.85546875" style="1" customWidth="1"/>
    <col min="12555" max="12555" width="8.28515625" style="1" customWidth="1"/>
    <col min="12556" max="12556" width="0.7109375" style="1" customWidth="1"/>
    <col min="12557" max="12557" width="0.85546875" style="1" customWidth="1"/>
    <col min="12558" max="12558" width="7.140625" style="1" customWidth="1"/>
    <col min="12559" max="12559" width="2.28515625" style="1" customWidth="1"/>
    <col min="12560" max="12560" width="0.85546875" style="1" customWidth="1"/>
    <col min="12561" max="12561" width="8" style="1" customWidth="1"/>
    <col min="12562" max="12562" width="1.140625" style="1" customWidth="1"/>
    <col min="12563" max="12563" width="0.85546875" style="1" customWidth="1"/>
    <col min="12564" max="12564" width="8.28515625" style="1" customWidth="1"/>
    <col min="12565" max="12565" width="0.7109375" style="1" customWidth="1"/>
    <col min="12566" max="12566" width="0.85546875" style="1" customWidth="1"/>
    <col min="12567" max="12567" width="7.140625" style="1" customWidth="1"/>
    <col min="12568" max="12568" width="2.28515625" style="1" customWidth="1"/>
    <col min="12569" max="12569" width="0.85546875" style="1" customWidth="1"/>
    <col min="12570" max="12570" width="8" style="1" customWidth="1"/>
    <col min="12571" max="12571" width="1.140625" style="1" customWidth="1"/>
    <col min="12572" max="12572" width="0.85546875" style="1" customWidth="1"/>
    <col min="12573" max="12573" width="8.28515625" style="1" customWidth="1"/>
    <col min="12574" max="12574" width="0.7109375" style="1" customWidth="1"/>
    <col min="12575" max="12575" width="2.7109375" style="1" customWidth="1"/>
    <col min="12576" max="12582" width="11.42578125" style="1"/>
    <col min="12583" max="12583" width="12.42578125" style="1" customWidth="1"/>
    <col min="12584" max="12584" width="11.42578125" style="1"/>
    <col min="12585" max="12592" width="14.7109375" style="1" customWidth="1"/>
    <col min="12593" max="12800" width="11.42578125" style="1"/>
    <col min="12801" max="12802" width="2.7109375" style="1" customWidth="1"/>
    <col min="12803" max="12803" width="13.7109375" style="1" customWidth="1"/>
    <col min="12804" max="12804" width="0.85546875" style="1" customWidth="1"/>
    <col min="12805" max="12805" width="7.140625" style="1" customWidth="1"/>
    <col min="12806" max="12806" width="2.28515625" style="1" customWidth="1"/>
    <col min="12807" max="12807" width="0.85546875" style="1" customWidth="1"/>
    <col min="12808" max="12808" width="8" style="1" customWidth="1"/>
    <col min="12809" max="12809" width="1.140625" style="1" customWidth="1"/>
    <col min="12810" max="12810" width="0.85546875" style="1" customWidth="1"/>
    <col min="12811" max="12811" width="8.28515625" style="1" customWidth="1"/>
    <col min="12812" max="12812" width="0.7109375" style="1" customWidth="1"/>
    <col min="12813" max="12813" width="0.85546875" style="1" customWidth="1"/>
    <col min="12814" max="12814" width="7.140625" style="1" customWidth="1"/>
    <col min="12815" max="12815" width="2.28515625" style="1" customWidth="1"/>
    <col min="12816" max="12816" width="0.85546875" style="1" customWidth="1"/>
    <col min="12817" max="12817" width="8" style="1" customWidth="1"/>
    <col min="12818" max="12818" width="1.140625" style="1" customWidth="1"/>
    <col min="12819" max="12819" width="0.85546875" style="1" customWidth="1"/>
    <col min="12820" max="12820" width="8.28515625" style="1" customWidth="1"/>
    <col min="12821" max="12821" width="0.7109375" style="1" customWidth="1"/>
    <col min="12822" max="12822" width="0.85546875" style="1" customWidth="1"/>
    <col min="12823" max="12823" width="7.140625" style="1" customWidth="1"/>
    <col min="12824" max="12824" width="2.28515625" style="1" customWidth="1"/>
    <col min="12825" max="12825" width="0.85546875" style="1" customWidth="1"/>
    <col min="12826" max="12826" width="8" style="1" customWidth="1"/>
    <col min="12827" max="12827" width="1.140625" style="1" customWidth="1"/>
    <col min="12828" max="12828" width="0.85546875" style="1" customWidth="1"/>
    <col min="12829" max="12829" width="8.28515625" style="1" customWidth="1"/>
    <col min="12830" max="12830" width="0.7109375" style="1" customWidth="1"/>
    <col min="12831" max="12831" width="2.7109375" style="1" customWidth="1"/>
    <col min="12832" max="12838" width="11.42578125" style="1"/>
    <col min="12839" max="12839" width="12.42578125" style="1" customWidth="1"/>
    <col min="12840" max="12840" width="11.42578125" style="1"/>
    <col min="12841" max="12848" width="14.7109375" style="1" customWidth="1"/>
    <col min="12849" max="13056" width="11.42578125" style="1"/>
    <col min="13057" max="13058" width="2.7109375" style="1" customWidth="1"/>
    <col min="13059" max="13059" width="13.7109375" style="1" customWidth="1"/>
    <col min="13060" max="13060" width="0.85546875" style="1" customWidth="1"/>
    <col min="13061" max="13061" width="7.140625" style="1" customWidth="1"/>
    <col min="13062" max="13062" width="2.28515625" style="1" customWidth="1"/>
    <col min="13063" max="13063" width="0.85546875" style="1" customWidth="1"/>
    <col min="13064" max="13064" width="8" style="1" customWidth="1"/>
    <col min="13065" max="13065" width="1.140625" style="1" customWidth="1"/>
    <col min="13066" max="13066" width="0.85546875" style="1" customWidth="1"/>
    <col min="13067" max="13067" width="8.28515625" style="1" customWidth="1"/>
    <col min="13068" max="13068" width="0.7109375" style="1" customWidth="1"/>
    <col min="13069" max="13069" width="0.85546875" style="1" customWidth="1"/>
    <col min="13070" max="13070" width="7.140625" style="1" customWidth="1"/>
    <col min="13071" max="13071" width="2.28515625" style="1" customWidth="1"/>
    <col min="13072" max="13072" width="0.85546875" style="1" customWidth="1"/>
    <col min="13073" max="13073" width="8" style="1" customWidth="1"/>
    <col min="13074" max="13074" width="1.140625" style="1" customWidth="1"/>
    <col min="13075" max="13075" width="0.85546875" style="1" customWidth="1"/>
    <col min="13076" max="13076" width="8.28515625" style="1" customWidth="1"/>
    <col min="13077" max="13077" width="0.7109375" style="1" customWidth="1"/>
    <col min="13078" max="13078" width="0.85546875" style="1" customWidth="1"/>
    <col min="13079" max="13079" width="7.140625" style="1" customWidth="1"/>
    <col min="13080" max="13080" width="2.28515625" style="1" customWidth="1"/>
    <col min="13081" max="13081" width="0.85546875" style="1" customWidth="1"/>
    <col min="13082" max="13082" width="8" style="1" customWidth="1"/>
    <col min="13083" max="13083" width="1.140625" style="1" customWidth="1"/>
    <col min="13084" max="13084" width="0.85546875" style="1" customWidth="1"/>
    <col min="13085" max="13085" width="8.28515625" style="1" customWidth="1"/>
    <col min="13086" max="13086" width="0.7109375" style="1" customWidth="1"/>
    <col min="13087" max="13087" width="2.7109375" style="1" customWidth="1"/>
    <col min="13088" max="13094" width="11.42578125" style="1"/>
    <col min="13095" max="13095" width="12.42578125" style="1" customWidth="1"/>
    <col min="13096" max="13096" width="11.42578125" style="1"/>
    <col min="13097" max="13104" width="14.7109375" style="1" customWidth="1"/>
    <col min="13105" max="13312" width="11.42578125" style="1"/>
    <col min="13313" max="13314" width="2.7109375" style="1" customWidth="1"/>
    <col min="13315" max="13315" width="13.7109375" style="1" customWidth="1"/>
    <col min="13316" max="13316" width="0.85546875" style="1" customWidth="1"/>
    <col min="13317" max="13317" width="7.140625" style="1" customWidth="1"/>
    <col min="13318" max="13318" width="2.28515625" style="1" customWidth="1"/>
    <col min="13319" max="13319" width="0.85546875" style="1" customWidth="1"/>
    <col min="13320" max="13320" width="8" style="1" customWidth="1"/>
    <col min="13321" max="13321" width="1.140625" style="1" customWidth="1"/>
    <col min="13322" max="13322" width="0.85546875" style="1" customWidth="1"/>
    <col min="13323" max="13323" width="8.28515625" style="1" customWidth="1"/>
    <col min="13324" max="13324" width="0.7109375" style="1" customWidth="1"/>
    <col min="13325" max="13325" width="0.85546875" style="1" customWidth="1"/>
    <col min="13326" max="13326" width="7.140625" style="1" customWidth="1"/>
    <col min="13327" max="13327" width="2.28515625" style="1" customWidth="1"/>
    <col min="13328" max="13328" width="0.85546875" style="1" customWidth="1"/>
    <col min="13329" max="13329" width="8" style="1" customWidth="1"/>
    <col min="13330" max="13330" width="1.140625" style="1" customWidth="1"/>
    <col min="13331" max="13331" width="0.85546875" style="1" customWidth="1"/>
    <col min="13332" max="13332" width="8.28515625" style="1" customWidth="1"/>
    <col min="13333" max="13333" width="0.7109375" style="1" customWidth="1"/>
    <col min="13334" max="13334" width="0.85546875" style="1" customWidth="1"/>
    <col min="13335" max="13335" width="7.140625" style="1" customWidth="1"/>
    <col min="13336" max="13336" width="2.28515625" style="1" customWidth="1"/>
    <col min="13337" max="13337" width="0.85546875" style="1" customWidth="1"/>
    <col min="13338" max="13338" width="8" style="1" customWidth="1"/>
    <col min="13339" max="13339" width="1.140625" style="1" customWidth="1"/>
    <col min="13340" max="13340" width="0.85546875" style="1" customWidth="1"/>
    <col min="13341" max="13341" width="8.28515625" style="1" customWidth="1"/>
    <col min="13342" max="13342" width="0.7109375" style="1" customWidth="1"/>
    <col min="13343" max="13343" width="2.7109375" style="1" customWidth="1"/>
    <col min="13344" max="13350" width="11.42578125" style="1"/>
    <col min="13351" max="13351" width="12.42578125" style="1" customWidth="1"/>
    <col min="13352" max="13352" width="11.42578125" style="1"/>
    <col min="13353" max="13360" width="14.7109375" style="1" customWidth="1"/>
    <col min="13361" max="13568" width="11.42578125" style="1"/>
    <col min="13569" max="13570" width="2.7109375" style="1" customWidth="1"/>
    <col min="13571" max="13571" width="13.7109375" style="1" customWidth="1"/>
    <col min="13572" max="13572" width="0.85546875" style="1" customWidth="1"/>
    <col min="13573" max="13573" width="7.140625" style="1" customWidth="1"/>
    <col min="13574" max="13574" width="2.28515625" style="1" customWidth="1"/>
    <col min="13575" max="13575" width="0.85546875" style="1" customWidth="1"/>
    <col min="13576" max="13576" width="8" style="1" customWidth="1"/>
    <col min="13577" max="13577" width="1.140625" style="1" customWidth="1"/>
    <col min="13578" max="13578" width="0.85546875" style="1" customWidth="1"/>
    <col min="13579" max="13579" width="8.28515625" style="1" customWidth="1"/>
    <col min="13580" max="13580" width="0.7109375" style="1" customWidth="1"/>
    <col min="13581" max="13581" width="0.85546875" style="1" customWidth="1"/>
    <col min="13582" max="13582" width="7.140625" style="1" customWidth="1"/>
    <col min="13583" max="13583" width="2.28515625" style="1" customWidth="1"/>
    <col min="13584" max="13584" width="0.85546875" style="1" customWidth="1"/>
    <col min="13585" max="13585" width="8" style="1" customWidth="1"/>
    <col min="13586" max="13586" width="1.140625" style="1" customWidth="1"/>
    <col min="13587" max="13587" width="0.85546875" style="1" customWidth="1"/>
    <col min="13588" max="13588" width="8.28515625" style="1" customWidth="1"/>
    <col min="13589" max="13589" width="0.7109375" style="1" customWidth="1"/>
    <col min="13590" max="13590" width="0.85546875" style="1" customWidth="1"/>
    <col min="13591" max="13591" width="7.140625" style="1" customWidth="1"/>
    <col min="13592" max="13592" width="2.28515625" style="1" customWidth="1"/>
    <col min="13593" max="13593" width="0.85546875" style="1" customWidth="1"/>
    <col min="13594" max="13594" width="8" style="1" customWidth="1"/>
    <col min="13595" max="13595" width="1.140625" style="1" customWidth="1"/>
    <col min="13596" max="13596" width="0.85546875" style="1" customWidth="1"/>
    <col min="13597" max="13597" width="8.28515625" style="1" customWidth="1"/>
    <col min="13598" max="13598" width="0.7109375" style="1" customWidth="1"/>
    <col min="13599" max="13599" width="2.7109375" style="1" customWidth="1"/>
    <col min="13600" max="13606" width="11.42578125" style="1"/>
    <col min="13607" max="13607" width="12.42578125" style="1" customWidth="1"/>
    <col min="13608" max="13608" width="11.42578125" style="1"/>
    <col min="13609" max="13616" width="14.7109375" style="1" customWidth="1"/>
    <col min="13617" max="13824" width="11.42578125" style="1"/>
    <col min="13825" max="13826" width="2.7109375" style="1" customWidth="1"/>
    <col min="13827" max="13827" width="13.7109375" style="1" customWidth="1"/>
    <col min="13828" max="13828" width="0.85546875" style="1" customWidth="1"/>
    <col min="13829" max="13829" width="7.140625" style="1" customWidth="1"/>
    <col min="13830" max="13830" width="2.28515625" style="1" customWidth="1"/>
    <col min="13831" max="13831" width="0.85546875" style="1" customWidth="1"/>
    <col min="13832" max="13832" width="8" style="1" customWidth="1"/>
    <col min="13833" max="13833" width="1.140625" style="1" customWidth="1"/>
    <col min="13834" max="13834" width="0.85546875" style="1" customWidth="1"/>
    <col min="13835" max="13835" width="8.28515625" style="1" customWidth="1"/>
    <col min="13836" max="13836" width="0.7109375" style="1" customWidth="1"/>
    <col min="13837" max="13837" width="0.85546875" style="1" customWidth="1"/>
    <col min="13838" max="13838" width="7.140625" style="1" customWidth="1"/>
    <col min="13839" max="13839" width="2.28515625" style="1" customWidth="1"/>
    <col min="13840" max="13840" width="0.85546875" style="1" customWidth="1"/>
    <col min="13841" max="13841" width="8" style="1" customWidth="1"/>
    <col min="13842" max="13842" width="1.140625" style="1" customWidth="1"/>
    <col min="13843" max="13843" width="0.85546875" style="1" customWidth="1"/>
    <col min="13844" max="13844" width="8.28515625" style="1" customWidth="1"/>
    <col min="13845" max="13845" width="0.7109375" style="1" customWidth="1"/>
    <col min="13846" max="13846" width="0.85546875" style="1" customWidth="1"/>
    <col min="13847" max="13847" width="7.140625" style="1" customWidth="1"/>
    <col min="13848" max="13848" width="2.28515625" style="1" customWidth="1"/>
    <col min="13849" max="13849" width="0.85546875" style="1" customWidth="1"/>
    <col min="13850" max="13850" width="8" style="1" customWidth="1"/>
    <col min="13851" max="13851" width="1.140625" style="1" customWidth="1"/>
    <col min="13852" max="13852" width="0.85546875" style="1" customWidth="1"/>
    <col min="13853" max="13853" width="8.28515625" style="1" customWidth="1"/>
    <col min="13854" max="13854" width="0.7109375" style="1" customWidth="1"/>
    <col min="13855" max="13855" width="2.7109375" style="1" customWidth="1"/>
    <col min="13856" max="13862" width="11.42578125" style="1"/>
    <col min="13863" max="13863" width="12.42578125" style="1" customWidth="1"/>
    <col min="13864" max="13864" width="11.42578125" style="1"/>
    <col min="13865" max="13872" width="14.7109375" style="1" customWidth="1"/>
    <col min="13873" max="14080" width="11.42578125" style="1"/>
    <col min="14081" max="14082" width="2.7109375" style="1" customWidth="1"/>
    <col min="14083" max="14083" width="13.7109375" style="1" customWidth="1"/>
    <col min="14084" max="14084" width="0.85546875" style="1" customWidth="1"/>
    <col min="14085" max="14085" width="7.140625" style="1" customWidth="1"/>
    <col min="14086" max="14086" width="2.28515625" style="1" customWidth="1"/>
    <col min="14087" max="14087" width="0.85546875" style="1" customWidth="1"/>
    <col min="14088" max="14088" width="8" style="1" customWidth="1"/>
    <col min="14089" max="14089" width="1.140625" style="1" customWidth="1"/>
    <col min="14090" max="14090" width="0.85546875" style="1" customWidth="1"/>
    <col min="14091" max="14091" width="8.28515625" style="1" customWidth="1"/>
    <col min="14092" max="14092" width="0.7109375" style="1" customWidth="1"/>
    <col min="14093" max="14093" width="0.85546875" style="1" customWidth="1"/>
    <col min="14094" max="14094" width="7.140625" style="1" customWidth="1"/>
    <col min="14095" max="14095" width="2.28515625" style="1" customWidth="1"/>
    <col min="14096" max="14096" width="0.85546875" style="1" customWidth="1"/>
    <col min="14097" max="14097" width="8" style="1" customWidth="1"/>
    <col min="14098" max="14098" width="1.140625" style="1" customWidth="1"/>
    <col min="14099" max="14099" width="0.85546875" style="1" customWidth="1"/>
    <col min="14100" max="14100" width="8.28515625" style="1" customWidth="1"/>
    <col min="14101" max="14101" width="0.7109375" style="1" customWidth="1"/>
    <col min="14102" max="14102" width="0.85546875" style="1" customWidth="1"/>
    <col min="14103" max="14103" width="7.140625" style="1" customWidth="1"/>
    <col min="14104" max="14104" width="2.28515625" style="1" customWidth="1"/>
    <col min="14105" max="14105" width="0.85546875" style="1" customWidth="1"/>
    <col min="14106" max="14106" width="8" style="1" customWidth="1"/>
    <col min="14107" max="14107" width="1.140625" style="1" customWidth="1"/>
    <col min="14108" max="14108" width="0.85546875" style="1" customWidth="1"/>
    <col min="14109" max="14109" width="8.28515625" style="1" customWidth="1"/>
    <col min="14110" max="14110" width="0.7109375" style="1" customWidth="1"/>
    <col min="14111" max="14111" width="2.7109375" style="1" customWidth="1"/>
    <col min="14112" max="14118" width="11.42578125" style="1"/>
    <col min="14119" max="14119" width="12.42578125" style="1" customWidth="1"/>
    <col min="14120" max="14120" width="11.42578125" style="1"/>
    <col min="14121" max="14128" width="14.7109375" style="1" customWidth="1"/>
    <col min="14129" max="14336" width="11.42578125" style="1"/>
    <col min="14337" max="14338" width="2.7109375" style="1" customWidth="1"/>
    <col min="14339" max="14339" width="13.7109375" style="1" customWidth="1"/>
    <col min="14340" max="14340" width="0.85546875" style="1" customWidth="1"/>
    <col min="14341" max="14341" width="7.140625" style="1" customWidth="1"/>
    <col min="14342" max="14342" width="2.28515625" style="1" customWidth="1"/>
    <col min="14343" max="14343" width="0.85546875" style="1" customWidth="1"/>
    <col min="14344" max="14344" width="8" style="1" customWidth="1"/>
    <col min="14345" max="14345" width="1.140625" style="1" customWidth="1"/>
    <col min="14346" max="14346" width="0.85546875" style="1" customWidth="1"/>
    <col min="14347" max="14347" width="8.28515625" style="1" customWidth="1"/>
    <col min="14348" max="14348" width="0.7109375" style="1" customWidth="1"/>
    <col min="14349" max="14349" width="0.85546875" style="1" customWidth="1"/>
    <col min="14350" max="14350" width="7.140625" style="1" customWidth="1"/>
    <col min="14351" max="14351" width="2.28515625" style="1" customWidth="1"/>
    <col min="14352" max="14352" width="0.85546875" style="1" customWidth="1"/>
    <col min="14353" max="14353" width="8" style="1" customWidth="1"/>
    <col min="14354" max="14354" width="1.140625" style="1" customWidth="1"/>
    <col min="14355" max="14355" width="0.85546875" style="1" customWidth="1"/>
    <col min="14356" max="14356" width="8.28515625" style="1" customWidth="1"/>
    <col min="14357" max="14357" width="0.7109375" style="1" customWidth="1"/>
    <col min="14358" max="14358" width="0.85546875" style="1" customWidth="1"/>
    <col min="14359" max="14359" width="7.140625" style="1" customWidth="1"/>
    <col min="14360" max="14360" width="2.28515625" style="1" customWidth="1"/>
    <col min="14361" max="14361" width="0.85546875" style="1" customWidth="1"/>
    <col min="14362" max="14362" width="8" style="1" customWidth="1"/>
    <col min="14363" max="14363" width="1.140625" style="1" customWidth="1"/>
    <col min="14364" max="14364" width="0.85546875" style="1" customWidth="1"/>
    <col min="14365" max="14365" width="8.28515625" style="1" customWidth="1"/>
    <col min="14366" max="14366" width="0.7109375" style="1" customWidth="1"/>
    <col min="14367" max="14367" width="2.7109375" style="1" customWidth="1"/>
    <col min="14368" max="14374" width="11.42578125" style="1"/>
    <col min="14375" max="14375" width="12.42578125" style="1" customWidth="1"/>
    <col min="14376" max="14376" width="11.42578125" style="1"/>
    <col min="14377" max="14384" width="14.7109375" style="1" customWidth="1"/>
    <col min="14385" max="14592" width="11.42578125" style="1"/>
    <col min="14593" max="14594" width="2.7109375" style="1" customWidth="1"/>
    <col min="14595" max="14595" width="13.7109375" style="1" customWidth="1"/>
    <col min="14596" max="14596" width="0.85546875" style="1" customWidth="1"/>
    <col min="14597" max="14597" width="7.140625" style="1" customWidth="1"/>
    <col min="14598" max="14598" width="2.28515625" style="1" customWidth="1"/>
    <col min="14599" max="14599" width="0.85546875" style="1" customWidth="1"/>
    <col min="14600" max="14600" width="8" style="1" customWidth="1"/>
    <col min="14601" max="14601" width="1.140625" style="1" customWidth="1"/>
    <col min="14602" max="14602" width="0.85546875" style="1" customWidth="1"/>
    <col min="14603" max="14603" width="8.28515625" style="1" customWidth="1"/>
    <col min="14604" max="14604" width="0.7109375" style="1" customWidth="1"/>
    <col min="14605" max="14605" width="0.85546875" style="1" customWidth="1"/>
    <col min="14606" max="14606" width="7.140625" style="1" customWidth="1"/>
    <col min="14607" max="14607" width="2.28515625" style="1" customWidth="1"/>
    <col min="14608" max="14608" width="0.85546875" style="1" customWidth="1"/>
    <col min="14609" max="14609" width="8" style="1" customWidth="1"/>
    <col min="14610" max="14610" width="1.140625" style="1" customWidth="1"/>
    <col min="14611" max="14611" width="0.85546875" style="1" customWidth="1"/>
    <col min="14612" max="14612" width="8.28515625" style="1" customWidth="1"/>
    <col min="14613" max="14613" width="0.7109375" style="1" customWidth="1"/>
    <col min="14614" max="14614" width="0.85546875" style="1" customWidth="1"/>
    <col min="14615" max="14615" width="7.140625" style="1" customWidth="1"/>
    <col min="14616" max="14616" width="2.28515625" style="1" customWidth="1"/>
    <col min="14617" max="14617" width="0.85546875" style="1" customWidth="1"/>
    <col min="14618" max="14618" width="8" style="1" customWidth="1"/>
    <col min="14619" max="14619" width="1.140625" style="1" customWidth="1"/>
    <col min="14620" max="14620" width="0.85546875" style="1" customWidth="1"/>
    <col min="14621" max="14621" width="8.28515625" style="1" customWidth="1"/>
    <col min="14622" max="14622" width="0.7109375" style="1" customWidth="1"/>
    <col min="14623" max="14623" width="2.7109375" style="1" customWidth="1"/>
    <col min="14624" max="14630" width="11.42578125" style="1"/>
    <col min="14631" max="14631" width="12.42578125" style="1" customWidth="1"/>
    <col min="14632" max="14632" width="11.42578125" style="1"/>
    <col min="14633" max="14640" width="14.7109375" style="1" customWidth="1"/>
    <col min="14641" max="14848" width="11.42578125" style="1"/>
    <col min="14849" max="14850" width="2.7109375" style="1" customWidth="1"/>
    <col min="14851" max="14851" width="13.7109375" style="1" customWidth="1"/>
    <col min="14852" max="14852" width="0.85546875" style="1" customWidth="1"/>
    <col min="14853" max="14853" width="7.140625" style="1" customWidth="1"/>
    <col min="14854" max="14854" width="2.28515625" style="1" customWidth="1"/>
    <col min="14855" max="14855" width="0.85546875" style="1" customWidth="1"/>
    <col min="14856" max="14856" width="8" style="1" customWidth="1"/>
    <col min="14857" max="14857" width="1.140625" style="1" customWidth="1"/>
    <col min="14858" max="14858" width="0.85546875" style="1" customWidth="1"/>
    <col min="14859" max="14859" width="8.28515625" style="1" customWidth="1"/>
    <col min="14860" max="14860" width="0.7109375" style="1" customWidth="1"/>
    <col min="14861" max="14861" width="0.85546875" style="1" customWidth="1"/>
    <col min="14862" max="14862" width="7.140625" style="1" customWidth="1"/>
    <col min="14863" max="14863" width="2.28515625" style="1" customWidth="1"/>
    <col min="14864" max="14864" width="0.85546875" style="1" customWidth="1"/>
    <col min="14865" max="14865" width="8" style="1" customWidth="1"/>
    <col min="14866" max="14866" width="1.140625" style="1" customWidth="1"/>
    <col min="14867" max="14867" width="0.85546875" style="1" customWidth="1"/>
    <col min="14868" max="14868" width="8.28515625" style="1" customWidth="1"/>
    <col min="14869" max="14869" width="0.7109375" style="1" customWidth="1"/>
    <col min="14870" max="14870" width="0.85546875" style="1" customWidth="1"/>
    <col min="14871" max="14871" width="7.140625" style="1" customWidth="1"/>
    <col min="14872" max="14872" width="2.28515625" style="1" customWidth="1"/>
    <col min="14873" max="14873" width="0.85546875" style="1" customWidth="1"/>
    <col min="14874" max="14874" width="8" style="1" customWidth="1"/>
    <col min="14875" max="14875" width="1.140625" style="1" customWidth="1"/>
    <col min="14876" max="14876" width="0.85546875" style="1" customWidth="1"/>
    <col min="14877" max="14877" width="8.28515625" style="1" customWidth="1"/>
    <col min="14878" max="14878" width="0.7109375" style="1" customWidth="1"/>
    <col min="14879" max="14879" width="2.7109375" style="1" customWidth="1"/>
    <col min="14880" max="14886" width="11.42578125" style="1"/>
    <col min="14887" max="14887" width="12.42578125" style="1" customWidth="1"/>
    <col min="14888" max="14888" width="11.42578125" style="1"/>
    <col min="14889" max="14896" width="14.7109375" style="1" customWidth="1"/>
    <col min="14897" max="15104" width="11.42578125" style="1"/>
    <col min="15105" max="15106" width="2.7109375" style="1" customWidth="1"/>
    <col min="15107" max="15107" width="13.7109375" style="1" customWidth="1"/>
    <col min="15108" max="15108" width="0.85546875" style="1" customWidth="1"/>
    <col min="15109" max="15109" width="7.140625" style="1" customWidth="1"/>
    <col min="15110" max="15110" width="2.28515625" style="1" customWidth="1"/>
    <col min="15111" max="15111" width="0.85546875" style="1" customWidth="1"/>
    <col min="15112" max="15112" width="8" style="1" customWidth="1"/>
    <col min="15113" max="15113" width="1.140625" style="1" customWidth="1"/>
    <col min="15114" max="15114" width="0.85546875" style="1" customWidth="1"/>
    <col min="15115" max="15115" width="8.28515625" style="1" customWidth="1"/>
    <col min="15116" max="15116" width="0.7109375" style="1" customWidth="1"/>
    <col min="15117" max="15117" width="0.85546875" style="1" customWidth="1"/>
    <col min="15118" max="15118" width="7.140625" style="1" customWidth="1"/>
    <col min="15119" max="15119" width="2.28515625" style="1" customWidth="1"/>
    <col min="15120" max="15120" width="0.85546875" style="1" customWidth="1"/>
    <col min="15121" max="15121" width="8" style="1" customWidth="1"/>
    <col min="15122" max="15122" width="1.140625" style="1" customWidth="1"/>
    <col min="15123" max="15123" width="0.85546875" style="1" customWidth="1"/>
    <col min="15124" max="15124" width="8.28515625" style="1" customWidth="1"/>
    <col min="15125" max="15125" width="0.7109375" style="1" customWidth="1"/>
    <col min="15126" max="15126" width="0.85546875" style="1" customWidth="1"/>
    <col min="15127" max="15127" width="7.140625" style="1" customWidth="1"/>
    <col min="15128" max="15128" width="2.28515625" style="1" customWidth="1"/>
    <col min="15129" max="15129" width="0.85546875" style="1" customWidth="1"/>
    <col min="15130" max="15130" width="8" style="1" customWidth="1"/>
    <col min="15131" max="15131" width="1.140625" style="1" customWidth="1"/>
    <col min="15132" max="15132" width="0.85546875" style="1" customWidth="1"/>
    <col min="15133" max="15133" width="8.28515625" style="1" customWidth="1"/>
    <col min="15134" max="15134" width="0.7109375" style="1" customWidth="1"/>
    <col min="15135" max="15135" width="2.7109375" style="1" customWidth="1"/>
    <col min="15136" max="15142" width="11.42578125" style="1"/>
    <col min="15143" max="15143" width="12.42578125" style="1" customWidth="1"/>
    <col min="15144" max="15144" width="11.42578125" style="1"/>
    <col min="15145" max="15152" width="14.7109375" style="1" customWidth="1"/>
    <col min="15153" max="15360" width="11.42578125" style="1"/>
    <col min="15361" max="15362" width="2.7109375" style="1" customWidth="1"/>
    <col min="15363" max="15363" width="13.7109375" style="1" customWidth="1"/>
    <col min="15364" max="15364" width="0.85546875" style="1" customWidth="1"/>
    <col min="15365" max="15365" width="7.140625" style="1" customWidth="1"/>
    <col min="15366" max="15366" width="2.28515625" style="1" customWidth="1"/>
    <col min="15367" max="15367" width="0.85546875" style="1" customWidth="1"/>
    <col min="15368" max="15368" width="8" style="1" customWidth="1"/>
    <col min="15369" max="15369" width="1.140625" style="1" customWidth="1"/>
    <col min="15370" max="15370" width="0.85546875" style="1" customWidth="1"/>
    <col min="15371" max="15371" width="8.28515625" style="1" customWidth="1"/>
    <col min="15372" max="15372" width="0.7109375" style="1" customWidth="1"/>
    <col min="15373" max="15373" width="0.85546875" style="1" customWidth="1"/>
    <col min="15374" max="15374" width="7.140625" style="1" customWidth="1"/>
    <col min="15375" max="15375" width="2.28515625" style="1" customWidth="1"/>
    <col min="15376" max="15376" width="0.85546875" style="1" customWidth="1"/>
    <col min="15377" max="15377" width="8" style="1" customWidth="1"/>
    <col min="15378" max="15378" width="1.140625" style="1" customWidth="1"/>
    <col min="15379" max="15379" width="0.85546875" style="1" customWidth="1"/>
    <col min="15380" max="15380" width="8.28515625" style="1" customWidth="1"/>
    <col min="15381" max="15381" width="0.7109375" style="1" customWidth="1"/>
    <col min="15382" max="15382" width="0.85546875" style="1" customWidth="1"/>
    <col min="15383" max="15383" width="7.140625" style="1" customWidth="1"/>
    <col min="15384" max="15384" width="2.28515625" style="1" customWidth="1"/>
    <col min="15385" max="15385" width="0.85546875" style="1" customWidth="1"/>
    <col min="15386" max="15386" width="8" style="1" customWidth="1"/>
    <col min="15387" max="15387" width="1.140625" style="1" customWidth="1"/>
    <col min="15388" max="15388" width="0.85546875" style="1" customWidth="1"/>
    <col min="15389" max="15389" width="8.28515625" style="1" customWidth="1"/>
    <col min="15390" max="15390" width="0.7109375" style="1" customWidth="1"/>
    <col min="15391" max="15391" width="2.7109375" style="1" customWidth="1"/>
    <col min="15392" max="15398" width="11.42578125" style="1"/>
    <col min="15399" max="15399" width="12.42578125" style="1" customWidth="1"/>
    <col min="15400" max="15400" width="11.42578125" style="1"/>
    <col min="15401" max="15408" width="14.7109375" style="1" customWidth="1"/>
    <col min="15409" max="15616" width="11.42578125" style="1"/>
    <col min="15617" max="15618" width="2.7109375" style="1" customWidth="1"/>
    <col min="15619" max="15619" width="13.7109375" style="1" customWidth="1"/>
    <col min="15620" max="15620" width="0.85546875" style="1" customWidth="1"/>
    <col min="15621" max="15621" width="7.140625" style="1" customWidth="1"/>
    <col min="15622" max="15622" width="2.28515625" style="1" customWidth="1"/>
    <col min="15623" max="15623" width="0.85546875" style="1" customWidth="1"/>
    <col min="15624" max="15624" width="8" style="1" customWidth="1"/>
    <col min="15625" max="15625" width="1.140625" style="1" customWidth="1"/>
    <col min="15626" max="15626" width="0.85546875" style="1" customWidth="1"/>
    <col min="15627" max="15627" width="8.28515625" style="1" customWidth="1"/>
    <col min="15628" max="15628" width="0.7109375" style="1" customWidth="1"/>
    <col min="15629" max="15629" width="0.85546875" style="1" customWidth="1"/>
    <col min="15630" max="15630" width="7.140625" style="1" customWidth="1"/>
    <col min="15631" max="15631" width="2.28515625" style="1" customWidth="1"/>
    <col min="15632" max="15632" width="0.85546875" style="1" customWidth="1"/>
    <col min="15633" max="15633" width="8" style="1" customWidth="1"/>
    <col min="15634" max="15634" width="1.140625" style="1" customWidth="1"/>
    <col min="15635" max="15635" width="0.85546875" style="1" customWidth="1"/>
    <col min="15636" max="15636" width="8.28515625" style="1" customWidth="1"/>
    <col min="15637" max="15637" width="0.7109375" style="1" customWidth="1"/>
    <col min="15638" max="15638" width="0.85546875" style="1" customWidth="1"/>
    <col min="15639" max="15639" width="7.140625" style="1" customWidth="1"/>
    <col min="15640" max="15640" width="2.28515625" style="1" customWidth="1"/>
    <col min="15641" max="15641" width="0.85546875" style="1" customWidth="1"/>
    <col min="15642" max="15642" width="8" style="1" customWidth="1"/>
    <col min="15643" max="15643" width="1.140625" style="1" customWidth="1"/>
    <col min="15644" max="15644" width="0.85546875" style="1" customWidth="1"/>
    <col min="15645" max="15645" width="8.28515625" style="1" customWidth="1"/>
    <col min="15646" max="15646" width="0.7109375" style="1" customWidth="1"/>
    <col min="15647" max="15647" width="2.7109375" style="1" customWidth="1"/>
    <col min="15648" max="15654" width="11.42578125" style="1"/>
    <col min="15655" max="15655" width="12.42578125" style="1" customWidth="1"/>
    <col min="15656" max="15656" width="11.42578125" style="1"/>
    <col min="15657" max="15664" width="14.7109375" style="1" customWidth="1"/>
    <col min="15665" max="15872" width="11.42578125" style="1"/>
    <col min="15873" max="15874" width="2.7109375" style="1" customWidth="1"/>
    <col min="15875" max="15875" width="13.7109375" style="1" customWidth="1"/>
    <col min="15876" max="15876" width="0.85546875" style="1" customWidth="1"/>
    <col min="15877" max="15877" width="7.140625" style="1" customWidth="1"/>
    <col min="15878" max="15878" width="2.28515625" style="1" customWidth="1"/>
    <col min="15879" max="15879" width="0.85546875" style="1" customWidth="1"/>
    <col min="15880" max="15880" width="8" style="1" customWidth="1"/>
    <col min="15881" max="15881" width="1.140625" style="1" customWidth="1"/>
    <col min="15882" max="15882" width="0.85546875" style="1" customWidth="1"/>
    <col min="15883" max="15883" width="8.28515625" style="1" customWidth="1"/>
    <col min="15884" max="15884" width="0.7109375" style="1" customWidth="1"/>
    <col min="15885" max="15885" width="0.85546875" style="1" customWidth="1"/>
    <col min="15886" max="15886" width="7.140625" style="1" customWidth="1"/>
    <col min="15887" max="15887" width="2.28515625" style="1" customWidth="1"/>
    <col min="15888" max="15888" width="0.85546875" style="1" customWidth="1"/>
    <col min="15889" max="15889" width="8" style="1" customWidth="1"/>
    <col min="15890" max="15890" width="1.140625" style="1" customWidth="1"/>
    <col min="15891" max="15891" width="0.85546875" style="1" customWidth="1"/>
    <col min="15892" max="15892" width="8.28515625" style="1" customWidth="1"/>
    <col min="15893" max="15893" width="0.7109375" style="1" customWidth="1"/>
    <col min="15894" max="15894" width="0.85546875" style="1" customWidth="1"/>
    <col min="15895" max="15895" width="7.140625" style="1" customWidth="1"/>
    <col min="15896" max="15896" width="2.28515625" style="1" customWidth="1"/>
    <col min="15897" max="15897" width="0.85546875" style="1" customWidth="1"/>
    <col min="15898" max="15898" width="8" style="1" customWidth="1"/>
    <col min="15899" max="15899" width="1.140625" style="1" customWidth="1"/>
    <col min="15900" max="15900" width="0.85546875" style="1" customWidth="1"/>
    <col min="15901" max="15901" width="8.28515625" style="1" customWidth="1"/>
    <col min="15902" max="15902" width="0.7109375" style="1" customWidth="1"/>
    <col min="15903" max="15903" width="2.7109375" style="1" customWidth="1"/>
    <col min="15904" max="15910" width="11.42578125" style="1"/>
    <col min="15911" max="15911" width="12.42578125" style="1" customWidth="1"/>
    <col min="15912" max="15912" width="11.42578125" style="1"/>
    <col min="15913" max="15920" width="14.7109375" style="1" customWidth="1"/>
    <col min="15921" max="16128" width="11.42578125" style="1"/>
    <col min="16129" max="16130" width="2.7109375" style="1" customWidth="1"/>
    <col min="16131" max="16131" width="13.7109375" style="1" customWidth="1"/>
    <col min="16132" max="16132" width="0.85546875" style="1" customWidth="1"/>
    <col min="16133" max="16133" width="7.140625" style="1" customWidth="1"/>
    <col min="16134" max="16134" width="2.28515625" style="1" customWidth="1"/>
    <col min="16135" max="16135" width="0.85546875" style="1" customWidth="1"/>
    <col min="16136" max="16136" width="8" style="1" customWidth="1"/>
    <col min="16137" max="16137" width="1.140625" style="1" customWidth="1"/>
    <col min="16138" max="16138" width="0.85546875" style="1" customWidth="1"/>
    <col min="16139" max="16139" width="8.28515625" style="1" customWidth="1"/>
    <col min="16140" max="16140" width="0.7109375" style="1" customWidth="1"/>
    <col min="16141" max="16141" width="0.85546875" style="1" customWidth="1"/>
    <col min="16142" max="16142" width="7.140625" style="1" customWidth="1"/>
    <col min="16143" max="16143" width="2.28515625" style="1" customWidth="1"/>
    <col min="16144" max="16144" width="0.85546875" style="1" customWidth="1"/>
    <col min="16145" max="16145" width="8" style="1" customWidth="1"/>
    <col min="16146" max="16146" width="1.140625" style="1" customWidth="1"/>
    <col min="16147" max="16147" width="0.85546875" style="1" customWidth="1"/>
    <col min="16148" max="16148" width="8.28515625" style="1" customWidth="1"/>
    <col min="16149" max="16149" width="0.7109375" style="1" customWidth="1"/>
    <col min="16150" max="16150" width="0.85546875" style="1" customWidth="1"/>
    <col min="16151" max="16151" width="7.140625" style="1" customWidth="1"/>
    <col min="16152" max="16152" width="2.28515625" style="1" customWidth="1"/>
    <col min="16153" max="16153" width="0.85546875" style="1" customWidth="1"/>
    <col min="16154" max="16154" width="8" style="1" customWidth="1"/>
    <col min="16155" max="16155" width="1.140625" style="1" customWidth="1"/>
    <col min="16156" max="16156" width="0.85546875" style="1" customWidth="1"/>
    <col min="16157" max="16157" width="8.28515625" style="1" customWidth="1"/>
    <col min="16158" max="16158" width="0.7109375" style="1" customWidth="1"/>
    <col min="16159" max="16159" width="2.7109375" style="1" customWidth="1"/>
    <col min="16160" max="16166" width="11.42578125" style="1"/>
    <col min="16167" max="16167" width="12.42578125" style="1" customWidth="1"/>
    <col min="16168" max="16168" width="11.42578125" style="1"/>
    <col min="16169" max="16176" width="14.7109375" style="1" customWidth="1"/>
    <col min="16177" max="16384" width="11.42578125" style="1"/>
  </cols>
  <sheetData>
    <row r="1" spans="1:41" ht="36.75">
      <c r="A1" s="1982" t="s">
        <v>0</v>
      </c>
      <c r="B1" s="1982"/>
      <c r="C1" s="1982"/>
      <c r="D1" s="1982"/>
      <c r="E1" s="1982"/>
      <c r="F1" s="1982"/>
      <c r="G1" s="1982"/>
      <c r="H1" s="1982"/>
      <c r="I1" s="1982"/>
      <c r="J1" s="1982"/>
      <c r="K1" s="1982"/>
      <c r="L1" s="1982"/>
      <c r="M1" s="1982"/>
      <c r="N1" s="1982"/>
      <c r="O1" s="1982"/>
      <c r="P1" s="1982"/>
      <c r="Q1" s="1982"/>
      <c r="R1" s="1982"/>
      <c r="S1" s="1982"/>
      <c r="T1" s="1982"/>
      <c r="U1" s="1982"/>
      <c r="V1" s="1982"/>
      <c r="W1" s="1982"/>
      <c r="X1" s="1982"/>
      <c r="Y1" s="1982"/>
      <c r="Z1" s="1982"/>
      <c r="AA1" s="1982"/>
      <c r="AB1" s="1982"/>
      <c r="AC1" s="1982"/>
      <c r="AD1" s="1982"/>
      <c r="AE1" s="1982"/>
      <c r="AF1" s="1982"/>
      <c r="AG1" s="1982"/>
      <c r="AH1" s="1982"/>
      <c r="AI1" s="1982"/>
      <c r="AJ1" s="1982"/>
      <c r="AK1" s="1982"/>
      <c r="AL1" s="1982"/>
      <c r="AM1" s="1982"/>
      <c r="AN1" s="949"/>
      <c r="AO1" s="1938"/>
    </row>
    <row r="2" spans="1:41" ht="13.5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4"/>
      <c r="U2" s="4"/>
      <c r="V2" s="4"/>
      <c r="W2" s="963"/>
      <c r="X2" s="963"/>
      <c r="Y2" s="4"/>
      <c r="Z2" s="4"/>
      <c r="AA2" s="4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7"/>
    </row>
    <row r="3" spans="1:41" ht="21" thickTop="1">
      <c r="A3" s="7"/>
      <c r="B3" s="7"/>
      <c r="C3" s="148"/>
      <c r="D3" s="148"/>
      <c r="E3" s="10"/>
      <c r="F3" s="10"/>
      <c r="G3" s="10"/>
      <c r="H3" s="10"/>
      <c r="I3" s="10"/>
      <c r="J3" s="10"/>
      <c r="K3" s="150"/>
      <c r="L3" s="150"/>
      <c r="M3" s="10"/>
      <c r="N3" s="10"/>
      <c r="O3" s="10"/>
      <c r="P3" s="151"/>
      <c r="Q3" s="10"/>
      <c r="R3" s="10"/>
      <c r="S3" s="10"/>
      <c r="T3" s="10"/>
      <c r="U3" s="10"/>
      <c r="V3" s="10"/>
      <c r="W3" s="802"/>
      <c r="X3" s="802"/>
      <c r="Y3" s="10"/>
      <c r="Z3" s="10"/>
      <c r="AA3" s="10"/>
    </row>
    <row r="4" spans="1:41" ht="24">
      <c r="A4" s="1983" t="s">
        <v>744</v>
      </c>
      <c r="B4" s="1983"/>
      <c r="C4" s="1983"/>
      <c r="D4" s="1983"/>
      <c r="E4" s="1983"/>
      <c r="F4" s="1983"/>
      <c r="G4" s="1983"/>
      <c r="H4" s="1983"/>
      <c r="I4" s="1983"/>
      <c r="J4" s="1983"/>
      <c r="K4" s="1983"/>
      <c r="L4" s="1983"/>
      <c r="M4" s="1983"/>
      <c r="N4" s="1983"/>
      <c r="O4" s="1983"/>
      <c r="P4" s="1983"/>
      <c r="Q4" s="1983"/>
      <c r="R4" s="1983"/>
      <c r="S4" s="1983"/>
      <c r="T4" s="1983"/>
      <c r="U4" s="1983"/>
      <c r="V4" s="1983"/>
      <c r="W4" s="1983"/>
      <c r="X4" s="1983"/>
      <c r="Y4" s="1983"/>
      <c r="Z4" s="1983"/>
      <c r="AA4" s="1983"/>
      <c r="AB4" s="1983"/>
      <c r="AC4" s="1983"/>
      <c r="AD4" s="1983"/>
      <c r="AE4" s="1983"/>
      <c r="AF4" s="1983"/>
      <c r="AG4" s="1983"/>
      <c r="AH4" s="1983"/>
      <c r="AI4" s="1983"/>
      <c r="AJ4" s="1983"/>
      <c r="AK4" s="1983"/>
      <c r="AL4" s="1983"/>
      <c r="AM4" s="1983"/>
      <c r="AN4" s="953"/>
      <c r="AO4" s="1939"/>
    </row>
    <row r="5" spans="1:41" ht="12.75" customHeight="1">
      <c r="B5" s="964"/>
      <c r="C5" s="965"/>
      <c r="D5" s="965"/>
      <c r="E5" s="965"/>
      <c r="F5" s="965"/>
      <c r="G5" s="965"/>
      <c r="H5" s="965"/>
      <c r="I5" s="965"/>
      <c r="J5" s="965"/>
      <c r="K5" s="965"/>
      <c r="L5" s="965"/>
      <c r="M5" s="965"/>
      <c r="N5" s="965"/>
      <c r="O5" s="965"/>
      <c r="P5" s="965"/>
      <c r="Q5" s="965"/>
      <c r="R5" s="965"/>
      <c r="S5" s="965"/>
      <c r="T5" s="965"/>
      <c r="U5" s="965"/>
      <c r="V5" s="965"/>
      <c r="W5" s="966"/>
      <c r="X5" s="966"/>
      <c r="Y5" s="965"/>
      <c r="Z5" s="965"/>
      <c r="AA5" s="965"/>
      <c r="AB5" s="965"/>
      <c r="AC5" s="965"/>
      <c r="AD5" s="965"/>
      <c r="AE5" s="965"/>
    </row>
    <row r="6" spans="1:41" ht="12.75" customHeight="1">
      <c r="B6" s="964"/>
      <c r="C6" s="965"/>
      <c r="D6" s="965"/>
      <c r="E6" s="965"/>
      <c r="F6" s="965"/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  <c r="T6" s="965"/>
      <c r="U6" s="965"/>
      <c r="V6" s="965"/>
      <c r="W6" s="966"/>
      <c r="X6" s="966"/>
      <c r="Y6" s="965"/>
      <c r="Z6" s="965"/>
      <c r="AA6" s="965"/>
      <c r="AB6" s="965"/>
      <c r="AC6" s="965"/>
      <c r="AD6" s="965"/>
      <c r="AE6" s="965"/>
    </row>
    <row r="7" spans="1:41" ht="12.75" customHeight="1">
      <c r="B7" s="964"/>
      <c r="C7" s="965"/>
      <c r="D7" s="965"/>
      <c r="E7" s="965"/>
      <c r="F7" s="965"/>
      <c r="G7" s="965"/>
      <c r="H7" s="965"/>
      <c r="I7" s="965"/>
      <c r="J7" s="965"/>
      <c r="K7" s="965"/>
      <c r="L7" s="965"/>
      <c r="M7" s="965"/>
      <c r="N7" s="965"/>
      <c r="O7" s="965"/>
      <c r="P7" s="965"/>
      <c r="Q7" s="965"/>
      <c r="R7" s="965"/>
      <c r="S7" s="965"/>
      <c r="T7" s="965"/>
      <c r="U7" s="965"/>
      <c r="V7" s="965"/>
      <c r="W7" s="966"/>
      <c r="X7" s="966"/>
      <c r="Y7" s="965"/>
      <c r="Z7" s="965"/>
      <c r="AA7" s="965"/>
      <c r="AB7" s="965"/>
      <c r="AC7" s="965"/>
      <c r="AD7" s="965"/>
      <c r="AE7" s="965"/>
    </row>
    <row r="8" spans="1:41" ht="12.75" customHeight="1">
      <c r="B8" s="964"/>
      <c r="C8" s="965"/>
      <c r="D8" s="965"/>
      <c r="E8" s="965"/>
      <c r="F8" s="965"/>
      <c r="G8" s="965"/>
      <c r="H8" s="965"/>
      <c r="I8" s="965"/>
      <c r="J8" s="965"/>
      <c r="K8" s="965"/>
      <c r="L8" s="965"/>
      <c r="M8" s="965"/>
      <c r="N8" s="965"/>
      <c r="O8" s="965"/>
      <c r="P8" s="965"/>
      <c r="Q8" s="965"/>
      <c r="R8" s="965"/>
      <c r="S8" s="965"/>
      <c r="T8" s="965"/>
      <c r="U8" s="965"/>
      <c r="V8" s="965"/>
      <c r="W8" s="966"/>
      <c r="X8" s="966"/>
      <c r="Y8" s="965"/>
      <c r="Z8" s="965"/>
      <c r="AA8" s="965"/>
      <c r="AB8" s="965"/>
      <c r="AC8" s="965"/>
      <c r="AD8" s="965"/>
      <c r="AE8" s="965"/>
    </row>
    <row r="9" spans="1:41" ht="12.75" customHeight="1">
      <c r="B9" s="964"/>
      <c r="C9" s="965"/>
      <c r="D9" s="965"/>
      <c r="E9" s="965"/>
      <c r="F9" s="965"/>
      <c r="G9" s="965"/>
      <c r="H9" s="965"/>
      <c r="I9" s="965"/>
      <c r="J9" s="965"/>
      <c r="K9" s="965"/>
      <c r="L9" s="965"/>
      <c r="M9" s="965"/>
      <c r="N9" s="965"/>
      <c r="O9" s="965"/>
      <c r="P9" s="965"/>
      <c r="Q9" s="965"/>
      <c r="R9" s="965"/>
      <c r="S9" s="965"/>
      <c r="T9" s="965"/>
      <c r="U9" s="965"/>
      <c r="V9" s="965"/>
      <c r="W9" s="966"/>
      <c r="X9" s="966"/>
      <c r="Y9" s="965"/>
      <c r="Z9" s="965"/>
      <c r="AA9" s="965"/>
      <c r="AB9" s="965"/>
      <c r="AC9" s="965"/>
      <c r="AD9" s="965"/>
      <c r="AE9" s="965"/>
    </row>
    <row r="10" spans="1:41" ht="9" customHeight="1">
      <c r="B10" s="964"/>
      <c r="C10" s="965"/>
      <c r="D10" s="965"/>
      <c r="E10" s="965"/>
      <c r="F10" s="965"/>
      <c r="G10" s="965"/>
      <c r="H10" s="965"/>
      <c r="I10" s="965"/>
      <c r="J10" s="965"/>
      <c r="K10" s="965"/>
      <c r="L10" s="965"/>
      <c r="M10" s="965"/>
      <c r="N10" s="965"/>
      <c r="O10" s="965"/>
      <c r="P10" s="965"/>
      <c r="Q10" s="965"/>
      <c r="R10" s="965"/>
      <c r="S10" s="965"/>
      <c r="T10" s="965"/>
      <c r="U10" s="965"/>
      <c r="V10" s="965"/>
      <c r="W10" s="966"/>
      <c r="X10" s="966"/>
      <c r="Y10" s="965"/>
      <c r="Z10" s="965"/>
      <c r="AA10" s="965"/>
      <c r="AB10" s="965"/>
      <c r="AC10" s="965"/>
      <c r="AD10" s="965"/>
      <c r="AE10" s="965"/>
    </row>
    <row r="11" spans="1:41" ht="18.75" customHeight="1">
      <c r="B11" s="2061" t="s">
        <v>1165</v>
      </c>
      <c r="C11" s="2061"/>
      <c r="D11" s="2061"/>
      <c r="E11" s="2061"/>
      <c r="F11" s="2061"/>
      <c r="G11" s="2061"/>
      <c r="H11" s="2061"/>
      <c r="I11" s="2061"/>
      <c r="J11" s="2061"/>
      <c r="K11" s="2061"/>
      <c r="L11" s="2061"/>
      <c r="M11" s="2061"/>
      <c r="N11" s="2061"/>
      <c r="O11" s="2061"/>
      <c r="P11" s="2061"/>
      <c r="Q11" s="2061"/>
      <c r="R11" s="2061"/>
      <c r="S11" s="2061"/>
      <c r="T11" s="2061"/>
      <c r="U11" s="2061"/>
      <c r="V11" s="2061"/>
      <c r="W11" s="2061"/>
      <c r="X11" s="2061"/>
      <c r="Y11" s="2061"/>
      <c r="Z11" s="2061"/>
      <c r="AA11" s="2061"/>
      <c r="AB11" s="2061"/>
      <c r="AC11" s="2061"/>
      <c r="AD11" s="2061"/>
      <c r="AE11" s="2061"/>
      <c r="AF11" s="2061" t="s">
        <v>1166</v>
      </c>
      <c r="AG11" s="2061"/>
      <c r="AH11" s="2061"/>
      <c r="AI11" s="2061"/>
      <c r="AJ11" s="2061"/>
      <c r="AK11" s="2061"/>
      <c r="AL11" s="2061"/>
      <c r="AM11" s="2061"/>
    </row>
    <row r="12" spans="1:41" ht="18.75" customHeight="1">
      <c r="B12" s="2061" t="s">
        <v>1167</v>
      </c>
      <c r="C12" s="2061"/>
      <c r="D12" s="2061"/>
      <c r="E12" s="2061"/>
      <c r="F12" s="2061"/>
      <c r="G12" s="2061"/>
      <c r="H12" s="2061"/>
      <c r="I12" s="2061"/>
      <c r="J12" s="2061"/>
      <c r="K12" s="2061"/>
      <c r="L12" s="2061"/>
      <c r="M12" s="2061"/>
      <c r="N12" s="2061"/>
      <c r="O12" s="2061"/>
      <c r="P12" s="2061"/>
      <c r="Q12" s="2061"/>
      <c r="R12" s="2061"/>
      <c r="S12" s="2061"/>
      <c r="T12" s="2061"/>
      <c r="U12" s="2061"/>
      <c r="V12" s="2061"/>
      <c r="W12" s="2061"/>
      <c r="X12" s="2061"/>
      <c r="Y12" s="2061"/>
      <c r="Z12" s="2061"/>
      <c r="AA12" s="2061"/>
      <c r="AB12" s="2061"/>
      <c r="AC12" s="2061"/>
      <c r="AD12" s="2061"/>
      <c r="AE12" s="2061"/>
      <c r="AF12" s="2061" t="s">
        <v>1167</v>
      </c>
      <c r="AG12" s="2061"/>
      <c r="AH12" s="2061"/>
      <c r="AI12" s="2061"/>
      <c r="AJ12" s="2061"/>
      <c r="AK12" s="2061"/>
      <c r="AL12" s="2061"/>
      <c r="AM12" s="2061"/>
    </row>
    <row r="13" spans="1:41" ht="12.75" customHeight="1">
      <c r="B13" s="12"/>
      <c r="C13" s="6"/>
      <c r="D13" s="12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99"/>
      <c r="X13" s="99"/>
      <c r="Y13" s="6"/>
      <c r="Z13" s="6"/>
      <c r="AA13" s="6"/>
      <c r="AB13" s="6"/>
      <c r="AC13" s="6"/>
      <c r="AD13" s="6"/>
      <c r="AE13" s="6"/>
    </row>
    <row r="14" spans="1:41" ht="12.75" customHeight="1">
      <c r="C14" s="12"/>
      <c r="D14" s="12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99"/>
      <c r="X14" s="99"/>
      <c r="Y14" s="6"/>
      <c r="Z14" s="6"/>
      <c r="AA14" s="6"/>
      <c r="AB14" s="6"/>
      <c r="AC14" s="6"/>
      <c r="AD14" s="6"/>
    </row>
    <row r="15" spans="1:41" ht="4.5" customHeight="1">
      <c r="B15" s="13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17"/>
    </row>
    <row r="16" spans="1:41" ht="18" customHeight="1">
      <c r="B16" s="18"/>
      <c r="C16" s="2225" t="s">
        <v>949</v>
      </c>
      <c r="D16" s="170"/>
      <c r="E16" s="2245" t="s">
        <v>798</v>
      </c>
      <c r="F16" s="2248"/>
      <c r="G16" s="2248"/>
      <c r="H16" s="2248"/>
      <c r="I16" s="2248"/>
      <c r="J16" s="2248"/>
      <c r="K16" s="2248"/>
      <c r="L16" s="2248"/>
      <c r="M16" s="2248"/>
      <c r="N16" s="2248"/>
      <c r="O16" s="2248"/>
      <c r="P16" s="2248"/>
      <c r="Q16" s="2248"/>
      <c r="R16" s="2248"/>
      <c r="S16" s="2248"/>
      <c r="T16" s="2248"/>
      <c r="U16" s="2246"/>
      <c r="V16" s="967"/>
      <c r="W16" s="2249" t="s">
        <v>787</v>
      </c>
      <c r="X16" s="2250"/>
      <c r="Y16" s="2250"/>
      <c r="Z16" s="2250"/>
      <c r="AA16" s="2250"/>
      <c r="AB16" s="2250"/>
      <c r="AC16" s="2250"/>
      <c r="AD16" s="2251"/>
      <c r="AE16" s="21"/>
    </row>
    <row r="17" spans="2:48" ht="4.5" customHeight="1">
      <c r="B17" s="18"/>
      <c r="C17" s="2182"/>
      <c r="D17" s="170"/>
      <c r="E17" s="968"/>
      <c r="F17" s="968"/>
      <c r="G17" s="968"/>
      <c r="H17" s="968"/>
      <c r="I17" s="968"/>
      <c r="J17" s="968"/>
      <c r="K17" s="968"/>
      <c r="L17" s="968"/>
      <c r="M17" s="968"/>
      <c r="N17" s="968"/>
      <c r="O17" s="968"/>
      <c r="P17" s="968"/>
      <c r="Q17" s="968"/>
      <c r="R17" s="968"/>
      <c r="S17" s="968"/>
      <c r="T17" s="968"/>
      <c r="U17" s="968"/>
      <c r="V17" s="968"/>
      <c r="W17" s="2252"/>
      <c r="X17" s="2253"/>
      <c r="Y17" s="2253"/>
      <c r="Z17" s="2253"/>
      <c r="AA17" s="2253"/>
      <c r="AB17" s="2253"/>
      <c r="AC17" s="2253"/>
      <c r="AD17" s="2254"/>
      <c r="AE17" s="21"/>
    </row>
    <row r="18" spans="2:48" ht="18" customHeight="1">
      <c r="B18" s="18"/>
      <c r="C18" s="2182"/>
      <c r="D18" s="170"/>
      <c r="E18" s="2245" t="s">
        <v>950</v>
      </c>
      <c r="F18" s="2248"/>
      <c r="G18" s="2248"/>
      <c r="H18" s="2248"/>
      <c r="I18" s="2248"/>
      <c r="J18" s="2248"/>
      <c r="K18" s="2248"/>
      <c r="L18" s="2246"/>
      <c r="M18" s="967"/>
      <c r="N18" s="2245" t="s">
        <v>951</v>
      </c>
      <c r="O18" s="2248"/>
      <c r="P18" s="2248"/>
      <c r="Q18" s="2248"/>
      <c r="R18" s="2248"/>
      <c r="S18" s="2248"/>
      <c r="T18" s="2248"/>
      <c r="U18" s="2246"/>
      <c r="V18" s="967"/>
      <c r="W18" s="2255"/>
      <c r="X18" s="2256"/>
      <c r="Y18" s="2256"/>
      <c r="Z18" s="2256"/>
      <c r="AA18" s="2256"/>
      <c r="AB18" s="2256"/>
      <c r="AC18" s="2256"/>
      <c r="AD18" s="2257"/>
      <c r="AE18" s="21"/>
      <c r="AP18" s="2258" t="s">
        <v>1159</v>
      </c>
      <c r="AQ18" s="2258"/>
      <c r="AR18" s="2258"/>
      <c r="AT18" s="2231" t="s">
        <v>952</v>
      </c>
      <c r="AU18" s="2231"/>
      <c r="AV18" s="2231"/>
    </row>
    <row r="19" spans="2:48" ht="4.5" customHeight="1">
      <c r="B19" s="18"/>
      <c r="C19" s="2182"/>
      <c r="D19" s="170"/>
      <c r="E19" s="968"/>
      <c r="F19" s="968"/>
      <c r="G19" s="968"/>
      <c r="H19" s="968"/>
      <c r="I19" s="968"/>
      <c r="J19" s="968"/>
      <c r="K19" s="968"/>
      <c r="L19" s="968"/>
      <c r="M19" s="968"/>
      <c r="N19" s="968"/>
      <c r="O19" s="968"/>
      <c r="P19" s="968"/>
      <c r="Q19" s="968"/>
      <c r="R19" s="968"/>
      <c r="S19" s="968"/>
      <c r="T19" s="968"/>
      <c r="U19" s="968"/>
      <c r="V19" s="968"/>
      <c r="W19" s="969"/>
      <c r="X19" s="969"/>
      <c r="Y19" s="969"/>
      <c r="Z19" s="968"/>
      <c r="AA19" s="968"/>
      <c r="AB19" s="968"/>
      <c r="AC19" s="968"/>
      <c r="AD19" s="968"/>
      <c r="AE19" s="21"/>
    </row>
    <row r="20" spans="2:48" ht="18" customHeight="1">
      <c r="B20" s="18"/>
      <c r="C20" s="2183"/>
      <c r="D20" s="170"/>
      <c r="E20" s="2245" t="s">
        <v>154</v>
      </c>
      <c r="F20" s="2246"/>
      <c r="G20" s="170"/>
      <c r="H20" s="2245" t="s">
        <v>323</v>
      </c>
      <c r="I20" s="2246"/>
      <c r="J20" s="170"/>
      <c r="K20" s="2245" t="s">
        <v>5</v>
      </c>
      <c r="L20" s="2246"/>
      <c r="M20" s="170"/>
      <c r="N20" s="2245" t="s">
        <v>154</v>
      </c>
      <c r="O20" s="2246"/>
      <c r="P20" s="170"/>
      <c r="Q20" s="2245" t="s">
        <v>323</v>
      </c>
      <c r="R20" s="2246"/>
      <c r="S20" s="170"/>
      <c r="T20" s="2245" t="s">
        <v>5</v>
      </c>
      <c r="U20" s="2246"/>
      <c r="V20" s="170"/>
      <c r="W20" s="2245" t="s">
        <v>154</v>
      </c>
      <c r="X20" s="2246"/>
      <c r="Y20" s="170"/>
      <c r="Z20" s="2245" t="s">
        <v>323</v>
      </c>
      <c r="AA20" s="2246"/>
      <c r="AB20" s="170"/>
      <c r="AC20" s="2245" t="s">
        <v>5</v>
      </c>
      <c r="AD20" s="2246"/>
      <c r="AE20" s="21"/>
      <c r="AP20" s="1420" t="s">
        <v>800</v>
      </c>
      <c r="AQ20" s="1420" t="s">
        <v>801</v>
      </c>
      <c r="AR20" s="1420" t="s">
        <v>279</v>
      </c>
      <c r="AT20" s="1420" t="s">
        <v>763</v>
      </c>
      <c r="AU20" s="1420" t="s">
        <v>764</v>
      </c>
      <c r="AV20" s="1420" t="s">
        <v>279</v>
      </c>
    </row>
    <row r="21" spans="2:48" ht="4.5" customHeight="1">
      <c r="B21" s="18"/>
      <c r="C21" s="983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21"/>
    </row>
    <row r="22" spans="2:48" ht="19.5" customHeight="1">
      <c r="B22" s="18"/>
      <c r="C22" s="971" t="s">
        <v>307</v>
      </c>
      <c r="D22" s="170"/>
      <c r="E22" s="984">
        <v>1</v>
      </c>
      <c r="F22" s="985"/>
      <c r="G22" s="170"/>
      <c r="H22" s="929">
        <f t="shared" ref="H22:H34" si="0">E22*100000/AT22</f>
        <v>0.27589403461918344</v>
      </c>
      <c r="I22" s="427"/>
      <c r="J22" s="420"/>
      <c r="K22" s="929">
        <f t="shared" ref="K22:K33" si="1">E22*100/$E$37</f>
        <v>0.34843205574912894</v>
      </c>
      <c r="L22" s="985"/>
      <c r="M22" s="170"/>
      <c r="N22" s="984">
        <v>1</v>
      </c>
      <c r="O22" s="985"/>
      <c r="P22" s="170"/>
      <c r="Q22" s="929">
        <f t="shared" ref="Q22:Q34" si="2">N22*100000/AU22</f>
        <v>0.27962172772673127</v>
      </c>
      <c r="R22" s="427"/>
      <c r="S22" s="420"/>
      <c r="T22" s="929">
        <f t="shared" ref="T22:T35" si="3">N22*100/$N$37</f>
        <v>0.42016806722689076</v>
      </c>
      <c r="U22" s="985"/>
      <c r="V22" s="170"/>
      <c r="W22" s="425">
        <f t="shared" ref="W22:W35" si="4">SUM(E22+N22)</f>
        <v>2</v>
      </c>
      <c r="X22" s="426"/>
      <c r="Y22" s="420"/>
      <c r="Z22" s="929">
        <f t="shared" ref="Z22:Z34" si="5">W22*100000/AV22</f>
        <v>0.27774537415079353</v>
      </c>
      <c r="AA22" s="427"/>
      <c r="AB22" s="420"/>
      <c r="AC22" s="929">
        <f t="shared" ref="AC22:AC35" si="6">W22*100/$W$37</f>
        <v>0.38095238095238093</v>
      </c>
      <c r="AD22" s="985"/>
      <c r="AE22" s="21"/>
      <c r="AO22" s="1420" t="s">
        <v>959</v>
      </c>
      <c r="AP22" s="1404">
        <f t="shared" ref="AP22:AP34" si="7">E22*100000/AT22</f>
        <v>0.27589403461918344</v>
      </c>
      <c r="AQ22" s="1404">
        <f t="shared" ref="AQ22:AQ34" si="8">N22*100000/AU22</f>
        <v>0.27962172772673127</v>
      </c>
      <c r="AR22" s="1404">
        <f t="shared" ref="AR22:AR34" si="9">W22*100000/AV22</f>
        <v>0.27774537415079353</v>
      </c>
      <c r="AS22" s="1420" t="s">
        <v>307</v>
      </c>
      <c r="AT22" s="1355">
        <v>362458</v>
      </c>
      <c r="AU22" s="1355">
        <v>357626</v>
      </c>
      <c r="AV22" s="1355">
        <v>720084</v>
      </c>
    </row>
    <row r="23" spans="2:48" ht="19.5" customHeight="1">
      <c r="B23" s="18"/>
      <c r="C23" s="34" t="s">
        <v>308</v>
      </c>
      <c r="D23" s="974"/>
      <c r="E23" s="425">
        <v>1</v>
      </c>
      <c r="F23" s="426"/>
      <c r="G23" s="420"/>
      <c r="H23" s="929">
        <f t="shared" si="0"/>
        <v>0.29161915704566466</v>
      </c>
      <c r="I23" s="427"/>
      <c r="J23" s="420"/>
      <c r="K23" s="929">
        <f t="shared" si="1"/>
        <v>0.34843205574912894</v>
      </c>
      <c r="L23" s="427"/>
      <c r="M23" s="420"/>
      <c r="N23" s="425">
        <v>1</v>
      </c>
      <c r="O23" s="426"/>
      <c r="P23" s="420"/>
      <c r="Q23" s="929">
        <f t="shared" si="2"/>
        <v>0.2857853237804826</v>
      </c>
      <c r="R23" s="427"/>
      <c r="S23" s="420"/>
      <c r="T23" s="929">
        <f t="shared" si="3"/>
        <v>0.42016806722689076</v>
      </c>
      <c r="U23" s="427"/>
      <c r="V23" s="420"/>
      <c r="W23" s="425">
        <f t="shared" si="4"/>
        <v>2</v>
      </c>
      <c r="X23" s="426"/>
      <c r="Y23" s="420"/>
      <c r="Z23" s="929">
        <f t="shared" si="5"/>
        <v>0.28867276920900775</v>
      </c>
      <c r="AA23" s="427"/>
      <c r="AB23" s="420"/>
      <c r="AC23" s="929">
        <f t="shared" si="6"/>
        <v>0.38095238095238093</v>
      </c>
      <c r="AD23" s="427"/>
      <c r="AE23" s="21"/>
      <c r="AO23" s="1420" t="s">
        <v>961</v>
      </c>
      <c r="AP23" s="1404">
        <f t="shared" si="7"/>
        <v>0.29161915704566466</v>
      </c>
      <c r="AQ23" s="1404">
        <f t="shared" si="8"/>
        <v>0.2857853237804826</v>
      </c>
      <c r="AR23" s="1404">
        <f t="shared" si="9"/>
        <v>0.28867276920900775</v>
      </c>
      <c r="AS23" s="1420" t="s">
        <v>308</v>
      </c>
      <c r="AT23" s="1355">
        <v>342913</v>
      </c>
      <c r="AU23" s="1355">
        <v>349913</v>
      </c>
      <c r="AV23" s="1355">
        <v>692826</v>
      </c>
    </row>
    <row r="24" spans="2:48" ht="19.5" customHeight="1">
      <c r="B24" s="18"/>
      <c r="C24" s="34" t="s">
        <v>309</v>
      </c>
      <c r="D24" s="974"/>
      <c r="E24" s="425">
        <v>2</v>
      </c>
      <c r="F24" s="426"/>
      <c r="G24" s="420"/>
      <c r="H24" s="929">
        <f t="shared" si="0"/>
        <v>0.64101947737682008</v>
      </c>
      <c r="I24" s="427"/>
      <c r="J24" s="420"/>
      <c r="K24" s="929">
        <f t="shared" si="1"/>
        <v>0.69686411149825789</v>
      </c>
      <c r="L24" s="427"/>
      <c r="M24" s="420"/>
      <c r="N24" s="425">
        <v>4</v>
      </c>
      <c r="O24" s="426"/>
      <c r="P24" s="420"/>
      <c r="Q24" s="929">
        <f t="shared" si="2"/>
        <v>1.2186910648617852</v>
      </c>
      <c r="R24" s="427"/>
      <c r="S24" s="420"/>
      <c r="T24" s="929">
        <f t="shared" si="3"/>
        <v>1.680672268907563</v>
      </c>
      <c r="U24" s="427"/>
      <c r="V24" s="420"/>
      <c r="W24" s="425">
        <f t="shared" si="4"/>
        <v>6</v>
      </c>
      <c r="X24" s="426"/>
      <c r="Y24" s="420"/>
      <c r="Z24" s="929">
        <f t="shared" si="5"/>
        <v>0.93717198980356875</v>
      </c>
      <c r="AA24" s="427"/>
      <c r="AB24" s="420"/>
      <c r="AC24" s="929">
        <f t="shared" si="6"/>
        <v>1.1428571428571428</v>
      </c>
      <c r="AD24" s="427"/>
      <c r="AE24" s="21"/>
      <c r="AO24" s="1420" t="s">
        <v>963</v>
      </c>
      <c r="AP24" s="1404">
        <f t="shared" si="7"/>
        <v>0.64101947737682008</v>
      </c>
      <c r="AQ24" s="1404">
        <f t="shared" si="8"/>
        <v>1.2186910648617852</v>
      </c>
      <c r="AR24" s="1404">
        <f t="shared" si="9"/>
        <v>0.93717198980356875</v>
      </c>
      <c r="AS24" s="1420" t="s">
        <v>309</v>
      </c>
      <c r="AT24" s="1355">
        <v>312003</v>
      </c>
      <c r="AU24" s="1355">
        <v>328221</v>
      </c>
      <c r="AV24" s="1355">
        <v>640224</v>
      </c>
    </row>
    <row r="25" spans="2:48" ht="19.5" customHeight="1">
      <c r="B25" s="18"/>
      <c r="C25" s="34" t="s">
        <v>310</v>
      </c>
      <c r="D25" s="974"/>
      <c r="E25" s="425">
        <v>8</v>
      </c>
      <c r="F25" s="426"/>
      <c r="G25" s="420"/>
      <c r="H25" s="929">
        <f t="shared" si="0"/>
        <v>2.7803650619326317</v>
      </c>
      <c r="I25" s="427"/>
      <c r="J25" s="420"/>
      <c r="K25" s="929">
        <f t="shared" si="1"/>
        <v>2.7874564459930316</v>
      </c>
      <c r="L25" s="427"/>
      <c r="M25" s="420"/>
      <c r="N25" s="425">
        <v>6</v>
      </c>
      <c r="O25" s="426"/>
      <c r="P25" s="420"/>
      <c r="Q25" s="929">
        <f t="shared" si="2"/>
        <v>1.9349595593452096</v>
      </c>
      <c r="R25" s="427"/>
      <c r="S25" s="420"/>
      <c r="T25" s="929">
        <f t="shared" si="3"/>
        <v>2.5210084033613445</v>
      </c>
      <c r="U25" s="427"/>
      <c r="V25" s="420"/>
      <c r="W25" s="425">
        <f t="shared" si="4"/>
        <v>14</v>
      </c>
      <c r="X25" s="426"/>
      <c r="Y25" s="420"/>
      <c r="Z25" s="929">
        <f t="shared" si="5"/>
        <v>2.341857695344387</v>
      </c>
      <c r="AA25" s="427"/>
      <c r="AB25" s="420"/>
      <c r="AC25" s="929">
        <f t="shared" si="6"/>
        <v>2.6666666666666665</v>
      </c>
      <c r="AD25" s="427"/>
      <c r="AE25" s="21"/>
      <c r="AO25" s="1420" t="s">
        <v>965</v>
      </c>
      <c r="AP25" s="1404">
        <f t="shared" si="7"/>
        <v>2.7803650619326317</v>
      </c>
      <c r="AQ25" s="1404">
        <f t="shared" si="8"/>
        <v>1.9349595593452096</v>
      </c>
      <c r="AR25" s="1404">
        <f t="shared" si="9"/>
        <v>2.341857695344387</v>
      </c>
      <c r="AS25" s="1420" t="s">
        <v>310</v>
      </c>
      <c r="AT25" s="1355">
        <v>287732</v>
      </c>
      <c r="AU25" s="1355">
        <v>310084</v>
      </c>
      <c r="AV25" s="1355">
        <v>597816</v>
      </c>
    </row>
    <row r="26" spans="2:48" ht="19.5" customHeight="1">
      <c r="B26" s="18"/>
      <c r="C26" s="34" t="s">
        <v>311</v>
      </c>
      <c r="D26" s="974"/>
      <c r="E26" s="425">
        <v>12</v>
      </c>
      <c r="F26" s="426"/>
      <c r="G26" s="420"/>
      <c r="H26" s="929">
        <f t="shared" si="0"/>
        <v>4.5345647195749601</v>
      </c>
      <c r="I26" s="427"/>
      <c r="J26" s="420"/>
      <c r="K26" s="929">
        <f t="shared" si="1"/>
        <v>4.1811846689895473</v>
      </c>
      <c r="L26" s="427"/>
      <c r="M26" s="420"/>
      <c r="N26" s="425">
        <v>9</v>
      </c>
      <c r="O26" s="426"/>
      <c r="P26" s="420"/>
      <c r="Q26" s="929">
        <f t="shared" si="2"/>
        <v>3.1204385256274683</v>
      </c>
      <c r="R26" s="427"/>
      <c r="S26" s="420"/>
      <c r="T26" s="929">
        <f t="shared" si="3"/>
        <v>3.7815126050420167</v>
      </c>
      <c r="U26" s="427"/>
      <c r="V26" s="420"/>
      <c r="W26" s="425">
        <f t="shared" si="4"/>
        <v>21</v>
      </c>
      <c r="X26" s="426"/>
      <c r="Y26" s="420"/>
      <c r="Z26" s="929">
        <f t="shared" si="5"/>
        <v>3.7970907052643952</v>
      </c>
      <c r="AA26" s="427"/>
      <c r="AB26" s="420"/>
      <c r="AC26" s="929">
        <f t="shared" si="6"/>
        <v>4</v>
      </c>
      <c r="AD26" s="427"/>
      <c r="AE26" s="21"/>
      <c r="AO26" s="1420" t="s">
        <v>967</v>
      </c>
      <c r="AP26" s="1404">
        <f t="shared" si="7"/>
        <v>4.5345647195749601</v>
      </c>
      <c r="AQ26" s="1404">
        <f t="shared" si="8"/>
        <v>3.1204385256274683</v>
      </c>
      <c r="AR26" s="1404">
        <f t="shared" si="9"/>
        <v>3.7970907052643952</v>
      </c>
      <c r="AS26" s="1420" t="s">
        <v>311</v>
      </c>
      <c r="AT26" s="1355">
        <v>264634</v>
      </c>
      <c r="AU26" s="1355">
        <v>288421</v>
      </c>
      <c r="AV26" s="1355">
        <v>553055</v>
      </c>
    </row>
    <row r="27" spans="2:48" ht="19.5" customHeight="1">
      <c r="B27" s="18"/>
      <c r="C27" s="34" t="s">
        <v>312</v>
      </c>
      <c r="D27" s="974"/>
      <c r="E27" s="425">
        <v>18</v>
      </c>
      <c r="F27" s="426"/>
      <c r="G27" s="420"/>
      <c r="H27" s="929">
        <f t="shared" si="0"/>
        <v>7.5641375832580424</v>
      </c>
      <c r="I27" s="427"/>
      <c r="J27" s="420"/>
      <c r="K27" s="929">
        <f t="shared" si="1"/>
        <v>6.2717770034843205</v>
      </c>
      <c r="L27" s="427"/>
      <c r="M27" s="420"/>
      <c r="N27" s="425">
        <v>13</v>
      </c>
      <c r="O27" s="426"/>
      <c r="P27" s="420"/>
      <c r="Q27" s="929">
        <f t="shared" si="2"/>
        <v>5.0170579971904479</v>
      </c>
      <c r="R27" s="427"/>
      <c r="S27" s="420"/>
      <c r="T27" s="929">
        <f t="shared" si="3"/>
        <v>5.46218487394958</v>
      </c>
      <c r="U27" s="427"/>
      <c r="V27" s="420"/>
      <c r="W27" s="425">
        <f t="shared" si="4"/>
        <v>31</v>
      </c>
      <c r="X27" s="426"/>
      <c r="Y27" s="420"/>
      <c r="Z27" s="929">
        <f t="shared" si="5"/>
        <v>6.2364081507842783</v>
      </c>
      <c r="AA27" s="427"/>
      <c r="AB27" s="420"/>
      <c r="AC27" s="929">
        <f t="shared" si="6"/>
        <v>5.9047619047619051</v>
      </c>
      <c r="AD27" s="427"/>
      <c r="AE27" s="21"/>
      <c r="AO27" s="1420" t="s">
        <v>969</v>
      </c>
      <c r="AP27" s="1404">
        <f t="shared" si="7"/>
        <v>7.5641375832580424</v>
      </c>
      <c r="AQ27" s="1404">
        <f t="shared" si="8"/>
        <v>5.0170579971904479</v>
      </c>
      <c r="AR27" s="1404">
        <f t="shared" si="9"/>
        <v>6.2364081507842783</v>
      </c>
      <c r="AS27" s="1420" t="s">
        <v>312</v>
      </c>
      <c r="AT27" s="1355">
        <v>237965</v>
      </c>
      <c r="AU27" s="1355">
        <v>259116</v>
      </c>
      <c r="AV27" s="1355">
        <v>497081</v>
      </c>
    </row>
    <row r="28" spans="2:48" ht="19.5" customHeight="1">
      <c r="B28" s="18"/>
      <c r="C28" s="34" t="s">
        <v>313</v>
      </c>
      <c r="D28" s="974"/>
      <c r="E28" s="425">
        <v>13</v>
      </c>
      <c r="F28" s="426"/>
      <c r="G28" s="420"/>
      <c r="H28" s="929">
        <f t="shared" si="0"/>
        <v>6.464638427799934</v>
      </c>
      <c r="I28" s="427"/>
      <c r="J28" s="420"/>
      <c r="K28" s="929">
        <f t="shared" si="1"/>
        <v>4.529616724738676</v>
      </c>
      <c r="L28" s="427"/>
      <c r="M28" s="420"/>
      <c r="N28" s="425">
        <v>16</v>
      </c>
      <c r="O28" s="426"/>
      <c r="P28" s="420"/>
      <c r="Q28" s="929">
        <f t="shared" si="2"/>
        <v>7.1936300405990492</v>
      </c>
      <c r="R28" s="427"/>
      <c r="S28" s="420"/>
      <c r="T28" s="929">
        <f t="shared" si="3"/>
        <v>6.7226890756302522</v>
      </c>
      <c r="U28" s="427"/>
      <c r="V28" s="420"/>
      <c r="W28" s="425">
        <f t="shared" si="4"/>
        <v>29</v>
      </c>
      <c r="X28" s="426"/>
      <c r="Y28" s="420"/>
      <c r="Z28" s="929">
        <f t="shared" si="5"/>
        <v>6.8474875623652638</v>
      </c>
      <c r="AA28" s="427"/>
      <c r="AB28" s="420"/>
      <c r="AC28" s="929">
        <f t="shared" si="6"/>
        <v>5.5238095238095237</v>
      </c>
      <c r="AD28" s="427"/>
      <c r="AE28" s="21"/>
      <c r="AO28" s="1420" t="s">
        <v>971</v>
      </c>
      <c r="AP28" s="1404">
        <f t="shared" si="7"/>
        <v>6.464638427799934</v>
      </c>
      <c r="AQ28" s="1404">
        <f t="shared" si="8"/>
        <v>7.1936300405990492</v>
      </c>
      <c r="AR28" s="1404">
        <f t="shared" si="9"/>
        <v>6.8474875623652638</v>
      </c>
      <c r="AS28" s="1420" t="s">
        <v>313</v>
      </c>
      <c r="AT28" s="1355">
        <v>201094</v>
      </c>
      <c r="AU28" s="1355">
        <v>222419</v>
      </c>
      <c r="AV28" s="1355">
        <v>423513</v>
      </c>
    </row>
    <row r="29" spans="2:48" ht="19.5" customHeight="1">
      <c r="B29" s="18"/>
      <c r="C29" s="34" t="s">
        <v>314</v>
      </c>
      <c r="D29" s="974"/>
      <c r="E29" s="425">
        <v>26</v>
      </c>
      <c r="F29" s="426"/>
      <c r="G29" s="420"/>
      <c r="H29" s="929">
        <f t="shared" si="0"/>
        <v>15.751275247476768</v>
      </c>
      <c r="I29" s="427"/>
      <c r="J29" s="431"/>
      <c r="K29" s="929">
        <f t="shared" si="1"/>
        <v>9.0592334494773521</v>
      </c>
      <c r="L29" s="427"/>
      <c r="M29" s="420"/>
      <c r="N29" s="425">
        <v>19</v>
      </c>
      <c r="O29" s="426"/>
      <c r="P29" s="420"/>
      <c r="Q29" s="929">
        <f t="shared" si="2"/>
        <v>10.164341350680475</v>
      </c>
      <c r="R29" s="427"/>
      <c r="S29" s="431"/>
      <c r="T29" s="929">
        <f t="shared" si="3"/>
        <v>7.9831932773109244</v>
      </c>
      <c r="U29" s="427"/>
      <c r="V29" s="420"/>
      <c r="W29" s="425">
        <f t="shared" si="4"/>
        <v>45</v>
      </c>
      <c r="X29" s="426"/>
      <c r="Y29" s="420"/>
      <c r="Z29" s="929">
        <f t="shared" si="5"/>
        <v>12.784308823445855</v>
      </c>
      <c r="AA29" s="427"/>
      <c r="AB29" s="420"/>
      <c r="AC29" s="929">
        <f t="shared" si="6"/>
        <v>8.5714285714285712</v>
      </c>
      <c r="AD29" s="427"/>
      <c r="AE29" s="21"/>
      <c r="AO29" s="1420" t="s">
        <v>973</v>
      </c>
      <c r="AP29" s="1404">
        <f t="shared" si="7"/>
        <v>15.751275247476768</v>
      </c>
      <c r="AQ29" s="1404">
        <f t="shared" si="8"/>
        <v>10.164341350680475</v>
      </c>
      <c r="AR29" s="1404">
        <f t="shared" si="9"/>
        <v>12.784308823445855</v>
      </c>
      <c r="AS29" s="1420" t="s">
        <v>314</v>
      </c>
      <c r="AT29" s="1355">
        <v>165066</v>
      </c>
      <c r="AU29" s="1355">
        <v>186928</v>
      </c>
      <c r="AV29" s="1355">
        <v>351994</v>
      </c>
    </row>
    <row r="30" spans="2:48" ht="19.5" customHeight="1">
      <c r="B30" s="18"/>
      <c r="C30" s="34" t="s">
        <v>315</v>
      </c>
      <c r="D30" s="974"/>
      <c r="E30" s="425">
        <v>36</v>
      </c>
      <c r="F30" s="426"/>
      <c r="G30" s="420"/>
      <c r="H30" s="929">
        <f t="shared" si="0"/>
        <v>26.374785704866149</v>
      </c>
      <c r="I30" s="427"/>
      <c r="J30" s="420"/>
      <c r="K30" s="929">
        <f t="shared" si="1"/>
        <v>12.543554006968641</v>
      </c>
      <c r="L30" s="427"/>
      <c r="M30" s="420"/>
      <c r="N30" s="425">
        <v>24</v>
      </c>
      <c r="O30" s="426"/>
      <c r="P30" s="420"/>
      <c r="Q30" s="929">
        <f t="shared" si="2"/>
        <v>15.46441573504301</v>
      </c>
      <c r="R30" s="427"/>
      <c r="S30" s="420"/>
      <c r="T30" s="929">
        <f t="shared" si="3"/>
        <v>10.084033613445378</v>
      </c>
      <c r="U30" s="427"/>
      <c r="V30" s="420"/>
      <c r="W30" s="425">
        <f t="shared" si="4"/>
        <v>60</v>
      </c>
      <c r="X30" s="426"/>
      <c r="Y30" s="420"/>
      <c r="Z30" s="929">
        <f t="shared" si="5"/>
        <v>20.56985350835993</v>
      </c>
      <c r="AA30" s="427"/>
      <c r="AB30" s="420"/>
      <c r="AC30" s="929">
        <f t="shared" si="6"/>
        <v>11.428571428571429</v>
      </c>
      <c r="AD30" s="427"/>
      <c r="AE30" s="21"/>
      <c r="AO30" s="1420" t="s">
        <v>975</v>
      </c>
      <c r="AP30" s="1404">
        <f t="shared" si="7"/>
        <v>26.374785704866149</v>
      </c>
      <c r="AQ30" s="1404">
        <f t="shared" si="8"/>
        <v>15.46441573504301</v>
      </c>
      <c r="AR30" s="1404">
        <f t="shared" si="9"/>
        <v>20.56985350835993</v>
      </c>
      <c r="AS30" s="1420" t="s">
        <v>315</v>
      </c>
      <c r="AT30" s="1355">
        <v>136494</v>
      </c>
      <c r="AU30" s="1355">
        <v>155195</v>
      </c>
      <c r="AV30" s="1355">
        <v>291689</v>
      </c>
    </row>
    <row r="31" spans="2:48" ht="19.5" customHeight="1">
      <c r="B31" s="18"/>
      <c r="C31" s="34" t="s">
        <v>316</v>
      </c>
      <c r="D31" s="974"/>
      <c r="E31" s="425">
        <v>25</v>
      </c>
      <c r="F31" s="426"/>
      <c r="G31" s="420"/>
      <c r="H31" s="929">
        <f t="shared" si="0"/>
        <v>22.914757103574701</v>
      </c>
      <c r="I31" s="427"/>
      <c r="J31" s="420"/>
      <c r="K31" s="929">
        <f t="shared" si="1"/>
        <v>8.7108013937282234</v>
      </c>
      <c r="L31" s="427"/>
      <c r="M31" s="420"/>
      <c r="N31" s="425">
        <v>23</v>
      </c>
      <c r="O31" s="426"/>
      <c r="P31" s="975"/>
      <c r="Q31" s="929">
        <f t="shared" si="2"/>
        <v>18.67322665237759</v>
      </c>
      <c r="R31" s="427"/>
      <c r="S31" s="420"/>
      <c r="T31" s="929">
        <f t="shared" si="3"/>
        <v>9.6638655462184868</v>
      </c>
      <c r="U31" s="427"/>
      <c r="V31" s="420"/>
      <c r="W31" s="425">
        <f t="shared" si="4"/>
        <v>48</v>
      </c>
      <c r="X31" s="426"/>
      <c r="Y31" s="420"/>
      <c r="Z31" s="929">
        <f t="shared" si="5"/>
        <v>20.665515712249913</v>
      </c>
      <c r="AA31" s="427"/>
      <c r="AB31" s="420"/>
      <c r="AC31" s="929">
        <f t="shared" si="6"/>
        <v>9.1428571428571423</v>
      </c>
      <c r="AD31" s="427"/>
      <c r="AE31" s="21"/>
      <c r="AO31" s="1420" t="s">
        <v>977</v>
      </c>
      <c r="AP31" s="1404">
        <f t="shared" si="7"/>
        <v>22.914757103574701</v>
      </c>
      <c r="AQ31" s="1404">
        <f t="shared" si="8"/>
        <v>18.67322665237759</v>
      </c>
      <c r="AR31" s="1404">
        <f t="shared" si="9"/>
        <v>20.665515712249913</v>
      </c>
      <c r="AS31" s="1420" t="s">
        <v>316</v>
      </c>
      <c r="AT31" s="1355">
        <v>109100</v>
      </c>
      <c r="AU31" s="1355">
        <v>123171</v>
      </c>
      <c r="AV31" s="1355">
        <v>232271</v>
      </c>
    </row>
    <row r="32" spans="2:48" ht="19.5" customHeight="1">
      <c r="B32" s="18"/>
      <c r="C32" s="34" t="s">
        <v>317</v>
      </c>
      <c r="D32" s="974"/>
      <c r="E32" s="425">
        <v>36</v>
      </c>
      <c r="F32" s="426"/>
      <c r="G32" s="420"/>
      <c r="H32" s="929">
        <f t="shared" si="0"/>
        <v>42.924083988124337</v>
      </c>
      <c r="I32" s="427"/>
      <c r="J32" s="420"/>
      <c r="K32" s="929">
        <f t="shared" si="1"/>
        <v>12.543554006968641</v>
      </c>
      <c r="L32" s="427"/>
      <c r="M32" s="420"/>
      <c r="N32" s="425">
        <v>24</v>
      </c>
      <c r="O32" s="426"/>
      <c r="P32" s="420"/>
      <c r="Q32" s="929">
        <f t="shared" si="2"/>
        <v>25.412691521690792</v>
      </c>
      <c r="R32" s="427"/>
      <c r="S32" s="420"/>
      <c r="T32" s="929">
        <f t="shared" si="3"/>
        <v>10.084033613445378</v>
      </c>
      <c r="U32" s="427"/>
      <c r="V32" s="420"/>
      <c r="W32" s="425">
        <f t="shared" si="4"/>
        <v>60</v>
      </c>
      <c r="X32" s="426"/>
      <c r="Y32" s="420"/>
      <c r="Z32" s="929">
        <f t="shared" si="5"/>
        <v>33.649262520329764</v>
      </c>
      <c r="AA32" s="427"/>
      <c r="AB32" s="420"/>
      <c r="AC32" s="929">
        <f t="shared" si="6"/>
        <v>11.428571428571429</v>
      </c>
      <c r="AD32" s="427"/>
      <c r="AE32" s="21"/>
      <c r="AO32" s="1420" t="s">
        <v>979</v>
      </c>
      <c r="AP32" s="1404">
        <f t="shared" si="7"/>
        <v>42.924083988124337</v>
      </c>
      <c r="AQ32" s="1404">
        <f t="shared" si="8"/>
        <v>25.412691521690792</v>
      </c>
      <c r="AR32" s="1404">
        <f t="shared" si="9"/>
        <v>33.649262520329764</v>
      </c>
      <c r="AS32" s="1420" t="s">
        <v>317</v>
      </c>
      <c r="AT32" s="1355">
        <v>83869</v>
      </c>
      <c r="AU32" s="1355">
        <v>94441</v>
      </c>
      <c r="AV32" s="1355">
        <v>178310</v>
      </c>
    </row>
    <row r="33" spans="2:48" ht="19.5" customHeight="1">
      <c r="B33" s="18"/>
      <c r="C33" s="34" t="s">
        <v>318</v>
      </c>
      <c r="D33" s="974"/>
      <c r="E33" s="425">
        <v>33</v>
      </c>
      <c r="F33" s="426"/>
      <c r="G33" s="420"/>
      <c r="H33" s="929">
        <f t="shared" si="0"/>
        <v>54.412346656113968</v>
      </c>
      <c r="I33" s="427"/>
      <c r="J33" s="420"/>
      <c r="K33" s="929">
        <f t="shared" si="1"/>
        <v>11.498257839721255</v>
      </c>
      <c r="L33" s="427"/>
      <c r="M33" s="420"/>
      <c r="N33" s="425">
        <v>32</v>
      </c>
      <c r="O33" s="426"/>
      <c r="P33" s="420"/>
      <c r="Q33" s="929">
        <f t="shared" si="2"/>
        <v>46.333164410338085</v>
      </c>
      <c r="R33" s="427"/>
      <c r="S33" s="420"/>
      <c r="T33" s="929">
        <f t="shared" si="3"/>
        <v>13.445378151260504</v>
      </c>
      <c r="U33" s="427"/>
      <c r="V33" s="420"/>
      <c r="W33" s="425">
        <f t="shared" si="4"/>
        <v>65</v>
      </c>
      <c r="X33" s="426"/>
      <c r="Y33" s="420"/>
      <c r="Z33" s="929">
        <f t="shared" si="5"/>
        <v>50.110628849845426</v>
      </c>
      <c r="AA33" s="427"/>
      <c r="AB33" s="420"/>
      <c r="AC33" s="929">
        <f t="shared" si="6"/>
        <v>12.380952380952381</v>
      </c>
      <c r="AD33" s="427"/>
      <c r="AE33" s="21"/>
      <c r="AO33" s="1420" t="s">
        <v>981</v>
      </c>
      <c r="AP33" s="1404">
        <f t="shared" si="7"/>
        <v>54.412346656113968</v>
      </c>
      <c r="AQ33" s="1404">
        <f t="shared" si="8"/>
        <v>46.333164410338085</v>
      </c>
      <c r="AR33" s="1404">
        <f t="shared" si="9"/>
        <v>50.110628849845426</v>
      </c>
      <c r="AS33" s="1420" t="s">
        <v>318</v>
      </c>
      <c r="AT33" s="1355">
        <v>60648</v>
      </c>
      <c r="AU33" s="1355">
        <v>69065</v>
      </c>
      <c r="AV33" s="1355">
        <v>129713</v>
      </c>
    </row>
    <row r="34" spans="2:48" ht="19.5" customHeight="1">
      <c r="B34" s="18"/>
      <c r="C34" s="34" t="s">
        <v>1161</v>
      </c>
      <c r="D34" s="974"/>
      <c r="E34" s="425">
        <v>53</v>
      </c>
      <c r="F34" s="426"/>
      <c r="G34" s="420"/>
      <c r="H34" s="929">
        <f t="shared" si="0"/>
        <v>58.100019732082174</v>
      </c>
      <c r="I34" s="427"/>
      <c r="J34" s="420"/>
      <c r="K34" s="929">
        <f>E34*100/$E$37</f>
        <v>18.466898954703833</v>
      </c>
      <c r="L34" s="427"/>
      <c r="M34" s="420"/>
      <c r="N34" s="425">
        <v>41</v>
      </c>
      <c r="O34" s="426"/>
      <c r="P34" s="420"/>
      <c r="Q34" s="929">
        <f t="shared" si="2"/>
        <v>36.017991425961064</v>
      </c>
      <c r="R34" s="427"/>
      <c r="S34" s="431"/>
      <c r="T34" s="929">
        <f t="shared" si="3"/>
        <v>17.22689075630252</v>
      </c>
      <c r="U34" s="427"/>
      <c r="V34" s="420"/>
      <c r="W34" s="425">
        <f t="shared" si="4"/>
        <v>94</v>
      </c>
      <c r="X34" s="426"/>
      <c r="Y34" s="420"/>
      <c r="Z34" s="929">
        <f t="shared" si="5"/>
        <v>45.841583192719966</v>
      </c>
      <c r="AA34" s="427"/>
      <c r="AB34" s="431"/>
      <c r="AC34" s="929">
        <f t="shared" si="6"/>
        <v>17.904761904761905</v>
      </c>
      <c r="AD34" s="427"/>
      <c r="AE34" s="21"/>
      <c r="AO34" s="1420" t="s">
        <v>1161</v>
      </c>
      <c r="AP34" s="1404">
        <f t="shared" si="7"/>
        <v>58.100019732082174</v>
      </c>
      <c r="AQ34" s="1404">
        <f t="shared" si="8"/>
        <v>36.017991425961064</v>
      </c>
      <c r="AR34" s="1404">
        <f t="shared" si="9"/>
        <v>45.841583192719966</v>
      </c>
      <c r="AS34" s="1420" t="s">
        <v>1161</v>
      </c>
      <c r="AT34" s="1355">
        <v>91222</v>
      </c>
      <c r="AU34" s="1355">
        <v>113832</v>
      </c>
      <c r="AV34" s="1355">
        <v>205054</v>
      </c>
    </row>
    <row r="35" spans="2:48" ht="19.5" customHeight="1">
      <c r="B35" s="18"/>
      <c r="C35" s="37" t="s">
        <v>765</v>
      </c>
      <c r="D35" s="974"/>
      <c r="E35" s="425">
        <v>23</v>
      </c>
      <c r="F35" s="426"/>
      <c r="G35" s="420"/>
      <c r="H35" s="2232" t="s">
        <v>297</v>
      </c>
      <c r="I35" s="2233"/>
      <c r="J35" s="420"/>
      <c r="K35" s="929">
        <f>E35*100/$E$37</f>
        <v>8.0139372822299659</v>
      </c>
      <c r="L35" s="976"/>
      <c r="M35" s="420"/>
      <c r="N35" s="425">
        <v>25</v>
      </c>
      <c r="O35" s="426"/>
      <c r="P35" s="420"/>
      <c r="Q35" s="2232" t="s">
        <v>297</v>
      </c>
      <c r="R35" s="2233"/>
      <c r="S35" s="420"/>
      <c r="T35" s="929">
        <f t="shared" si="3"/>
        <v>10.504201680672269</v>
      </c>
      <c r="U35" s="976"/>
      <c r="V35" s="420"/>
      <c r="W35" s="425">
        <f t="shared" si="4"/>
        <v>48</v>
      </c>
      <c r="X35" s="426"/>
      <c r="Y35" s="420"/>
      <c r="Z35" s="2232" t="s">
        <v>297</v>
      </c>
      <c r="AA35" s="2233"/>
      <c r="AB35" s="420"/>
      <c r="AC35" s="929">
        <f t="shared" si="6"/>
        <v>9.1428571428571423</v>
      </c>
      <c r="AD35" s="976"/>
      <c r="AE35" s="21"/>
      <c r="AO35" s="1420" t="s">
        <v>279</v>
      </c>
      <c r="AP35" s="1405">
        <f>E37*100000/AT35</f>
        <v>12.517773493723666</v>
      </c>
      <c r="AQ35" s="1405">
        <f>N37*100000/AU35</f>
        <v>9.5169317412066352</v>
      </c>
      <c r="AR35" s="1405">
        <f>W37*100000/AV35</f>
        <v>10.952226180785582</v>
      </c>
      <c r="AS35" s="1420" t="s">
        <v>279</v>
      </c>
      <c r="AT35" s="1420">
        <f>SUM(AT23:AT34)</f>
        <v>2292740</v>
      </c>
      <c r="AU35" s="1420">
        <f>SUM(AU23:AU34)</f>
        <v>2500806</v>
      </c>
      <c r="AV35" s="1358">
        <f>SUM(AV23:AV34)</f>
        <v>4793546</v>
      </c>
    </row>
    <row r="36" spans="2:48" ht="4.5" customHeight="1">
      <c r="B36" s="18"/>
      <c r="C36" s="977"/>
      <c r="D36" s="974"/>
      <c r="E36" s="429"/>
      <c r="F36" s="420"/>
      <c r="G36" s="420"/>
      <c r="H36" s="429"/>
      <c r="I36" s="420"/>
      <c r="J36" s="420"/>
      <c r="K36" s="429">
        <f>E36*100/$E$37</f>
        <v>0</v>
      </c>
      <c r="L36" s="420"/>
      <c r="M36" s="420"/>
      <c r="N36" s="429"/>
      <c r="O36" s="420"/>
      <c r="P36" s="420"/>
      <c r="Q36" s="429"/>
      <c r="R36" s="420"/>
      <c r="S36" s="420"/>
      <c r="T36" s="429"/>
      <c r="U36" s="420"/>
      <c r="V36" s="420"/>
      <c r="W36" s="429"/>
      <c r="X36" s="420"/>
      <c r="Y36" s="420"/>
      <c r="Z36" s="429"/>
      <c r="AA36" s="420"/>
      <c r="AB36" s="420"/>
      <c r="AC36" s="429"/>
      <c r="AD36" s="420"/>
      <c r="AE36" s="21"/>
    </row>
    <row r="37" spans="2:48" ht="19.5" customHeight="1">
      <c r="B37" s="18"/>
      <c r="C37" s="349" t="s">
        <v>985</v>
      </c>
      <c r="D37" s="974"/>
      <c r="E37" s="43">
        <f>SUM(E22:E36)</f>
        <v>287</v>
      </c>
      <c r="F37" s="908"/>
      <c r="G37" s="974"/>
      <c r="H37" s="44">
        <f>E37*100000/AT35</f>
        <v>12.517773493723666</v>
      </c>
      <c r="I37" s="173"/>
      <c r="J37" s="974"/>
      <c r="K37" s="44">
        <f>E37*100/$E$37</f>
        <v>100</v>
      </c>
      <c r="L37" s="173"/>
      <c r="M37" s="978"/>
      <c r="N37" s="43">
        <f>SUM(N22:N35)</f>
        <v>238</v>
      </c>
      <c r="O37" s="908"/>
      <c r="P37" s="974"/>
      <c r="Q37" s="44">
        <f>N37*100000/AU35</f>
        <v>9.5169317412066352</v>
      </c>
      <c r="R37" s="173"/>
      <c r="S37" s="974"/>
      <c r="T37" s="44">
        <f>N37*100/$N$37</f>
        <v>100</v>
      </c>
      <c r="U37" s="173"/>
      <c r="V37" s="978"/>
      <c r="W37" s="43">
        <f>SUM(W22:W35)</f>
        <v>525</v>
      </c>
      <c r="X37" s="908"/>
      <c r="Y37" s="974"/>
      <c r="Z37" s="44">
        <f>W37*100000/AV35</f>
        <v>10.952226180785582</v>
      </c>
      <c r="AA37" s="173"/>
      <c r="AB37" s="974"/>
      <c r="AC37" s="44">
        <f>W37*100/$W$37</f>
        <v>100</v>
      </c>
      <c r="AD37" s="173"/>
      <c r="AE37" s="21"/>
    </row>
    <row r="38" spans="2:48">
      <c r="B38" s="46"/>
      <c r="C38" s="604"/>
      <c r="D38" s="604"/>
      <c r="E38" s="47"/>
      <c r="F38" s="47"/>
      <c r="G38" s="47"/>
      <c r="H38" s="47"/>
      <c r="I38" s="47"/>
      <c r="J38" s="47"/>
      <c r="K38" s="220"/>
      <c r="L38" s="220"/>
      <c r="M38" s="220"/>
      <c r="N38" s="47"/>
      <c r="O38" s="47"/>
      <c r="P38" s="47"/>
      <c r="Q38" s="47"/>
      <c r="R38" s="47"/>
      <c r="S38" s="47"/>
      <c r="T38" s="220"/>
      <c r="U38" s="220"/>
      <c r="V38" s="220"/>
      <c r="W38" s="47"/>
      <c r="X38" s="47"/>
      <c r="Y38" s="47"/>
      <c r="Z38" s="47"/>
      <c r="AA38" s="47"/>
      <c r="AB38" s="47"/>
      <c r="AC38" s="220"/>
      <c r="AD38" s="220"/>
      <c r="AE38" s="49"/>
    </row>
    <row r="39" spans="2:48" ht="15" customHeight="1"/>
    <row r="40" spans="2:48" ht="15" customHeight="1">
      <c r="B40" s="175" t="s">
        <v>986</v>
      </c>
      <c r="C40" s="943"/>
      <c r="D40" s="943"/>
      <c r="Q40" s="979"/>
      <c r="R40" s="979"/>
    </row>
    <row r="41" spans="2:48" ht="15" customHeight="1">
      <c r="B41" s="175" t="s">
        <v>1322</v>
      </c>
      <c r="C41" s="943"/>
      <c r="D41" s="943"/>
      <c r="AP41" s="1940"/>
      <c r="AQ41" s="1940"/>
      <c r="AR41" s="1940"/>
    </row>
    <row r="42" spans="2:48" ht="15" customHeight="1">
      <c r="B42" s="175" t="s">
        <v>1323</v>
      </c>
      <c r="AP42" s="1940"/>
      <c r="AQ42" s="1940"/>
      <c r="AR42" s="1943"/>
    </row>
    <row r="43" spans="2:48" ht="12.75" customHeight="1">
      <c r="B43" s="175" t="s">
        <v>841</v>
      </c>
      <c r="AP43" s="1940"/>
      <c r="AQ43" s="1940"/>
      <c r="AR43" s="1943"/>
    </row>
    <row r="44" spans="2:48">
      <c r="AP44" s="1940"/>
      <c r="AQ44" s="1940"/>
      <c r="AR44" s="1944"/>
    </row>
    <row r="46" spans="2:48" ht="8.25" customHeight="1"/>
    <row r="47" spans="2:48" ht="15" customHeight="1">
      <c r="AJ47" s="980" t="s">
        <v>1168</v>
      </c>
    </row>
    <row r="48" spans="2:48" ht="15" customHeight="1">
      <c r="AJ48" s="980" t="s">
        <v>1169</v>
      </c>
    </row>
    <row r="49" spans="2:36" ht="15" customHeight="1">
      <c r="B49" s="980" t="s">
        <v>17</v>
      </c>
      <c r="AJ49" s="980" t="s">
        <v>1170</v>
      </c>
    </row>
    <row r="50" spans="2:36" ht="15">
      <c r="B50" s="980" t="s">
        <v>20</v>
      </c>
      <c r="AB50" s="981" t="s">
        <v>1171</v>
      </c>
    </row>
  </sheetData>
  <mergeCells count="25">
    <mergeCell ref="A1:AM1"/>
    <mergeCell ref="A4:AM4"/>
    <mergeCell ref="B11:AE11"/>
    <mergeCell ref="AF11:AM11"/>
    <mergeCell ref="B12:AE12"/>
    <mergeCell ref="AF12:AM12"/>
    <mergeCell ref="C16:C20"/>
    <mergeCell ref="E16:U16"/>
    <mergeCell ref="W16:AD18"/>
    <mergeCell ref="E18:L18"/>
    <mergeCell ref="N18:U18"/>
    <mergeCell ref="H35:I35"/>
    <mergeCell ref="Q35:R35"/>
    <mergeCell ref="Z35:AA35"/>
    <mergeCell ref="AT18:AV18"/>
    <mergeCell ref="E20:F20"/>
    <mergeCell ref="H20:I20"/>
    <mergeCell ref="K20:L20"/>
    <mergeCell ref="N20:O20"/>
    <mergeCell ref="Q20:R20"/>
    <mergeCell ref="T20:U20"/>
    <mergeCell ref="W20:X20"/>
    <mergeCell ref="Z20:AA20"/>
    <mergeCell ref="AC20:AD20"/>
    <mergeCell ref="AP18:AR18"/>
  </mergeCells>
  <pageMargins left="0.39370078740157483" right="0.39370078740157483" top="0.98425196850393704" bottom="0.98425196850393704" header="0" footer="0"/>
  <pageSetup scale="62" orientation="landscape" r:id="rId1"/>
  <colBreaks count="1" manualBreakCount="1">
    <brk id="39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92D050"/>
  </sheetPr>
  <dimension ref="A1:AV50"/>
  <sheetViews>
    <sheetView topLeftCell="AH4" zoomScaleNormal="100" workbookViewId="0">
      <selection activeCell="AO4" sqref="AO1:AV1048576"/>
    </sheetView>
  </sheetViews>
  <sheetFormatPr baseColWidth="10" defaultRowHeight="12.75"/>
  <cols>
    <col min="1" max="2" width="2.7109375" style="1" customWidth="1"/>
    <col min="3" max="3" width="13.7109375" style="1" customWidth="1"/>
    <col min="4" max="4" width="0.85546875" style="1" customWidth="1"/>
    <col min="5" max="5" width="7.140625" style="1" customWidth="1"/>
    <col min="6" max="6" width="2.28515625" style="1" customWidth="1"/>
    <col min="7" max="7" width="0.85546875" style="1" customWidth="1"/>
    <col min="8" max="8" width="8" style="1" customWidth="1"/>
    <col min="9" max="9" width="1.140625" style="1" customWidth="1"/>
    <col min="10" max="10" width="0.85546875" style="1" customWidth="1"/>
    <col min="11" max="11" width="8.42578125" style="1" customWidth="1"/>
    <col min="12" max="12" width="0.5703125" style="1" customWidth="1"/>
    <col min="13" max="13" width="0.85546875" style="1" customWidth="1"/>
    <col min="14" max="14" width="6.7109375" style="1" customWidth="1"/>
    <col min="15" max="15" width="2.7109375" style="1" customWidth="1"/>
    <col min="16" max="16" width="0.85546875" style="1" customWidth="1"/>
    <col min="17" max="17" width="8" style="1" customWidth="1"/>
    <col min="18" max="18" width="1.140625" style="1" customWidth="1"/>
    <col min="19" max="19" width="0.85546875" style="1" customWidth="1"/>
    <col min="20" max="20" width="8.42578125" style="1" customWidth="1"/>
    <col min="21" max="21" width="0.5703125" style="1" customWidth="1"/>
    <col min="22" max="22" width="0.85546875" style="1" customWidth="1"/>
    <col min="23" max="23" width="7.140625" style="1" customWidth="1"/>
    <col min="24" max="24" width="2.28515625" style="1" customWidth="1"/>
    <col min="25" max="25" width="0.85546875" style="1" customWidth="1"/>
    <col min="26" max="26" width="8" style="1" customWidth="1"/>
    <col min="27" max="27" width="1.140625" style="1" customWidth="1"/>
    <col min="28" max="28" width="0.85546875" style="1" customWidth="1"/>
    <col min="29" max="29" width="8.42578125" style="1" customWidth="1"/>
    <col min="30" max="30" width="0.5703125" style="1" customWidth="1"/>
    <col min="31" max="31" width="2.7109375" style="1" customWidth="1"/>
    <col min="32" max="38" width="11.42578125" style="1"/>
    <col min="39" max="39" width="12.42578125" style="1" customWidth="1"/>
    <col min="40" max="40" width="11.42578125" style="1"/>
    <col min="41" max="48" width="14.7109375" style="982" customWidth="1"/>
    <col min="49" max="256" width="11.42578125" style="1"/>
    <col min="257" max="258" width="2.7109375" style="1" customWidth="1"/>
    <col min="259" max="259" width="13.7109375" style="1" customWidth="1"/>
    <col min="260" max="260" width="0.85546875" style="1" customWidth="1"/>
    <col min="261" max="261" width="7.140625" style="1" customWidth="1"/>
    <col min="262" max="262" width="2.28515625" style="1" customWidth="1"/>
    <col min="263" max="263" width="0.85546875" style="1" customWidth="1"/>
    <col min="264" max="264" width="8" style="1" customWidth="1"/>
    <col min="265" max="265" width="1.140625" style="1" customWidth="1"/>
    <col min="266" max="266" width="0.85546875" style="1" customWidth="1"/>
    <col min="267" max="267" width="8.42578125" style="1" customWidth="1"/>
    <col min="268" max="268" width="0.5703125" style="1" customWidth="1"/>
    <col min="269" max="269" width="0.85546875" style="1" customWidth="1"/>
    <col min="270" max="270" width="6.7109375" style="1" customWidth="1"/>
    <col min="271" max="271" width="2.7109375" style="1" customWidth="1"/>
    <col min="272" max="272" width="0.85546875" style="1" customWidth="1"/>
    <col min="273" max="273" width="8" style="1" customWidth="1"/>
    <col min="274" max="274" width="1.140625" style="1" customWidth="1"/>
    <col min="275" max="275" width="0.85546875" style="1" customWidth="1"/>
    <col min="276" max="276" width="8.42578125" style="1" customWidth="1"/>
    <col min="277" max="277" width="0.5703125" style="1" customWidth="1"/>
    <col min="278" max="278" width="0.85546875" style="1" customWidth="1"/>
    <col min="279" max="279" width="7.140625" style="1" customWidth="1"/>
    <col min="280" max="280" width="2.28515625" style="1" customWidth="1"/>
    <col min="281" max="281" width="0.85546875" style="1" customWidth="1"/>
    <col min="282" max="282" width="8" style="1" customWidth="1"/>
    <col min="283" max="283" width="1.140625" style="1" customWidth="1"/>
    <col min="284" max="284" width="0.85546875" style="1" customWidth="1"/>
    <col min="285" max="285" width="8.42578125" style="1" customWidth="1"/>
    <col min="286" max="286" width="0.5703125" style="1" customWidth="1"/>
    <col min="287" max="287" width="2.7109375" style="1" customWidth="1"/>
    <col min="288" max="294" width="11.42578125" style="1"/>
    <col min="295" max="295" width="12.42578125" style="1" customWidth="1"/>
    <col min="296" max="296" width="11.42578125" style="1"/>
    <col min="297" max="304" width="14.7109375" style="1" customWidth="1"/>
    <col min="305" max="512" width="11.42578125" style="1"/>
    <col min="513" max="514" width="2.7109375" style="1" customWidth="1"/>
    <col min="515" max="515" width="13.7109375" style="1" customWidth="1"/>
    <col min="516" max="516" width="0.85546875" style="1" customWidth="1"/>
    <col min="517" max="517" width="7.140625" style="1" customWidth="1"/>
    <col min="518" max="518" width="2.28515625" style="1" customWidth="1"/>
    <col min="519" max="519" width="0.85546875" style="1" customWidth="1"/>
    <col min="520" max="520" width="8" style="1" customWidth="1"/>
    <col min="521" max="521" width="1.140625" style="1" customWidth="1"/>
    <col min="522" max="522" width="0.85546875" style="1" customWidth="1"/>
    <col min="523" max="523" width="8.42578125" style="1" customWidth="1"/>
    <col min="524" max="524" width="0.5703125" style="1" customWidth="1"/>
    <col min="525" max="525" width="0.85546875" style="1" customWidth="1"/>
    <col min="526" max="526" width="6.7109375" style="1" customWidth="1"/>
    <col min="527" max="527" width="2.7109375" style="1" customWidth="1"/>
    <col min="528" max="528" width="0.85546875" style="1" customWidth="1"/>
    <col min="529" max="529" width="8" style="1" customWidth="1"/>
    <col min="530" max="530" width="1.140625" style="1" customWidth="1"/>
    <col min="531" max="531" width="0.85546875" style="1" customWidth="1"/>
    <col min="532" max="532" width="8.42578125" style="1" customWidth="1"/>
    <col min="533" max="533" width="0.5703125" style="1" customWidth="1"/>
    <col min="534" max="534" width="0.85546875" style="1" customWidth="1"/>
    <col min="535" max="535" width="7.140625" style="1" customWidth="1"/>
    <col min="536" max="536" width="2.28515625" style="1" customWidth="1"/>
    <col min="537" max="537" width="0.85546875" style="1" customWidth="1"/>
    <col min="538" max="538" width="8" style="1" customWidth="1"/>
    <col min="539" max="539" width="1.140625" style="1" customWidth="1"/>
    <col min="540" max="540" width="0.85546875" style="1" customWidth="1"/>
    <col min="541" max="541" width="8.42578125" style="1" customWidth="1"/>
    <col min="542" max="542" width="0.5703125" style="1" customWidth="1"/>
    <col min="543" max="543" width="2.7109375" style="1" customWidth="1"/>
    <col min="544" max="550" width="11.42578125" style="1"/>
    <col min="551" max="551" width="12.42578125" style="1" customWidth="1"/>
    <col min="552" max="552" width="11.42578125" style="1"/>
    <col min="553" max="560" width="14.7109375" style="1" customWidth="1"/>
    <col min="561" max="768" width="11.42578125" style="1"/>
    <col min="769" max="770" width="2.7109375" style="1" customWidth="1"/>
    <col min="771" max="771" width="13.7109375" style="1" customWidth="1"/>
    <col min="772" max="772" width="0.85546875" style="1" customWidth="1"/>
    <col min="773" max="773" width="7.140625" style="1" customWidth="1"/>
    <col min="774" max="774" width="2.28515625" style="1" customWidth="1"/>
    <col min="775" max="775" width="0.85546875" style="1" customWidth="1"/>
    <col min="776" max="776" width="8" style="1" customWidth="1"/>
    <col min="777" max="777" width="1.140625" style="1" customWidth="1"/>
    <col min="778" max="778" width="0.85546875" style="1" customWidth="1"/>
    <col min="779" max="779" width="8.42578125" style="1" customWidth="1"/>
    <col min="780" max="780" width="0.5703125" style="1" customWidth="1"/>
    <col min="781" max="781" width="0.85546875" style="1" customWidth="1"/>
    <col min="782" max="782" width="6.7109375" style="1" customWidth="1"/>
    <col min="783" max="783" width="2.7109375" style="1" customWidth="1"/>
    <col min="784" max="784" width="0.85546875" style="1" customWidth="1"/>
    <col min="785" max="785" width="8" style="1" customWidth="1"/>
    <col min="786" max="786" width="1.140625" style="1" customWidth="1"/>
    <col min="787" max="787" width="0.85546875" style="1" customWidth="1"/>
    <col min="788" max="788" width="8.42578125" style="1" customWidth="1"/>
    <col min="789" max="789" width="0.5703125" style="1" customWidth="1"/>
    <col min="790" max="790" width="0.85546875" style="1" customWidth="1"/>
    <col min="791" max="791" width="7.140625" style="1" customWidth="1"/>
    <col min="792" max="792" width="2.28515625" style="1" customWidth="1"/>
    <col min="793" max="793" width="0.85546875" style="1" customWidth="1"/>
    <col min="794" max="794" width="8" style="1" customWidth="1"/>
    <col min="795" max="795" width="1.140625" style="1" customWidth="1"/>
    <col min="796" max="796" width="0.85546875" style="1" customWidth="1"/>
    <col min="797" max="797" width="8.42578125" style="1" customWidth="1"/>
    <col min="798" max="798" width="0.5703125" style="1" customWidth="1"/>
    <col min="799" max="799" width="2.7109375" style="1" customWidth="1"/>
    <col min="800" max="806" width="11.42578125" style="1"/>
    <col min="807" max="807" width="12.42578125" style="1" customWidth="1"/>
    <col min="808" max="808" width="11.42578125" style="1"/>
    <col min="809" max="816" width="14.7109375" style="1" customWidth="1"/>
    <col min="817" max="1024" width="11.42578125" style="1"/>
    <col min="1025" max="1026" width="2.7109375" style="1" customWidth="1"/>
    <col min="1027" max="1027" width="13.7109375" style="1" customWidth="1"/>
    <col min="1028" max="1028" width="0.85546875" style="1" customWidth="1"/>
    <col min="1029" max="1029" width="7.140625" style="1" customWidth="1"/>
    <col min="1030" max="1030" width="2.28515625" style="1" customWidth="1"/>
    <col min="1031" max="1031" width="0.85546875" style="1" customWidth="1"/>
    <col min="1032" max="1032" width="8" style="1" customWidth="1"/>
    <col min="1033" max="1033" width="1.140625" style="1" customWidth="1"/>
    <col min="1034" max="1034" width="0.85546875" style="1" customWidth="1"/>
    <col min="1035" max="1035" width="8.42578125" style="1" customWidth="1"/>
    <col min="1036" max="1036" width="0.5703125" style="1" customWidth="1"/>
    <col min="1037" max="1037" width="0.85546875" style="1" customWidth="1"/>
    <col min="1038" max="1038" width="6.7109375" style="1" customWidth="1"/>
    <col min="1039" max="1039" width="2.7109375" style="1" customWidth="1"/>
    <col min="1040" max="1040" width="0.85546875" style="1" customWidth="1"/>
    <col min="1041" max="1041" width="8" style="1" customWidth="1"/>
    <col min="1042" max="1042" width="1.140625" style="1" customWidth="1"/>
    <col min="1043" max="1043" width="0.85546875" style="1" customWidth="1"/>
    <col min="1044" max="1044" width="8.42578125" style="1" customWidth="1"/>
    <col min="1045" max="1045" width="0.5703125" style="1" customWidth="1"/>
    <col min="1046" max="1046" width="0.85546875" style="1" customWidth="1"/>
    <col min="1047" max="1047" width="7.140625" style="1" customWidth="1"/>
    <col min="1048" max="1048" width="2.28515625" style="1" customWidth="1"/>
    <col min="1049" max="1049" width="0.85546875" style="1" customWidth="1"/>
    <col min="1050" max="1050" width="8" style="1" customWidth="1"/>
    <col min="1051" max="1051" width="1.140625" style="1" customWidth="1"/>
    <col min="1052" max="1052" width="0.85546875" style="1" customWidth="1"/>
    <col min="1053" max="1053" width="8.42578125" style="1" customWidth="1"/>
    <col min="1054" max="1054" width="0.5703125" style="1" customWidth="1"/>
    <col min="1055" max="1055" width="2.7109375" style="1" customWidth="1"/>
    <col min="1056" max="1062" width="11.42578125" style="1"/>
    <col min="1063" max="1063" width="12.42578125" style="1" customWidth="1"/>
    <col min="1064" max="1064" width="11.42578125" style="1"/>
    <col min="1065" max="1072" width="14.7109375" style="1" customWidth="1"/>
    <col min="1073" max="1280" width="11.42578125" style="1"/>
    <col min="1281" max="1282" width="2.7109375" style="1" customWidth="1"/>
    <col min="1283" max="1283" width="13.7109375" style="1" customWidth="1"/>
    <col min="1284" max="1284" width="0.85546875" style="1" customWidth="1"/>
    <col min="1285" max="1285" width="7.140625" style="1" customWidth="1"/>
    <col min="1286" max="1286" width="2.28515625" style="1" customWidth="1"/>
    <col min="1287" max="1287" width="0.85546875" style="1" customWidth="1"/>
    <col min="1288" max="1288" width="8" style="1" customWidth="1"/>
    <col min="1289" max="1289" width="1.140625" style="1" customWidth="1"/>
    <col min="1290" max="1290" width="0.85546875" style="1" customWidth="1"/>
    <col min="1291" max="1291" width="8.42578125" style="1" customWidth="1"/>
    <col min="1292" max="1292" width="0.5703125" style="1" customWidth="1"/>
    <col min="1293" max="1293" width="0.85546875" style="1" customWidth="1"/>
    <col min="1294" max="1294" width="6.7109375" style="1" customWidth="1"/>
    <col min="1295" max="1295" width="2.7109375" style="1" customWidth="1"/>
    <col min="1296" max="1296" width="0.85546875" style="1" customWidth="1"/>
    <col min="1297" max="1297" width="8" style="1" customWidth="1"/>
    <col min="1298" max="1298" width="1.140625" style="1" customWidth="1"/>
    <col min="1299" max="1299" width="0.85546875" style="1" customWidth="1"/>
    <col min="1300" max="1300" width="8.42578125" style="1" customWidth="1"/>
    <col min="1301" max="1301" width="0.5703125" style="1" customWidth="1"/>
    <col min="1302" max="1302" width="0.85546875" style="1" customWidth="1"/>
    <col min="1303" max="1303" width="7.140625" style="1" customWidth="1"/>
    <col min="1304" max="1304" width="2.28515625" style="1" customWidth="1"/>
    <col min="1305" max="1305" width="0.85546875" style="1" customWidth="1"/>
    <col min="1306" max="1306" width="8" style="1" customWidth="1"/>
    <col min="1307" max="1307" width="1.140625" style="1" customWidth="1"/>
    <col min="1308" max="1308" width="0.85546875" style="1" customWidth="1"/>
    <col min="1309" max="1309" width="8.42578125" style="1" customWidth="1"/>
    <col min="1310" max="1310" width="0.5703125" style="1" customWidth="1"/>
    <col min="1311" max="1311" width="2.7109375" style="1" customWidth="1"/>
    <col min="1312" max="1318" width="11.42578125" style="1"/>
    <col min="1319" max="1319" width="12.42578125" style="1" customWidth="1"/>
    <col min="1320" max="1320" width="11.42578125" style="1"/>
    <col min="1321" max="1328" width="14.7109375" style="1" customWidth="1"/>
    <col min="1329" max="1536" width="11.42578125" style="1"/>
    <col min="1537" max="1538" width="2.7109375" style="1" customWidth="1"/>
    <col min="1539" max="1539" width="13.7109375" style="1" customWidth="1"/>
    <col min="1540" max="1540" width="0.85546875" style="1" customWidth="1"/>
    <col min="1541" max="1541" width="7.140625" style="1" customWidth="1"/>
    <col min="1542" max="1542" width="2.28515625" style="1" customWidth="1"/>
    <col min="1543" max="1543" width="0.85546875" style="1" customWidth="1"/>
    <col min="1544" max="1544" width="8" style="1" customWidth="1"/>
    <col min="1545" max="1545" width="1.140625" style="1" customWidth="1"/>
    <col min="1546" max="1546" width="0.85546875" style="1" customWidth="1"/>
    <col min="1547" max="1547" width="8.42578125" style="1" customWidth="1"/>
    <col min="1548" max="1548" width="0.5703125" style="1" customWidth="1"/>
    <col min="1549" max="1549" width="0.85546875" style="1" customWidth="1"/>
    <col min="1550" max="1550" width="6.7109375" style="1" customWidth="1"/>
    <col min="1551" max="1551" width="2.7109375" style="1" customWidth="1"/>
    <col min="1552" max="1552" width="0.85546875" style="1" customWidth="1"/>
    <col min="1553" max="1553" width="8" style="1" customWidth="1"/>
    <col min="1554" max="1554" width="1.140625" style="1" customWidth="1"/>
    <col min="1555" max="1555" width="0.85546875" style="1" customWidth="1"/>
    <col min="1556" max="1556" width="8.42578125" style="1" customWidth="1"/>
    <col min="1557" max="1557" width="0.5703125" style="1" customWidth="1"/>
    <col min="1558" max="1558" width="0.85546875" style="1" customWidth="1"/>
    <col min="1559" max="1559" width="7.140625" style="1" customWidth="1"/>
    <col min="1560" max="1560" width="2.28515625" style="1" customWidth="1"/>
    <col min="1561" max="1561" width="0.85546875" style="1" customWidth="1"/>
    <col min="1562" max="1562" width="8" style="1" customWidth="1"/>
    <col min="1563" max="1563" width="1.140625" style="1" customWidth="1"/>
    <col min="1564" max="1564" width="0.85546875" style="1" customWidth="1"/>
    <col min="1565" max="1565" width="8.42578125" style="1" customWidth="1"/>
    <col min="1566" max="1566" width="0.5703125" style="1" customWidth="1"/>
    <col min="1567" max="1567" width="2.7109375" style="1" customWidth="1"/>
    <col min="1568" max="1574" width="11.42578125" style="1"/>
    <col min="1575" max="1575" width="12.42578125" style="1" customWidth="1"/>
    <col min="1576" max="1576" width="11.42578125" style="1"/>
    <col min="1577" max="1584" width="14.7109375" style="1" customWidth="1"/>
    <col min="1585" max="1792" width="11.42578125" style="1"/>
    <col min="1793" max="1794" width="2.7109375" style="1" customWidth="1"/>
    <col min="1795" max="1795" width="13.7109375" style="1" customWidth="1"/>
    <col min="1796" max="1796" width="0.85546875" style="1" customWidth="1"/>
    <col min="1797" max="1797" width="7.140625" style="1" customWidth="1"/>
    <col min="1798" max="1798" width="2.28515625" style="1" customWidth="1"/>
    <col min="1799" max="1799" width="0.85546875" style="1" customWidth="1"/>
    <col min="1800" max="1800" width="8" style="1" customWidth="1"/>
    <col min="1801" max="1801" width="1.140625" style="1" customWidth="1"/>
    <col min="1802" max="1802" width="0.85546875" style="1" customWidth="1"/>
    <col min="1803" max="1803" width="8.42578125" style="1" customWidth="1"/>
    <col min="1804" max="1804" width="0.5703125" style="1" customWidth="1"/>
    <col min="1805" max="1805" width="0.85546875" style="1" customWidth="1"/>
    <col min="1806" max="1806" width="6.7109375" style="1" customWidth="1"/>
    <col min="1807" max="1807" width="2.7109375" style="1" customWidth="1"/>
    <col min="1808" max="1808" width="0.85546875" style="1" customWidth="1"/>
    <col min="1809" max="1809" width="8" style="1" customWidth="1"/>
    <col min="1810" max="1810" width="1.140625" style="1" customWidth="1"/>
    <col min="1811" max="1811" width="0.85546875" style="1" customWidth="1"/>
    <col min="1812" max="1812" width="8.42578125" style="1" customWidth="1"/>
    <col min="1813" max="1813" width="0.5703125" style="1" customWidth="1"/>
    <col min="1814" max="1814" width="0.85546875" style="1" customWidth="1"/>
    <col min="1815" max="1815" width="7.140625" style="1" customWidth="1"/>
    <col min="1816" max="1816" width="2.28515625" style="1" customWidth="1"/>
    <col min="1817" max="1817" width="0.85546875" style="1" customWidth="1"/>
    <col min="1818" max="1818" width="8" style="1" customWidth="1"/>
    <col min="1819" max="1819" width="1.140625" style="1" customWidth="1"/>
    <col min="1820" max="1820" width="0.85546875" style="1" customWidth="1"/>
    <col min="1821" max="1821" width="8.42578125" style="1" customWidth="1"/>
    <col min="1822" max="1822" width="0.5703125" style="1" customWidth="1"/>
    <col min="1823" max="1823" width="2.7109375" style="1" customWidth="1"/>
    <col min="1824" max="1830" width="11.42578125" style="1"/>
    <col min="1831" max="1831" width="12.42578125" style="1" customWidth="1"/>
    <col min="1832" max="1832" width="11.42578125" style="1"/>
    <col min="1833" max="1840" width="14.7109375" style="1" customWidth="1"/>
    <col min="1841" max="2048" width="11.42578125" style="1"/>
    <col min="2049" max="2050" width="2.7109375" style="1" customWidth="1"/>
    <col min="2051" max="2051" width="13.7109375" style="1" customWidth="1"/>
    <col min="2052" max="2052" width="0.85546875" style="1" customWidth="1"/>
    <col min="2053" max="2053" width="7.140625" style="1" customWidth="1"/>
    <col min="2054" max="2054" width="2.28515625" style="1" customWidth="1"/>
    <col min="2055" max="2055" width="0.85546875" style="1" customWidth="1"/>
    <col min="2056" max="2056" width="8" style="1" customWidth="1"/>
    <col min="2057" max="2057" width="1.140625" style="1" customWidth="1"/>
    <col min="2058" max="2058" width="0.85546875" style="1" customWidth="1"/>
    <col min="2059" max="2059" width="8.42578125" style="1" customWidth="1"/>
    <col min="2060" max="2060" width="0.5703125" style="1" customWidth="1"/>
    <col min="2061" max="2061" width="0.85546875" style="1" customWidth="1"/>
    <col min="2062" max="2062" width="6.7109375" style="1" customWidth="1"/>
    <col min="2063" max="2063" width="2.7109375" style="1" customWidth="1"/>
    <col min="2064" max="2064" width="0.85546875" style="1" customWidth="1"/>
    <col min="2065" max="2065" width="8" style="1" customWidth="1"/>
    <col min="2066" max="2066" width="1.140625" style="1" customWidth="1"/>
    <col min="2067" max="2067" width="0.85546875" style="1" customWidth="1"/>
    <col min="2068" max="2068" width="8.42578125" style="1" customWidth="1"/>
    <col min="2069" max="2069" width="0.5703125" style="1" customWidth="1"/>
    <col min="2070" max="2070" width="0.85546875" style="1" customWidth="1"/>
    <col min="2071" max="2071" width="7.140625" style="1" customWidth="1"/>
    <col min="2072" max="2072" width="2.28515625" style="1" customWidth="1"/>
    <col min="2073" max="2073" width="0.85546875" style="1" customWidth="1"/>
    <col min="2074" max="2074" width="8" style="1" customWidth="1"/>
    <col min="2075" max="2075" width="1.140625" style="1" customWidth="1"/>
    <col min="2076" max="2076" width="0.85546875" style="1" customWidth="1"/>
    <col min="2077" max="2077" width="8.42578125" style="1" customWidth="1"/>
    <col min="2078" max="2078" width="0.5703125" style="1" customWidth="1"/>
    <col min="2079" max="2079" width="2.7109375" style="1" customWidth="1"/>
    <col min="2080" max="2086" width="11.42578125" style="1"/>
    <col min="2087" max="2087" width="12.42578125" style="1" customWidth="1"/>
    <col min="2088" max="2088" width="11.42578125" style="1"/>
    <col min="2089" max="2096" width="14.7109375" style="1" customWidth="1"/>
    <col min="2097" max="2304" width="11.42578125" style="1"/>
    <col min="2305" max="2306" width="2.7109375" style="1" customWidth="1"/>
    <col min="2307" max="2307" width="13.7109375" style="1" customWidth="1"/>
    <col min="2308" max="2308" width="0.85546875" style="1" customWidth="1"/>
    <col min="2309" max="2309" width="7.140625" style="1" customWidth="1"/>
    <col min="2310" max="2310" width="2.28515625" style="1" customWidth="1"/>
    <col min="2311" max="2311" width="0.85546875" style="1" customWidth="1"/>
    <col min="2312" max="2312" width="8" style="1" customWidth="1"/>
    <col min="2313" max="2313" width="1.140625" style="1" customWidth="1"/>
    <col min="2314" max="2314" width="0.85546875" style="1" customWidth="1"/>
    <col min="2315" max="2315" width="8.42578125" style="1" customWidth="1"/>
    <col min="2316" max="2316" width="0.5703125" style="1" customWidth="1"/>
    <col min="2317" max="2317" width="0.85546875" style="1" customWidth="1"/>
    <col min="2318" max="2318" width="6.7109375" style="1" customWidth="1"/>
    <col min="2319" max="2319" width="2.7109375" style="1" customWidth="1"/>
    <col min="2320" max="2320" width="0.85546875" style="1" customWidth="1"/>
    <col min="2321" max="2321" width="8" style="1" customWidth="1"/>
    <col min="2322" max="2322" width="1.140625" style="1" customWidth="1"/>
    <col min="2323" max="2323" width="0.85546875" style="1" customWidth="1"/>
    <col min="2324" max="2324" width="8.42578125" style="1" customWidth="1"/>
    <col min="2325" max="2325" width="0.5703125" style="1" customWidth="1"/>
    <col min="2326" max="2326" width="0.85546875" style="1" customWidth="1"/>
    <col min="2327" max="2327" width="7.140625" style="1" customWidth="1"/>
    <col min="2328" max="2328" width="2.28515625" style="1" customWidth="1"/>
    <col min="2329" max="2329" width="0.85546875" style="1" customWidth="1"/>
    <col min="2330" max="2330" width="8" style="1" customWidth="1"/>
    <col min="2331" max="2331" width="1.140625" style="1" customWidth="1"/>
    <col min="2332" max="2332" width="0.85546875" style="1" customWidth="1"/>
    <col min="2333" max="2333" width="8.42578125" style="1" customWidth="1"/>
    <col min="2334" max="2334" width="0.5703125" style="1" customWidth="1"/>
    <col min="2335" max="2335" width="2.7109375" style="1" customWidth="1"/>
    <col min="2336" max="2342" width="11.42578125" style="1"/>
    <col min="2343" max="2343" width="12.42578125" style="1" customWidth="1"/>
    <col min="2344" max="2344" width="11.42578125" style="1"/>
    <col min="2345" max="2352" width="14.7109375" style="1" customWidth="1"/>
    <col min="2353" max="2560" width="11.42578125" style="1"/>
    <col min="2561" max="2562" width="2.7109375" style="1" customWidth="1"/>
    <col min="2563" max="2563" width="13.7109375" style="1" customWidth="1"/>
    <col min="2564" max="2564" width="0.85546875" style="1" customWidth="1"/>
    <col min="2565" max="2565" width="7.140625" style="1" customWidth="1"/>
    <col min="2566" max="2566" width="2.28515625" style="1" customWidth="1"/>
    <col min="2567" max="2567" width="0.85546875" style="1" customWidth="1"/>
    <col min="2568" max="2568" width="8" style="1" customWidth="1"/>
    <col min="2569" max="2569" width="1.140625" style="1" customWidth="1"/>
    <col min="2570" max="2570" width="0.85546875" style="1" customWidth="1"/>
    <col min="2571" max="2571" width="8.42578125" style="1" customWidth="1"/>
    <col min="2572" max="2572" width="0.5703125" style="1" customWidth="1"/>
    <col min="2573" max="2573" width="0.85546875" style="1" customWidth="1"/>
    <col min="2574" max="2574" width="6.7109375" style="1" customWidth="1"/>
    <col min="2575" max="2575" width="2.7109375" style="1" customWidth="1"/>
    <col min="2576" max="2576" width="0.85546875" style="1" customWidth="1"/>
    <col min="2577" max="2577" width="8" style="1" customWidth="1"/>
    <col min="2578" max="2578" width="1.140625" style="1" customWidth="1"/>
    <col min="2579" max="2579" width="0.85546875" style="1" customWidth="1"/>
    <col min="2580" max="2580" width="8.42578125" style="1" customWidth="1"/>
    <col min="2581" max="2581" width="0.5703125" style="1" customWidth="1"/>
    <col min="2582" max="2582" width="0.85546875" style="1" customWidth="1"/>
    <col min="2583" max="2583" width="7.140625" style="1" customWidth="1"/>
    <col min="2584" max="2584" width="2.28515625" style="1" customWidth="1"/>
    <col min="2585" max="2585" width="0.85546875" style="1" customWidth="1"/>
    <col min="2586" max="2586" width="8" style="1" customWidth="1"/>
    <col min="2587" max="2587" width="1.140625" style="1" customWidth="1"/>
    <col min="2588" max="2588" width="0.85546875" style="1" customWidth="1"/>
    <col min="2589" max="2589" width="8.42578125" style="1" customWidth="1"/>
    <col min="2590" max="2590" width="0.5703125" style="1" customWidth="1"/>
    <col min="2591" max="2591" width="2.7109375" style="1" customWidth="1"/>
    <col min="2592" max="2598" width="11.42578125" style="1"/>
    <col min="2599" max="2599" width="12.42578125" style="1" customWidth="1"/>
    <col min="2600" max="2600" width="11.42578125" style="1"/>
    <col min="2601" max="2608" width="14.7109375" style="1" customWidth="1"/>
    <col min="2609" max="2816" width="11.42578125" style="1"/>
    <col min="2817" max="2818" width="2.7109375" style="1" customWidth="1"/>
    <col min="2819" max="2819" width="13.7109375" style="1" customWidth="1"/>
    <col min="2820" max="2820" width="0.85546875" style="1" customWidth="1"/>
    <col min="2821" max="2821" width="7.140625" style="1" customWidth="1"/>
    <col min="2822" max="2822" width="2.28515625" style="1" customWidth="1"/>
    <col min="2823" max="2823" width="0.85546875" style="1" customWidth="1"/>
    <col min="2824" max="2824" width="8" style="1" customWidth="1"/>
    <col min="2825" max="2825" width="1.140625" style="1" customWidth="1"/>
    <col min="2826" max="2826" width="0.85546875" style="1" customWidth="1"/>
    <col min="2827" max="2827" width="8.42578125" style="1" customWidth="1"/>
    <col min="2828" max="2828" width="0.5703125" style="1" customWidth="1"/>
    <col min="2829" max="2829" width="0.85546875" style="1" customWidth="1"/>
    <col min="2830" max="2830" width="6.7109375" style="1" customWidth="1"/>
    <col min="2831" max="2831" width="2.7109375" style="1" customWidth="1"/>
    <col min="2832" max="2832" width="0.85546875" style="1" customWidth="1"/>
    <col min="2833" max="2833" width="8" style="1" customWidth="1"/>
    <col min="2834" max="2834" width="1.140625" style="1" customWidth="1"/>
    <col min="2835" max="2835" width="0.85546875" style="1" customWidth="1"/>
    <col min="2836" max="2836" width="8.42578125" style="1" customWidth="1"/>
    <col min="2837" max="2837" width="0.5703125" style="1" customWidth="1"/>
    <col min="2838" max="2838" width="0.85546875" style="1" customWidth="1"/>
    <col min="2839" max="2839" width="7.140625" style="1" customWidth="1"/>
    <col min="2840" max="2840" width="2.28515625" style="1" customWidth="1"/>
    <col min="2841" max="2841" width="0.85546875" style="1" customWidth="1"/>
    <col min="2842" max="2842" width="8" style="1" customWidth="1"/>
    <col min="2843" max="2843" width="1.140625" style="1" customWidth="1"/>
    <col min="2844" max="2844" width="0.85546875" style="1" customWidth="1"/>
    <col min="2845" max="2845" width="8.42578125" style="1" customWidth="1"/>
    <col min="2846" max="2846" width="0.5703125" style="1" customWidth="1"/>
    <col min="2847" max="2847" width="2.7109375" style="1" customWidth="1"/>
    <col min="2848" max="2854" width="11.42578125" style="1"/>
    <col min="2855" max="2855" width="12.42578125" style="1" customWidth="1"/>
    <col min="2856" max="2856" width="11.42578125" style="1"/>
    <col min="2857" max="2864" width="14.7109375" style="1" customWidth="1"/>
    <col min="2865" max="3072" width="11.42578125" style="1"/>
    <col min="3073" max="3074" width="2.7109375" style="1" customWidth="1"/>
    <col min="3075" max="3075" width="13.7109375" style="1" customWidth="1"/>
    <col min="3076" max="3076" width="0.85546875" style="1" customWidth="1"/>
    <col min="3077" max="3077" width="7.140625" style="1" customWidth="1"/>
    <col min="3078" max="3078" width="2.28515625" style="1" customWidth="1"/>
    <col min="3079" max="3079" width="0.85546875" style="1" customWidth="1"/>
    <col min="3080" max="3080" width="8" style="1" customWidth="1"/>
    <col min="3081" max="3081" width="1.140625" style="1" customWidth="1"/>
    <col min="3082" max="3082" width="0.85546875" style="1" customWidth="1"/>
    <col min="3083" max="3083" width="8.42578125" style="1" customWidth="1"/>
    <col min="3084" max="3084" width="0.5703125" style="1" customWidth="1"/>
    <col min="3085" max="3085" width="0.85546875" style="1" customWidth="1"/>
    <col min="3086" max="3086" width="6.7109375" style="1" customWidth="1"/>
    <col min="3087" max="3087" width="2.7109375" style="1" customWidth="1"/>
    <col min="3088" max="3088" width="0.85546875" style="1" customWidth="1"/>
    <col min="3089" max="3089" width="8" style="1" customWidth="1"/>
    <col min="3090" max="3090" width="1.140625" style="1" customWidth="1"/>
    <col min="3091" max="3091" width="0.85546875" style="1" customWidth="1"/>
    <col min="3092" max="3092" width="8.42578125" style="1" customWidth="1"/>
    <col min="3093" max="3093" width="0.5703125" style="1" customWidth="1"/>
    <col min="3094" max="3094" width="0.85546875" style="1" customWidth="1"/>
    <col min="3095" max="3095" width="7.140625" style="1" customWidth="1"/>
    <col min="3096" max="3096" width="2.28515625" style="1" customWidth="1"/>
    <col min="3097" max="3097" width="0.85546875" style="1" customWidth="1"/>
    <col min="3098" max="3098" width="8" style="1" customWidth="1"/>
    <col min="3099" max="3099" width="1.140625" style="1" customWidth="1"/>
    <col min="3100" max="3100" width="0.85546875" style="1" customWidth="1"/>
    <col min="3101" max="3101" width="8.42578125" style="1" customWidth="1"/>
    <col min="3102" max="3102" width="0.5703125" style="1" customWidth="1"/>
    <col min="3103" max="3103" width="2.7109375" style="1" customWidth="1"/>
    <col min="3104" max="3110" width="11.42578125" style="1"/>
    <col min="3111" max="3111" width="12.42578125" style="1" customWidth="1"/>
    <col min="3112" max="3112" width="11.42578125" style="1"/>
    <col min="3113" max="3120" width="14.7109375" style="1" customWidth="1"/>
    <col min="3121" max="3328" width="11.42578125" style="1"/>
    <col min="3329" max="3330" width="2.7109375" style="1" customWidth="1"/>
    <col min="3331" max="3331" width="13.7109375" style="1" customWidth="1"/>
    <col min="3332" max="3332" width="0.85546875" style="1" customWidth="1"/>
    <col min="3333" max="3333" width="7.140625" style="1" customWidth="1"/>
    <col min="3334" max="3334" width="2.28515625" style="1" customWidth="1"/>
    <col min="3335" max="3335" width="0.85546875" style="1" customWidth="1"/>
    <col min="3336" max="3336" width="8" style="1" customWidth="1"/>
    <col min="3337" max="3337" width="1.140625" style="1" customWidth="1"/>
    <col min="3338" max="3338" width="0.85546875" style="1" customWidth="1"/>
    <col min="3339" max="3339" width="8.42578125" style="1" customWidth="1"/>
    <col min="3340" max="3340" width="0.5703125" style="1" customWidth="1"/>
    <col min="3341" max="3341" width="0.85546875" style="1" customWidth="1"/>
    <col min="3342" max="3342" width="6.7109375" style="1" customWidth="1"/>
    <col min="3343" max="3343" width="2.7109375" style="1" customWidth="1"/>
    <col min="3344" max="3344" width="0.85546875" style="1" customWidth="1"/>
    <col min="3345" max="3345" width="8" style="1" customWidth="1"/>
    <col min="3346" max="3346" width="1.140625" style="1" customWidth="1"/>
    <col min="3347" max="3347" width="0.85546875" style="1" customWidth="1"/>
    <col min="3348" max="3348" width="8.42578125" style="1" customWidth="1"/>
    <col min="3349" max="3349" width="0.5703125" style="1" customWidth="1"/>
    <col min="3350" max="3350" width="0.85546875" style="1" customWidth="1"/>
    <col min="3351" max="3351" width="7.140625" style="1" customWidth="1"/>
    <col min="3352" max="3352" width="2.28515625" style="1" customWidth="1"/>
    <col min="3353" max="3353" width="0.85546875" style="1" customWidth="1"/>
    <col min="3354" max="3354" width="8" style="1" customWidth="1"/>
    <col min="3355" max="3355" width="1.140625" style="1" customWidth="1"/>
    <col min="3356" max="3356" width="0.85546875" style="1" customWidth="1"/>
    <col min="3357" max="3357" width="8.42578125" style="1" customWidth="1"/>
    <col min="3358" max="3358" width="0.5703125" style="1" customWidth="1"/>
    <col min="3359" max="3359" width="2.7109375" style="1" customWidth="1"/>
    <col min="3360" max="3366" width="11.42578125" style="1"/>
    <col min="3367" max="3367" width="12.42578125" style="1" customWidth="1"/>
    <col min="3368" max="3368" width="11.42578125" style="1"/>
    <col min="3369" max="3376" width="14.7109375" style="1" customWidth="1"/>
    <col min="3377" max="3584" width="11.42578125" style="1"/>
    <col min="3585" max="3586" width="2.7109375" style="1" customWidth="1"/>
    <col min="3587" max="3587" width="13.7109375" style="1" customWidth="1"/>
    <col min="3588" max="3588" width="0.85546875" style="1" customWidth="1"/>
    <col min="3589" max="3589" width="7.140625" style="1" customWidth="1"/>
    <col min="3590" max="3590" width="2.28515625" style="1" customWidth="1"/>
    <col min="3591" max="3591" width="0.85546875" style="1" customWidth="1"/>
    <col min="3592" max="3592" width="8" style="1" customWidth="1"/>
    <col min="3593" max="3593" width="1.140625" style="1" customWidth="1"/>
    <col min="3594" max="3594" width="0.85546875" style="1" customWidth="1"/>
    <col min="3595" max="3595" width="8.42578125" style="1" customWidth="1"/>
    <col min="3596" max="3596" width="0.5703125" style="1" customWidth="1"/>
    <col min="3597" max="3597" width="0.85546875" style="1" customWidth="1"/>
    <col min="3598" max="3598" width="6.7109375" style="1" customWidth="1"/>
    <col min="3599" max="3599" width="2.7109375" style="1" customWidth="1"/>
    <col min="3600" max="3600" width="0.85546875" style="1" customWidth="1"/>
    <col min="3601" max="3601" width="8" style="1" customWidth="1"/>
    <col min="3602" max="3602" width="1.140625" style="1" customWidth="1"/>
    <col min="3603" max="3603" width="0.85546875" style="1" customWidth="1"/>
    <col min="3604" max="3604" width="8.42578125" style="1" customWidth="1"/>
    <col min="3605" max="3605" width="0.5703125" style="1" customWidth="1"/>
    <col min="3606" max="3606" width="0.85546875" style="1" customWidth="1"/>
    <col min="3607" max="3607" width="7.140625" style="1" customWidth="1"/>
    <col min="3608" max="3608" width="2.28515625" style="1" customWidth="1"/>
    <col min="3609" max="3609" width="0.85546875" style="1" customWidth="1"/>
    <col min="3610" max="3610" width="8" style="1" customWidth="1"/>
    <col min="3611" max="3611" width="1.140625" style="1" customWidth="1"/>
    <col min="3612" max="3612" width="0.85546875" style="1" customWidth="1"/>
    <col min="3613" max="3613" width="8.42578125" style="1" customWidth="1"/>
    <col min="3614" max="3614" width="0.5703125" style="1" customWidth="1"/>
    <col min="3615" max="3615" width="2.7109375" style="1" customWidth="1"/>
    <col min="3616" max="3622" width="11.42578125" style="1"/>
    <col min="3623" max="3623" width="12.42578125" style="1" customWidth="1"/>
    <col min="3624" max="3624" width="11.42578125" style="1"/>
    <col min="3625" max="3632" width="14.7109375" style="1" customWidth="1"/>
    <col min="3633" max="3840" width="11.42578125" style="1"/>
    <col min="3841" max="3842" width="2.7109375" style="1" customWidth="1"/>
    <col min="3843" max="3843" width="13.7109375" style="1" customWidth="1"/>
    <col min="3844" max="3844" width="0.85546875" style="1" customWidth="1"/>
    <col min="3845" max="3845" width="7.140625" style="1" customWidth="1"/>
    <col min="3846" max="3846" width="2.28515625" style="1" customWidth="1"/>
    <col min="3847" max="3847" width="0.85546875" style="1" customWidth="1"/>
    <col min="3848" max="3848" width="8" style="1" customWidth="1"/>
    <col min="3849" max="3849" width="1.140625" style="1" customWidth="1"/>
    <col min="3850" max="3850" width="0.85546875" style="1" customWidth="1"/>
    <col min="3851" max="3851" width="8.42578125" style="1" customWidth="1"/>
    <col min="3852" max="3852" width="0.5703125" style="1" customWidth="1"/>
    <col min="3853" max="3853" width="0.85546875" style="1" customWidth="1"/>
    <col min="3854" max="3854" width="6.7109375" style="1" customWidth="1"/>
    <col min="3855" max="3855" width="2.7109375" style="1" customWidth="1"/>
    <col min="3856" max="3856" width="0.85546875" style="1" customWidth="1"/>
    <col min="3857" max="3857" width="8" style="1" customWidth="1"/>
    <col min="3858" max="3858" width="1.140625" style="1" customWidth="1"/>
    <col min="3859" max="3859" width="0.85546875" style="1" customWidth="1"/>
    <col min="3860" max="3860" width="8.42578125" style="1" customWidth="1"/>
    <col min="3861" max="3861" width="0.5703125" style="1" customWidth="1"/>
    <col min="3862" max="3862" width="0.85546875" style="1" customWidth="1"/>
    <col min="3863" max="3863" width="7.140625" style="1" customWidth="1"/>
    <col min="3864" max="3864" width="2.28515625" style="1" customWidth="1"/>
    <col min="3865" max="3865" width="0.85546875" style="1" customWidth="1"/>
    <col min="3866" max="3866" width="8" style="1" customWidth="1"/>
    <col min="3867" max="3867" width="1.140625" style="1" customWidth="1"/>
    <col min="3868" max="3868" width="0.85546875" style="1" customWidth="1"/>
    <col min="3869" max="3869" width="8.42578125" style="1" customWidth="1"/>
    <col min="3870" max="3870" width="0.5703125" style="1" customWidth="1"/>
    <col min="3871" max="3871" width="2.7109375" style="1" customWidth="1"/>
    <col min="3872" max="3878" width="11.42578125" style="1"/>
    <col min="3879" max="3879" width="12.42578125" style="1" customWidth="1"/>
    <col min="3880" max="3880" width="11.42578125" style="1"/>
    <col min="3881" max="3888" width="14.7109375" style="1" customWidth="1"/>
    <col min="3889" max="4096" width="11.42578125" style="1"/>
    <col min="4097" max="4098" width="2.7109375" style="1" customWidth="1"/>
    <col min="4099" max="4099" width="13.7109375" style="1" customWidth="1"/>
    <col min="4100" max="4100" width="0.85546875" style="1" customWidth="1"/>
    <col min="4101" max="4101" width="7.140625" style="1" customWidth="1"/>
    <col min="4102" max="4102" width="2.28515625" style="1" customWidth="1"/>
    <col min="4103" max="4103" width="0.85546875" style="1" customWidth="1"/>
    <col min="4104" max="4104" width="8" style="1" customWidth="1"/>
    <col min="4105" max="4105" width="1.140625" style="1" customWidth="1"/>
    <col min="4106" max="4106" width="0.85546875" style="1" customWidth="1"/>
    <col min="4107" max="4107" width="8.42578125" style="1" customWidth="1"/>
    <col min="4108" max="4108" width="0.5703125" style="1" customWidth="1"/>
    <col min="4109" max="4109" width="0.85546875" style="1" customWidth="1"/>
    <col min="4110" max="4110" width="6.7109375" style="1" customWidth="1"/>
    <col min="4111" max="4111" width="2.7109375" style="1" customWidth="1"/>
    <col min="4112" max="4112" width="0.85546875" style="1" customWidth="1"/>
    <col min="4113" max="4113" width="8" style="1" customWidth="1"/>
    <col min="4114" max="4114" width="1.140625" style="1" customWidth="1"/>
    <col min="4115" max="4115" width="0.85546875" style="1" customWidth="1"/>
    <col min="4116" max="4116" width="8.42578125" style="1" customWidth="1"/>
    <col min="4117" max="4117" width="0.5703125" style="1" customWidth="1"/>
    <col min="4118" max="4118" width="0.85546875" style="1" customWidth="1"/>
    <col min="4119" max="4119" width="7.140625" style="1" customWidth="1"/>
    <col min="4120" max="4120" width="2.28515625" style="1" customWidth="1"/>
    <col min="4121" max="4121" width="0.85546875" style="1" customWidth="1"/>
    <col min="4122" max="4122" width="8" style="1" customWidth="1"/>
    <col min="4123" max="4123" width="1.140625" style="1" customWidth="1"/>
    <col min="4124" max="4124" width="0.85546875" style="1" customWidth="1"/>
    <col min="4125" max="4125" width="8.42578125" style="1" customWidth="1"/>
    <col min="4126" max="4126" width="0.5703125" style="1" customWidth="1"/>
    <col min="4127" max="4127" width="2.7109375" style="1" customWidth="1"/>
    <col min="4128" max="4134" width="11.42578125" style="1"/>
    <col min="4135" max="4135" width="12.42578125" style="1" customWidth="1"/>
    <col min="4136" max="4136" width="11.42578125" style="1"/>
    <col min="4137" max="4144" width="14.7109375" style="1" customWidth="1"/>
    <col min="4145" max="4352" width="11.42578125" style="1"/>
    <col min="4353" max="4354" width="2.7109375" style="1" customWidth="1"/>
    <col min="4355" max="4355" width="13.7109375" style="1" customWidth="1"/>
    <col min="4356" max="4356" width="0.85546875" style="1" customWidth="1"/>
    <col min="4357" max="4357" width="7.140625" style="1" customWidth="1"/>
    <col min="4358" max="4358" width="2.28515625" style="1" customWidth="1"/>
    <col min="4359" max="4359" width="0.85546875" style="1" customWidth="1"/>
    <col min="4360" max="4360" width="8" style="1" customWidth="1"/>
    <col min="4361" max="4361" width="1.140625" style="1" customWidth="1"/>
    <col min="4362" max="4362" width="0.85546875" style="1" customWidth="1"/>
    <col min="4363" max="4363" width="8.42578125" style="1" customWidth="1"/>
    <col min="4364" max="4364" width="0.5703125" style="1" customWidth="1"/>
    <col min="4365" max="4365" width="0.85546875" style="1" customWidth="1"/>
    <col min="4366" max="4366" width="6.7109375" style="1" customWidth="1"/>
    <col min="4367" max="4367" width="2.7109375" style="1" customWidth="1"/>
    <col min="4368" max="4368" width="0.85546875" style="1" customWidth="1"/>
    <col min="4369" max="4369" width="8" style="1" customWidth="1"/>
    <col min="4370" max="4370" width="1.140625" style="1" customWidth="1"/>
    <col min="4371" max="4371" width="0.85546875" style="1" customWidth="1"/>
    <col min="4372" max="4372" width="8.42578125" style="1" customWidth="1"/>
    <col min="4373" max="4373" width="0.5703125" style="1" customWidth="1"/>
    <col min="4374" max="4374" width="0.85546875" style="1" customWidth="1"/>
    <col min="4375" max="4375" width="7.140625" style="1" customWidth="1"/>
    <col min="4376" max="4376" width="2.28515625" style="1" customWidth="1"/>
    <col min="4377" max="4377" width="0.85546875" style="1" customWidth="1"/>
    <col min="4378" max="4378" width="8" style="1" customWidth="1"/>
    <col min="4379" max="4379" width="1.140625" style="1" customWidth="1"/>
    <col min="4380" max="4380" width="0.85546875" style="1" customWidth="1"/>
    <col min="4381" max="4381" width="8.42578125" style="1" customWidth="1"/>
    <col min="4382" max="4382" width="0.5703125" style="1" customWidth="1"/>
    <col min="4383" max="4383" width="2.7109375" style="1" customWidth="1"/>
    <col min="4384" max="4390" width="11.42578125" style="1"/>
    <col min="4391" max="4391" width="12.42578125" style="1" customWidth="1"/>
    <col min="4392" max="4392" width="11.42578125" style="1"/>
    <col min="4393" max="4400" width="14.7109375" style="1" customWidth="1"/>
    <col min="4401" max="4608" width="11.42578125" style="1"/>
    <col min="4609" max="4610" width="2.7109375" style="1" customWidth="1"/>
    <col min="4611" max="4611" width="13.7109375" style="1" customWidth="1"/>
    <col min="4612" max="4612" width="0.85546875" style="1" customWidth="1"/>
    <col min="4613" max="4613" width="7.140625" style="1" customWidth="1"/>
    <col min="4614" max="4614" width="2.28515625" style="1" customWidth="1"/>
    <col min="4615" max="4615" width="0.85546875" style="1" customWidth="1"/>
    <col min="4616" max="4616" width="8" style="1" customWidth="1"/>
    <col min="4617" max="4617" width="1.140625" style="1" customWidth="1"/>
    <col min="4618" max="4618" width="0.85546875" style="1" customWidth="1"/>
    <col min="4619" max="4619" width="8.42578125" style="1" customWidth="1"/>
    <col min="4620" max="4620" width="0.5703125" style="1" customWidth="1"/>
    <col min="4621" max="4621" width="0.85546875" style="1" customWidth="1"/>
    <col min="4622" max="4622" width="6.7109375" style="1" customWidth="1"/>
    <col min="4623" max="4623" width="2.7109375" style="1" customWidth="1"/>
    <col min="4624" max="4624" width="0.85546875" style="1" customWidth="1"/>
    <col min="4625" max="4625" width="8" style="1" customWidth="1"/>
    <col min="4626" max="4626" width="1.140625" style="1" customWidth="1"/>
    <col min="4627" max="4627" width="0.85546875" style="1" customWidth="1"/>
    <col min="4628" max="4628" width="8.42578125" style="1" customWidth="1"/>
    <col min="4629" max="4629" width="0.5703125" style="1" customWidth="1"/>
    <col min="4630" max="4630" width="0.85546875" style="1" customWidth="1"/>
    <col min="4631" max="4631" width="7.140625" style="1" customWidth="1"/>
    <col min="4632" max="4632" width="2.28515625" style="1" customWidth="1"/>
    <col min="4633" max="4633" width="0.85546875" style="1" customWidth="1"/>
    <col min="4634" max="4634" width="8" style="1" customWidth="1"/>
    <col min="4635" max="4635" width="1.140625" style="1" customWidth="1"/>
    <col min="4636" max="4636" width="0.85546875" style="1" customWidth="1"/>
    <col min="4637" max="4637" width="8.42578125" style="1" customWidth="1"/>
    <col min="4638" max="4638" width="0.5703125" style="1" customWidth="1"/>
    <col min="4639" max="4639" width="2.7109375" style="1" customWidth="1"/>
    <col min="4640" max="4646" width="11.42578125" style="1"/>
    <col min="4647" max="4647" width="12.42578125" style="1" customWidth="1"/>
    <col min="4648" max="4648" width="11.42578125" style="1"/>
    <col min="4649" max="4656" width="14.7109375" style="1" customWidth="1"/>
    <col min="4657" max="4864" width="11.42578125" style="1"/>
    <col min="4865" max="4866" width="2.7109375" style="1" customWidth="1"/>
    <col min="4867" max="4867" width="13.7109375" style="1" customWidth="1"/>
    <col min="4868" max="4868" width="0.85546875" style="1" customWidth="1"/>
    <col min="4869" max="4869" width="7.140625" style="1" customWidth="1"/>
    <col min="4870" max="4870" width="2.28515625" style="1" customWidth="1"/>
    <col min="4871" max="4871" width="0.85546875" style="1" customWidth="1"/>
    <col min="4872" max="4872" width="8" style="1" customWidth="1"/>
    <col min="4873" max="4873" width="1.140625" style="1" customWidth="1"/>
    <col min="4874" max="4874" width="0.85546875" style="1" customWidth="1"/>
    <col min="4875" max="4875" width="8.42578125" style="1" customWidth="1"/>
    <col min="4876" max="4876" width="0.5703125" style="1" customWidth="1"/>
    <col min="4877" max="4877" width="0.85546875" style="1" customWidth="1"/>
    <col min="4878" max="4878" width="6.7109375" style="1" customWidth="1"/>
    <col min="4879" max="4879" width="2.7109375" style="1" customWidth="1"/>
    <col min="4880" max="4880" width="0.85546875" style="1" customWidth="1"/>
    <col min="4881" max="4881" width="8" style="1" customWidth="1"/>
    <col min="4882" max="4882" width="1.140625" style="1" customWidth="1"/>
    <col min="4883" max="4883" width="0.85546875" style="1" customWidth="1"/>
    <col min="4884" max="4884" width="8.42578125" style="1" customWidth="1"/>
    <col min="4885" max="4885" width="0.5703125" style="1" customWidth="1"/>
    <col min="4886" max="4886" width="0.85546875" style="1" customWidth="1"/>
    <col min="4887" max="4887" width="7.140625" style="1" customWidth="1"/>
    <col min="4888" max="4888" width="2.28515625" style="1" customWidth="1"/>
    <col min="4889" max="4889" width="0.85546875" style="1" customWidth="1"/>
    <col min="4890" max="4890" width="8" style="1" customWidth="1"/>
    <col min="4891" max="4891" width="1.140625" style="1" customWidth="1"/>
    <col min="4892" max="4892" width="0.85546875" style="1" customWidth="1"/>
    <col min="4893" max="4893" width="8.42578125" style="1" customWidth="1"/>
    <col min="4894" max="4894" width="0.5703125" style="1" customWidth="1"/>
    <col min="4895" max="4895" width="2.7109375" style="1" customWidth="1"/>
    <col min="4896" max="4902" width="11.42578125" style="1"/>
    <col min="4903" max="4903" width="12.42578125" style="1" customWidth="1"/>
    <col min="4904" max="4904" width="11.42578125" style="1"/>
    <col min="4905" max="4912" width="14.7109375" style="1" customWidth="1"/>
    <col min="4913" max="5120" width="11.42578125" style="1"/>
    <col min="5121" max="5122" width="2.7109375" style="1" customWidth="1"/>
    <col min="5123" max="5123" width="13.7109375" style="1" customWidth="1"/>
    <col min="5124" max="5124" width="0.85546875" style="1" customWidth="1"/>
    <col min="5125" max="5125" width="7.140625" style="1" customWidth="1"/>
    <col min="5126" max="5126" width="2.28515625" style="1" customWidth="1"/>
    <col min="5127" max="5127" width="0.85546875" style="1" customWidth="1"/>
    <col min="5128" max="5128" width="8" style="1" customWidth="1"/>
    <col min="5129" max="5129" width="1.140625" style="1" customWidth="1"/>
    <col min="5130" max="5130" width="0.85546875" style="1" customWidth="1"/>
    <col min="5131" max="5131" width="8.42578125" style="1" customWidth="1"/>
    <col min="5132" max="5132" width="0.5703125" style="1" customWidth="1"/>
    <col min="5133" max="5133" width="0.85546875" style="1" customWidth="1"/>
    <col min="5134" max="5134" width="6.7109375" style="1" customWidth="1"/>
    <col min="5135" max="5135" width="2.7109375" style="1" customWidth="1"/>
    <col min="5136" max="5136" width="0.85546875" style="1" customWidth="1"/>
    <col min="5137" max="5137" width="8" style="1" customWidth="1"/>
    <col min="5138" max="5138" width="1.140625" style="1" customWidth="1"/>
    <col min="5139" max="5139" width="0.85546875" style="1" customWidth="1"/>
    <col min="5140" max="5140" width="8.42578125" style="1" customWidth="1"/>
    <col min="5141" max="5141" width="0.5703125" style="1" customWidth="1"/>
    <col min="5142" max="5142" width="0.85546875" style="1" customWidth="1"/>
    <col min="5143" max="5143" width="7.140625" style="1" customWidth="1"/>
    <col min="5144" max="5144" width="2.28515625" style="1" customWidth="1"/>
    <col min="5145" max="5145" width="0.85546875" style="1" customWidth="1"/>
    <col min="5146" max="5146" width="8" style="1" customWidth="1"/>
    <col min="5147" max="5147" width="1.140625" style="1" customWidth="1"/>
    <col min="5148" max="5148" width="0.85546875" style="1" customWidth="1"/>
    <col min="5149" max="5149" width="8.42578125" style="1" customWidth="1"/>
    <col min="5150" max="5150" width="0.5703125" style="1" customWidth="1"/>
    <col min="5151" max="5151" width="2.7109375" style="1" customWidth="1"/>
    <col min="5152" max="5158" width="11.42578125" style="1"/>
    <col min="5159" max="5159" width="12.42578125" style="1" customWidth="1"/>
    <col min="5160" max="5160" width="11.42578125" style="1"/>
    <col min="5161" max="5168" width="14.7109375" style="1" customWidth="1"/>
    <col min="5169" max="5376" width="11.42578125" style="1"/>
    <col min="5377" max="5378" width="2.7109375" style="1" customWidth="1"/>
    <col min="5379" max="5379" width="13.7109375" style="1" customWidth="1"/>
    <col min="5380" max="5380" width="0.85546875" style="1" customWidth="1"/>
    <col min="5381" max="5381" width="7.140625" style="1" customWidth="1"/>
    <col min="5382" max="5382" width="2.28515625" style="1" customWidth="1"/>
    <col min="5383" max="5383" width="0.85546875" style="1" customWidth="1"/>
    <col min="5384" max="5384" width="8" style="1" customWidth="1"/>
    <col min="5385" max="5385" width="1.140625" style="1" customWidth="1"/>
    <col min="5386" max="5386" width="0.85546875" style="1" customWidth="1"/>
    <col min="5387" max="5387" width="8.42578125" style="1" customWidth="1"/>
    <col min="5388" max="5388" width="0.5703125" style="1" customWidth="1"/>
    <col min="5389" max="5389" width="0.85546875" style="1" customWidth="1"/>
    <col min="5390" max="5390" width="6.7109375" style="1" customWidth="1"/>
    <col min="5391" max="5391" width="2.7109375" style="1" customWidth="1"/>
    <col min="5392" max="5392" width="0.85546875" style="1" customWidth="1"/>
    <col min="5393" max="5393" width="8" style="1" customWidth="1"/>
    <col min="5394" max="5394" width="1.140625" style="1" customWidth="1"/>
    <col min="5395" max="5395" width="0.85546875" style="1" customWidth="1"/>
    <col min="5396" max="5396" width="8.42578125" style="1" customWidth="1"/>
    <col min="5397" max="5397" width="0.5703125" style="1" customWidth="1"/>
    <col min="5398" max="5398" width="0.85546875" style="1" customWidth="1"/>
    <col min="5399" max="5399" width="7.140625" style="1" customWidth="1"/>
    <col min="5400" max="5400" width="2.28515625" style="1" customWidth="1"/>
    <col min="5401" max="5401" width="0.85546875" style="1" customWidth="1"/>
    <col min="5402" max="5402" width="8" style="1" customWidth="1"/>
    <col min="5403" max="5403" width="1.140625" style="1" customWidth="1"/>
    <col min="5404" max="5404" width="0.85546875" style="1" customWidth="1"/>
    <col min="5405" max="5405" width="8.42578125" style="1" customWidth="1"/>
    <col min="5406" max="5406" width="0.5703125" style="1" customWidth="1"/>
    <col min="5407" max="5407" width="2.7109375" style="1" customWidth="1"/>
    <col min="5408" max="5414" width="11.42578125" style="1"/>
    <col min="5415" max="5415" width="12.42578125" style="1" customWidth="1"/>
    <col min="5416" max="5416" width="11.42578125" style="1"/>
    <col min="5417" max="5424" width="14.7109375" style="1" customWidth="1"/>
    <col min="5425" max="5632" width="11.42578125" style="1"/>
    <col min="5633" max="5634" width="2.7109375" style="1" customWidth="1"/>
    <col min="5635" max="5635" width="13.7109375" style="1" customWidth="1"/>
    <col min="5636" max="5636" width="0.85546875" style="1" customWidth="1"/>
    <col min="5637" max="5637" width="7.140625" style="1" customWidth="1"/>
    <col min="5638" max="5638" width="2.28515625" style="1" customWidth="1"/>
    <col min="5639" max="5639" width="0.85546875" style="1" customWidth="1"/>
    <col min="5640" max="5640" width="8" style="1" customWidth="1"/>
    <col min="5641" max="5641" width="1.140625" style="1" customWidth="1"/>
    <col min="5642" max="5642" width="0.85546875" style="1" customWidth="1"/>
    <col min="5643" max="5643" width="8.42578125" style="1" customWidth="1"/>
    <col min="5644" max="5644" width="0.5703125" style="1" customWidth="1"/>
    <col min="5645" max="5645" width="0.85546875" style="1" customWidth="1"/>
    <col min="5646" max="5646" width="6.7109375" style="1" customWidth="1"/>
    <col min="5647" max="5647" width="2.7109375" style="1" customWidth="1"/>
    <col min="5648" max="5648" width="0.85546875" style="1" customWidth="1"/>
    <col min="5649" max="5649" width="8" style="1" customWidth="1"/>
    <col min="5650" max="5650" width="1.140625" style="1" customWidth="1"/>
    <col min="5651" max="5651" width="0.85546875" style="1" customWidth="1"/>
    <col min="5652" max="5652" width="8.42578125" style="1" customWidth="1"/>
    <col min="5653" max="5653" width="0.5703125" style="1" customWidth="1"/>
    <col min="5654" max="5654" width="0.85546875" style="1" customWidth="1"/>
    <col min="5655" max="5655" width="7.140625" style="1" customWidth="1"/>
    <col min="5656" max="5656" width="2.28515625" style="1" customWidth="1"/>
    <col min="5657" max="5657" width="0.85546875" style="1" customWidth="1"/>
    <col min="5658" max="5658" width="8" style="1" customWidth="1"/>
    <col min="5659" max="5659" width="1.140625" style="1" customWidth="1"/>
    <col min="5660" max="5660" width="0.85546875" style="1" customWidth="1"/>
    <col min="5661" max="5661" width="8.42578125" style="1" customWidth="1"/>
    <col min="5662" max="5662" width="0.5703125" style="1" customWidth="1"/>
    <col min="5663" max="5663" width="2.7109375" style="1" customWidth="1"/>
    <col min="5664" max="5670" width="11.42578125" style="1"/>
    <col min="5671" max="5671" width="12.42578125" style="1" customWidth="1"/>
    <col min="5672" max="5672" width="11.42578125" style="1"/>
    <col min="5673" max="5680" width="14.7109375" style="1" customWidth="1"/>
    <col min="5681" max="5888" width="11.42578125" style="1"/>
    <col min="5889" max="5890" width="2.7109375" style="1" customWidth="1"/>
    <col min="5891" max="5891" width="13.7109375" style="1" customWidth="1"/>
    <col min="5892" max="5892" width="0.85546875" style="1" customWidth="1"/>
    <col min="5893" max="5893" width="7.140625" style="1" customWidth="1"/>
    <col min="5894" max="5894" width="2.28515625" style="1" customWidth="1"/>
    <col min="5895" max="5895" width="0.85546875" style="1" customWidth="1"/>
    <col min="5896" max="5896" width="8" style="1" customWidth="1"/>
    <col min="5897" max="5897" width="1.140625" style="1" customWidth="1"/>
    <col min="5898" max="5898" width="0.85546875" style="1" customWidth="1"/>
    <col min="5899" max="5899" width="8.42578125" style="1" customWidth="1"/>
    <col min="5900" max="5900" width="0.5703125" style="1" customWidth="1"/>
    <col min="5901" max="5901" width="0.85546875" style="1" customWidth="1"/>
    <col min="5902" max="5902" width="6.7109375" style="1" customWidth="1"/>
    <col min="5903" max="5903" width="2.7109375" style="1" customWidth="1"/>
    <col min="5904" max="5904" width="0.85546875" style="1" customWidth="1"/>
    <col min="5905" max="5905" width="8" style="1" customWidth="1"/>
    <col min="5906" max="5906" width="1.140625" style="1" customWidth="1"/>
    <col min="5907" max="5907" width="0.85546875" style="1" customWidth="1"/>
    <col min="5908" max="5908" width="8.42578125" style="1" customWidth="1"/>
    <col min="5909" max="5909" width="0.5703125" style="1" customWidth="1"/>
    <col min="5910" max="5910" width="0.85546875" style="1" customWidth="1"/>
    <col min="5911" max="5911" width="7.140625" style="1" customWidth="1"/>
    <col min="5912" max="5912" width="2.28515625" style="1" customWidth="1"/>
    <col min="5913" max="5913" width="0.85546875" style="1" customWidth="1"/>
    <col min="5914" max="5914" width="8" style="1" customWidth="1"/>
    <col min="5915" max="5915" width="1.140625" style="1" customWidth="1"/>
    <col min="5916" max="5916" width="0.85546875" style="1" customWidth="1"/>
    <col min="5917" max="5917" width="8.42578125" style="1" customWidth="1"/>
    <col min="5918" max="5918" width="0.5703125" style="1" customWidth="1"/>
    <col min="5919" max="5919" width="2.7109375" style="1" customWidth="1"/>
    <col min="5920" max="5926" width="11.42578125" style="1"/>
    <col min="5927" max="5927" width="12.42578125" style="1" customWidth="1"/>
    <col min="5928" max="5928" width="11.42578125" style="1"/>
    <col min="5929" max="5936" width="14.7109375" style="1" customWidth="1"/>
    <col min="5937" max="6144" width="11.42578125" style="1"/>
    <col min="6145" max="6146" width="2.7109375" style="1" customWidth="1"/>
    <col min="6147" max="6147" width="13.7109375" style="1" customWidth="1"/>
    <col min="6148" max="6148" width="0.85546875" style="1" customWidth="1"/>
    <col min="6149" max="6149" width="7.140625" style="1" customWidth="1"/>
    <col min="6150" max="6150" width="2.28515625" style="1" customWidth="1"/>
    <col min="6151" max="6151" width="0.85546875" style="1" customWidth="1"/>
    <col min="6152" max="6152" width="8" style="1" customWidth="1"/>
    <col min="6153" max="6153" width="1.140625" style="1" customWidth="1"/>
    <col min="6154" max="6154" width="0.85546875" style="1" customWidth="1"/>
    <col min="6155" max="6155" width="8.42578125" style="1" customWidth="1"/>
    <col min="6156" max="6156" width="0.5703125" style="1" customWidth="1"/>
    <col min="6157" max="6157" width="0.85546875" style="1" customWidth="1"/>
    <col min="6158" max="6158" width="6.7109375" style="1" customWidth="1"/>
    <col min="6159" max="6159" width="2.7109375" style="1" customWidth="1"/>
    <col min="6160" max="6160" width="0.85546875" style="1" customWidth="1"/>
    <col min="6161" max="6161" width="8" style="1" customWidth="1"/>
    <col min="6162" max="6162" width="1.140625" style="1" customWidth="1"/>
    <col min="6163" max="6163" width="0.85546875" style="1" customWidth="1"/>
    <col min="6164" max="6164" width="8.42578125" style="1" customWidth="1"/>
    <col min="6165" max="6165" width="0.5703125" style="1" customWidth="1"/>
    <col min="6166" max="6166" width="0.85546875" style="1" customWidth="1"/>
    <col min="6167" max="6167" width="7.140625" style="1" customWidth="1"/>
    <col min="6168" max="6168" width="2.28515625" style="1" customWidth="1"/>
    <col min="6169" max="6169" width="0.85546875" style="1" customWidth="1"/>
    <col min="6170" max="6170" width="8" style="1" customWidth="1"/>
    <col min="6171" max="6171" width="1.140625" style="1" customWidth="1"/>
    <col min="6172" max="6172" width="0.85546875" style="1" customWidth="1"/>
    <col min="6173" max="6173" width="8.42578125" style="1" customWidth="1"/>
    <col min="6174" max="6174" width="0.5703125" style="1" customWidth="1"/>
    <col min="6175" max="6175" width="2.7109375" style="1" customWidth="1"/>
    <col min="6176" max="6182" width="11.42578125" style="1"/>
    <col min="6183" max="6183" width="12.42578125" style="1" customWidth="1"/>
    <col min="6184" max="6184" width="11.42578125" style="1"/>
    <col min="6185" max="6192" width="14.7109375" style="1" customWidth="1"/>
    <col min="6193" max="6400" width="11.42578125" style="1"/>
    <col min="6401" max="6402" width="2.7109375" style="1" customWidth="1"/>
    <col min="6403" max="6403" width="13.7109375" style="1" customWidth="1"/>
    <col min="6404" max="6404" width="0.85546875" style="1" customWidth="1"/>
    <col min="6405" max="6405" width="7.140625" style="1" customWidth="1"/>
    <col min="6406" max="6406" width="2.28515625" style="1" customWidth="1"/>
    <col min="6407" max="6407" width="0.85546875" style="1" customWidth="1"/>
    <col min="6408" max="6408" width="8" style="1" customWidth="1"/>
    <col min="6409" max="6409" width="1.140625" style="1" customWidth="1"/>
    <col min="6410" max="6410" width="0.85546875" style="1" customWidth="1"/>
    <col min="6411" max="6411" width="8.42578125" style="1" customWidth="1"/>
    <col min="6412" max="6412" width="0.5703125" style="1" customWidth="1"/>
    <col min="6413" max="6413" width="0.85546875" style="1" customWidth="1"/>
    <col min="6414" max="6414" width="6.7109375" style="1" customWidth="1"/>
    <col min="6415" max="6415" width="2.7109375" style="1" customWidth="1"/>
    <col min="6416" max="6416" width="0.85546875" style="1" customWidth="1"/>
    <col min="6417" max="6417" width="8" style="1" customWidth="1"/>
    <col min="6418" max="6418" width="1.140625" style="1" customWidth="1"/>
    <col min="6419" max="6419" width="0.85546875" style="1" customWidth="1"/>
    <col min="6420" max="6420" width="8.42578125" style="1" customWidth="1"/>
    <col min="6421" max="6421" width="0.5703125" style="1" customWidth="1"/>
    <col min="6422" max="6422" width="0.85546875" style="1" customWidth="1"/>
    <col min="6423" max="6423" width="7.140625" style="1" customWidth="1"/>
    <col min="6424" max="6424" width="2.28515625" style="1" customWidth="1"/>
    <col min="6425" max="6425" width="0.85546875" style="1" customWidth="1"/>
    <col min="6426" max="6426" width="8" style="1" customWidth="1"/>
    <col min="6427" max="6427" width="1.140625" style="1" customWidth="1"/>
    <col min="6428" max="6428" width="0.85546875" style="1" customWidth="1"/>
    <col min="6429" max="6429" width="8.42578125" style="1" customWidth="1"/>
    <col min="6430" max="6430" width="0.5703125" style="1" customWidth="1"/>
    <col min="6431" max="6431" width="2.7109375" style="1" customWidth="1"/>
    <col min="6432" max="6438" width="11.42578125" style="1"/>
    <col min="6439" max="6439" width="12.42578125" style="1" customWidth="1"/>
    <col min="6440" max="6440" width="11.42578125" style="1"/>
    <col min="6441" max="6448" width="14.7109375" style="1" customWidth="1"/>
    <col min="6449" max="6656" width="11.42578125" style="1"/>
    <col min="6657" max="6658" width="2.7109375" style="1" customWidth="1"/>
    <col min="6659" max="6659" width="13.7109375" style="1" customWidth="1"/>
    <col min="6660" max="6660" width="0.85546875" style="1" customWidth="1"/>
    <col min="6661" max="6661" width="7.140625" style="1" customWidth="1"/>
    <col min="6662" max="6662" width="2.28515625" style="1" customWidth="1"/>
    <col min="6663" max="6663" width="0.85546875" style="1" customWidth="1"/>
    <col min="6664" max="6664" width="8" style="1" customWidth="1"/>
    <col min="6665" max="6665" width="1.140625" style="1" customWidth="1"/>
    <col min="6666" max="6666" width="0.85546875" style="1" customWidth="1"/>
    <col min="6667" max="6667" width="8.42578125" style="1" customWidth="1"/>
    <col min="6668" max="6668" width="0.5703125" style="1" customWidth="1"/>
    <col min="6669" max="6669" width="0.85546875" style="1" customWidth="1"/>
    <col min="6670" max="6670" width="6.7109375" style="1" customWidth="1"/>
    <col min="6671" max="6671" width="2.7109375" style="1" customWidth="1"/>
    <col min="6672" max="6672" width="0.85546875" style="1" customWidth="1"/>
    <col min="6673" max="6673" width="8" style="1" customWidth="1"/>
    <col min="6674" max="6674" width="1.140625" style="1" customWidth="1"/>
    <col min="6675" max="6675" width="0.85546875" style="1" customWidth="1"/>
    <col min="6676" max="6676" width="8.42578125" style="1" customWidth="1"/>
    <col min="6677" max="6677" width="0.5703125" style="1" customWidth="1"/>
    <col min="6678" max="6678" width="0.85546875" style="1" customWidth="1"/>
    <col min="6679" max="6679" width="7.140625" style="1" customWidth="1"/>
    <col min="6680" max="6680" width="2.28515625" style="1" customWidth="1"/>
    <col min="6681" max="6681" width="0.85546875" style="1" customWidth="1"/>
    <col min="6682" max="6682" width="8" style="1" customWidth="1"/>
    <col min="6683" max="6683" width="1.140625" style="1" customWidth="1"/>
    <col min="6684" max="6684" width="0.85546875" style="1" customWidth="1"/>
    <col min="6685" max="6685" width="8.42578125" style="1" customWidth="1"/>
    <col min="6686" max="6686" width="0.5703125" style="1" customWidth="1"/>
    <col min="6687" max="6687" width="2.7109375" style="1" customWidth="1"/>
    <col min="6688" max="6694" width="11.42578125" style="1"/>
    <col min="6695" max="6695" width="12.42578125" style="1" customWidth="1"/>
    <col min="6696" max="6696" width="11.42578125" style="1"/>
    <col min="6697" max="6704" width="14.7109375" style="1" customWidth="1"/>
    <col min="6705" max="6912" width="11.42578125" style="1"/>
    <col min="6913" max="6914" width="2.7109375" style="1" customWidth="1"/>
    <col min="6915" max="6915" width="13.7109375" style="1" customWidth="1"/>
    <col min="6916" max="6916" width="0.85546875" style="1" customWidth="1"/>
    <col min="6917" max="6917" width="7.140625" style="1" customWidth="1"/>
    <col min="6918" max="6918" width="2.28515625" style="1" customWidth="1"/>
    <col min="6919" max="6919" width="0.85546875" style="1" customWidth="1"/>
    <col min="6920" max="6920" width="8" style="1" customWidth="1"/>
    <col min="6921" max="6921" width="1.140625" style="1" customWidth="1"/>
    <col min="6922" max="6922" width="0.85546875" style="1" customWidth="1"/>
    <col min="6923" max="6923" width="8.42578125" style="1" customWidth="1"/>
    <col min="6924" max="6924" width="0.5703125" style="1" customWidth="1"/>
    <col min="6925" max="6925" width="0.85546875" style="1" customWidth="1"/>
    <col min="6926" max="6926" width="6.7109375" style="1" customWidth="1"/>
    <col min="6927" max="6927" width="2.7109375" style="1" customWidth="1"/>
    <col min="6928" max="6928" width="0.85546875" style="1" customWidth="1"/>
    <col min="6929" max="6929" width="8" style="1" customWidth="1"/>
    <col min="6930" max="6930" width="1.140625" style="1" customWidth="1"/>
    <col min="6931" max="6931" width="0.85546875" style="1" customWidth="1"/>
    <col min="6932" max="6932" width="8.42578125" style="1" customWidth="1"/>
    <col min="6933" max="6933" width="0.5703125" style="1" customWidth="1"/>
    <col min="6934" max="6934" width="0.85546875" style="1" customWidth="1"/>
    <col min="6935" max="6935" width="7.140625" style="1" customWidth="1"/>
    <col min="6936" max="6936" width="2.28515625" style="1" customWidth="1"/>
    <col min="6937" max="6937" width="0.85546875" style="1" customWidth="1"/>
    <col min="6938" max="6938" width="8" style="1" customWidth="1"/>
    <col min="6939" max="6939" width="1.140625" style="1" customWidth="1"/>
    <col min="6940" max="6940" width="0.85546875" style="1" customWidth="1"/>
    <col min="6941" max="6941" width="8.42578125" style="1" customWidth="1"/>
    <col min="6942" max="6942" width="0.5703125" style="1" customWidth="1"/>
    <col min="6943" max="6943" width="2.7109375" style="1" customWidth="1"/>
    <col min="6944" max="6950" width="11.42578125" style="1"/>
    <col min="6951" max="6951" width="12.42578125" style="1" customWidth="1"/>
    <col min="6952" max="6952" width="11.42578125" style="1"/>
    <col min="6953" max="6960" width="14.7109375" style="1" customWidth="1"/>
    <col min="6961" max="7168" width="11.42578125" style="1"/>
    <col min="7169" max="7170" width="2.7109375" style="1" customWidth="1"/>
    <col min="7171" max="7171" width="13.7109375" style="1" customWidth="1"/>
    <col min="7172" max="7172" width="0.85546875" style="1" customWidth="1"/>
    <col min="7173" max="7173" width="7.140625" style="1" customWidth="1"/>
    <col min="7174" max="7174" width="2.28515625" style="1" customWidth="1"/>
    <col min="7175" max="7175" width="0.85546875" style="1" customWidth="1"/>
    <col min="7176" max="7176" width="8" style="1" customWidth="1"/>
    <col min="7177" max="7177" width="1.140625" style="1" customWidth="1"/>
    <col min="7178" max="7178" width="0.85546875" style="1" customWidth="1"/>
    <col min="7179" max="7179" width="8.42578125" style="1" customWidth="1"/>
    <col min="7180" max="7180" width="0.5703125" style="1" customWidth="1"/>
    <col min="7181" max="7181" width="0.85546875" style="1" customWidth="1"/>
    <col min="7182" max="7182" width="6.7109375" style="1" customWidth="1"/>
    <col min="7183" max="7183" width="2.7109375" style="1" customWidth="1"/>
    <col min="7184" max="7184" width="0.85546875" style="1" customWidth="1"/>
    <col min="7185" max="7185" width="8" style="1" customWidth="1"/>
    <col min="7186" max="7186" width="1.140625" style="1" customWidth="1"/>
    <col min="7187" max="7187" width="0.85546875" style="1" customWidth="1"/>
    <col min="7188" max="7188" width="8.42578125" style="1" customWidth="1"/>
    <col min="7189" max="7189" width="0.5703125" style="1" customWidth="1"/>
    <col min="7190" max="7190" width="0.85546875" style="1" customWidth="1"/>
    <col min="7191" max="7191" width="7.140625" style="1" customWidth="1"/>
    <col min="7192" max="7192" width="2.28515625" style="1" customWidth="1"/>
    <col min="7193" max="7193" width="0.85546875" style="1" customWidth="1"/>
    <col min="7194" max="7194" width="8" style="1" customWidth="1"/>
    <col min="7195" max="7195" width="1.140625" style="1" customWidth="1"/>
    <col min="7196" max="7196" width="0.85546875" style="1" customWidth="1"/>
    <col min="7197" max="7197" width="8.42578125" style="1" customWidth="1"/>
    <col min="7198" max="7198" width="0.5703125" style="1" customWidth="1"/>
    <col min="7199" max="7199" width="2.7109375" style="1" customWidth="1"/>
    <col min="7200" max="7206" width="11.42578125" style="1"/>
    <col min="7207" max="7207" width="12.42578125" style="1" customWidth="1"/>
    <col min="7208" max="7208" width="11.42578125" style="1"/>
    <col min="7209" max="7216" width="14.7109375" style="1" customWidth="1"/>
    <col min="7217" max="7424" width="11.42578125" style="1"/>
    <col min="7425" max="7426" width="2.7109375" style="1" customWidth="1"/>
    <col min="7427" max="7427" width="13.7109375" style="1" customWidth="1"/>
    <col min="7428" max="7428" width="0.85546875" style="1" customWidth="1"/>
    <col min="7429" max="7429" width="7.140625" style="1" customWidth="1"/>
    <col min="7430" max="7430" width="2.28515625" style="1" customWidth="1"/>
    <col min="7431" max="7431" width="0.85546875" style="1" customWidth="1"/>
    <col min="7432" max="7432" width="8" style="1" customWidth="1"/>
    <col min="7433" max="7433" width="1.140625" style="1" customWidth="1"/>
    <col min="7434" max="7434" width="0.85546875" style="1" customWidth="1"/>
    <col min="7435" max="7435" width="8.42578125" style="1" customWidth="1"/>
    <col min="7436" max="7436" width="0.5703125" style="1" customWidth="1"/>
    <col min="7437" max="7437" width="0.85546875" style="1" customWidth="1"/>
    <col min="7438" max="7438" width="6.7109375" style="1" customWidth="1"/>
    <col min="7439" max="7439" width="2.7109375" style="1" customWidth="1"/>
    <col min="7440" max="7440" width="0.85546875" style="1" customWidth="1"/>
    <col min="7441" max="7441" width="8" style="1" customWidth="1"/>
    <col min="7442" max="7442" width="1.140625" style="1" customWidth="1"/>
    <col min="7443" max="7443" width="0.85546875" style="1" customWidth="1"/>
    <col min="7444" max="7444" width="8.42578125" style="1" customWidth="1"/>
    <col min="7445" max="7445" width="0.5703125" style="1" customWidth="1"/>
    <col min="7446" max="7446" width="0.85546875" style="1" customWidth="1"/>
    <col min="7447" max="7447" width="7.140625" style="1" customWidth="1"/>
    <col min="7448" max="7448" width="2.28515625" style="1" customWidth="1"/>
    <col min="7449" max="7449" width="0.85546875" style="1" customWidth="1"/>
    <col min="7450" max="7450" width="8" style="1" customWidth="1"/>
    <col min="7451" max="7451" width="1.140625" style="1" customWidth="1"/>
    <col min="7452" max="7452" width="0.85546875" style="1" customWidth="1"/>
    <col min="7453" max="7453" width="8.42578125" style="1" customWidth="1"/>
    <col min="7454" max="7454" width="0.5703125" style="1" customWidth="1"/>
    <col min="7455" max="7455" width="2.7109375" style="1" customWidth="1"/>
    <col min="7456" max="7462" width="11.42578125" style="1"/>
    <col min="7463" max="7463" width="12.42578125" style="1" customWidth="1"/>
    <col min="7464" max="7464" width="11.42578125" style="1"/>
    <col min="7465" max="7472" width="14.7109375" style="1" customWidth="1"/>
    <col min="7473" max="7680" width="11.42578125" style="1"/>
    <col min="7681" max="7682" width="2.7109375" style="1" customWidth="1"/>
    <col min="7683" max="7683" width="13.7109375" style="1" customWidth="1"/>
    <col min="7684" max="7684" width="0.85546875" style="1" customWidth="1"/>
    <col min="7685" max="7685" width="7.140625" style="1" customWidth="1"/>
    <col min="7686" max="7686" width="2.28515625" style="1" customWidth="1"/>
    <col min="7687" max="7687" width="0.85546875" style="1" customWidth="1"/>
    <col min="7688" max="7688" width="8" style="1" customWidth="1"/>
    <col min="7689" max="7689" width="1.140625" style="1" customWidth="1"/>
    <col min="7690" max="7690" width="0.85546875" style="1" customWidth="1"/>
    <col min="7691" max="7691" width="8.42578125" style="1" customWidth="1"/>
    <col min="7692" max="7692" width="0.5703125" style="1" customWidth="1"/>
    <col min="7693" max="7693" width="0.85546875" style="1" customWidth="1"/>
    <col min="7694" max="7694" width="6.7109375" style="1" customWidth="1"/>
    <col min="7695" max="7695" width="2.7109375" style="1" customWidth="1"/>
    <col min="7696" max="7696" width="0.85546875" style="1" customWidth="1"/>
    <col min="7697" max="7697" width="8" style="1" customWidth="1"/>
    <col min="7698" max="7698" width="1.140625" style="1" customWidth="1"/>
    <col min="7699" max="7699" width="0.85546875" style="1" customWidth="1"/>
    <col min="7700" max="7700" width="8.42578125" style="1" customWidth="1"/>
    <col min="7701" max="7701" width="0.5703125" style="1" customWidth="1"/>
    <col min="7702" max="7702" width="0.85546875" style="1" customWidth="1"/>
    <col min="7703" max="7703" width="7.140625" style="1" customWidth="1"/>
    <col min="7704" max="7704" width="2.28515625" style="1" customWidth="1"/>
    <col min="7705" max="7705" width="0.85546875" style="1" customWidth="1"/>
    <col min="7706" max="7706" width="8" style="1" customWidth="1"/>
    <col min="7707" max="7707" width="1.140625" style="1" customWidth="1"/>
    <col min="7708" max="7708" width="0.85546875" style="1" customWidth="1"/>
    <col min="7709" max="7709" width="8.42578125" style="1" customWidth="1"/>
    <col min="7710" max="7710" width="0.5703125" style="1" customWidth="1"/>
    <col min="7711" max="7711" width="2.7109375" style="1" customWidth="1"/>
    <col min="7712" max="7718" width="11.42578125" style="1"/>
    <col min="7719" max="7719" width="12.42578125" style="1" customWidth="1"/>
    <col min="7720" max="7720" width="11.42578125" style="1"/>
    <col min="7721" max="7728" width="14.7109375" style="1" customWidth="1"/>
    <col min="7729" max="7936" width="11.42578125" style="1"/>
    <col min="7937" max="7938" width="2.7109375" style="1" customWidth="1"/>
    <col min="7939" max="7939" width="13.7109375" style="1" customWidth="1"/>
    <col min="7940" max="7940" width="0.85546875" style="1" customWidth="1"/>
    <col min="7941" max="7941" width="7.140625" style="1" customWidth="1"/>
    <col min="7942" max="7942" width="2.28515625" style="1" customWidth="1"/>
    <col min="7943" max="7943" width="0.85546875" style="1" customWidth="1"/>
    <col min="7944" max="7944" width="8" style="1" customWidth="1"/>
    <col min="7945" max="7945" width="1.140625" style="1" customWidth="1"/>
    <col min="7946" max="7946" width="0.85546875" style="1" customWidth="1"/>
    <col min="7947" max="7947" width="8.42578125" style="1" customWidth="1"/>
    <col min="7948" max="7948" width="0.5703125" style="1" customWidth="1"/>
    <col min="7949" max="7949" width="0.85546875" style="1" customWidth="1"/>
    <col min="7950" max="7950" width="6.7109375" style="1" customWidth="1"/>
    <col min="7951" max="7951" width="2.7109375" style="1" customWidth="1"/>
    <col min="7952" max="7952" width="0.85546875" style="1" customWidth="1"/>
    <col min="7953" max="7953" width="8" style="1" customWidth="1"/>
    <col min="7954" max="7954" width="1.140625" style="1" customWidth="1"/>
    <col min="7955" max="7955" width="0.85546875" style="1" customWidth="1"/>
    <col min="7956" max="7956" width="8.42578125" style="1" customWidth="1"/>
    <col min="7957" max="7957" width="0.5703125" style="1" customWidth="1"/>
    <col min="7958" max="7958" width="0.85546875" style="1" customWidth="1"/>
    <col min="7959" max="7959" width="7.140625" style="1" customWidth="1"/>
    <col min="7960" max="7960" width="2.28515625" style="1" customWidth="1"/>
    <col min="7961" max="7961" width="0.85546875" style="1" customWidth="1"/>
    <col min="7962" max="7962" width="8" style="1" customWidth="1"/>
    <col min="7963" max="7963" width="1.140625" style="1" customWidth="1"/>
    <col min="7964" max="7964" width="0.85546875" style="1" customWidth="1"/>
    <col min="7965" max="7965" width="8.42578125" style="1" customWidth="1"/>
    <col min="7966" max="7966" width="0.5703125" style="1" customWidth="1"/>
    <col min="7967" max="7967" width="2.7109375" style="1" customWidth="1"/>
    <col min="7968" max="7974" width="11.42578125" style="1"/>
    <col min="7975" max="7975" width="12.42578125" style="1" customWidth="1"/>
    <col min="7976" max="7976" width="11.42578125" style="1"/>
    <col min="7977" max="7984" width="14.7109375" style="1" customWidth="1"/>
    <col min="7985" max="8192" width="11.42578125" style="1"/>
    <col min="8193" max="8194" width="2.7109375" style="1" customWidth="1"/>
    <col min="8195" max="8195" width="13.7109375" style="1" customWidth="1"/>
    <col min="8196" max="8196" width="0.85546875" style="1" customWidth="1"/>
    <col min="8197" max="8197" width="7.140625" style="1" customWidth="1"/>
    <col min="8198" max="8198" width="2.28515625" style="1" customWidth="1"/>
    <col min="8199" max="8199" width="0.85546875" style="1" customWidth="1"/>
    <col min="8200" max="8200" width="8" style="1" customWidth="1"/>
    <col min="8201" max="8201" width="1.140625" style="1" customWidth="1"/>
    <col min="8202" max="8202" width="0.85546875" style="1" customWidth="1"/>
    <col min="8203" max="8203" width="8.42578125" style="1" customWidth="1"/>
    <col min="8204" max="8204" width="0.5703125" style="1" customWidth="1"/>
    <col min="8205" max="8205" width="0.85546875" style="1" customWidth="1"/>
    <col min="8206" max="8206" width="6.7109375" style="1" customWidth="1"/>
    <col min="8207" max="8207" width="2.7109375" style="1" customWidth="1"/>
    <col min="8208" max="8208" width="0.85546875" style="1" customWidth="1"/>
    <col min="8209" max="8209" width="8" style="1" customWidth="1"/>
    <col min="8210" max="8210" width="1.140625" style="1" customWidth="1"/>
    <col min="8211" max="8211" width="0.85546875" style="1" customWidth="1"/>
    <col min="8212" max="8212" width="8.42578125" style="1" customWidth="1"/>
    <col min="8213" max="8213" width="0.5703125" style="1" customWidth="1"/>
    <col min="8214" max="8214" width="0.85546875" style="1" customWidth="1"/>
    <col min="8215" max="8215" width="7.140625" style="1" customWidth="1"/>
    <col min="8216" max="8216" width="2.28515625" style="1" customWidth="1"/>
    <col min="8217" max="8217" width="0.85546875" style="1" customWidth="1"/>
    <col min="8218" max="8218" width="8" style="1" customWidth="1"/>
    <col min="8219" max="8219" width="1.140625" style="1" customWidth="1"/>
    <col min="8220" max="8220" width="0.85546875" style="1" customWidth="1"/>
    <col min="8221" max="8221" width="8.42578125" style="1" customWidth="1"/>
    <col min="8222" max="8222" width="0.5703125" style="1" customWidth="1"/>
    <col min="8223" max="8223" width="2.7109375" style="1" customWidth="1"/>
    <col min="8224" max="8230" width="11.42578125" style="1"/>
    <col min="8231" max="8231" width="12.42578125" style="1" customWidth="1"/>
    <col min="8232" max="8232" width="11.42578125" style="1"/>
    <col min="8233" max="8240" width="14.7109375" style="1" customWidth="1"/>
    <col min="8241" max="8448" width="11.42578125" style="1"/>
    <col min="8449" max="8450" width="2.7109375" style="1" customWidth="1"/>
    <col min="8451" max="8451" width="13.7109375" style="1" customWidth="1"/>
    <col min="8452" max="8452" width="0.85546875" style="1" customWidth="1"/>
    <col min="8453" max="8453" width="7.140625" style="1" customWidth="1"/>
    <col min="8454" max="8454" width="2.28515625" style="1" customWidth="1"/>
    <col min="8455" max="8455" width="0.85546875" style="1" customWidth="1"/>
    <col min="8456" max="8456" width="8" style="1" customWidth="1"/>
    <col min="8457" max="8457" width="1.140625" style="1" customWidth="1"/>
    <col min="8458" max="8458" width="0.85546875" style="1" customWidth="1"/>
    <col min="8459" max="8459" width="8.42578125" style="1" customWidth="1"/>
    <col min="8460" max="8460" width="0.5703125" style="1" customWidth="1"/>
    <col min="8461" max="8461" width="0.85546875" style="1" customWidth="1"/>
    <col min="8462" max="8462" width="6.7109375" style="1" customWidth="1"/>
    <col min="8463" max="8463" width="2.7109375" style="1" customWidth="1"/>
    <col min="8464" max="8464" width="0.85546875" style="1" customWidth="1"/>
    <col min="8465" max="8465" width="8" style="1" customWidth="1"/>
    <col min="8466" max="8466" width="1.140625" style="1" customWidth="1"/>
    <col min="8467" max="8467" width="0.85546875" style="1" customWidth="1"/>
    <col min="8468" max="8468" width="8.42578125" style="1" customWidth="1"/>
    <col min="8469" max="8469" width="0.5703125" style="1" customWidth="1"/>
    <col min="8470" max="8470" width="0.85546875" style="1" customWidth="1"/>
    <col min="8471" max="8471" width="7.140625" style="1" customWidth="1"/>
    <col min="8472" max="8472" width="2.28515625" style="1" customWidth="1"/>
    <col min="8473" max="8473" width="0.85546875" style="1" customWidth="1"/>
    <col min="8474" max="8474" width="8" style="1" customWidth="1"/>
    <col min="8475" max="8475" width="1.140625" style="1" customWidth="1"/>
    <col min="8476" max="8476" width="0.85546875" style="1" customWidth="1"/>
    <col min="8477" max="8477" width="8.42578125" style="1" customWidth="1"/>
    <col min="8478" max="8478" width="0.5703125" style="1" customWidth="1"/>
    <col min="8479" max="8479" width="2.7109375" style="1" customWidth="1"/>
    <col min="8480" max="8486" width="11.42578125" style="1"/>
    <col min="8487" max="8487" width="12.42578125" style="1" customWidth="1"/>
    <col min="8488" max="8488" width="11.42578125" style="1"/>
    <col min="8489" max="8496" width="14.7109375" style="1" customWidth="1"/>
    <col min="8497" max="8704" width="11.42578125" style="1"/>
    <col min="8705" max="8706" width="2.7109375" style="1" customWidth="1"/>
    <col min="8707" max="8707" width="13.7109375" style="1" customWidth="1"/>
    <col min="8708" max="8708" width="0.85546875" style="1" customWidth="1"/>
    <col min="8709" max="8709" width="7.140625" style="1" customWidth="1"/>
    <col min="8710" max="8710" width="2.28515625" style="1" customWidth="1"/>
    <col min="8711" max="8711" width="0.85546875" style="1" customWidth="1"/>
    <col min="8712" max="8712" width="8" style="1" customWidth="1"/>
    <col min="8713" max="8713" width="1.140625" style="1" customWidth="1"/>
    <col min="8714" max="8714" width="0.85546875" style="1" customWidth="1"/>
    <col min="8715" max="8715" width="8.42578125" style="1" customWidth="1"/>
    <col min="8716" max="8716" width="0.5703125" style="1" customWidth="1"/>
    <col min="8717" max="8717" width="0.85546875" style="1" customWidth="1"/>
    <col min="8718" max="8718" width="6.7109375" style="1" customWidth="1"/>
    <col min="8719" max="8719" width="2.7109375" style="1" customWidth="1"/>
    <col min="8720" max="8720" width="0.85546875" style="1" customWidth="1"/>
    <col min="8721" max="8721" width="8" style="1" customWidth="1"/>
    <col min="8722" max="8722" width="1.140625" style="1" customWidth="1"/>
    <col min="8723" max="8723" width="0.85546875" style="1" customWidth="1"/>
    <col min="8724" max="8724" width="8.42578125" style="1" customWidth="1"/>
    <col min="8725" max="8725" width="0.5703125" style="1" customWidth="1"/>
    <col min="8726" max="8726" width="0.85546875" style="1" customWidth="1"/>
    <col min="8727" max="8727" width="7.140625" style="1" customWidth="1"/>
    <col min="8728" max="8728" width="2.28515625" style="1" customWidth="1"/>
    <col min="8729" max="8729" width="0.85546875" style="1" customWidth="1"/>
    <col min="8730" max="8730" width="8" style="1" customWidth="1"/>
    <col min="8731" max="8731" width="1.140625" style="1" customWidth="1"/>
    <col min="8732" max="8732" width="0.85546875" style="1" customWidth="1"/>
    <col min="8733" max="8733" width="8.42578125" style="1" customWidth="1"/>
    <col min="8734" max="8734" width="0.5703125" style="1" customWidth="1"/>
    <col min="8735" max="8735" width="2.7109375" style="1" customWidth="1"/>
    <col min="8736" max="8742" width="11.42578125" style="1"/>
    <col min="8743" max="8743" width="12.42578125" style="1" customWidth="1"/>
    <col min="8744" max="8744" width="11.42578125" style="1"/>
    <col min="8745" max="8752" width="14.7109375" style="1" customWidth="1"/>
    <col min="8753" max="8960" width="11.42578125" style="1"/>
    <col min="8961" max="8962" width="2.7109375" style="1" customWidth="1"/>
    <col min="8963" max="8963" width="13.7109375" style="1" customWidth="1"/>
    <col min="8964" max="8964" width="0.85546875" style="1" customWidth="1"/>
    <col min="8965" max="8965" width="7.140625" style="1" customWidth="1"/>
    <col min="8966" max="8966" width="2.28515625" style="1" customWidth="1"/>
    <col min="8967" max="8967" width="0.85546875" style="1" customWidth="1"/>
    <col min="8968" max="8968" width="8" style="1" customWidth="1"/>
    <col min="8969" max="8969" width="1.140625" style="1" customWidth="1"/>
    <col min="8970" max="8970" width="0.85546875" style="1" customWidth="1"/>
    <col min="8971" max="8971" width="8.42578125" style="1" customWidth="1"/>
    <col min="8972" max="8972" width="0.5703125" style="1" customWidth="1"/>
    <col min="8973" max="8973" width="0.85546875" style="1" customWidth="1"/>
    <col min="8974" max="8974" width="6.7109375" style="1" customWidth="1"/>
    <col min="8975" max="8975" width="2.7109375" style="1" customWidth="1"/>
    <col min="8976" max="8976" width="0.85546875" style="1" customWidth="1"/>
    <col min="8977" max="8977" width="8" style="1" customWidth="1"/>
    <col min="8978" max="8978" width="1.140625" style="1" customWidth="1"/>
    <col min="8979" max="8979" width="0.85546875" style="1" customWidth="1"/>
    <col min="8980" max="8980" width="8.42578125" style="1" customWidth="1"/>
    <col min="8981" max="8981" width="0.5703125" style="1" customWidth="1"/>
    <col min="8982" max="8982" width="0.85546875" style="1" customWidth="1"/>
    <col min="8983" max="8983" width="7.140625" style="1" customWidth="1"/>
    <col min="8984" max="8984" width="2.28515625" style="1" customWidth="1"/>
    <col min="8985" max="8985" width="0.85546875" style="1" customWidth="1"/>
    <col min="8986" max="8986" width="8" style="1" customWidth="1"/>
    <col min="8987" max="8987" width="1.140625" style="1" customWidth="1"/>
    <col min="8988" max="8988" width="0.85546875" style="1" customWidth="1"/>
    <col min="8989" max="8989" width="8.42578125" style="1" customWidth="1"/>
    <col min="8990" max="8990" width="0.5703125" style="1" customWidth="1"/>
    <col min="8991" max="8991" width="2.7109375" style="1" customWidth="1"/>
    <col min="8992" max="8998" width="11.42578125" style="1"/>
    <col min="8999" max="8999" width="12.42578125" style="1" customWidth="1"/>
    <col min="9000" max="9000" width="11.42578125" style="1"/>
    <col min="9001" max="9008" width="14.7109375" style="1" customWidth="1"/>
    <col min="9009" max="9216" width="11.42578125" style="1"/>
    <col min="9217" max="9218" width="2.7109375" style="1" customWidth="1"/>
    <col min="9219" max="9219" width="13.7109375" style="1" customWidth="1"/>
    <col min="9220" max="9220" width="0.85546875" style="1" customWidth="1"/>
    <col min="9221" max="9221" width="7.140625" style="1" customWidth="1"/>
    <col min="9222" max="9222" width="2.28515625" style="1" customWidth="1"/>
    <col min="9223" max="9223" width="0.85546875" style="1" customWidth="1"/>
    <col min="9224" max="9224" width="8" style="1" customWidth="1"/>
    <col min="9225" max="9225" width="1.140625" style="1" customWidth="1"/>
    <col min="9226" max="9226" width="0.85546875" style="1" customWidth="1"/>
    <col min="9227" max="9227" width="8.42578125" style="1" customWidth="1"/>
    <col min="9228" max="9228" width="0.5703125" style="1" customWidth="1"/>
    <col min="9229" max="9229" width="0.85546875" style="1" customWidth="1"/>
    <col min="9230" max="9230" width="6.7109375" style="1" customWidth="1"/>
    <col min="9231" max="9231" width="2.7109375" style="1" customWidth="1"/>
    <col min="9232" max="9232" width="0.85546875" style="1" customWidth="1"/>
    <col min="9233" max="9233" width="8" style="1" customWidth="1"/>
    <col min="9234" max="9234" width="1.140625" style="1" customWidth="1"/>
    <col min="9235" max="9235" width="0.85546875" style="1" customWidth="1"/>
    <col min="9236" max="9236" width="8.42578125" style="1" customWidth="1"/>
    <col min="9237" max="9237" width="0.5703125" style="1" customWidth="1"/>
    <col min="9238" max="9238" width="0.85546875" style="1" customWidth="1"/>
    <col min="9239" max="9239" width="7.140625" style="1" customWidth="1"/>
    <col min="9240" max="9240" width="2.28515625" style="1" customWidth="1"/>
    <col min="9241" max="9241" width="0.85546875" style="1" customWidth="1"/>
    <col min="9242" max="9242" width="8" style="1" customWidth="1"/>
    <col min="9243" max="9243" width="1.140625" style="1" customWidth="1"/>
    <col min="9244" max="9244" width="0.85546875" style="1" customWidth="1"/>
    <col min="9245" max="9245" width="8.42578125" style="1" customWidth="1"/>
    <col min="9246" max="9246" width="0.5703125" style="1" customWidth="1"/>
    <col min="9247" max="9247" width="2.7109375" style="1" customWidth="1"/>
    <col min="9248" max="9254" width="11.42578125" style="1"/>
    <col min="9255" max="9255" width="12.42578125" style="1" customWidth="1"/>
    <col min="9256" max="9256" width="11.42578125" style="1"/>
    <col min="9257" max="9264" width="14.7109375" style="1" customWidth="1"/>
    <col min="9265" max="9472" width="11.42578125" style="1"/>
    <col min="9473" max="9474" width="2.7109375" style="1" customWidth="1"/>
    <col min="9475" max="9475" width="13.7109375" style="1" customWidth="1"/>
    <col min="9476" max="9476" width="0.85546875" style="1" customWidth="1"/>
    <col min="9477" max="9477" width="7.140625" style="1" customWidth="1"/>
    <col min="9478" max="9478" width="2.28515625" style="1" customWidth="1"/>
    <col min="9479" max="9479" width="0.85546875" style="1" customWidth="1"/>
    <col min="9480" max="9480" width="8" style="1" customWidth="1"/>
    <col min="9481" max="9481" width="1.140625" style="1" customWidth="1"/>
    <col min="9482" max="9482" width="0.85546875" style="1" customWidth="1"/>
    <col min="9483" max="9483" width="8.42578125" style="1" customWidth="1"/>
    <col min="9484" max="9484" width="0.5703125" style="1" customWidth="1"/>
    <col min="9485" max="9485" width="0.85546875" style="1" customWidth="1"/>
    <col min="9486" max="9486" width="6.7109375" style="1" customWidth="1"/>
    <col min="9487" max="9487" width="2.7109375" style="1" customWidth="1"/>
    <col min="9488" max="9488" width="0.85546875" style="1" customWidth="1"/>
    <col min="9489" max="9489" width="8" style="1" customWidth="1"/>
    <col min="9490" max="9490" width="1.140625" style="1" customWidth="1"/>
    <col min="9491" max="9491" width="0.85546875" style="1" customWidth="1"/>
    <col min="9492" max="9492" width="8.42578125" style="1" customWidth="1"/>
    <col min="9493" max="9493" width="0.5703125" style="1" customWidth="1"/>
    <col min="9494" max="9494" width="0.85546875" style="1" customWidth="1"/>
    <col min="9495" max="9495" width="7.140625" style="1" customWidth="1"/>
    <col min="9496" max="9496" width="2.28515625" style="1" customWidth="1"/>
    <col min="9497" max="9497" width="0.85546875" style="1" customWidth="1"/>
    <col min="9498" max="9498" width="8" style="1" customWidth="1"/>
    <col min="9499" max="9499" width="1.140625" style="1" customWidth="1"/>
    <col min="9500" max="9500" width="0.85546875" style="1" customWidth="1"/>
    <col min="9501" max="9501" width="8.42578125" style="1" customWidth="1"/>
    <col min="9502" max="9502" width="0.5703125" style="1" customWidth="1"/>
    <col min="9503" max="9503" width="2.7109375" style="1" customWidth="1"/>
    <col min="9504" max="9510" width="11.42578125" style="1"/>
    <col min="9511" max="9511" width="12.42578125" style="1" customWidth="1"/>
    <col min="9512" max="9512" width="11.42578125" style="1"/>
    <col min="9513" max="9520" width="14.7109375" style="1" customWidth="1"/>
    <col min="9521" max="9728" width="11.42578125" style="1"/>
    <col min="9729" max="9730" width="2.7109375" style="1" customWidth="1"/>
    <col min="9731" max="9731" width="13.7109375" style="1" customWidth="1"/>
    <col min="9732" max="9732" width="0.85546875" style="1" customWidth="1"/>
    <col min="9733" max="9733" width="7.140625" style="1" customWidth="1"/>
    <col min="9734" max="9734" width="2.28515625" style="1" customWidth="1"/>
    <col min="9735" max="9735" width="0.85546875" style="1" customWidth="1"/>
    <col min="9736" max="9736" width="8" style="1" customWidth="1"/>
    <col min="9737" max="9737" width="1.140625" style="1" customWidth="1"/>
    <col min="9738" max="9738" width="0.85546875" style="1" customWidth="1"/>
    <col min="9739" max="9739" width="8.42578125" style="1" customWidth="1"/>
    <col min="9740" max="9740" width="0.5703125" style="1" customWidth="1"/>
    <col min="9741" max="9741" width="0.85546875" style="1" customWidth="1"/>
    <col min="9742" max="9742" width="6.7109375" style="1" customWidth="1"/>
    <col min="9743" max="9743" width="2.7109375" style="1" customWidth="1"/>
    <col min="9744" max="9744" width="0.85546875" style="1" customWidth="1"/>
    <col min="9745" max="9745" width="8" style="1" customWidth="1"/>
    <col min="9746" max="9746" width="1.140625" style="1" customWidth="1"/>
    <col min="9747" max="9747" width="0.85546875" style="1" customWidth="1"/>
    <col min="9748" max="9748" width="8.42578125" style="1" customWidth="1"/>
    <col min="9749" max="9749" width="0.5703125" style="1" customWidth="1"/>
    <col min="9750" max="9750" width="0.85546875" style="1" customWidth="1"/>
    <col min="9751" max="9751" width="7.140625" style="1" customWidth="1"/>
    <col min="9752" max="9752" width="2.28515625" style="1" customWidth="1"/>
    <col min="9753" max="9753" width="0.85546875" style="1" customWidth="1"/>
    <col min="9754" max="9754" width="8" style="1" customWidth="1"/>
    <col min="9755" max="9755" width="1.140625" style="1" customWidth="1"/>
    <col min="9756" max="9756" width="0.85546875" style="1" customWidth="1"/>
    <col min="9757" max="9757" width="8.42578125" style="1" customWidth="1"/>
    <col min="9758" max="9758" width="0.5703125" style="1" customWidth="1"/>
    <col min="9759" max="9759" width="2.7109375" style="1" customWidth="1"/>
    <col min="9760" max="9766" width="11.42578125" style="1"/>
    <col min="9767" max="9767" width="12.42578125" style="1" customWidth="1"/>
    <col min="9768" max="9768" width="11.42578125" style="1"/>
    <col min="9769" max="9776" width="14.7109375" style="1" customWidth="1"/>
    <col min="9777" max="9984" width="11.42578125" style="1"/>
    <col min="9985" max="9986" width="2.7109375" style="1" customWidth="1"/>
    <col min="9987" max="9987" width="13.7109375" style="1" customWidth="1"/>
    <col min="9988" max="9988" width="0.85546875" style="1" customWidth="1"/>
    <col min="9989" max="9989" width="7.140625" style="1" customWidth="1"/>
    <col min="9990" max="9990" width="2.28515625" style="1" customWidth="1"/>
    <col min="9991" max="9991" width="0.85546875" style="1" customWidth="1"/>
    <col min="9992" max="9992" width="8" style="1" customWidth="1"/>
    <col min="9993" max="9993" width="1.140625" style="1" customWidth="1"/>
    <col min="9994" max="9994" width="0.85546875" style="1" customWidth="1"/>
    <col min="9995" max="9995" width="8.42578125" style="1" customWidth="1"/>
    <col min="9996" max="9996" width="0.5703125" style="1" customWidth="1"/>
    <col min="9997" max="9997" width="0.85546875" style="1" customWidth="1"/>
    <col min="9998" max="9998" width="6.7109375" style="1" customWidth="1"/>
    <col min="9999" max="9999" width="2.7109375" style="1" customWidth="1"/>
    <col min="10000" max="10000" width="0.85546875" style="1" customWidth="1"/>
    <col min="10001" max="10001" width="8" style="1" customWidth="1"/>
    <col min="10002" max="10002" width="1.140625" style="1" customWidth="1"/>
    <col min="10003" max="10003" width="0.85546875" style="1" customWidth="1"/>
    <col min="10004" max="10004" width="8.42578125" style="1" customWidth="1"/>
    <col min="10005" max="10005" width="0.5703125" style="1" customWidth="1"/>
    <col min="10006" max="10006" width="0.85546875" style="1" customWidth="1"/>
    <col min="10007" max="10007" width="7.140625" style="1" customWidth="1"/>
    <col min="10008" max="10008" width="2.28515625" style="1" customWidth="1"/>
    <col min="10009" max="10009" width="0.85546875" style="1" customWidth="1"/>
    <col min="10010" max="10010" width="8" style="1" customWidth="1"/>
    <col min="10011" max="10011" width="1.140625" style="1" customWidth="1"/>
    <col min="10012" max="10012" width="0.85546875" style="1" customWidth="1"/>
    <col min="10013" max="10013" width="8.42578125" style="1" customWidth="1"/>
    <col min="10014" max="10014" width="0.5703125" style="1" customWidth="1"/>
    <col min="10015" max="10015" width="2.7109375" style="1" customWidth="1"/>
    <col min="10016" max="10022" width="11.42578125" style="1"/>
    <col min="10023" max="10023" width="12.42578125" style="1" customWidth="1"/>
    <col min="10024" max="10024" width="11.42578125" style="1"/>
    <col min="10025" max="10032" width="14.7109375" style="1" customWidth="1"/>
    <col min="10033" max="10240" width="11.42578125" style="1"/>
    <col min="10241" max="10242" width="2.7109375" style="1" customWidth="1"/>
    <col min="10243" max="10243" width="13.7109375" style="1" customWidth="1"/>
    <col min="10244" max="10244" width="0.85546875" style="1" customWidth="1"/>
    <col min="10245" max="10245" width="7.140625" style="1" customWidth="1"/>
    <col min="10246" max="10246" width="2.28515625" style="1" customWidth="1"/>
    <col min="10247" max="10247" width="0.85546875" style="1" customWidth="1"/>
    <col min="10248" max="10248" width="8" style="1" customWidth="1"/>
    <col min="10249" max="10249" width="1.140625" style="1" customWidth="1"/>
    <col min="10250" max="10250" width="0.85546875" style="1" customWidth="1"/>
    <col min="10251" max="10251" width="8.42578125" style="1" customWidth="1"/>
    <col min="10252" max="10252" width="0.5703125" style="1" customWidth="1"/>
    <col min="10253" max="10253" width="0.85546875" style="1" customWidth="1"/>
    <col min="10254" max="10254" width="6.7109375" style="1" customWidth="1"/>
    <col min="10255" max="10255" width="2.7109375" style="1" customWidth="1"/>
    <col min="10256" max="10256" width="0.85546875" style="1" customWidth="1"/>
    <col min="10257" max="10257" width="8" style="1" customWidth="1"/>
    <col min="10258" max="10258" width="1.140625" style="1" customWidth="1"/>
    <col min="10259" max="10259" width="0.85546875" style="1" customWidth="1"/>
    <col min="10260" max="10260" width="8.42578125" style="1" customWidth="1"/>
    <col min="10261" max="10261" width="0.5703125" style="1" customWidth="1"/>
    <col min="10262" max="10262" width="0.85546875" style="1" customWidth="1"/>
    <col min="10263" max="10263" width="7.140625" style="1" customWidth="1"/>
    <col min="10264" max="10264" width="2.28515625" style="1" customWidth="1"/>
    <col min="10265" max="10265" width="0.85546875" style="1" customWidth="1"/>
    <col min="10266" max="10266" width="8" style="1" customWidth="1"/>
    <col min="10267" max="10267" width="1.140625" style="1" customWidth="1"/>
    <col min="10268" max="10268" width="0.85546875" style="1" customWidth="1"/>
    <col min="10269" max="10269" width="8.42578125" style="1" customWidth="1"/>
    <col min="10270" max="10270" width="0.5703125" style="1" customWidth="1"/>
    <col min="10271" max="10271" width="2.7109375" style="1" customWidth="1"/>
    <col min="10272" max="10278" width="11.42578125" style="1"/>
    <col min="10279" max="10279" width="12.42578125" style="1" customWidth="1"/>
    <col min="10280" max="10280" width="11.42578125" style="1"/>
    <col min="10281" max="10288" width="14.7109375" style="1" customWidth="1"/>
    <col min="10289" max="10496" width="11.42578125" style="1"/>
    <col min="10497" max="10498" width="2.7109375" style="1" customWidth="1"/>
    <col min="10499" max="10499" width="13.7109375" style="1" customWidth="1"/>
    <col min="10500" max="10500" width="0.85546875" style="1" customWidth="1"/>
    <col min="10501" max="10501" width="7.140625" style="1" customWidth="1"/>
    <col min="10502" max="10502" width="2.28515625" style="1" customWidth="1"/>
    <col min="10503" max="10503" width="0.85546875" style="1" customWidth="1"/>
    <col min="10504" max="10504" width="8" style="1" customWidth="1"/>
    <col min="10505" max="10505" width="1.140625" style="1" customWidth="1"/>
    <col min="10506" max="10506" width="0.85546875" style="1" customWidth="1"/>
    <col min="10507" max="10507" width="8.42578125" style="1" customWidth="1"/>
    <col min="10508" max="10508" width="0.5703125" style="1" customWidth="1"/>
    <col min="10509" max="10509" width="0.85546875" style="1" customWidth="1"/>
    <col min="10510" max="10510" width="6.7109375" style="1" customWidth="1"/>
    <col min="10511" max="10511" width="2.7109375" style="1" customWidth="1"/>
    <col min="10512" max="10512" width="0.85546875" style="1" customWidth="1"/>
    <col min="10513" max="10513" width="8" style="1" customWidth="1"/>
    <col min="10514" max="10514" width="1.140625" style="1" customWidth="1"/>
    <col min="10515" max="10515" width="0.85546875" style="1" customWidth="1"/>
    <col min="10516" max="10516" width="8.42578125" style="1" customWidth="1"/>
    <col min="10517" max="10517" width="0.5703125" style="1" customWidth="1"/>
    <col min="10518" max="10518" width="0.85546875" style="1" customWidth="1"/>
    <col min="10519" max="10519" width="7.140625" style="1" customWidth="1"/>
    <col min="10520" max="10520" width="2.28515625" style="1" customWidth="1"/>
    <col min="10521" max="10521" width="0.85546875" style="1" customWidth="1"/>
    <col min="10522" max="10522" width="8" style="1" customWidth="1"/>
    <col min="10523" max="10523" width="1.140625" style="1" customWidth="1"/>
    <col min="10524" max="10524" width="0.85546875" style="1" customWidth="1"/>
    <col min="10525" max="10525" width="8.42578125" style="1" customWidth="1"/>
    <col min="10526" max="10526" width="0.5703125" style="1" customWidth="1"/>
    <col min="10527" max="10527" width="2.7109375" style="1" customWidth="1"/>
    <col min="10528" max="10534" width="11.42578125" style="1"/>
    <col min="10535" max="10535" width="12.42578125" style="1" customWidth="1"/>
    <col min="10536" max="10536" width="11.42578125" style="1"/>
    <col min="10537" max="10544" width="14.7109375" style="1" customWidth="1"/>
    <col min="10545" max="10752" width="11.42578125" style="1"/>
    <col min="10753" max="10754" width="2.7109375" style="1" customWidth="1"/>
    <col min="10755" max="10755" width="13.7109375" style="1" customWidth="1"/>
    <col min="10756" max="10756" width="0.85546875" style="1" customWidth="1"/>
    <col min="10757" max="10757" width="7.140625" style="1" customWidth="1"/>
    <col min="10758" max="10758" width="2.28515625" style="1" customWidth="1"/>
    <col min="10759" max="10759" width="0.85546875" style="1" customWidth="1"/>
    <col min="10760" max="10760" width="8" style="1" customWidth="1"/>
    <col min="10761" max="10761" width="1.140625" style="1" customWidth="1"/>
    <col min="10762" max="10762" width="0.85546875" style="1" customWidth="1"/>
    <col min="10763" max="10763" width="8.42578125" style="1" customWidth="1"/>
    <col min="10764" max="10764" width="0.5703125" style="1" customWidth="1"/>
    <col min="10765" max="10765" width="0.85546875" style="1" customWidth="1"/>
    <col min="10766" max="10766" width="6.7109375" style="1" customWidth="1"/>
    <col min="10767" max="10767" width="2.7109375" style="1" customWidth="1"/>
    <col min="10768" max="10768" width="0.85546875" style="1" customWidth="1"/>
    <col min="10769" max="10769" width="8" style="1" customWidth="1"/>
    <col min="10770" max="10770" width="1.140625" style="1" customWidth="1"/>
    <col min="10771" max="10771" width="0.85546875" style="1" customWidth="1"/>
    <col min="10772" max="10772" width="8.42578125" style="1" customWidth="1"/>
    <col min="10773" max="10773" width="0.5703125" style="1" customWidth="1"/>
    <col min="10774" max="10774" width="0.85546875" style="1" customWidth="1"/>
    <col min="10775" max="10775" width="7.140625" style="1" customWidth="1"/>
    <col min="10776" max="10776" width="2.28515625" style="1" customWidth="1"/>
    <col min="10777" max="10777" width="0.85546875" style="1" customWidth="1"/>
    <col min="10778" max="10778" width="8" style="1" customWidth="1"/>
    <col min="10779" max="10779" width="1.140625" style="1" customWidth="1"/>
    <col min="10780" max="10780" width="0.85546875" style="1" customWidth="1"/>
    <col min="10781" max="10781" width="8.42578125" style="1" customWidth="1"/>
    <col min="10782" max="10782" width="0.5703125" style="1" customWidth="1"/>
    <col min="10783" max="10783" width="2.7109375" style="1" customWidth="1"/>
    <col min="10784" max="10790" width="11.42578125" style="1"/>
    <col min="10791" max="10791" width="12.42578125" style="1" customWidth="1"/>
    <col min="10792" max="10792" width="11.42578125" style="1"/>
    <col min="10793" max="10800" width="14.7109375" style="1" customWidth="1"/>
    <col min="10801" max="11008" width="11.42578125" style="1"/>
    <col min="11009" max="11010" width="2.7109375" style="1" customWidth="1"/>
    <col min="11011" max="11011" width="13.7109375" style="1" customWidth="1"/>
    <col min="11012" max="11012" width="0.85546875" style="1" customWidth="1"/>
    <col min="11013" max="11013" width="7.140625" style="1" customWidth="1"/>
    <col min="11014" max="11014" width="2.28515625" style="1" customWidth="1"/>
    <col min="11015" max="11015" width="0.85546875" style="1" customWidth="1"/>
    <col min="11016" max="11016" width="8" style="1" customWidth="1"/>
    <col min="11017" max="11017" width="1.140625" style="1" customWidth="1"/>
    <col min="11018" max="11018" width="0.85546875" style="1" customWidth="1"/>
    <col min="11019" max="11019" width="8.42578125" style="1" customWidth="1"/>
    <col min="11020" max="11020" width="0.5703125" style="1" customWidth="1"/>
    <col min="11021" max="11021" width="0.85546875" style="1" customWidth="1"/>
    <col min="11022" max="11022" width="6.7109375" style="1" customWidth="1"/>
    <col min="11023" max="11023" width="2.7109375" style="1" customWidth="1"/>
    <col min="11024" max="11024" width="0.85546875" style="1" customWidth="1"/>
    <col min="11025" max="11025" width="8" style="1" customWidth="1"/>
    <col min="11026" max="11026" width="1.140625" style="1" customWidth="1"/>
    <col min="11027" max="11027" width="0.85546875" style="1" customWidth="1"/>
    <col min="11028" max="11028" width="8.42578125" style="1" customWidth="1"/>
    <col min="11029" max="11029" width="0.5703125" style="1" customWidth="1"/>
    <col min="11030" max="11030" width="0.85546875" style="1" customWidth="1"/>
    <col min="11031" max="11031" width="7.140625" style="1" customWidth="1"/>
    <col min="11032" max="11032" width="2.28515625" style="1" customWidth="1"/>
    <col min="11033" max="11033" width="0.85546875" style="1" customWidth="1"/>
    <col min="11034" max="11034" width="8" style="1" customWidth="1"/>
    <col min="11035" max="11035" width="1.140625" style="1" customWidth="1"/>
    <col min="11036" max="11036" width="0.85546875" style="1" customWidth="1"/>
    <col min="11037" max="11037" width="8.42578125" style="1" customWidth="1"/>
    <col min="11038" max="11038" width="0.5703125" style="1" customWidth="1"/>
    <col min="11039" max="11039" width="2.7109375" style="1" customWidth="1"/>
    <col min="11040" max="11046" width="11.42578125" style="1"/>
    <col min="11047" max="11047" width="12.42578125" style="1" customWidth="1"/>
    <col min="11048" max="11048" width="11.42578125" style="1"/>
    <col min="11049" max="11056" width="14.7109375" style="1" customWidth="1"/>
    <col min="11057" max="11264" width="11.42578125" style="1"/>
    <col min="11265" max="11266" width="2.7109375" style="1" customWidth="1"/>
    <col min="11267" max="11267" width="13.7109375" style="1" customWidth="1"/>
    <col min="11268" max="11268" width="0.85546875" style="1" customWidth="1"/>
    <col min="11269" max="11269" width="7.140625" style="1" customWidth="1"/>
    <col min="11270" max="11270" width="2.28515625" style="1" customWidth="1"/>
    <col min="11271" max="11271" width="0.85546875" style="1" customWidth="1"/>
    <col min="11272" max="11272" width="8" style="1" customWidth="1"/>
    <col min="11273" max="11273" width="1.140625" style="1" customWidth="1"/>
    <col min="11274" max="11274" width="0.85546875" style="1" customWidth="1"/>
    <col min="11275" max="11275" width="8.42578125" style="1" customWidth="1"/>
    <col min="11276" max="11276" width="0.5703125" style="1" customWidth="1"/>
    <col min="11277" max="11277" width="0.85546875" style="1" customWidth="1"/>
    <col min="11278" max="11278" width="6.7109375" style="1" customWidth="1"/>
    <col min="11279" max="11279" width="2.7109375" style="1" customWidth="1"/>
    <col min="11280" max="11280" width="0.85546875" style="1" customWidth="1"/>
    <col min="11281" max="11281" width="8" style="1" customWidth="1"/>
    <col min="11282" max="11282" width="1.140625" style="1" customWidth="1"/>
    <col min="11283" max="11283" width="0.85546875" style="1" customWidth="1"/>
    <col min="11284" max="11284" width="8.42578125" style="1" customWidth="1"/>
    <col min="11285" max="11285" width="0.5703125" style="1" customWidth="1"/>
    <col min="11286" max="11286" width="0.85546875" style="1" customWidth="1"/>
    <col min="11287" max="11287" width="7.140625" style="1" customWidth="1"/>
    <col min="11288" max="11288" width="2.28515625" style="1" customWidth="1"/>
    <col min="11289" max="11289" width="0.85546875" style="1" customWidth="1"/>
    <col min="11290" max="11290" width="8" style="1" customWidth="1"/>
    <col min="11291" max="11291" width="1.140625" style="1" customWidth="1"/>
    <col min="11292" max="11292" width="0.85546875" style="1" customWidth="1"/>
    <col min="11293" max="11293" width="8.42578125" style="1" customWidth="1"/>
    <col min="11294" max="11294" width="0.5703125" style="1" customWidth="1"/>
    <col min="11295" max="11295" width="2.7109375" style="1" customWidth="1"/>
    <col min="11296" max="11302" width="11.42578125" style="1"/>
    <col min="11303" max="11303" width="12.42578125" style="1" customWidth="1"/>
    <col min="11304" max="11304" width="11.42578125" style="1"/>
    <col min="11305" max="11312" width="14.7109375" style="1" customWidth="1"/>
    <col min="11313" max="11520" width="11.42578125" style="1"/>
    <col min="11521" max="11522" width="2.7109375" style="1" customWidth="1"/>
    <col min="11523" max="11523" width="13.7109375" style="1" customWidth="1"/>
    <col min="11524" max="11524" width="0.85546875" style="1" customWidth="1"/>
    <col min="11525" max="11525" width="7.140625" style="1" customWidth="1"/>
    <col min="11526" max="11526" width="2.28515625" style="1" customWidth="1"/>
    <col min="11527" max="11527" width="0.85546875" style="1" customWidth="1"/>
    <col min="11528" max="11528" width="8" style="1" customWidth="1"/>
    <col min="11529" max="11529" width="1.140625" style="1" customWidth="1"/>
    <col min="11530" max="11530" width="0.85546875" style="1" customWidth="1"/>
    <col min="11531" max="11531" width="8.42578125" style="1" customWidth="1"/>
    <col min="11532" max="11532" width="0.5703125" style="1" customWidth="1"/>
    <col min="11533" max="11533" width="0.85546875" style="1" customWidth="1"/>
    <col min="11534" max="11534" width="6.7109375" style="1" customWidth="1"/>
    <col min="11535" max="11535" width="2.7109375" style="1" customWidth="1"/>
    <col min="11536" max="11536" width="0.85546875" style="1" customWidth="1"/>
    <col min="11537" max="11537" width="8" style="1" customWidth="1"/>
    <col min="11538" max="11538" width="1.140625" style="1" customWidth="1"/>
    <col min="11539" max="11539" width="0.85546875" style="1" customWidth="1"/>
    <col min="11540" max="11540" width="8.42578125" style="1" customWidth="1"/>
    <col min="11541" max="11541" width="0.5703125" style="1" customWidth="1"/>
    <col min="11542" max="11542" width="0.85546875" style="1" customWidth="1"/>
    <col min="11543" max="11543" width="7.140625" style="1" customWidth="1"/>
    <col min="11544" max="11544" width="2.28515625" style="1" customWidth="1"/>
    <col min="11545" max="11545" width="0.85546875" style="1" customWidth="1"/>
    <col min="11546" max="11546" width="8" style="1" customWidth="1"/>
    <col min="11547" max="11547" width="1.140625" style="1" customWidth="1"/>
    <col min="11548" max="11548" width="0.85546875" style="1" customWidth="1"/>
    <col min="11549" max="11549" width="8.42578125" style="1" customWidth="1"/>
    <col min="11550" max="11550" width="0.5703125" style="1" customWidth="1"/>
    <col min="11551" max="11551" width="2.7109375" style="1" customWidth="1"/>
    <col min="11552" max="11558" width="11.42578125" style="1"/>
    <col min="11559" max="11559" width="12.42578125" style="1" customWidth="1"/>
    <col min="11560" max="11560" width="11.42578125" style="1"/>
    <col min="11561" max="11568" width="14.7109375" style="1" customWidth="1"/>
    <col min="11569" max="11776" width="11.42578125" style="1"/>
    <col min="11777" max="11778" width="2.7109375" style="1" customWidth="1"/>
    <col min="11779" max="11779" width="13.7109375" style="1" customWidth="1"/>
    <col min="11780" max="11780" width="0.85546875" style="1" customWidth="1"/>
    <col min="11781" max="11781" width="7.140625" style="1" customWidth="1"/>
    <col min="11782" max="11782" width="2.28515625" style="1" customWidth="1"/>
    <col min="11783" max="11783" width="0.85546875" style="1" customWidth="1"/>
    <col min="11784" max="11784" width="8" style="1" customWidth="1"/>
    <col min="11785" max="11785" width="1.140625" style="1" customWidth="1"/>
    <col min="11786" max="11786" width="0.85546875" style="1" customWidth="1"/>
    <col min="11787" max="11787" width="8.42578125" style="1" customWidth="1"/>
    <col min="11788" max="11788" width="0.5703125" style="1" customWidth="1"/>
    <col min="11789" max="11789" width="0.85546875" style="1" customWidth="1"/>
    <col min="11790" max="11790" width="6.7109375" style="1" customWidth="1"/>
    <col min="11791" max="11791" width="2.7109375" style="1" customWidth="1"/>
    <col min="11792" max="11792" width="0.85546875" style="1" customWidth="1"/>
    <col min="11793" max="11793" width="8" style="1" customWidth="1"/>
    <col min="11794" max="11794" width="1.140625" style="1" customWidth="1"/>
    <col min="11795" max="11795" width="0.85546875" style="1" customWidth="1"/>
    <col min="11796" max="11796" width="8.42578125" style="1" customWidth="1"/>
    <col min="11797" max="11797" width="0.5703125" style="1" customWidth="1"/>
    <col min="11798" max="11798" width="0.85546875" style="1" customWidth="1"/>
    <col min="11799" max="11799" width="7.140625" style="1" customWidth="1"/>
    <col min="11800" max="11800" width="2.28515625" style="1" customWidth="1"/>
    <col min="11801" max="11801" width="0.85546875" style="1" customWidth="1"/>
    <col min="11802" max="11802" width="8" style="1" customWidth="1"/>
    <col min="11803" max="11803" width="1.140625" style="1" customWidth="1"/>
    <col min="11804" max="11804" width="0.85546875" style="1" customWidth="1"/>
    <col min="11805" max="11805" width="8.42578125" style="1" customWidth="1"/>
    <col min="11806" max="11806" width="0.5703125" style="1" customWidth="1"/>
    <col min="11807" max="11807" width="2.7109375" style="1" customWidth="1"/>
    <col min="11808" max="11814" width="11.42578125" style="1"/>
    <col min="11815" max="11815" width="12.42578125" style="1" customWidth="1"/>
    <col min="11816" max="11816" width="11.42578125" style="1"/>
    <col min="11817" max="11824" width="14.7109375" style="1" customWidth="1"/>
    <col min="11825" max="12032" width="11.42578125" style="1"/>
    <col min="12033" max="12034" width="2.7109375" style="1" customWidth="1"/>
    <col min="12035" max="12035" width="13.7109375" style="1" customWidth="1"/>
    <col min="12036" max="12036" width="0.85546875" style="1" customWidth="1"/>
    <col min="12037" max="12037" width="7.140625" style="1" customWidth="1"/>
    <col min="12038" max="12038" width="2.28515625" style="1" customWidth="1"/>
    <col min="12039" max="12039" width="0.85546875" style="1" customWidth="1"/>
    <col min="12040" max="12040" width="8" style="1" customWidth="1"/>
    <col min="12041" max="12041" width="1.140625" style="1" customWidth="1"/>
    <col min="12042" max="12042" width="0.85546875" style="1" customWidth="1"/>
    <col min="12043" max="12043" width="8.42578125" style="1" customWidth="1"/>
    <col min="12044" max="12044" width="0.5703125" style="1" customWidth="1"/>
    <col min="12045" max="12045" width="0.85546875" style="1" customWidth="1"/>
    <col min="12046" max="12046" width="6.7109375" style="1" customWidth="1"/>
    <col min="12047" max="12047" width="2.7109375" style="1" customWidth="1"/>
    <col min="12048" max="12048" width="0.85546875" style="1" customWidth="1"/>
    <col min="12049" max="12049" width="8" style="1" customWidth="1"/>
    <col min="12050" max="12050" width="1.140625" style="1" customWidth="1"/>
    <col min="12051" max="12051" width="0.85546875" style="1" customWidth="1"/>
    <col min="12052" max="12052" width="8.42578125" style="1" customWidth="1"/>
    <col min="12053" max="12053" width="0.5703125" style="1" customWidth="1"/>
    <col min="12054" max="12054" width="0.85546875" style="1" customWidth="1"/>
    <col min="12055" max="12055" width="7.140625" style="1" customWidth="1"/>
    <col min="12056" max="12056" width="2.28515625" style="1" customWidth="1"/>
    <col min="12057" max="12057" width="0.85546875" style="1" customWidth="1"/>
    <col min="12058" max="12058" width="8" style="1" customWidth="1"/>
    <col min="12059" max="12059" width="1.140625" style="1" customWidth="1"/>
    <col min="12060" max="12060" width="0.85546875" style="1" customWidth="1"/>
    <col min="12061" max="12061" width="8.42578125" style="1" customWidth="1"/>
    <col min="12062" max="12062" width="0.5703125" style="1" customWidth="1"/>
    <col min="12063" max="12063" width="2.7109375" style="1" customWidth="1"/>
    <col min="12064" max="12070" width="11.42578125" style="1"/>
    <col min="12071" max="12071" width="12.42578125" style="1" customWidth="1"/>
    <col min="12072" max="12072" width="11.42578125" style="1"/>
    <col min="12073" max="12080" width="14.7109375" style="1" customWidth="1"/>
    <col min="12081" max="12288" width="11.42578125" style="1"/>
    <col min="12289" max="12290" width="2.7109375" style="1" customWidth="1"/>
    <col min="12291" max="12291" width="13.7109375" style="1" customWidth="1"/>
    <col min="12292" max="12292" width="0.85546875" style="1" customWidth="1"/>
    <col min="12293" max="12293" width="7.140625" style="1" customWidth="1"/>
    <col min="12294" max="12294" width="2.28515625" style="1" customWidth="1"/>
    <col min="12295" max="12295" width="0.85546875" style="1" customWidth="1"/>
    <col min="12296" max="12296" width="8" style="1" customWidth="1"/>
    <col min="12297" max="12297" width="1.140625" style="1" customWidth="1"/>
    <col min="12298" max="12298" width="0.85546875" style="1" customWidth="1"/>
    <col min="12299" max="12299" width="8.42578125" style="1" customWidth="1"/>
    <col min="12300" max="12300" width="0.5703125" style="1" customWidth="1"/>
    <col min="12301" max="12301" width="0.85546875" style="1" customWidth="1"/>
    <col min="12302" max="12302" width="6.7109375" style="1" customWidth="1"/>
    <col min="12303" max="12303" width="2.7109375" style="1" customWidth="1"/>
    <col min="12304" max="12304" width="0.85546875" style="1" customWidth="1"/>
    <col min="12305" max="12305" width="8" style="1" customWidth="1"/>
    <col min="12306" max="12306" width="1.140625" style="1" customWidth="1"/>
    <col min="12307" max="12307" width="0.85546875" style="1" customWidth="1"/>
    <col min="12308" max="12308" width="8.42578125" style="1" customWidth="1"/>
    <col min="12309" max="12309" width="0.5703125" style="1" customWidth="1"/>
    <col min="12310" max="12310" width="0.85546875" style="1" customWidth="1"/>
    <col min="12311" max="12311" width="7.140625" style="1" customWidth="1"/>
    <col min="12312" max="12312" width="2.28515625" style="1" customWidth="1"/>
    <col min="12313" max="12313" width="0.85546875" style="1" customWidth="1"/>
    <col min="12314" max="12314" width="8" style="1" customWidth="1"/>
    <col min="12315" max="12315" width="1.140625" style="1" customWidth="1"/>
    <col min="12316" max="12316" width="0.85546875" style="1" customWidth="1"/>
    <col min="12317" max="12317" width="8.42578125" style="1" customWidth="1"/>
    <col min="12318" max="12318" width="0.5703125" style="1" customWidth="1"/>
    <col min="12319" max="12319" width="2.7109375" style="1" customWidth="1"/>
    <col min="12320" max="12326" width="11.42578125" style="1"/>
    <col min="12327" max="12327" width="12.42578125" style="1" customWidth="1"/>
    <col min="12328" max="12328" width="11.42578125" style="1"/>
    <col min="12329" max="12336" width="14.7109375" style="1" customWidth="1"/>
    <col min="12337" max="12544" width="11.42578125" style="1"/>
    <col min="12545" max="12546" width="2.7109375" style="1" customWidth="1"/>
    <col min="12547" max="12547" width="13.7109375" style="1" customWidth="1"/>
    <col min="12548" max="12548" width="0.85546875" style="1" customWidth="1"/>
    <col min="12549" max="12549" width="7.140625" style="1" customWidth="1"/>
    <col min="12550" max="12550" width="2.28515625" style="1" customWidth="1"/>
    <col min="12551" max="12551" width="0.85546875" style="1" customWidth="1"/>
    <col min="12552" max="12552" width="8" style="1" customWidth="1"/>
    <col min="12553" max="12553" width="1.140625" style="1" customWidth="1"/>
    <col min="12554" max="12554" width="0.85546875" style="1" customWidth="1"/>
    <col min="12555" max="12555" width="8.42578125" style="1" customWidth="1"/>
    <col min="12556" max="12556" width="0.5703125" style="1" customWidth="1"/>
    <col min="12557" max="12557" width="0.85546875" style="1" customWidth="1"/>
    <col min="12558" max="12558" width="6.7109375" style="1" customWidth="1"/>
    <col min="12559" max="12559" width="2.7109375" style="1" customWidth="1"/>
    <col min="12560" max="12560" width="0.85546875" style="1" customWidth="1"/>
    <col min="12561" max="12561" width="8" style="1" customWidth="1"/>
    <col min="12562" max="12562" width="1.140625" style="1" customWidth="1"/>
    <col min="12563" max="12563" width="0.85546875" style="1" customWidth="1"/>
    <col min="12564" max="12564" width="8.42578125" style="1" customWidth="1"/>
    <col min="12565" max="12565" width="0.5703125" style="1" customWidth="1"/>
    <col min="12566" max="12566" width="0.85546875" style="1" customWidth="1"/>
    <col min="12567" max="12567" width="7.140625" style="1" customWidth="1"/>
    <col min="12568" max="12568" width="2.28515625" style="1" customWidth="1"/>
    <col min="12569" max="12569" width="0.85546875" style="1" customWidth="1"/>
    <col min="12570" max="12570" width="8" style="1" customWidth="1"/>
    <col min="12571" max="12571" width="1.140625" style="1" customWidth="1"/>
    <col min="12572" max="12572" width="0.85546875" style="1" customWidth="1"/>
    <col min="12573" max="12573" width="8.42578125" style="1" customWidth="1"/>
    <col min="12574" max="12574" width="0.5703125" style="1" customWidth="1"/>
    <col min="12575" max="12575" width="2.7109375" style="1" customWidth="1"/>
    <col min="12576" max="12582" width="11.42578125" style="1"/>
    <col min="12583" max="12583" width="12.42578125" style="1" customWidth="1"/>
    <col min="12584" max="12584" width="11.42578125" style="1"/>
    <col min="12585" max="12592" width="14.7109375" style="1" customWidth="1"/>
    <col min="12593" max="12800" width="11.42578125" style="1"/>
    <col min="12801" max="12802" width="2.7109375" style="1" customWidth="1"/>
    <col min="12803" max="12803" width="13.7109375" style="1" customWidth="1"/>
    <col min="12804" max="12804" width="0.85546875" style="1" customWidth="1"/>
    <col min="12805" max="12805" width="7.140625" style="1" customWidth="1"/>
    <col min="12806" max="12806" width="2.28515625" style="1" customWidth="1"/>
    <col min="12807" max="12807" width="0.85546875" style="1" customWidth="1"/>
    <col min="12808" max="12808" width="8" style="1" customWidth="1"/>
    <col min="12809" max="12809" width="1.140625" style="1" customWidth="1"/>
    <col min="12810" max="12810" width="0.85546875" style="1" customWidth="1"/>
    <col min="12811" max="12811" width="8.42578125" style="1" customWidth="1"/>
    <col min="12812" max="12812" width="0.5703125" style="1" customWidth="1"/>
    <col min="12813" max="12813" width="0.85546875" style="1" customWidth="1"/>
    <col min="12814" max="12814" width="6.7109375" style="1" customWidth="1"/>
    <col min="12815" max="12815" width="2.7109375" style="1" customWidth="1"/>
    <col min="12816" max="12816" width="0.85546875" style="1" customWidth="1"/>
    <col min="12817" max="12817" width="8" style="1" customWidth="1"/>
    <col min="12818" max="12818" width="1.140625" style="1" customWidth="1"/>
    <col min="12819" max="12819" width="0.85546875" style="1" customWidth="1"/>
    <col min="12820" max="12820" width="8.42578125" style="1" customWidth="1"/>
    <col min="12821" max="12821" width="0.5703125" style="1" customWidth="1"/>
    <col min="12822" max="12822" width="0.85546875" style="1" customWidth="1"/>
    <col min="12823" max="12823" width="7.140625" style="1" customWidth="1"/>
    <col min="12824" max="12824" width="2.28515625" style="1" customWidth="1"/>
    <col min="12825" max="12825" width="0.85546875" style="1" customWidth="1"/>
    <col min="12826" max="12826" width="8" style="1" customWidth="1"/>
    <col min="12827" max="12827" width="1.140625" style="1" customWidth="1"/>
    <col min="12828" max="12828" width="0.85546875" style="1" customWidth="1"/>
    <col min="12829" max="12829" width="8.42578125" style="1" customWidth="1"/>
    <col min="12830" max="12830" width="0.5703125" style="1" customWidth="1"/>
    <col min="12831" max="12831" width="2.7109375" style="1" customWidth="1"/>
    <col min="12832" max="12838" width="11.42578125" style="1"/>
    <col min="12839" max="12839" width="12.42578125" style="1" customWidth="1"/>
    <col min="12840" max="12840" width="11.42578125" style="1"/>
    <col min="12841" max="12848" width="14.7109375" style="1" customWidth="1"/>
    <col min="12849" max="13056" width="11.42578125" style="1"/>
    <col min="13057" max="13058" width="2.7109375" style="1" customWidth="1"/>
    <col min="13059" max="13059" width="13.7109375" style="1" customWidth="1"/>
    <col min="13060" max="13060" width="0.85546875" style="1" customWidth="1"/>
    <col min="13061" max="13061" width="7.140625" style="1" customWidth="1"/>
    <col min="13062" max="13062" width="2.28515625" style="1" customWidth="1"/>
    <col min="13063" max="13063" width="0.85546875" style="1" customWidth="1"/>
    <col min="13064" max="13064" width="8" style="1" customWidth="1"/>
    <col min="13065" max="13065" width="1.140625" style="1" customWidth="1"/>
    <col min="13066" max="13066" width="0.85546875" style="1" customWidth="1"/>
    <col min="13067" max="13067" width="8.42578125" style="1" customWidth="1"/>
    <col min="13068" max="13068" width="0.5703125" style="1" customWidth="1"/>
    <col min="13069" max="13069" width="0.85546875" style="1" customWidth="1"/>
    <col min="13070" max="13070" width="6.7109375" style="1" customWidth="1"/>
    <col min="13071" max="13071" width="2.7109375" style="1" customWidth="1"/>
    <col min="13072" max="13072" width="0.85546875" style="1" customWidth="1"/>
    <col min="13073" max="13073" width="8" style="1" customWidth="1"/>
    <col min="13074" max="13074" width="1.140625" style="1" customWidth="1"/>
    <col min="13075" max="13075" width="0.85546875" style="1" customWidth="1"/>
    <col min="13076" max="13076" width="8.42578125" style="1" customWidth="1"/>
    <col min="13077" max="13077" width="0.5703125" style="1" customWidth="1"/>
    <col min="13078" max="13078" width="0.85546875" style="1" customWidth="1"/>
    <col min="13079" max="13079" width="7.140625" style="1" customWidth="1"/>
    <col min="13080" max="13080" width="2.28515625" style="1" customWidth="1"/>
    <col min="13081" max="13081" width="0.85546875" style="1" customWidth="1"/>
    <col min="13082" max="13082" width="8" style="1" customWidth="1"/>
    <col min="13083" max="13083" width="1.140625" style="1" customWidth="1"/>
    <col min="13084" max="13084" width="0.85546875" style="1" customWidth="1"/>
    <col min="13085" max="13085" width="8.42578125" style="1" customWidth="1"/>
    <col min="13086" max="13086" width="0.5703125" style="1" customWidth="1"/>
    <col min="13087" max="13087" width="2.7109375" style="1" customWidth="1"/>
    <col min="13088" max="13094" width="11.42578125" style="1"/>
    <col min="13095" max="13095" width="12.42578125" style="1" customWidth="1"/>
    <col min="13096" max="13096" width="11.42578125" style="1"/>
    <col min="13097" max="13104" width="14.7109375" style="1" customWidth="1"/>
    <col min="13105" max="13312" width="11.42578125" style="1"/>
    <col min="13313" max="13314" width="2.7109375" style="1" customWidth="1"/>
    <col min="13315" max="13315" width="13.7109375" style="1" customWidth="1"/>
    <col min="13316" max="13316" width="0.85546875" style="1" customWidth="1"/>
    <col min="13317" max="13317" width="7.140625" style="1" customWidth="1"/>
    <col min="13318" max="13318" width="2.28515625" style="1" customWidth="1"/>
    <col min="13319" max="13319" width="0.85546875" style="1" customWidth="1"/>
    <col min="13320" max="13320" width="8" style="1" customWidth="1"/>
    <col min="13321" max="13321" width="1.140625" style="1" customWidth="1"/>
    <col min="13322" max="13322" width="0.85546875" style="1" customWidth="1"/>
    <col min="13323" max="13323" width="8.42578125" style="1" customWidth="1"/>
    <col min="13324" max="13324" width="0.5703125" style="1" customWidth="1"/>
    <col min="13325" max="13325" width="0.85546875" style="1" customWidth="1"/>
    <col min="13326" max="13326" width="6.7109375" style="1" customWidth="1"/>
    <col min="13327" max="13327" width="2.7109375" style="1" customWidth="1"/>
    <col min="13328" max="13328" width="0.85546875" style="1" customWidth="1"/>
    <col min="13329" max="13329" width="8" style="1" customWidth="1"/>
    <col min="13330" max="13330" width="1.140625" style="1" customWidth="1"/>
    <col min="13331" max="13331" width="0.85546875" style="1" customWidth="1"/>
    <col min="13332" max="13332" width="8.42578125" style="1" customWidth="1"/>
    <col min="13333" max="13333" width="0.5703125" style="1" customWidth="1"/>
    <col min="13334" max="13334" width="0.85546875" style="1" customWidth="1"/>
    <col min="13335" max="13335" width="7.140625" style="1" customWidth="1"/>
    <col min="13336" max="13336" width="2.28515625" style="1" customWidth="1"/>
    <col min="13337" max="13337" width="0.85546875" style="1" customWidth="1"/>
    <col min="13338" max="13338" width="8" style="1" customWidth="1"/>
    <col min="13339" max="13339" width="1.140625" style="1" customWidth="1"/>
    <col min="13340" max="13340" width="0.85546875" style="1" customWidth="1"/>
    <col min="13341" max="13341" width="8.42578125" style="1" customWidth="1"/>
    <col min="13342" max="13342" width="0.5703125" style="1" customWidth="1"/>
    <col min="13343" max="13343" width="2.7109375" style="1" customWidth="1"/>
    <col min="13344" max="13350" width="11.42578125" style="1"/>
    <col min="13351" max="13351" width="12.42578125" style="1" customWidth="1"/>
    <col min="13352" max="13352" width="11.42578125" style="1"/>
    <col min="13353" max="13360" width="14.7109375" style="1" customWidth="1"/>
    <col min="13361" max="13568" width="11.42578125" style="1"/>
    <col min="13569" max="13570" width="2.7109375" style="1" customWidth="1"/>
    <col min="13571" max="13571" width="13.7109375" style="1" customWidth="1"/>
    <col min="13572" max="13572" width="0.85546875" style="1" customWidth="1"/>
    <col min="13573" max="13573" width="7.140625" style="1" customWidth="1"/>
    <col min="13574" max="13574" width="2.28515625" style="1" customWidth="1"/>
    <col min="13575" max="13575" width="0.85546875" style="1" customWidth="1"/>
    <col min="13576" max="13576" width="8" style="1" customWidth="1"/>
    <col min="13577" max="13577" width="1.140625" style="1" customWidth="1"/>
    <col min="13578" max="13578" width="0.85546875" style="1" customWidth="1"/>
    <col min="13579" max="13579" width="8.42578125" style="1" customWidth="1"/>
    <col min="13580" max="13580" width="0.5703125" style="1" customWidth="1"/>
    <col min="13581" max="13581" width="0.85546875" style="1" customWidth="1"/>
    <col min="13582" max="13582" width="6.7109375" style="1" customWidth="1"/>
    <col min="13583" max="13583" width="2.7109375" style="1" customWidth="1"/>
    <col min="13584" max="13584" width="0.85546875" style="1" customWidth="1"/>
    <col min="13585" max="13585" width="8" style="1" customWidth="1"/>
    <col min="13586" max="13586" width="1.140625" style="1" customWidth="1"/>
    <col min="13587" max="13587" width="0.85546875" style="1" customWidth="1"/>
    <col min="13588" max="13588" width="8.42578125" style="1" customWidth="1"/>
    <col min="13589" max="13589" width="0.5703125" style="1" customWidth="1"/>
    <col min="13590" max="13590" width="0.85546875" style="1" customWidth="1"/>
    <col min="13591" max="13591" width="7.140625" style="1" customWidth="1"/>
    <col min="13592" max="13592" width="2.28515625" style="1" customWidth="1"/>
    <col min="13593" max="13593" width="0.85546875" style="1" customWidth="1"/>
    <col min="13594" max="13594" width="8" style="1" customWidth="1"/>
    <col min="13595" max="13595" width="1.140625" style="1" customWidth="1"/>
    <col min="13596" max="13596" width="0.85546875" style="1" customWidth="1"/>
    <col min="13597" max="13597" width="8.42578125" style="1" customWidth="1"/>
    <col min="13598" max="13598" width="0.5703125" style="1" customWidth="1"/>
    <col min="13599" max="13599" width="2.7109375" style="1" customWidth="1"/>
    <col min="13600" max="13606" width="11.42578125" style="1"/>
    <col min="13607" max="13607" width="12.42578125" style="1" customWidth="1"/>
    <col min="13608" max="13608" width="11.42578125" style="1"/>
    <col min="13609" max="13616" width="14.7109375" style="1" customWidth="1"/>
    <col min="13617" max="13824" width="11.42578125" style="1"/>
    <col min="13825" max="13826" width="2.7109375" style="1" customWidth="1"/>
    <col min="13827" max="13827" width="13.7109375" style="1" customWidth="1"/>
    <col min="13828" max="13828" width="0.85546875" style="1" customWidth="1"/>
    <col min="13829" max="13829" width="7.140625" style="1" customWidth="1"/>
    <col min="13830" max="13830" width="2.28515625" style="1" customWidth="1"/>
    <col min="13831" max="13831" width="0.85546875" style="1" customWidth="1"/>
    <col min="13832" max="13832" width="8" style="1" customWidth="1"/>
    <col min="13833" max="13833" width="1.140625" style="1" customWidth="1"/>
    <col min="13834" max="13834" width="0.85546875" style="1" customWidth="1"/>
    <col min="13835" max="13835" width="8.42578125" style="1" customWidth="1"/>
    <col min="13836" max="13836" width="0.5703125" style="1" customWidth="1"/>
    <col min="13837" max="13837" width="0.85546875" style="1" customWidth="1"/>
    <col min="13838" max="13838" width="6.7109375" style="1" customWidth="1"/>
    <col min="13839" max="13839" width="2.7109375" style="1" customWidth="1"/>
    <col min="13840" max="13840" width="0.85546875" style="1" customWidth="1"/>
    <col min="13841" max="13841" width="8" style="1" customWidth="1"/>
    <col min="13842" max="13842" width="1.140625" style="1" customWidth="1"/>
    <col min="13843" max="13843" width="0.85546875" style="1" customWidth="1"/>
    <col min="13844" max="13844" width="8.42578125" style="1" customWidth="1"/>
    <col min="13845" max="13845" width="0.5703125" style="1" customWidth="1"/>
    <col min="13846" max="13846" width="0.85546875" style="1" customWidth="1"/>
    <col min="13847" max="13847" width="7.140625" style="1" customWidth="1"/>
    <col min="13848" max="13848" width="2.28515625" style="1" customWidth="1"/>
    <col min="13849" max="13849" width="0.85546875" style="1" customWidth="1"/>
    <col min="13850" max="13850" width="8" style="1" customWidth="1"/>
    <col min="13851" max="13851" width="1.140625" style="1" customWidth="1"/>
    <col min="13852" max="13852" width="0.85546875" style="1" customWidth="1"/>
    <col min="13853" max="13853" width="8.42578125" style="1" customWidth="1"/>
    <col min="13854" max="13854" width="0.5703125" style="1" customWidth="1"/>
    <col min="13855" max="13855" width="2.7109375" style="1" customWidth="1"/>
    <col min="13856" max="13862" width="11.42578125" style="1"/>
    <col min="13863" max="13863" width="12.42578125" style="1" customWidth="1"/>
    <col min="13864" max="13864" width="11.42578125" style="1"/>
    <col min="13865" max="13872" width="14.7109375" style="1" customWidth="1"/>
    <col min="13873" max="14080" width="11.42578125" style="1"/>
    <col min="14081" max="14082" width="2.7109375" style="1" customWidth="1"/>
    <col min="14083" max="14083" width="13.7109375" style="1" customWidth="1"/>
    <col min="14084" max="14084" width="0.85546875" style="1" customWidth="1"/>
    <col min="14085" max="14085" width="7.140625" style="1" customWidth="1"/>
    <col min="14086" max="14086" width="2.28515625" style="1" customWidth="1"/>
    <col min="14087" max="14087" width="0.85546875" style="1" customWidth="1"/>
    <col min="14088" max="14088" width="8" style="1" customWidth="1"/>
    <col min="14089" max="14089" width="1.140625" style="1" customWidth="1"/>
    <col min="14090" max="14090" width="0.85546875" style="1" customWidth="1"/>
    <col min="14091" max="14091" width="8.42578125" style="1" customWidth="1"/>
    <col min="14092" max="14092" width="0.5703125" style="1" customWidth="1"/>
    <col min="14093" max="14093" width="0.85546875" style="1" customWidth="1"/>
    <col min="14094" max="14094" width="6.7109375" style="1" customWidth="1"/>
    <col min="14095" max="14095" width="2.7109375" style="1" customWidth="1"/>
    <col min="14096" max="14096" width="0.85546875" style="1" customWidth="1"/>
    <col min="14097" max="14097" width="8" style="1" customWidth="1"/>
    <col min="14098" max="14098" width="1.140625" style="1" customWidth="1"/>
    <col min="14099" max="14099" width="0.85546875" style="1" customWidth="1"/>
    <col min="14100" max="14100" width="8.42578125" style="1" customWidth="1"/>
    <col min="14101" max="14101" width="0.5703125" style="1" customWidth="1"/>
    <col min="14102" max="14102" width="0.85546875" style="1" customWidth="1"/>
    <col min="14103" max="14103" width="7.140625" style="1" customWidth="1"/>
    <col min="14104" max="14104" width="2.28515625" style="1" customWidth="1"/>
    <col min="14105" max="14105" width="0.85546875" style="1" customWidth="1"/>
    <col min="14106" max="14106" width="8" style="1" customWidth="1"/>
    <col min="14107" max="14107" width="1.140625" style="1" customWidth="1"/>
    <col min="14108" max="14108" width="0.85546875" style="1" customWidth="1"/>
    <col min="14109" max="14109" width="8.42578125" style="1" customWidth="1"/>
    <col min="14110" max="14110" width="0.5703125" style="1" customWidth="1"/>
    <col min="14111" max="14111" width="2.7109375" style="1" customWidth="1"/>
    <col min="14112" max="14118" width="11.42578125" style="1"/>
    <col min="14119" max="14119" width="12.42578125" style="1" customWidth="1"/>
    <col min="14120" max="14120" width="11.42578125" style="1"/>
    <col min="14121" max="14128" width="14.7109375" style="1" customWidth="1"/>
    <col min="14129" max="14336" width="11.42578125" style="1"/>
    <col min="14337" max="14338" width="2.7109375" style="1" customWidth="1"/>
    <col min="14339" max="14339" width="13.7109375" style="1" customWidth="1"/>
    <col min="14340" max="14340" width="0.85546875" style="1" customWidth="1"/>
    <col min="14341" max="14341" width="7.140625" style="1" customWidth="1"/>
    <col min="14342" max="14342" width="2.28515625" style="1" customWidth="1"/>
    <col min="14343" max="14343" width="0.85546875" style="1" customWidth="1"/>
    <col min="14344" max="14344" width="8" style="1" customWidth="1"/>
    <col min="14345" max="14345" width="1.140625" style="1" customWidth="1"/>
    <col min="14346" max="14346" width="0.85546875" style="1" customWidth="1"/>
    <col min="14347" max="14347" width="8.42578125" style="1" customWidth="1"/>
    <col min="14348" max="14348" width="0.5703125" style="1" customWidth="1"/>
    <col min="14349" max="14349" width="0.85546875" style="1" customWidth="1"/>
    <col min="14350" max="14350" width="6.7109375" style="1" customWidth="1"/>
    <col min="14351" max="14351" width="2.7109375" style="1" customWidth="1"/>
    <col min="14352" max="14352" width="0.85546875" style="1" customWidth="1"/>
    <col min="14353" max="14353" width="8" style="1" customWidth="1"/>
    <col min="14354" max="14354" width="1.140625" style="1" customWidth="1"/>
    <col min="14355" max="14355" width="0.85546875" style="1" customWidth="1"/>
    <col min="14356" max="14356" width="8.42578125" style="1" customWidth="1"/>
    <col min="14357" max="14357" width="0.5703125" style="1" customWidth="1"/>
    <col min="14358" max="14358" width="0.85546875" style="1" customWidth="1"/>
    <col min="14359" max="14359" width="7.140625" style="1" customWidth="1"/>
    <col min="14360" max="14360" width="2.28515625" style="1" customWidth="1"/>
    <col min="14361" max="14361" width="0.85546875" style="1" customWidth="1"/>
    <col min="14362" max="14362" width="8" style="1" customWidth="1"/>
    <col min="14363" max="14363" width="1.140625" style="1" customWidth="1"/>
    <col min="14364" max="14364" width="0.85546875" style="1" customWidth="1"/>
    <col min="14365" max="14365" width="8.42578125" style="1" customWidth="1"/>
    <col min="14366" max="14366" width="0.5703125" style="1" customWidth="1"/>
    <col min="14367" max="14367" width="2.7109375" style="1" customWidth="1"/>
    <col min="14368" max="14374" width="11.42578125" style="1"/>
    <col min="14375" max="14375" width="12.42578125" style="1" customWidth="1"/>
    <col min="14376" max="14376" width="11.42578125" style="1"/>
    <col min="14377" max="14384" width="14.7109375" style="1" customWidth="1"/>
    <col min="14385" max="14592" width="11.42578125" style="1"/>
    <col min="14593" max="14594" width="2.7109375" style="1" customWidth="1"/>
    <col min="14595" max="14595" width="13.7109375" style="1" customWidth="1"/>
    <col min="14596" max="14596" width="0.85546875" style="1" customWidth="1"/>
    <col min="14597" max="14597" width="7.140625" style="1" customWidth="1"/>
    <col min="14598" max="14598" width="2.28515625" style="1" customWidth="1"/>
    <col min="14599" max="14599" width="0.85546875" style="1" customWidth="1"/>
    <col min="14600" max="14600" width="8" style="1" customWidth="1"/>
    <col min="14601" max="14601" width="1.140625" style="1" customWidth="1"/>
    <col min="14602" max="14602" width="0.85546875" style="1" customWidth="1"/>
    <col min="14603" max="14603" width="8.42578125" style="1" customWidth="1"/>
    <col min="14604" max="14604" width="0.5703125" style="1" customWidth="1"/>
    <col min="14605" max="14605" width="0.85546875" style="1" customWidth="1"/>
    <col min="14606" max="14606" width="6.7109375" style="1" customWidth="1"/>
    <col min="14607" max="14607" width="2.7109375" style="1" customWidth="1"/>
    <col min="14608" max="14608" width="0.85546875" style="1" customWidth="1"/>
    <col min="14609" max="14609" width="8" style="1" customWidth="1"/>
    <col min="14610" max="14610" width="1.140625" style="1" customWidth="1"/>
    <col min="14611" max="14611" width="0.85546875" style="1" customWidth="1"/>
    <col min="14612" max="14612" width="8.42578125" style="1" customWidth="1"/>
    <col min="14613" max="14613" width="0.5703125" style="1" customWidth="1"/>
    <col min="14614" max="14614" width="0.85546875" style="1" customWidth="1"/>
    <col min="14615" max="14615" width="7.140625" style="1" customWidth="1"/>
    <col min="14616" max="14616" width="2.28515625" style="1" customWidth="1"/>
    <col min="14617" max="14617" width="0.85546875" style="1" customWidth="1"/>
    <col min="14618" max="14618" width="8" style="1" customWidth="1"/>
    <col min="14619" max="14619" width="1.140625" style="1" customWidth="1"/>
    <col min="14620" max="14620" width="0.85546875" style="1" customWidth="1"/>
    <col min="14621" max="14621" width="8.42578125" style="1" customWidth="1"/>
    <col min="14622" max="14622" width="0.5703125" style="1" customWidth="1"/>
    <col min="14623" max="14623" width="2.7109375" style="1" customWidth="1"/>
    <col min="14624" max="14630" width="11.42578125" style="1"/>
    <col min="14631" max="14631" width="12.42578125" style="1" customWidth="1"/>
    <col min="14632" max="14632" width="11.42578125" style="1"/>
    <col min="14633" max="14640" width="14.7109375" style="1" customWidth="1"/>
    <col min="14641" max="14848" width="11.42578125" style="1"/>
    <col min="14849" max="14850" width="2.7109375" style="1" customWidth="1"/>
    <col min="14851" max="14851" width="13.7109375" style="1" customWidth="1"/>
    <col min="14852" max="14852" width="0.85546875" style="1" customWidth="1"/>
    <col min="14853" max="14853" width="7.140625" style="1" customWidth="1"/>
    <col min="14854" max="14854" width="2.28515625" style="1" customWidth="1"/>
    <col min="14855" max="14855" width="0.85546875" style="1" customWidth="1"/>
    <col min="14856" max="14856" width="8" style="1" customWidth="1"/>
    <col min="14857" max="14857" width="1.140625" style="1" customWidth="1"/>
    <col min="14858" max="14858" width="0.85546875" style="1" customWidth="1"/>
    <col min="14859" max="14859" width="8.42578125" style="1" customWidth="1"/>
    <col min="14860" max="14860" width="0.5703125" style="1" customWidth="1"/>
    <col min="14861" max="14861" width="0.85546875" style="1" customWidth="1"/>
    <col min="14862" max="14862" width="6.7109375" style="1" customWidth="1"/>
    <col min="14863" max="14863" width="2.7109375" style="1" customWidth="1"/>
    <col min="14864" max="14864" width="0.85546875" style="1" customWidth="1"/>
    <col min="14865" max="14865" width="8" style="1" customWidth="1"/>
    <col min="14866" max="14866" width="1.140625" style="1" customWidth="1"/>
    <col min="14867" max="14867" width="0.85546875" style="1" customWidth="1"/>
    <col min="14868" max="14868" width="8.42578125" style="1" customWidth="1"/>
    <col min="14869" max="14869" width="0.5703125" style="1" customWidth="1"/>
    <col min="14870" max="14870" width="0.85546875" style="1" customWidth="1"/>
    <col min="14871" max="14871" width="7.140625" style="1" customWidth="1"/>
    <col min="14872" max="14872" width="2.28515625" style="1" customWidth="1"/>
    <col min="14873" max="14873" width="0.85546875" style="1" customWidth="1"/>
    <col min="14874" max="14874" width="8" style="1" customWidth="1"/>
    <col min="14875" max="14875" width="1.140625" style="1" customWidth="1"/>
    <col min="14876" max="14876" width="0.85546875" style="1" customWidth="1"/>
    <col min="14877" max="14877" width="8.42578125" style="1" customWidth="1"/>
    <col min="14878" max="14878" width="0.5703125" style="1" customWidth="1"/>
    <col min="14879" max="14879" width="2.7109375" style="1" customWidth="1"/>
    <col min="14880" max="14886" width="11.42578125" style="1"/>
    <col min="14887" max="14887" width="12.42578125" style="1" customWidth="1"/>
    <col min="14888" max="14888" width="11.42578125" style="1"/>
    <col min="14889" max="14896" width="14.7109375" style="1" customWidth="1"/>
    <col min="14897" max="15104" width="11.42578125" style="1"/>
    <col min="15105" max="15106" width="2.7109375" style="1" customWidth="1"/>
    <col min="15107" max="15107" width="13.7109375" style="1" customWidth="1"/>
    <col min="15108" max="15108" width="0.85546875" style="1" customWidth="1"/>
    <col min="15109" max="15109" width="7.140625" style="1" customWidth="1"/>
    <col min="15110" max="15110" width="2.28515625" style="1" customWidth="1"/>
    <col min="15111" max="15111" width="0.85546875" style="1" customWidth="1"/>
    <col min="15112" max="15112" width="8" style="1" customWidth="1"/>
    <col min="15113" max="15113" width="1.140625" style="1" customWidth="1"/>
    <col min="15114" max="15114" width="0.85546875" style="1" customWidth="1"/>
    <col min="15115" max="15115" width="8.42578125" style="1" customWidth="1"/>
    <col min="15116" max="15116" width="0.5703125" style="1" customWidth="1"/>
    <col min="15117" max="15117" width="0.85546875" style="1" customWidth="1"/>
    <col min="15118" max="15118" width="6.7109375" style="1" customWidth="1"/>
    <col min="15119" max="15119" width="2.7109375" style="1" customWidth="1"/>
    <col min="15120" max="15120" width="0.85546875" style="1" customWidth="1"/>
    <col min="15121" max="15121" width="8" style="1" customWidth="1"/>
    <col min="15122" max="15122" width="1.140625" style="1" customWidth="1"/>
    <col min="15123" max="15123" width="0.85546875" style="1" customWidth="1"/>
    <col min="15124" max="15124" width="8.42578125" style="1" customWidth="1"/>
    <col min="15125" max="15125" width="0.5703125" style="1" customWidth="1"/>
    <col min="15126" max="15126" width="0.85546875" style="1" customWidth="1"/>
    <col min="15127" max="15127" width="7.140625" style="1" customWidth="1"/>
    <col min="15128" max="15128" width="2.28515625" style="1" customWidth="1"/>
    <col min="15129" max="15129" width="0.85546875" style="1" customWidth="1"/>
    <col min="15130" max="15130" width="8" style="1" customWidth="1"/>
    <col min="15131" max="15131" width="1.140625" style="1" customWidth="1"/>
    <col min="15132" max="15132" width="0.85546875" style="1" customWidth="1"/>
    <col min="15133" max="15133" width="8.42578125" style="1" customWidth="1"/>
    <col min="15134" max="15134" width="0.5703125" style="1" customWidth="1"/>
    <col min="15135" max="15135" width="2.7109375" style="1" customWidth="1"/>
    <col min="15136" max="15142" width="11.42578125" style="1"/>
    <col min="15143" max="15143" width="12.42578125" style="1" customWidth="1"/>
    <col min="15144" max="15144" width="11.42578125" style="1"/>
    <col min="15145" max="15152" width="14.7109375" style="1" customWidth="1"/>
    <col min="15153" max="15360" width="11.42578125" style="1"/>
    <col min="15361" max="15362" width="2.7109375" style="1" customWidth="1"/>
    <col min="15363" max="15363" width="13.7109375" style="1" customWidth="1"/>
    <col min="15364" max="15364" width="0.85546875" style="1" customWidth="1"/>
    <col min="15365" max="15365" width="7.140625" style="1" customWidth="1"/>
    <col min="15366" max="15366" width="2.28515625" style="1" customWidth="1"/>
    <col min="15367" max="15367" width="0.85546875" style="1" customWidth="1"/>
    <col min="15368" max="15368" width="8" style="1" customWidth="1"/>
    <col min="15369" max="15369" width="1.140625" style="1" customWidth="1"/>
    <col min="15370" max="15370" width="0.85546875" style="1" customWidth="1"/>
    <col min="15371" max="15371" width="8.42578125" style="1" customWidth="1"/>
    <col min="15372" max="15372" width="0.5703125" style="1" customWidth="1"/>
    <col min="15373" max="15373" width="0.85546875" style="1" customWidth="1"/>
    <col min="15374" max="15374" width="6.7109375" style="1" customWidth="1"/>
    <col min="15375" max="15375" width="2.7109375" style="1" customWidth="1"/>
    <col min="15376" max="15376" width="0.85546875" style="1" customWidth="1"/>
    <col min="15377" max="15377" width="8" style="1" customWidth="1"/>
    <col min="15378" max="15378" width="1.140625" style="1" customWidth="1"/>
    <col min="15379" max="15379" width="0.85546875" style="1" customWidth="1"/>
    <col min="15380" max="15380" width="8.42578125" style="1" customWidth="1"/>
    <col min="15381" max="15381" width="0.5703125" style="1" customWidth="1"/>
    <col min="15382" max="15382" width="0.85546875" style="1" customWidth="1"/>
    <col min="15383" max="15383" width="7.140625" style="1" customWidth="1"/>
    <col min="15384" max="15384" width="2.28515625" style="1" customWidth="1"/>
    <col min="15385" max="15385" width="0.85546875" style="1" customWidth="1"/>
    <col min="15386" max="15386" width="8" style="1" customWidth="1"/>
    <col min="15387" max="15387" width="1.140625" style="1" customWidth="1"/>
    <col min="15388" max="15388" width="0.85546875" style="1" customWidth="1"/>
    <col min="15389" max="15389" width="8.42578125" style="1" customWidth="1"/>
    <col min="15390" max="15390" width="0.5703125" style="1" customWidth="1"/>
    <col min="15391" max="15391" width="2.7109375" style="1" customWidth="1"/>
    <col min="15392" max="15398" width="11.42578125" style="1"/>
    <col min="15399" max="15399" width="12.42578125" style="1" customWidth="1"/>
    <col min="15400" max="15400" width="11.42578125" style="1"/>
    <col min="15401" max="15408" width="14.7109375" style="1" customWidth="1"/>
    <col min="15409" max="15616" width="11.42578125" style="1"/>
    <col min="15617" max="15618" width="2.7109375" style="1" customWidth="1"/>
    <col min="15619" max="15619" width="13.7109375" style="1" customWidth="1"/>
    <col min="15620" max="15620" width="0.85546875" style="1" customWidth="1"/>
    <col min="15621" max="15621" width="7.140625" style="1" customWidth="1"/>
    <col min="15622" max="15622" width="2.28515625" style="1" customWidth="1"/>
    <col min="15623" max="15623" width="0.85546875" style="1" customWidth="1"/>
    <col min="15624" max="15624" width="8" style="1" customWidth="1"/>
    <col min="15625" max="15625" width="1.140625" style="1" customWidth="1"/>
    <col min="15626" max="15626" width="0.85546875" style="1" customWidth="1"/>
    <col min="15627" max="15627" width="8.42578125" style="1" customWidth="1"/>
    <col min="15628" max="15628" width="0.5703125" style="1" customWidth="1"/>
    <col min="15629" max="15629" width="0.85546875" style="1" customWidth="1"/>
    <col min="15630" max="15630" width="6.7109375" style="1" customWidth="1"/>
    <col min="15631" max="15631" width="2.7109375" style="1" customWidth="1"/>
    <col min="15632" max="15632" width="0.85546875" style="1" customWidth="1"/>
    <col min="15633" max="15633" width="8" style="1" customWidth="1"/>
    <col min="15634" max="15634" width="1.140625" style="1" customWidth="1"/>
    <col min="15635" max="15635" width="0.85546875" style="1" customWidth="1"/>
    <col min="15636" max="15636" width="8.42578125" style="1" customWidth="1"/>
    <col min="15637" max="15637" width="0.5703125" style="1" customWidth="1"/>
    <col min="15638" max="15638" width="0.85546875" style="1" customWidth="1"/>
    <col min="15639" max="15639" width="7.140625" style="1" customWidth="1"/>
    <col min="15640" max="15640" width="2.28515625" style="1" customWidth="1"/>
    <col min="15641" max="15641" width="0.85546875" style="1" customWidth="1"/>
    <col min="15642" max="15642" width="8" style="1" customWidth="1"/>
    <col min="15643" max="15643" width="1.140625" style="1" customWidth="1"/>
    <col min="15644" max="15644" width="0.85546875" style="1" customWidth="1"/>
    <col min="15645" max="15645" width="8.42578125" style="1" customWidth="1"/>
    <col min="15646" max="15646" width="0.5703125" style="1" customWidth="1"/>
    <col min="15647" max="15647" width="2.7109375" style="1" customWidth="1"/>
    <col min="15648" max="15654" width="11.42578125" style="1"/>
    <col min="15655" max="15655" width="12.42578125" style="1" customWidth="1"/>
    <col min="15656" max="15656" width="11.42578125" style="1"/>
    <col min="15657" max="15664" width="14.7109375" style="1" customWidth="1"/>
    <col min="15665" max="15872" width="11.42578125" style="1"/>
    <col min="15873" max="15874" width="2.7109375" style="1" customWidth="1"/>
    <col min="15875" max="15875" width="13.7109375" style="1" customWidth="1"/>
    <col min="15876" max="15876" width="0.85546875" style="1" customWidth="1"/>
    <col min="15877" max="15877" width="7.140625" style="1" customWidth="1"/>
    <col min="15878" max="15878" width="2.28515625" style="1" customWidth="1"/>
    <col min="15879" max="15879" width="0.85546875" style="1" customWidth="1"/>
    <col min="15880" max="15880" width="8" style="1" customWidth="1"/>
    <col min="15881" max="15881" width="1.140625" style="1" customWidth="1"/>
    <col min="15882" max="15882" width="0.85546875" style="1" customWidth="1"/>
    <col min="15883" max="15883" width="8.42578125" style="1" customWidth="1"/>
    <col min="15884" max="15884" width="0.5703125" style="1" customWidth="1"/>
    <col min="15885" max="15885" width="0.85546875" style="1" customWidth="1"/>
    <col min="15886" max="15886" width="6.7109375" style="1" customWidth="1"/>
    <col min="15887" max="15887" width="2.7109375" style="1" customWidth="1"/>
    <col min="15888" max="15888" width="0.85546875" style="1" customWidth="1"/>
    <col min="15889" max="15889" width="8" style="1" customWidth="1"/>
    <col min="15890" max="15890" width="1.140625" style="1" customWidth="1"/>
    <col min="15891" max="15891" width="0.85546875" style="1" customWidth="1"/>
    <col min="15892" max="15892" width="8.42578125" style="1" customWidth="1"/>
    <col min="15893" max="15893" width="0.5703125" style="1" customWidth="1"/>
    <col min="15894" max="15894" width="0.85546875" style="1" customWidth="1"/>
    <col min="15895" max="15895" width="7.140625" style="1" customWidth="1"/>
    <col min="15896" max="15896" width="2.28515625" style="1" customWidth="1"/>
    <col min="15897" max="15897" width="0.85546875" style="1" customWidth="1"/>
    <col min="15898" max="15898" width="8" style="1" customWidth="1"/>
    <col min="15899" max="15899" width="1.140625" style="1" customWidth="1"/>
    <col min="15900" max="15900" width="0.85546875" style="1" customWidth="1"/>
    <col min="15901" max="15901" width="8.42578125" style="1" customWidth="1"/>
    <col min="15902" max="15902" width="0.5703125" style="1" customWidth="1"/>
    <col min="15903" max="15903" width="2.7109375" style="1" customWidth="1"/>
    <col min="15904" max="15910" width="11.42578125" style="1"/>
    <col min="15911" max="15911" width="12.42578125" style="1" customWidth="1"/>
    <col min="15912" max="15912" width="11.42578125" style="1"/>
    <col min="15913" max="15920" width="14.7109375" style="1" customWidth="1"/>
    <col min="15921" max="16128" width="11.42578125" style="1"/>
    <col min="16129" max="16130" width="2.7109375" style="1" customWidth="1"/>
    <col min="16131" max="16131" width="13.7109375" style="1" customWidth="1"/>
    <col min="16132" max="16132" width="0.85546875" style="1" customWidth="1"/>
    <col min="16133" max="16133" width="7.140625" style="1" customWidth="1"/>
    <col min="16134" max="16134" width="2.28515625" style="1" customWidth="1"/>
    <col min="16135" max="16135" width="0.85546875" style="1" customWidth="1"/>
    <col min="16136" max="16136" width="8" style="1" customWidth="1"/>
    <col min="16137" max="16137" width="1.140625" style="1" customWidth="1"/>
    <col min="16138" max="16138" width="0.85546875" style="1" customWidth="1"/>
    <col min="16139" max="16139" width="8.42578125" style="1" customWidth="1"/>
    <col min="16140" max="16140" width="0.5703125" style="1" customWidth="1"/>
    <col min="16141" max="16141" width="0.85546875" style="1" customWidth="1"/>
    <col min="16142" max="16142" width="6.7109375" style="1" customWidth="1"/>
    <col min="16143" max="16143" width="2.7109375" style="1" customWidth="1"/>
    <col min="16144" max="16144" width="0.85546875" style="1" customWidth="1"/>
    <col min="16145" max="16145" width="8" style="1" customWidth="1"/>
    <col min="16146" max="16146" width="1.140625" style="1" customWidth="1"/>
    <col min="16147" max="16147" width="0.85546875" style="1" customWidth="1"/>
    <col min="16148" max="16148" width="8.42578125" style="1" customWidth="1"/>
    <col min="16149" max="16149" width="0.5703125" style="1" customWidth="1"/>
    <col min="16150" max="16150" width="0.85546875" style="1" customWidth="1"/>
    <col min="16151" max="16151" width="7.140625" style="1" customWidth="1"/>
    <col min="16152" max="16152" width="2.28515625" style="1" customWidth="1"/>
    <col min="16153" max="16153" width="0.85546875" style="1" customWidth="1"/>
    <col min="16154" max="16154" width="8" style="1" customWidth="1"/>
    <col min="16155" max="16155" width="1.140625" style="1" customWidth="1"/>
    <col min="16156" max="16156" width="0.85546875" style="1" customWidth="1"/>
    <col min="16157" max="16157" width="8.42578125" style="1" customWidth="1"/>
    <col min="16158" max="16158" width="0.5703125" style="1" customWidth="1"/>
    <col min="16159" max="16159" width="2.7109375" style="1" customWidth="1"/>
    <col min="16160" max="16166" width="11.42578125" style="1"/>
    <col min="16167" max="16167" width="12.42578125" style="1" customWidth="1"/>
    <col min="16168" max="16168" width="11.42578125" style="1"/>
    <col min="16169" max="16176" width="14.7109375" style="1" customWidth="1"/>
    <col min="16177" max="16384" width="11.42578125" style="1"/>
  </cols>
  <sheetData>
    <row r="1" spans="1:41" ht="31.5" customHeight="1">
      <c r="A1" s="1982" t="s">
        <v>0</v>
      </c>
      <c r="B1" s="1982"/>
      <c r="C1" s="1982"/>
      <c r="D1" s="1982"/>
      <c r="E1" s="1982"/>
      <c r="F1" s="1982"/>
      <c r="G1" s="1982"/>
      <c r="H1" s="1982"/>
      <c r="I1" s="1982"/>
      <c r="J1" s="1982"/>
      <c r="K1" s="1982"/>
      <c r="L1" s="1982"/>
      <c r="M1" s="1982"/>
      <c r="N1" s="1982"/>
      <c r="O1" s="1982"/>
      <c r="P1" s="1982"/>
      <c r="Q1" s="1982"/>
      <c r="R1" s="1982"/>
      <c r="S1" s="1982"/>
      <c r="T1" s="1982"/>
      <c r="U1" s="1982"/>
      <c r="V1" s="1982"/>
      <c r="W1" s="1982"/>
      <c r="X1" s="1982"/>
      <c r="Y1" s="1982"/>
      <c r="Z1" s="1982"/>
      <c r="AA1" s="1982"/>
      <c r="AB1" s="1982"/>
      <c r="AC1" s="1982"/>
      <c r="AD1" s="1982"/>
      <c r="AE1" s="1982"/>
      <c r="AF1" s="1982"/>
      <c r="AG1" s="1982"/>
      <c r="AH1" s="1982"/>
      <c r="AI1" s="1982"/>
      <c r="AJ1" s="1982"/>
      <c r="AK1" s="1982"/>
      <c r="AL1" s="1982"/>
      <c r="AM1" s="1982"/>
      <c r="AN1" s="949"/>
      <c r="AO1" s="1938"/>
    </row>
    <row r="2" spans="1:41" ht="10.5" customHeight="1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4"/>
      <c r="U2" s="4"/>
      <c r="V2" s="4"/>
      <c r="W2" s="4"/>
      <c r="X2" s="4"/>
      <c r="Y2" s="4"/>
      <c r="Z2" s="4"/>
      <c r="AA2" s="4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7"/>
    </row>
    <row r="3" spans="1:41" ht="16.5" customHeight="1" thickTop="1">
      <c r="A3" s="7"/>
      <c r="B3" s="7"/>
      <c r="C3" s="148"/>
      <c r="D3" s="148"/>
      <c r="E3" s="10"/>
      <c r="F3" s="10"/>
      <c r="G3" s="10"/>
      <c r="H3" s="10"/>
      <c r="I3" s="10"/>
      <c r="J3" s="10"/>
      <c r="K3" s="150"/>
      <c r="L3" s="150"/>
      <c r="M3" s="10"/>
      <c r="N3" s="10"/>
      <c r="O3" s="10"/>
      <c r="P3" s="151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41" ht="21" customHeight="1">
      <c r="A4" s="1983" t="s">
        <v>744</v>
      </c>
      <c r="B4" s="1983"/>
      <c r="C4" s="1983"/>
      <c r="D4" s="1983"/>
      <c r="E4" s="1983"/>
      <c r="F4" s="1983"/>
      <c r="G4" s="1983"/>
      <c r="H4" s="1983"/>
      <c r="I4" s="1983"/>
      <c r="J4" s="1983"/>
      <c r="K4" s="1983"/>
      <c r="L4" s="1983"/>
      <c r="M4" s="1983"/>
      <c r="N4" s="1983"/>
      <c r="O4" s="1983"/>
      <c r="P4" s="1983"/>
      <c r="Q4" s="1983"/>
      <c r="R4" s="1983"/>
      <c r="S4" s="1983"/>
      <c r="T4" s="1983"/>
      <c r="U4" s="1983"/>
      <c r="V4" s="1983"/>
      <c r="W4" s="1983"/>
      <c r="X4" s="1983"/>
      <c r="Y4" s="1983"/>
      <c r="Z4" s="1983"/>
      <c r="AA4" s="1983"/>
      <c r="AB4" s="1983"/>
      <c r="AC4" s="1983"/>
      <c r="AD4" s="1983"/>
      <c r="AE4" s="1983"/>
      <c r="AF4" s="1983"/>
      <c r="AG4" s="1983"/>
      <c r="AH4" s="1983"/>
      <c r="AI4" s="1983"/>
      <c r="AJ4" s="1983"/>
      <c r="AK4" s="1983"/>
      <c r="AL4" s="1983"/>
      <c r="AM4" s="1983"/>
      <c r="AN4" s="953"/>
      <c r="AO4" s="1939"/>
    </row>
    <row r="5" spans="1:41" ht="12.75" customHeight="1">
      <c r="A5" s="7"/>
      <c r="B5" s="7"/>
      <c r="C5" s="152"/>
      <c r="D5" s="152"/>
      <c r="E5" s="986"/>
      <c r="F5" s="986"/>
      <c r="G5" s="986"/>
      <c r="H5" s="986"/>
      <c r="I5" s="986"/>
      <c r="J5" s="986"/>
      <c r="K5" s="986"/>
      <c r="L5" s="986"/>
      <c r="M5" s="986"/>
      <c r="N5" s="986"/>
      <c r="O5" s="986"/>
      <c r="P5" s="986"/>
      <c r="Q5" s="986"/>
      <c r="R5" s="986"/>
      <c r="S5" s="986"/>
      <c r="T5" s="986"/>
      <c r="U5" s="986"/>
      <c r="V5" s="986"/>
      <c r="W5" s="986"/>
      <c r="X5" s="986"/>
      <c r="Y5" s="986"/>
      <c r="Z5" s="986"/>
      <c r="AA5" s="986"/>
      <c r="AB5" s="986"/>
      <c r="AC5" s="986"/>
      <c r="AD5" s="986"/>
      <c r="AE5" s="986"/>
      <c r="AF5" s="7"/>
      <c r="AG5" s="7"/>
      <c r="AH5" s="7"/>
      <c r="AI5" s="7"/>
      <c r="AJ5" s="7"/>
      <c r="AK5" s="7"/>
      <c r="AL5" s="7"/>
      <c r="AM5" s="7"/>
    </row>
    <row r="6" spans="1:41" ht="12.75" customHeight="1">
      <c r="A6" s="7"/>
      <c r="B6" s="7"/>
      <c r="C6" s="152"/>
      <c r="D6" s="152"/>
      <c r="E6" s="986"/>
      <c r="F6" s="986"/>
      <c r="G6" s="986"/>
      <c r="H6" s="986"/>
      <c r="I6" s="986"/>
      <c r="J6" s="986"/>
      <c r="K6" s="986"/>
      <c r="L6" s="986"/>
      <c r="M6" s="986"/>
      <c r="N6" s="986"/>
      <c r="O6" s="986"/>
      <c r="P6" s="986"/>
      <c r="Q6" s="986"/>
      <c r="R6" s="986"/>
      <c r="S6" s="986"/>
      <c r="T6" s="986"/>
      <c r="U6" s="986"/>
      <c r="V6" s="986"/>
      <c r="W6" s="986"/>
      <c r="X6" s="986"/>
      <c r="Y6" s="986"/>
      <c r="Z6" s="986"/>
      <c r="AA6" s="986"/>
      <c r="AB6" s="986"/>
      <c r="AC6" s="986"/>
      <c r="AD6" s="986"/>
      <c r="AE6" s="986"/>
      <c r="AF6" s="7"/>
      <c r="AG6" s="7"/>
      <c r="AH6" s="7"/>
      <c r="AI6" s="7"/>
      <c r="AJ6" s="7"/>
      <c r="AK6" s="7"/>
      <c r="AL6" s="7"/>
      <c r="AM6" s="7"/>
    </row>
    <row r="7" spans="1:41" ht="12.75" customHeight="1">
      <c r="A7" s="7"/>
      <c r="B7" s="7"/>
      <c r="C7" s="152"/>
      <c r="D7" s="152"/>
      <c r="E7" s="986"/>
      <c r="F7" s="986"/>
      <c r="G7" s="986"/>
      <c r="H7" s="986"/>
      <c r="I7" s="986"/>
      <c r="J7" s="986"/>
      <c r="K7" s="986"/>
      <c r="L7" s="986"/>
      <c r="M7" s="986"/>
      <c r="N7" s="986"/>
      <c r="O7" s="986"/>
      <c r="P7" s="986"/>
      <c r="Q7" s="986"/>
      <c r="R7" s="986"/>
      <c r="S7" s="986"/>
      <c r="T7" s="986"/>
      <c r="U7" s="986"/>
      <c r="V7" s="986"/>
      <c r="W7" s="986"/>
      <c r="X7" s="986"/>
      <c r="Y7" s="986"/>
      <c r="Z7" s="986"/>
      <c r="AA7" s="986"/>
      <c r="AB7" s="986"/>
      <c r="AC7" s="986"/>
      <c r="AD7" s="986"/>
      <c r="AE7" s="986"/>
      <c r="AF7" s="7"/>
      <c r="AG7" s="7"/>
      <c r="AH7" s="7"/>
      <c r="AI7" s="7"/>
      <c r="AJ7" s="7"/>
      <c r="AK7" s="7"/>
      <c r="AL7" s="7"/>
      <c r="AM7" s="7"/>
    </row>
    <row r="8" spans="1:41" ht="12.75" customHeight="1">
      <c r="A8" s="7"/>
      <c r="B8" s="7"/>
      <c r="C8" s="152"/>
      <c r="D8" s="152"/>
      <c r="E8" s="986"/>
      <c r="F8" s="986"/>
      <c r="G8" s="986"/>
      <c r="H8" s="986"/>
      <c r="I8" s="986"/>
      <c r="J8" s="986"/>
      <c r="K8" s="986"/>
      <c r="L8" s="986"/>
      <c r="M8" s="986"/>
      <c r="N8" s="986"/>
      <c r="O8" s="986"/>
      <c r="P8" s="986"/>
      <c r="Q8" s="986"/>
      <c r="R8" s="986"/>
      <c r="S8" s="986"/>
      <c r="T8" s="986"/>
      <c r="U8" s="986"/>
      <c r="V8" s="986"/>
      <c r="W8" s="986"/>
      <c r="X8" s="986"/>
      <c r="Y8" s="986"/>
      <c r="Z8" s="986"/>
      <c r="AA8" s="986"/>
      <c r="AB8" s="986"/>
      <c r="AC8" s="986"/>
      <c r="AD8" s="986"/>
      <c r="AE8" s="986"/>
      <c r="AF8" s="7"/>
      <c r="AG8" s="7"/>
      <c r="AH8" s="7"/>
      <c r="AI8" s="7"/>
      <c r="AJ8" s="7"/>
      <c r="AK8" s="7"/>
      <c r="AL8" s="7"/>
      <c r="AM8" s="7"/>
    </row>
    <row r="9" spans="1:41" ht="12.75" customHeight="1">
      <c r="A9" s="7"/>
      <c r="B9" s="7"/>
      <c r="C9" s="152"/>
      <c r="D9" s="152"/>
      <c r="E9" s="986"/>
      <c r="F9" s="986"/>
      <c r="G9" s="986"/>
      <c r="H9" s="986"/>
      <c r="I9" s="986"/>
      <c r="J9" s="986"/>
      <c r="K9" s="986"/>
      <c r="L9" s="986"/>
      <c r="M9" s="986"/>
      <c r="N9" s="986"/>
      <c r="O9" s="986"/>
      <c r="P9" s="986"/>
      <c r="Q9" s="986"/>
      <c r="R9" s="986"/>
      <c r="S9" s="986"/>
      <c r="T9" s="986"/>
      <c r="U9" s="986"/>
      <c r="V9" s="986"/>
      <c r="W9" s="986"/>
      <c r="X9" s="986"/>
      <c r="Y9" s="986"/>
      <c r="Z9" s="986"/>
      <c r="AA9" s="986"/>
      <c r="AB9" s="986"/>
      <c r="AC9" s="986"/>
      <c r="AD9" s="986"/>
      <c r="AE9" s="986"/>
      <c r="AF9" s="7"/>
      <c r="AG9" s="7"/>
      <c r="AH9" s="7"/>
      <c r="AI9" s="7"/>
      <c r="AJ9" s="7"/>
      <c r="AK9" s="7"/>
      <c r="AL9" s="7"/>
      <c r="AM9" s="7"/>
    </row>
    <row r="10" spans="1:41" ht="12.75" customHeight="1">
      <c r="A10" s="7"/>
      <c r="B10" s="7"/>
      <c r="C10" s="152"/>
      <c r="D10" s="152"/>
      <c r="E10" s="986"/>
      <c r="F10" s="986"/>
      <c r="G10" s="986"/>
      <c r="H10" s="986"/>
      <c r="I10" s="986"/>
      <c r="J10" s="986"/>
      <c r="K10" s="986"/>
      <c r="L10" s="986"/>
      <c r="M10" s="986"/>
      <c r="N10" s="986"/>
      <c r="O10" s="986"/>
      <c r="P10" s="986"/>
      <c r="Q10" s="986"/>
      <c r="R10" s="986"/>
      <c r="S10" s="986"/>
      <c r="T10" s="986"/>
      <c r="U10" s="986"/>
      <c r="V10" s="986"/>
      <c r="W10" s="986"/>
      <c r="X10" s="986"/>
      <c r="Y10" s="986"/>
      <c r="Z10" s="986"/>
      <c r="AA10" s="986"/>
      <c r="AB10" s="986"/>
      <c r="AC10" s="986"/>
      <c r="AD10" s="986"/>
      <c r="AE10" s="986"/>
      <c r="AF10" s="7"/>
      <c r="AG10" s="7"/>
      <c r="AH10" s="7"/>
      <c r="AI10" s="7"/>
      <c r="AJ10" s="7"/>
      <c r="AK10" s="7"/>
      <c r="AL10" s="7"/>
      <c r="AM10" s="7"/>
    </row>
    <row r="11" spans="1:41" ht="12.75" customHeight="1">
      <c r="A11" s="7"/>
      <c r="B11" s="7"/>
      <c r="C11" s="152"/>
      <c r="D11" s="152"/>
      <c r="E11" s="986"/>
      <c r="F11" s="986"/>
      <c r="G11" s="986"/>
      <c r="H11" s="986"/>
      <c r="I11" s="986"/>
      <c r="J11" s="986"/>
      <c r="K11" s="986"/>
      <c r="L11" s="986"/>
      <c r="M11" s="986"/>
      <c r="N11" s="986"/>
      <c r="O11" s="986"/>
      <c r="P11" s="986"/>
      <c r="Q11" s="986"/>
      <c r="R11" s="986"/>
      <c r="S11" s="986"/>
      <c r="T11" s="986"/>
      <c r="U11" s="986"/>
      <c r="V11" s="986"/>
      <c r="W11" s="986"/>
      <c r="X11" s="986"/>
      <c r="Y11" s="986"/>
      <c r="Z11" s="986"/>
      <c r="AA11" s="986"/>
      <c r="AB11" s="986"/>
      <c r="AC11" s="986"/>
      <c r="AD11" s="986"/>
      <c r="AE11" s="986"/>
      <c r="AF11" s="7"/>
      <c r="AG11" s="7"/>
      <c r="AH11" s="7"/>
      <c r="AI11" s="7"/>
      <c r="AJ11" s="7"/>
      <c r="AK11" s="7"/>
      <c r="AL11" s="7"/>
      <c r="AM11" s="7"/>
    </row>
    <row r="12" spans="1:41" ht="18.75" customHeight="1">
      <c r="A12" s="7"/>
      <c r="B12" s="2260" t="s">
        <v>1172</v>
      </c>
      <c r="C12" s="2260"/>
      <c r="D12" s="2260"/>
      <c r="E12" s="2260"/>
      <c r="F12" s="2260"/>
      <c r="G12" s="2260"/>
      <c r="H12" s="2260"/>
      <c r="I12" s="2260"/>
      <c r="J12" s="2260"/>
      <c r="K12" s="2260"/>
      <c r="L12" s="2260"/>
      <c r="M12" s="2260"/>
      <c r="N12" s="2260"/>
      <c r="O12" s="2260"/>
      <c r="P12" s="2260"/>
      <c r="Q12" s="2260"/>
      <c r="R12" s="2260"/>
      <c r="S12" s="2260"/>
      <c r="T12" s="2260"/>
      <c r="U12" s="2260"/>
      <c r="V12" s="2260"/>
      <c r="W12" s="2260"/>
      <c r="X12" s="2260"/>
      <c r="Y12" s="2260"/>
      <c r="Z12" s="2260"/>
      <c r="AA12" s="2260"/>
      <c r="AB12" s="2260"/>
      <c r="AC12" s="2260"/>
      <c r="AD12" s="2260"/>
      <c r="AE12" s="2260"/>
      <c r="AF12" s="2061" t="s">
        <v>1173</v>
      </c>
      <c r="AG12" s="2061"/>
      <c r="AH12" s="2061"/>
      <c r="AI12" s="2061"/>
      <c r="AJ12" s="2061"/>
      <c r="AK12" s="2061"/>
      <c r="AL12" s="2061"/>
      <c r="AM12" s="2061"/>
    </row>
    <row r="13" spans="1:41" ht="18.75" customHeight="1">
      <c r="B13" s="2260" t="s">
        <v>1158</v>
      </c>
      <c r="C13" s="2260"/>
      <c r="D13" s="2260"/>
      <c r="E13" s="2260"/>
      <c r="F13" s="2260"/>
      <c r="G13" s="2260"/>
      <c r="H13" s="2260"/>
      <c r="I13" s="2260"/>
      <c r="J13" s="2260"/>
      <c r="K13" s="2260"/>
      <c r="L13" s="2260"/>
      <c r="M13" s="2260"/>
      <c r="N13" s="2260"/>
      <c r="O13" s="2260"/>
      <c r="P13" s="2260"/>
      <c r="Q13" s="2260"/>
      <c r="R13" s="2260"/>
      <c r="S13" s="2260"/>
      <c r="T13" s="2260"/>
      <c r="U13" s="2260"/>
      <c r="V13" s="2260"/>
      <c r="W13" s="2260"/>
      <c r="X13" s="2260"/>
      <c r="Y13" s="2260"/>
      <c r="Z13" s="2260"/>
      <c r="AA13" s="2260"/>
      <c r="AB13" s="2260"/>
      <c r="AC13" s="2260"/>
      <c r="AD13" s="2260"/>
      <c r="AE13" s="2260"/>
      <c r="AF13" s="2061" t="s">
        <v>1158</v>
      </c>
      <c r="AG13" s="2061"/>
      <c r="AH13" s="2061"/>
      <c r="AI13" s="2061"/>
      <c r="AJ13" s="2061"/>
      <c r="AK13" s="2061"/>
      <c r="AL13" s="2061"/>
      <c r="AM13" s="2061"/>
    </row>
    <row r="14" spans="1:41" ht="12.75" customHeight="1"/>
    <row r="15" spans="1:41" ht="12.75" customHeight="1">
      <c r="C15" s="152"/>
      <c r="D15" s="152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10"/>
      <c r="X15" s="10"/>
      <c r="Y15" s="6"/>
      <c r="Z15" s="10"/>
      <c r="AA15" s="10"/>
      <c r="AB15" s="6"/>
      <c r="AC15" s="6"/>
      <c r="AD15" s="6"/>
      <c r="AE15" s="6"/>
      <c r="AF15" s="12"/>
      <c r="AG15" s="6"/>
      <c r="AH15" s="6"/>
      <c r="AI15" s="6"/>
      <c r="AJ15" s="6"/>
      <c r="AK15" s="6"/>
      <c r="AL15" s="6"/>
      <c r="AM15" s="6"/>
    </row>
    <row r="16" spans="1:41" ht="4.5" customHeight="1">
      <c r="B16" s="13"/>
      <c r="C16" s="154"/>
      <c r="D16" s="154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38"/>
      <c r="AF16" s="12"/>
      <c r="AG16" s="6"/>
      <c r="AH16" s="6"/>
      <c r="AI16" s="6"/>
      <c r="AJ16" s="6"/>
      <c r="AK16" s="6"/>
      <c r="AL16" s="6"/>
      <c r="AM16" s="6"/>
    </row>
    <row r="17" spans="2:48" ht="18" customHeight="1">
      <c r="B17" s="18"/>
      <c r="C17" s="2225" t="s">
        <v>949</v>
      </c>
      <c r="D17" s="170"/>
      <c r="E17" s="2245" t="s">
        <v>798</v>
      </c>
      <c r="F17" s="2248"/>
      <c r="G17" s="2248"/>
      <c r="H17" s="2248"/>
      <c r="I17" s="2248"/>
      <c r="J17" s="2248"/>
      <c r="K17" s="2248"/>
      <c r="L17" s="2248"/>
      <c r="M17" s="2248"/>
      <c r="N17" s="2248"/>
      <c r="O17" s="2248"/>
      <c r="P17" s="2248"/>
      <c r="Q17" s="2248"/>
      <c r="R17" s="2248"/>
      <c r="S17" s="2248"/>
      <c r="T17" s="2248"/>
      <c r="U17" s="2246"/>
      <c r="V17" s="967"/>
      <c r="W17" s="2249" t="s">
        <v>787</v>
      </c>
      <c r="X17" s="2250"/>
      <c r="Y17" s="2250"/>
      <c r="Z17" s="2250"/>
      <c r="AA17" s="2250"/>
      <c r="AB17" s="2250"/>
      <c r="AC17" s="2250"/>
      <c r="AD17" s="2251"/>
      <c r="AE17" s="987"/>
    </row>
    <row r="18" spans="2:48" ht="4.5" customHeight="1">
      <c r="B18" s="18"/>
      <c r="C18" s="2182"/>
      <c r="D18" s="170"/>
      <c r="E18" s="968"/>
      <c r="F18" s="968"/>
      <c r="G18" s="968"/>
      <c r="H18" s="968"/>
      <c r="I18" s="968"/>
      <c r="J18" s="968"/>
      <c r="K18" s="968"/>
      <c r="L18" s="968"/>
      <c r="M18" s="968"/>
      <c r="N18" s="968"/>
      <c r="O18" s="968"/>
      <c r="P18" s="968"/>
      <c r="Q18" s="968"/>
      <c r="R18" s="968"/>
      <c r="S18" s="968"/>
      <c r="T18" s="968"/>
      <c r="U18" s="968"/>
      <c r="V18" s="968"/>
      <c r="W18" s="2252"/>
      <c r="X18" s="2253"/>
      <c r="Y18" s="2253"/>
      <c r="Z18" s="2253"/>
      <c r="AA18" s="2253"/>
      <c r="AB18" s="2253"/>
      <c r="AC18" s="2253"/>
      <c r="AD18" s="2254"/>
      <c r="AE18" s="987"/>
    </row>
    <row r="19" spans="2:48" ht="18" customHeight="1">
      <c r="B19" s="18"/>
      <c r="C19" s="2182"/>
      <c r="D19" s="170"/>
      <c r="E19" s="2245" t="s">
        <v>950</v>
      </c>
      <c r="F19" s="2248"/>
      <c r="G19" s="2248"/>
      <c r="H19" s="2248"/>
      <c r="I19" s="2248"/>
      <c r="J19" s="2248"/>
      <c r="K19" s="2248"/>
      <c r="L19" s="2246"/>
      <c r="M19" s="967"/>
      <c r="N19" s="2245" t="s">
        <v>951</v>
      </c>
      <c r="O19" s="2248"/>
      <c r="P19" s="2248"/>
      <c r="Q19" s="2248"/>
      <c r="R19" s="2248"/>
      <c r="S19" s="2248"/>
      <c r="T19" s="2248"/>
      <c r="U19" s="2246"/>
      <c r="V19" s="967"/>
      <c r="W19" s="2255"/>
      <c r="X19" s="2256"/>
      <c r="Y19" s="2256"/>
      <c r="Z19" s="2256"/>
      <c r="AA19" s="2256"/>
      <c r="AB19" s="2256"/>
      <c r="AC19" s="2256"/>
      <c r="AD19" s="2257"/>
      <c r="AE19" s="988"/>
      <c r="AL19" s="939"/>
      <c r="AM19" s="51"/>
      <c r="AN19" s="51"/>
      <c r="AP19" s="2258" t="s">
        <v>1159</v>
      </c>
      <c r="AQ19" s="2258"/>
      <c r="AR19" s="2258"/>
      <c r="AT19" s="2259" t="s">
        <v>952</v>
      </c>
      <c r="AU19" s="2259"/>
      <c r="AV19" s="2259"/>
    </row>
    <row r="20" spans="2:48" ht="4.5" customHeight="1">
      <c r="B20" s="18"/>
      <c r="C20" s="2182"/>
      <c r="D20" s="170"/>
      <c r="E20" s="968"/>
      <c r="F20" s="968"/>
      <c r="G20" s="968"/>
      <c r="H20" s="968"/>
      <c r="I20" s="968"/>
      <c r="J20" s="968"/>
      <c r="K20" s="968"/>
      <c r="L20" s="968"/>
      <c r="M20" s="968"/>
      <c r="N20" s="968"/>
      <c r="O20" s="968"/>
      <c r="P20" s="968"/>
      <c r="Q20" s="968"/>
      <c r="R20" s="968"/>
      <c r="S20" s="968"/>
      <c r="T20" s="968"/>
      <c r="U20" s="968"/>
      <c r="V20" s="968"/>
      <c r="W20" s="969"/>
      <c r="X20" s="969"/>
      <c r="Y20" s="969"/>
      <c r="Z20" s="968"/>
      <c r="AA20" s="968"/>
      <c r="AB20" s="968"/>
      <c r="AC20" s="968"/>
      <c r="AD20" s="968"/>
      <c r="AE20" s="989"/>
      <c r="AL20" s="939"/>
      <c r="AM20" s="51"/>
      <c r="AN20" s="51"/>
    </row>
    <row r="21" spans="2:48" ht="18" customHeight="1">
      <c r="B21" s="18"/>
      <c r="C21" s="2183"/>
      <c r="D21" s="170"/>
      <c r="E21" s="2245" t="s">
        <v>154</v>
      </c>
      <c r="F21" s="2246"/>
      <c r="G21" s="170"/>
      <c r="H21" s="2245" t="s">
        <v>323</v>
      </c>
      <c r="I21" s="2246"/>
      <c r="J21" s="170"/>
      <c r="K21" s="2245" t="s">
        <v>5</v>
      </c>
      <c r="L21" s="2246"/>
      <c r="M21" s="170"/>
      <c r="N21" s="2245" t="s">
        <v>154</v>
      </c>
      <c r="O21" s="2246"/>
      <c r="P21" s="170"/>
      <c r="Q21" s="2245" t="s">
        <v>323</v>
      </c>
      <c r="R21" s="2246"/>
      <c r="S21" s="170"/>
      <c r="T21" s="2245" t="s">
        <v>5</v>
      </c>
      <c r="U21" s="2246"/>
      <c r="V21" s="170"/>
      <c r="W21" s="2245" t="s">
        <v>154</v>
      </c>
      <c r="X21" s="2246"/>
      <c r="Y21" s="170"/>
      <c r="Z21" s="2245" t="s">
        <v>323</v>
      </c>
      <c r="AA21" s="2246"/>
      <c r="AB21" s="170"/>
      <c r="AC21" s="2245" t="s">
        <v>5</v>
      </c>
      <c r="AD21" s="2246"/>
      <c r="AE21" s="990"/>
      <c r="AL21" s="939"/>
      <c r="AP21" s="1420" t="s">
        <v>800</v>
      </c>
      <c r="AQ21" s="1420" t="s">
        <v>801</v>
      </c>
      <c r="AR21" s="1420" t="s">
        <v>279</v>
      </c>
      <c r="AT21" s="1420" t="s">
        <v>800</v>
      </c>
      <c r="AU21" s="1420" t="s">
        <v>801</v>
      </c>
      <c r="AV21" s="1420" t="s">
        <v>279</v>
      </c>
    </row>
    <row r="22" spans="2:48" ht="4.5" customHeight="1">
      <c r="B22" s="18"/>
      <c r="C22" s="604"/>
      <c r="D22" s="170"/>
      <c r="E22" s="170"/>
      <c r="F22" s="170"/>
      <c r="G22" s="170"/>
      <c r="H22" s="170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990"/>
      <c r="AL22" s="939"/>
      <c r="AT22" s="1940"/>
      <c r="AU22" s="1940"/>
    </row>
    <row r="23" spans="2:48" ht="21" customHeight="1">
      <c r="B23" s="18"/>
      <c r="C23" s="34" t="s">
        <v>309</v>
      </c>
      <c r="D23" s="170"/>
      <c r="E23" s="425">
        <v>1</v>
      </c>
      <c r="F23" s="426"/>
      <c r="G23" s="420"/>
      <c r="H23" s="929">
        <f t="shared" ref="H23:H33" si="0">E23*100000/AT23</f>
        <v>0.32050973868841004</v>
      </c>
      <c r="I23" s="427"/>
      <c r="J23" s="420"/>
      <c r="K23" s="929">
        <f t="shared" ref="K23:K34" si="1">E23*100/$E$36</f>
        <v>0.66225165562913912</v>
      </c>
      <c r="L23" s="427"/>
      <c r="M23" s="991"/>
      <c r="N23" s="425">
        <v>0</v>
      </c>
      <c r="O23" s="426"/>
      <c r="P23" s="420"/>
      <c r="Q23" s="929">
        <f t="shared" ref="Q23:Q33" si="2">N23*100000/AU23</f>
        <v>0</v>
      </c>
      <c r="R23" s="427"/>
      <c r="S23" s="420"/>
      <c r="T23" s="929">
        <f t="shared" ref="T23:T34" si="3">N23*100/$N$36</f>
        <v>0</v>
      </c>
      <c r="U23" s="427"/>
      <c r="V23" s="420"/>
      <c r="W23" s="425">
        <f>SUM(E23+N23)</f>
        <v>1</v>
      </c>
      <c r="X23" s="426"/>
      <c r="Y23" s="420"/>
      <c r="Z23" s="929">
        <f>W23*100000/AV23</f>
        <v>0.15619533163392813</v>
      </c>
      <c r="AA23" s="427"/>
      <c r="AB23" s="420"/>
      <c r="AC23" s="929">
        <f>W23*100/$W$36</f>
        <v>0.42372881355932202</v>
      </c>
      <c r="AD23" s="427"/>
      <c r="AE23" s="207"/>
      <c r="AL23" s="939"/>
      <c r="AO23" s="1417" t="s">
        <v>963</v>
      </c>
      <c r="AP23" s="1404">
        <f t="shared" ref="AP23:AP33" si="4">E23*100000/AT23</f>
        <v>0.32050973868841004</v>
      </c>
      <c r="AQ23" s="1404">
        <f t="shared" ref="AQ23:AQ33" si="5">N23*100000/AU23</f>
        <v>0</v>
      </c>
      <c r="AR23" s="1404">
        <f t="shared" ref="AR23:AR33" si="6">W23*100000/AV23</f>
        <v>0.15619533163392813</v>
      </c>
      <c r="AS23" s="1420" t="s">
        <v>309</v>
      </c>
      <c r="AT23" s="1355">
        <v>312003</v>
      </c>
      <c r="AU23" s="1355">
        <v>328221</v>
      </c>
      <c r="AV23" s="1355">
        <v>640224</v>
      </c>
    </row>
    <row r="24" spans="2:48" ht="21" customHeight="1">
      <c r="B24" s="18"/>
      <c r="C24" s="34" t="s">
        <v>310</v>
      </c>
      <c r="D24" s="170"/>
      <c r="E24" s="425">
        <v>5</v>
      </c>
      <c r="F24" s="426"/>
      <c r="G24" s="420"/>
      <c r="H24" s="929">
        <f t="shared" si="0"/>
        <v>1.737728163707895</v>
      </c>
      <c r="I24" s="427"/>
      <c r="J24" s="420"/>
      <c r="K24" s="929">
        <f t="shared" si="1"/>
        <v>3.3112582781456954</v>
      </c>
      <c r="L24" s="427"/>
      <c r="M24" s="991"/>
      <c r="N24" s="425">
        <v>2</v>
      </c>
      <c r="O24" s="426"/>
      <c r="P24" s="420"/>
      <c r="Q24" s="929">
        <f t="shared" si="2"/>
        <v>0.6449865197817366</v>
      </c>
      <c r="R24" s="427"/>
      <c r="S24" s="420"/>
      <c r="T24" s="929">
        <f t="shared" si="3"/>
        <v>2.3529411764705883</v>
      </c>
      <c r="U24" s="427"/>
      <c r="V24" s="420"/>
      <c r="W24" s="425">
        <f>SUM(E24+N24)</f>
        <v>7</v>
      </c>
      <c r="X24" s="426"/>
      <c r="Y24" s="420"/>
      <c r="Z24" s="929">
        <f t="shared" ref="Z24:Z33" si="7">W24*100000/AV24</f>
        <v>1.1709288476721935</v>
      </c>
      <c r="AA24" s="427"/>
      <c r="AB24" s="420"/>
      <c r="AC24" s="929">
        <f>W24*100/$W$36</f>
        <v>2.9661016949152543</v>
      </c>
      <c r="AD24" s="427"/>
      <c r="AE24" s="207"/>
      <c r="AL24" s="939"/>
      <c r="AO24" s="1417" t="s">
        <v>965</v>
      </c>
      <c r="AP24" s="1404">
        <f t="shared" si="4"/>
        <v>1.737728163707895</v>
      </c>
      <c r="AQ24" s="1404">
        <f t="shared" si="5"/>
        <v>0.6449865197817366</v>
      </c>
      <c r="AR24" s="1404">
        <f t="shared" si="6"/>
        <v>1.1709288476721935</v>
      </c>
      <c r="AS24" s="1420" t="s">
        <v>310</v>
      </c>
      <c r="AT24" s="1355">
        <v>287732</v>
      </c>
      <c r="AU24" s="1355">
        <v>310084</v>
      </c>
      <c r="AV24" s="1355">
        <v>597816</v>
      </c>
    </row>
    <row r="25" spans="2:48" ht="21" customHeight="1">
      <c r="B25" s="18"/>
      <c r="C25" s="34" t="s">
        <v>311</v>
      </c>
      <c r="D25" s="170"/>
      <c r="E25" s="425">
        <v>5</v>
      </c>
      <c r="F25" s="426"/>
      <c r="G25" s="420"/>
      <c r="H25" s="929">
        <f t="shared" si="0"/>
        <v>1.8894019664895667</v>
      </c>
      <c r="I25" s="427"/>
      <c r="J25" s="420"/>
      <c r="K25" s="929">
        <f t="shared" si="1"/>
        <v>3.3112582781456954</v>
      </c>
      <c r="L25" s="427"/>
      <c r="M25" s="991"/>
      <c r="N25" s="425">
        <v>2</v>
      </c>
      <c r="O25" s="426"/>
      <c r="P25" s="420"/>
      <c r="Q25" s="929">
        <f t="shared" si="2"/>
        <v>0.69343078347277076</v>
      </c>
      <c r="R25" s="427"/>
      <c r="S25" s="431"/>
      <c r="T25" s="929">
        <f t="shared" si="3"/>
        <v>2.3529411764705883</v>
      </c>
      <c r="U25" s="427"/>
      <c r="V25" s="420"/>
      <c r="W25" s="425">
        <f t="shared" ref="W25:W34" si="8">SUM(E25+N25)</f>
        <v>7</v>
      </c>
      <c r="X25" s="426"/>
      <c r="Y25" s="420"/>
      <c r="Z25" s="929">
        <f t="shared" si="7"/>
        <v>1.2656969017547983</v>
      </c>
      <c r="AA25" s="427"/>
      <c r="AB25" s="420"/>
      <c r="AC25" s="929">
        <f t="shared" ref="AC25:AC34" si="9">W25*100/$W$36</f>
        <v>2.9661016949152543</v>
      </c>
      <c r="AD25" s="427"/>
      <c r="AE25" s="207"/>
      <c r="AL25" s="939"/>
      <c r="AO25" s="1417" t="s">
        <v>967</v>
      </c>
      <c r="AP25" s="1404">
        <f t="shared" si="4"/>
        <v>1.8894019664895667</v>
      </c>
      <c r="AQ25" s="1404">
        <f t="shared" si="5"/>
        <v>0.69343078347277076</v>
      </c>
      <c r="AR25" s="1404">
        <f t="shared" si="6"/>
        <v>1.2656969017547983</v>
      </c>
      <c r="AS25" s="1420" t="s">
        <v>311</v>
      </c>
      <c r="AT25" s="1355">
        <v>264634</v>
      </c>
      <c r="AU25" s="1355">
        <v>288421</v>
      </c>
      <c r="AV25" s="1355">
        <v>553055</v>
      </c>
    </row>
    <row r="26" spans="2:48" ht="21" customHeight="1">
      <c r="B26" s="18"/>
      <c r="C26" s="34" t="s">
        <v>312</v>
      </c>
      <c r="D26" s="170"/>
      <c r="E26" s="425">
        <v>4</v>
      </c>
      <c r="F26" s="426"/>
      <c r="G26" s="420"/>
      <c r="H26" s="929">
        <f t="shared" si="0"/>
        <v>1.6809194629462316</v>
      </c>
      <c r="I26" s="427"/>
      <c r="J26" s="420"/>
      <c r="K26" s="929">
        <f t="shared" si="1"/>
        <v>2.6490066225165565</v>
      </c>
      <c r="L26" s="427"/>
      <c r="M26" s="991"/>
      <c r="N26" s="425">
        <v>4</v>
      </c>
      <c r="O26" s="426"/>
      <c r="P26" s="420"/>
      <c r="Q26" s="929">
        <f t="shared" si="2"/>
        <v>1.5437101529816761</v>
      </c>
      <c r="R26" s="427"/>
      <c r="S26" s="992"/>
      <c r="T26" s="929">
        <f t="shared" si="3"/>
        <v>4.7058823529411766</v>
      </c>
      <c r="U26" s="427"/>
      <c r="V26" s="420"/>
      <c r="W26" s="425">
        <f t="shared" si="8"/>
        <v>8</v>
      </c>
      <c r="X26" s="426"/>
      <c r="Y26" s="420"/>
      <c r="Z26" s="929">
        <f t="shared" si="7"/>
        <v>1.6093956518152976</v>
      </c>
      <c r="AA26" s="427"/>
      <c r="AB26" s="431"/>
      <c r="AC26" s="929">
        <f t="shared" si="9"/>
        <v>3.3898305084745761</v>
      </c>
      <c r="AD26" s="427"/>
      <c r="AE26" s="207"/>
      <c r="AL26" s="939"/>
      <c r="AO26" s="1417" t="s">
        <v>969</v>
      </c>
      <c r="AP26" s="1404">
        <f t="shared" si="4"/>
        <v>1.6809194629462316</v>
      </c>
      <c r="AQ26" s="1404">
        <f t="shared" si="5"/>
        <v>1.5437101529816761</v>
      </c>
      <c r="AR26" s="1404">
        <f t="shared" si="6"/>
        <v>1.6093956518152976</v>
      </c>
      <c r="AS26" s="1420" t="s">
        <v>312</v>
      </c>
      <c r="AT26" s="1355">
        <v>237965</v>
      </c>
      <c r="AU26" s="1355">
        <v>259116</v>
      </c>
      <c r="AV26" s="1355">
        <v>497081</v>
      </c>
    </row>
    <row r="27" spans="2:48" ht="21" customHeight="1">
      <c r="B27" s="18"/>
      <c r="C27" s="34" t="s">
        <v>313</v>
      </c>
      <c r="D27" s="170"/>
      <c r="E27" s="425">
        <v>9</v>
      </c>
      <c r="F27" s="426"/>
      <c r="G27" s="420"/>
      <c r="H27" s="929">
        <f t="shared" si="0"/>
        <v>4.4755189115538005</v>
      </c>
      <c r="I27" s="427"/>
      <c r="J27" s="420"/>
      <c r="K27" s="929">
        <f t="shared" si="1"/>
        <v>5.9602649006622519</v>
      </c>
      <c r="L27" s="427"/>
      <c r="M27" s="420"/>
      <c r="N27" s="425">
        <v>1</v>
      </c>
      <c r="O27" s="426"/>
      <c r="P27" s="420"/>
      <c r="Q27" s="929">
        <f t="shared" si="2"/>
        <v>0.44960187753744058</v>
      </c>
      <c r="R27" s="427"/>
      <c r="S27" s="992"/>
      <c r="T27" s="929">
        <f t="shared" si="3"/>
        <v>1.1764705882352942</v>
      </c>
      <c r="U27" s="427"/>
      <c r="V27" s="420"/>
      <c r="W27" s="425">
        <f t="shared" si="8"/>
        <v>10</v>
      </c>
      <c r="X27" s="426"/>
      <c r="Y27" s="420"/>
      <c r="Z27" s="929">
        <f t="shared" si="7"/>
        <v>2.3612026077121602</v>
      </c>
      <c r="AA27" s="427"/>
      <c r="AB27" s="420"/>
      <c r="AC27" s="929">
        <f t="shared" si="9"/>
        <v>4.2372881355932206</v>
      </c>
      <c r="AD27" s="427"/>
      <c r="AE27" s="207"/>
      <c r="AL27" s="939"/>
      <c r="AO27" s="1417" t="s">
        <v>971</v>
      </c>
      <c r="AP27" s="1404">
        <f t="shared" si="4"/>
        <v>4.4755189115538005</v>
      </c>
      <c r="AQ27" s="1404">
        <f t="shared" si="5"/>
        <v>0.44960187753744058</v>
      </c>
      <c r="AR27" s="1404">
        <f t="shared" si="6"/>
        <v>2.3612026077121602</v>
      </c>
      <c r="AS27" s="1420" t="s">
        <v>313</v>
      </c>
      <c r="AT27" s="1355">
        <v>201094</v>
      </c>
      <c r="AU27" s="1355">
        <v>222419</v>
      </c>
      <c r="AV27" s="1355">
        <v>423513</v>
      </c>
    </row>
    <row r="28" spans="2:48" ht="21" customHeight="1">
      <c r="B28" s="18"/>
      <c r="C28" s="34" t="s">
        <v>314</v>
      </c>
      <c r="D28" s="170"/>
      <c r="E28" s="425">
        <v>12</v>
      </c>
      <c r="F28" s="426"/>
      <c r="G28" s="420"/>
      <c r="H28" s="929">
        <f t="shared" si="0"/>
        <v>7.2698193449892772</v>
      </c>
      <c r="I28" s="427"/>
      <c r="J28" s="420"/>
      <c r="K28" s="929">
        <f t="shared" si="1"/>
        <v>7.9470198675496686</v>
      </c>
      <c r="L28" s="427"/>
      <c r="M28" s="420"/>
      <c r="N28" s="425">
        <v>9</v>
      </c>
      <c r="O28" s="426"/>
      <c r="P28" s="420"/>
      <c r="Q28" s="929">
        <f t="shared" si="2"/>
        <v>4.8146880082170673</v>
      </c>
      <c r="R28" s="427"/>
      <c r="S28" s="431"/>
      <c r="T28" s="929">
        <f t="shared" si="3"/>
        <v>10.588235294117647</v>
      </c>
      <c r="U28" s="427"/>
      <c r="V28" s="420"/>
      <c r="W28" s="425">
        <f t="shared" si="8"/>
        <v>21</v>
      </c>
      <c r="X28" s="426"/>
      <c r="Y28" s="420"/>
      <c r="Z28" s="929">
        <f t="shared" si="7"/>
        <v>5.9660107842747321</v>
      </c>
      <c r="AA28" s="427"/>
      <c r="AB28" s="420"/>
      <c r="AC28" s="929">
        <f t="shared" si="9"/>
        <v>8.898305084745763</v>
      </c>
      <c r="AD28" s="427"/>
      <c r="AE28" s="79"/>
      <c r="AL28" s="939"/>
      <c r="AO28" s="1417" t="s">
        <v>973</v>
      </c>
      <c r="AP28" s="1404">
        <f t="shared" si="4"/>
        <v>7.2698193449892772</v>
      </c>
      <c r="AQ28" s="1404">
        <f t="shared" si="5"/>
        <v>4.8146880082170673</v>
      </c>
      <c r="AR28" s="1404">
        <f t="shared" si="6"/>
        <v>5.9660107842747321</v>
      </c>
      <c r="AS28" s="1420" t="s">
        <v>314</v>
      </c>
      <c r="AT28" s="1355">
        <v>165066</v>
      </c>
      <c r="AU28" s="1355">
        <v>186928</v>
      </c>
      <c r="AV28" s="1355">
        <v>351994</v>
      </c>
    </row>
    <row r="29" spans="2:48" ht="21" customHeight="1">
      <c r="B29" s="18"/>
      <c r="C29" s="34" t="s">
        <v>315</v>
      </c>
      <c r="D29" s="170"/>
      <c r="E29" s="425">
        <v>16</v>
      </c>
      <c r="F29" s="426"/>
      <c r="G29" s="420"/>
      <c r="H29" s="929">
        <f t="shared" si="0"/>
        <v>11.72212697994051</v>
      </c>
      <c r="I29" s="427"/>
      <c r="J29" s="993"/>
      <c r="K29" s="929">
        <f t="shared" si="1"/>
        <v>10.596026490066226</v>
      </c>
      <c r="L29" s="427"/>
      <c r="M29" s="420"/>
      <c r="N29" s="425">
        <v>11</v>
      </c>
      <c r="O29" s="426"/>
      <c r="P29" s="420"/>
      <c r="Q29" s="929">
        <f t="shared" si="2"/>
        <v>7.087857211894713</v>
      </c>
      <c r="R29" s="427"/>
      <c r="S29" s="420"/>
      <c r="T29" s="929">
        <f t="shared" si="3"/>
        <v>12.941176470588236</v>
      </c>
      <c r="U29" s="427"/>
      <c r="V29" s="420"/>
      <c r="W29" s="425">
        <f t="shared" si="8"/>
        <v>27</v>
      </c>
      <c r="X29" s="426"/>
      <c r="Y29" s="420"/>
      <c r="Z29" s="929">
        <f t="shared" si="7"/>
        <v>9.2564340787619699</v>
      </c>
      <c r="AA29" s="427"/>
      <c r="AB29" s="420"/>
      <c r="AC29" s="929">
        <f t="shared" si="9"/>
        <v>11.440677966101696</v>
      </c>
      <c r="AD29" s="427"/>
      <c r="AE29" s="207"/>
      <c r="AL29" s="939"/>
      <c r="AO29" s="1405" t="s">
        <v>975</v>
      </c>
      <c r="AP29" s="1404">
        <f t="shared" si="4"/>
        <v>11.72212697994051</v>
      </c>
      <c r="AQ29" s="1404">
        <f t="shared" si="5"/>
        <v>7.087857211894713</v>
      </c>
      <c r="AR29" s="1404">
        <f t="shared" si="6"/>
        <v>9.2564340787619699</v>
      </c>
      <c r="AS29" s="1420" t="s">
        <v>315</v>
      </c>
      <c r="AT29" s="1355">
        <v>136494</v>
      </c>
      <c r="AU29" s="1355">
        <v>155195</v>
      </c>
      <c r="AV29" s="1355">
        <v>291689</v>
      </c>
    </row>
    <row r="30" spans="2:48" ht="21" customHeight="1">
      <c r="B30" s="18"/>
      <c r="C30" s="34" t="s">
        <v>316</v>
      </c>
      <c r="D30" s="170"/>
      <c r="E30" s="425">
        <v>14</v>
      </c>
      <c r="F30" s="426"/>
      <c r="G30" s="420"/>
      <c r="H30" s="929">
        <f t="shared" si="0"/>
        <v>12.832263978001833</v>
      </c>
      <c r="I30" s="427"/>
      <c r="J30" s="420"/>
      <c r="K30" s="929">
        <f t="shared" si="1"/>
        <v>9.2715231788079464</v>
      </c>
      <c r="L30" s="427"/>
      <c r="M30" s="420"/>
      <c r="N30" s="425">
        <v>15</v>
      </c>
      <c r="O30" s="426"/>
      <c r="P30" s="420"/>
      <c r="Q30" s="929">
        <f t="shared" si="2"/>
        <v>12.178191295028862</v>
      </c>
      <c r="R30" s="427"/>
      <c r="S30" s="420"/>
      <c r="T30" s="929">
        <f t="shared" si="3"/>
        <v>17.647058823529413</v>
      </c>
      <c r="U30" s="427"/>
      <c r="V30" s="420"/>
      <c r="W30" s="425">
        <f t="shared" si="8"/>
        <v>29</v>
      </c>
      <c r="X30" s="426"/>
      <c r="Y30" s="420"/>
      <c r="Z30" s="929">
        <f t="shared" si="7"/>
        <v>12.485415742817658</v>
      </c>
      <c r="AA30" s="427"/>
      <c r="AB30" s="420"/>
      <c r="AC30" s="929">
        <f t="shared" si="9"/>
        <v>12.288135593220339</v>
      </c>
      <c r="AD30" s="427"/>
      <c r="AE30" s="207"/>
      <c r="AL30" s="939"/>
      <c r="AO30" s="1417" t="s">
        <v>977</v>
      </c>
      <c r="AP30" s="1404">
        <f t="shared" si="4"/>
        <v>12.832263978001833</v>
      </c>
      <c r="AQ30" s="1404">
        <f t="shared" si="5"/>
        <v>12.178191295028862</v>
      </c>
      <c r="AR30" s="1404">
        <f t="shared" si="6"/>
        <v>12.485415742817658</v>
      </c>
      <c r="AS30" s="1420" t="s">
        <v>316</v>
      </c>
      <c r="AT30" s="1355">
        <v>109100</v>
      </c>
      <c r="AU30" s="1355">
        <v>123171</v>
      </c>
      <c r="AV30" s="1355">
        <v>232271</v>
      </c>
    </row>
    <row r="31" spans="2:48" ht="21" customHeight="1">
      <c r="B31" s="18"/>
      <c r="C31" s="34" t="s">
        <v>317</v>
      </c>
      <c r="D31" s="170"/>
      <c r="E31" s="425">
        <v>27</v>
      </c>
      <c r="F31" s="426"/>
      <c r="G31" s="420"/>
      <c r="H31" s="929">
        <f t="shared" si="0"/>
        <v>32.19306299109325</v>
      </c>
      <c r="I31" s="427"/>
      <c r="J31" s="431"/>
      <c r="K31" s="929">
        <f t="shared" si="1"/>
        <v>17.880794701986755</v>
      </c>
      <c r="L31" s="427"/>
      <c r="M31" s="420"/>
      <c r="N31" s="425">
        <v>13</v>
      </c>
      <c r="O31" s="426"/>
      <c r="P31" s="420"/>
      <c r="Q31" s="929">
        <f t="shared" si="2"/>
        <v>13.765207907582512</v>
      </c>
      <c r="R31" s="427"/>
      <c r="S31" s="420"/>
      <c r="T31" s="929">
        <f t="shared" si="3"/>
        <v>15.294117647058824</v>
      </c>
      <c r="U31" s="427"/>
      <c r="V31" s="420"/>
      <c r="W31" s="425">
        <f t="shared" si="8"/>
        <v>40</v>
      </c>
      <c r="X31" s="426"/>
      <c r="Y31" s="420"/>
      <c r="Z31" s="929">
        <f t="shared" si="7"/>
        <v>22.432841680219841</v>
      </c>
      <c r="AA31" s="427"/>
      <c r="AB31" s="420"/>
      <c r="AC31" s="929">
        <f t="shared" si="9"/>
        <v>16.949152542372882</v>
      </c>
      <c r="AD31" s="427"/>
      <c r="AE31" s="207"/>
      <c r="AL31" s="939"/>
      <c r="AO31" s="1417" t="s">
        <v>979</v>
      </c>
      <c r="AP31" s="1404">
        <f t="shared" si="4"/>
        <v>32.19306299109325</v>
      </c>
      <c r="AQ31" s="1404">
        <f t="shared" si="5"/>
        <v>13.765207907582512</v>
      </c>
      <c r="AR31" s="1404">
        <f t="shared" si="6"/>
        <v>22.432841680219841</v>
      </c>
      <c r="AS31" s="1420" t="s">
        <v>317</v>
      </c>
      <c r="AT31" s="1355">
        <v>83869</v>
      </c>
      <c r="AU31" s="1355">
        <v>94441</v>
      </c>
      <c r="AV31" s="1355">
        <v>178310</v>
      </c>
    </row>
    <row r="32" spans="2:48" ht="21" customHeight="1">
      <c r="B32" s="18"/>
      <c r="C32" s="34" t="s">
        <v>318</v>
      </c>
      <c r="D32" s="170"/>
      <c r="E32" s="425">
        <v>18</v>
      </c>
      <c r="F32" s="426"/>
      <c r="G32" s="420"/>
      <c r="H32" s="929">
        <f t="shared" si="0"/>
        <v>29.679461812425803</v>
      </c>
      <c r="I32" s="427"/>
      <c r="J32" s="420"/>
      <c r="K32" s="929">
        <f t="shared" si="1"/>
        <v>11.920529801324504</v>
      </c>
      <c r="L32" s="427"/>
      <c r="M32" s="420"/>
      <c r="N32" s="425">
        <v>10</v>
      </c>
      <c r="O32" s="426"/>
      <c r="P32" s="420"/>
      <c r="Q32" s="929">
        <f t="shared" si="2"/>
        <v>14.479113878230653</v>
      </c>
      <c r="R32" s="427"/>
      <c r="S32" s="420"/>
      <c r="T32" s="929">
        <f t="shared" si="3"/>
        <v>11.764705882352942</v>
      </c>
      <c r="U32" s="427"/>
      <c r="V32" s="420"/>
      <c r="W32" s="425">
        <f t="shared" si="8"/>
        <v>28</v>
      </c>
      <c r="X32" s="426"/>
      <c r="Y32" s="420"/>
      <c r="Z32" s="929">
        <f t="shared" si="7"/>
        <v>21.58611704301034</v>
      </c>
      <c r="AA32" s="427"/>
      <c r="AB32" s="420"/>
      <c r="AC32" s="929">
        <f t="shared" si="9"/>
        <v>11.864406779661017</v>
      </c>
      <c r="AD32" s="427"/>
      <c r="AE32" s="207"/>
      <c r="AL32" s="7"/>
      <c r="AO32" s="1417" t="s">
        <v>981</v>
      </c>
      <c r="AP32" s="1404">
        <f t="shared" si="4"/>
        <v>29.679461812425803</v>
      </c>
      <c r="AQ32" s="1404">
        <f t="shared" si="5"/>
        <v>14.479113878230653</v>
      </c>
      <c r="AR32" s="1404">
        <f t="shared" si="6"/>
        <v>21.58611704301034</v>
      </c>
      <c r="AS32" s="1420" t="s">
        <v>318</v>
      </c>
      <c r="AT32" s="1355">
        <v>60648</v>
      </c>
      <c r="AU32" s="1355">
        <v>69065</v>
      </c>
      <c r="AV32" s="1355">
        <v>129713</v>
      </c>
    </row>
    <row r="33" spans="2:48" ht="21" customHeight="1">
      <c r="B33" s="18"/>
      <c r="C33" s="34" t="s">
        <v>319</v>
      </c>
      <c r="D33" s="170"/>
      <c r="E33" s="425">
        <v>32</v>
      </c>
      <c r="F33" s="426"/>
      <c r="G33" s="420"/>
      <c r="H33" s="929">
        <f t="shared" si="0"/>
        <v>35.079257196728861</v>
      </c>
      <c r="I33" s="427"/>
      <c r="J33" s="420"/>
      <c r="K33" s="929">
        <f t="shared" si="1"/>
        <v>21.192052980132452</v>
      </c>
      <c r="L33" s="427"/>
      <c r="M33" s="420"/>
      <c r="N33" s="425">
        <v>14</v>
      </c>
      <c r="O33" s="426"/>
      <c r="P33" s="420"/>
      <c r="Q33" s="929">
        <f t="shared" si="2"/>
        <v>12.298826340572072</v>
      </c>
      <c r="R33" s="427"/>
      <c r="S33" s="420"/>
      <c r="T33" s="929">
        <f t="shared" si="3"/>
        <v>16.470588235294116</v>
      </c>
      <c r="U33" s="427"/>
      <c r="V33" s="420"/>
      <c r="W33" s="425">
        <f t="shared" si="8"/>
        <v>46</v>
      </c>
      <c r="X33" s="426"/>
      <c r="Y33" s="420"/>
      <c r="Z33" s="929">
        <f t="shared" si="7"/>
        <v>22.433115179416152</v>
      </c>
      <c r="AA33" s="427"/>
      <c r="AB33" s="420"/>
      <c r="AC33" s="929">
        <f t="shared" si="9"/>
        <v>19.491525423728813</v>
      </c>
      <c r="AD33" s="427"/>
      <c r="AE33" s="207"/>
      <c r="AL33" s="7"/>
      <c r="AO33" s="1417" t="s">
        <v>319</v>
      </c>
      <c r="AP33" s="1404">
        <f t="shared" si="4"/>
        <v>35.079257196728861</v>
      </c>
      <c r="AQ33" s="1404">
        <f t="shared" si="5"/>
        <v>12.298826340572072</v>
      </c>
      <c r="AR33" s="1404">
        <f t="shared" si="6"/>
        <v>22.433115179416152</v>
      </c>
      <c r="AS33" s="1420" t="s">
        <v>319</v>
      </c>
      <c r="AT33" s="1355">
        <v>91222</v>
      </c>
      <c r="AU33" s="1355">
        <v>113832</v>
      </c>
      <c r="AV33" s="1355">
        <v>205054</v>
      </c>
    </row>
    <row r="34" spans="2:48" ht="21" customHeight="1">
      <c r="B34" s="18"/>
      <c r="C34" s="37" t="s">
        <v>765</v>
      </c>
      <c r="D34" s="170"/>
      <c r="E34" s="425">
        <v>8</v>
      </c>
      <c r="F34" s="426"/>
      <c r="G34" s="420"/>
      <c r="H34" s="2232" t="s">
        <v>1174</v>
      </c>
      <c r="I34" s="2233"/>
      <c r="J34" s="420"/>
      <c r="K34" s="929">
        <f t="shared" si="1"/>
        <v>5.298013245033113</v>
      </c>
      <c r="L34" s="427"/>
      <c r="M34" s="420"/>
      <c r="N34" s="425">
        <v>4</v>
      </c>
      <c r="O34" s="426"/>
      <c r="P34" s="420"/>
      <c r="Q34" s="2232" t="s">
        <v>1175</v>
      </c>
      <c r="R34" s="2233"/>
      <c r="S34" s="420"/>
      <c r="T34" s="929">
        <f t="shared" si="3"/>
        <v>4.7058823529411766</v>
      </c>
      <c r="U34" s="427"/>
      <c r="V34" s="420"/>
      <c r="W34" s="425">
        <f t="shared" si="8"/>
        <v>12</v>
      </c>
      <c r="X34" s="426"/>
      <c r="Y34" s="420"/>
      <c r="Z34" s="2232" t="s">
        <v>1174</v>
      </c>
      <c r="AA34" s="2233"/>
      <c r="AB34" s="420"/>
      <c r="AC34" s="929">
        <f t="shared" si="9"/>
        <v>5.0847457627118642</v>
      </c>
      <c r="AD34" s="427"/>
      <c r="AE34" s="207"/>
      <c r="AO34" s="1420" t="s">
        <v>279</v>
      </c>
      <c r="AP34" s="1405">
        <f>E36*100000/AT34</f>
        <v>7.7442767999417388</v>
      </c>
      <c r="AQ34" s="1405">
        <f>N36*100000/AU34</f>
        <v>3.9518469770462779</v>
      </c>
      <c r="AR34" s="1405">
        <f>W36*100000/AV34</f>
        <v>5.7550869115667496</v>
      </c>
      <c r="AS34" s="1420" t="s">
        <v>279</v>
      </c>
      <c r="AT34" s="1420">
        <f>SUM(AT23:AT33)</f>
        <v>1949827</v>
      </c>
      <c r="AU34" s="1420">
        <f>SUM(AU23:AU33)</f>
        <v>2150893</v>
      </c>
      <c r="AV34" s="1358">
        <f>SUM(AV23:AV33)</f>
        <v>4100720</v>
      </c>
    </row>
    <row r="35" spans="2:48" ht="4.5" customHeight="1">
      <c r="B35" s="18"/>
      <c r="C35" s="42"/>
      <c r="D35" s="170"/>
      <c r="E35" s="429"/>
      <c r="F35" s="420"/>
      <c r="G35" s="420"/>
      <c r="H35" s="431"/>
      <c r="I35" s="431"/>
      <c r="J35" s="420"/>
      <c r="K35" s="994"/>
      <c r="L35" s="994"/>
      <c r="M35" s="420"/>
      <c r="N35" s="429"/>
      <c r="O35" s="420"/>
      <c r="P35" s="420"/>
      <c r="Q35" s="431"/>
      <c r="R35" s="431"/>
      <c r="S35" s="420"/>
      <c r="T35" s="994"/>
      <c r="U35" s="994"/>
      <c r="V35" s="420"/>
      <c r="W35" s="429"/>
      <c r="X35" s="420"/>
      <c r="Y35" s="420"/>
      <c r="Z35" s="431"/>
      <c r="AA35" s="431"/>
      <c r="AB35" s="420"/>
      <c r="AC35" s="994"/>
      <c r="AD35" s="994"/>
      <c r="AE35" s="207"/>
    </row>
    <row r="36" spans="2:48" ht="18" customHeight="1">
      <c r="B36" s="18"/>
      <c r="C36" s="349" t="s">
        <v>985</v>
      </c>
      <c r="D36" s="170"/>
      <c r="E36" s="43">
        <f>SUM(E23:E35)</f>
        <v>151</v>
      </c>
      <c r="F36" s="908"/>
      <c r="G36" s="974"/>
      <c r="H36" s="44">
        <f>E36*100000/AT34</f>
        <v>7.7442767999417388</v>
      </c>
      <c r="I36" s="908"/>
      <c r="J36" s="974"/>
      <c r="K36" s="44">
        <f>E36*100/$E$36</f>
        <v>100</v>
      </c>
      <c r="L36" s="173"/>
      <c r="M36" s="978"/>
      <c r="N36" s="43">
        <f>SUM(N23:N35)</f>
        <v>85</v>
      </c>
      <c r="O36" s="908"/>
      <c r="P36" s="974"/>
      <c r="Q36" s="44">
        <f>N36*100000/AU34</f>
        <v>3.9518469770462779</v>
      </c>
      <c r="R36" s="908"/>
      <c r="S36" s="974"/>
      <c r="T36" s="44">
        <f>N36*100/$N$36</f>
        <v>100</v>
      </c>
      <c r="U36" s="173"/>
      <c r="V36" s="978"/>
      <c r="W36" s="43">
        <f>SUM(W23:W35)</f>
        <v>236</v>
      </c>
      <c r="X36" s="908"/>
      <c r="Y36" s="974"/>
      <c r="Z36" s="44">
        <f>W36*100000/AV34</f>
        <v>5.7550869115667496</v>
      </c>
      <c r="AA36" s="908"/>
      <c r="AB36" s="974"/>
      <c r="AC36" s="44">
        <f>W36*100/$W$36</f>
        <v>100</v>
      </c>
      <c r="AD36" s="173"/>
      <c r="AE36" s="995"/>
      <c r="AT36" s="1941"/>
      <c r="AU36" s="1941"/>
      <c r="AV36" s="1942"/>
    </row>
    <row r="37" spans="2:48" ht="4.5" customHeight="1">
      <c r="B37" s="46"/>
      <c r="C37" s="604"/>
      <c r="D37" s="604"/>
      <c r="E37" s="936"/>
      <c r="F37" s="936"/>
      <c r="G37" s="936"/>
      <c r="H37" s="936"/>
      <c r="I37" s="936"/>
      <c r="J37" s="936"/>
      <c r="K37" s="938"/>
      <c r="L37" s="938"/>
      <c r="M37" s="938"/>
      <c r="N37" s="936"/>
      <c r="O37" s="936"/>
      <c r="P37" s="936"/>
      <c r="Q37" s="936"/>
      <c r="R37" s="936"/>
      <c r="S37" s="936"/>
      <c r="T37" s="938"/>
      <c r="U37" s="938"/>
      <c r="V37" s="938"/>
      <c r="W37" s="936"/>
      <c r="X37" s="936"/>
      <c r="Y37" s="936"/>
      <c r="Z37" s="936"/>
      <c r="AA37" s="936"/>
      <c r="AB37" s="936"/>
      <c r="AC37" s="938"/>
      <c r="AD37" s="938"/>
      <c r="AE37" s="996"/>
    </row>
    <row r="39" spans="2:48" ht="15" customHeight="1">
      <c r="B39" s="175" t="s">
        <v>986</v>
      </c>
      <c r="D39" s="943"/>
      <c r="W39" s="31"/>
    </row>
    <row r="40" spans="2:48" ht="15" customHeight="1">
      <c r="B40" s="175" t="s">
        <v>1162</v>
      </c>
      <c r="D40" s="943"/>
    </row>
    <row r="41" spans="2:48" ht="15" customHeight="1">
      <c r="B41" s="175" t="s">
        <v>1319</v>
      </c>
    </row>
    <row r="42" spans="2:48" ht="15" customHeight="1">
      <c r="B42" s="175" t="s">
        <v>1176</v>
      </c>
    </row>
    <row r="45" spans="2:48" ht="13.5" customHeight="1"/>
    <row r="46" spans="2:48" ht="16.5" customHeight="1">
      <c r="AJ46" s="57" t="s">
        <v>915</v>
      </c>
    </row>
    <row r="47" spans="2:48" ht="16.5" customHeight="1">
      <c r="B47" s="57" t="s">
        <v>39</v>
      </c>
      <c r="AJ47" s="57" t="s">
        <v>916</v>
      </c>
    </row>
    <row r="48" spans="2:48" ht="16.5" customHeight="1">
      <c r="B48" s="57" t="s">
        <v>20</v>
      </c>
      <c r="AA48" s="997"/>
      <c r="AB48" s="997" t="s">
        <v>1177</v>
      </c>
      <c r="AC48" s="997"/>
      <c r="AD48" s="997"/>
      <c r="AE48" s="997"/>
      <c r="AJ48" s="57" t="s">
        <v>918</v>
      </c>
    </row>
    <row r="49" spans="3:38" ht="13.5"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K49" s="52"/>
      <c r="AL49" s="52"/>
    </row>
    <row r="50" spans="3:38">
      <c r="N50" s="1" t="s">
        <v>14</v>
      </c>
    </row>
  </sheetData>
  <mergeCells count="25">
    <mergeCell ref="A1:AM1"/>
    <mergeCell ref="A4:AM4"/>
    <mergeCell ref="B12:AE12"/>
    <mergeCell ref="AF12:AM12"/>
    <mergeCell ref="B13:AE13"/>
    <mergeCell ref="AF13:AM13"/>
    <mergeCell ref="C17:C21"/>
    <mergeCell ref="E17:U17"/>
    <mergeCell ref="W17:AD19"/>
    <mergeCell ref="E19:L19"/>
    <mergeCell ref="N19:U19"/>
    <mergeCell ref="H34:I34"/>
    <mergeCell ref="Q34:R34"/>
    <mergeCell ref="Z34:AA34"/>
    <mergeCell ref="AT19:AV19"/>
    <mergeCell ref="E21:F21"/>
    <mergeCell ref="H21:I21"/>
    <mergeCell ref="K21:L21"/>
    <mergeCell ref="N21:O21"/>
    <mergeCell ref="Q21:R21"/>
    <mergeCell ref="T21:U21"/>
    <mergeCell ref="W21:X21"/>
    <mergeCell ref="Z21:AA21"/>
    <mergeCell ref="AC21:AD21"/>
    <mergeCell ref="AP19:AR19"/>
  </mergeCells>
  <printOptions horizontalCentered="1" verticalCentered="1"/>
  <pageMargins left="0.39370078740157483" right="0.39370078740157483" top="0.98425196850393704" bottom="0.98425196850393704" header="0" footer="0"/>
  <pageSetup scale="65" orientation="landscape" horizontalDpi="240" verticalDpi="144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92D050"/>
  </sheetPr>
  <dimension ref="A1:AC45"/>
  <sheetViews>
    <sheetView topLeftCell="I25" zoomScaleNormal="100" workbookViewId="0">
      <selection activeCell="Y10" sqref="Y1:AB1048576"/>
    </sheetView>
  </sheetViews>
  <sheetFormatPr baseColWidth="10" defaultRowHeight="12.75"/>
  <cols>
    <col min="1" max="1" width="3.7109375" style="1" customWidth="1"/>
    <col min="2" max="2" width="2.7109375" style="1" customWidth="1"/>
    <col min="3" max="3" width="25.7109375" style="1" customWidth="1"/>
    <col min="4" max="4" width="0.85546875" style="1" customWidth="1"/>
    <col min="5" max="5" width="10.7109375" style="1" customWidth="1"/>
    <col min="6" max="6" width="6.7109375" style="1" customWidth="1"/>
    <col min="7" max="7" width="0.85546875" style="1" customWidth="1"/>
    <col min="8" max="8" width="12.5703125" style="1" customWidth="1"/>
    <col min="9" max="9" width="5.85546875" style="1" customWidth="1"/>
    <col min="10" max="10" width="0.85546875" style="1" customWidth="1"/>
    <col min="11" max="11" width="12.5703125" style="1" customWidth="1"/>
    <col min="12" max="12" width="5.85546875" style="1" customWidth="1"/>
    <col min="13" max="13" width="2.7109375" style="1" customWidth="1"/>
    <col min="14" max="14" width="1.7109375" style="1" customWidth="1"/>
    <col min="15" max="15" width="8.7109375" style="1" customWidth="1"/>
    <col min="16" max="22" width="11.42578125" style="1"/>
    <col min="23" max="23" width="7.7109375" style="1" customWidth="1"/>
    <col min="24" max="24" width="11.42578125" style="1"/>
    <col min="25" max="28" width="12.7109375" style="982" customWidth="1"/>
    <col min="29" max="29" width="11.42578125" style="100"/>
    <col min="30" max="256" width="11.42578125" style="1"/>
    <col min="257" max="257" width="3.7109375" style="1" customWidth="1"/>
    <col min="258" max="258" width="2.7109375" style="1" customWidth="1"/>
    <col min="259" max="259" width="25.7109375" style="1" customWidth="1"/>
    <col min="260" max="260" width="0.85546875" style="1" customWidth="1"/>
    <col min="261" max="261" width="10.7109375" style="1" customWidth="1"/>
    <col min="262" max="262" width="6.7109375" style="1" customWidth="1"/>
    <col min="263" max="263" width="0.85546875" style="1" customWidth="1"/>
    <col min="264" max="264" width="12.5703125" style="1" customWidth="1"/>
    <col min="265" max="265" width="5.85546875" style="1" customWidth="1"/>
    <col min="266" max="266" width="0.85546875" style="1" customWidth="1"/>
    <col min="267" max="267" width="12.5703125" style="1" customWidth="1"/>
    <col min="268" max="268" width="5.85546875" style="1" customWidth="1"/>
    <col min="269" max="269" width="2.7109375" style="1" customWidth="1"/>
    <col min="270" max="270" width="1.7109375" style="1" customWidth="1"/>
    <col min="271" max="271" width="8.7109375" style="1" customWidth="1"/>
    <col min="272" max="278" width="11.42578125" style="1"/>
    <col min="279" max="279" width="7.7109375" style="1" customWidth="1"/>
    <col min="280" max="280" width="11.42578125" style="1"/>
    <col min="281" max="284" width="12.7109375" style="1" customWidth="1"/>
    <col min="285" max="512" width="11.42578125" style="1"/>
    <col min="513" max="513" width="3.7109375" style="1" customWidth="1"/>
    <col min="514" max="514" width="2.7109375" style="1" customWidth="1"/>
    <col min="515" max="515" width="25.7109375" style="1" customWidth="1"/>
    <col min="516" max="516" width="0.85546875" style="1" customWidth="1"/>
    <col min="517" max="517" width="10.7109375" style="1" customWidth="1"/>
    <col min="518" max="518" width="6.7109375" style="1" customWidth="1"/>
    <col min="519" max="519" width="0.85546875" style="1" customWidth="1"/>
    <col min="520" max="520" width="12.5703125" style="1" customWidth="1"/>
    <col min="521" max="521" width="5.85546875" style="1" customWidth="1"/>
    <col min="522" max="522" width="0.85546875" style="1" customWidth="1"/>
    <col min="523" max="523" width="12.5703125" style="1" customWidth="1"/>
    <col min="524" max="524" width="5.85546875" style="1" customWidth="1"/>
    <col min="525" max="525" width="2.7109375" style="1" customWidth="1"/>
    <col min="526" max="526" width="1.7109375" style="1" customWidth="1"/>
    <col min="527" max="527" width="8.7109375" style="1" customWidth="1"/>
    <col min="528" max="534" width="11.42578125" style="1"/>
    <col min="535" max="535" width="7.7109375" style="1" customWidth="1"/>
    <col min="536" max="536" width="11.42578125" style="1"/>
    <col min="537" max="540" width="12.7109375" style="1" customWidth="1"/>
    <col min="541" max="768" width="11.42578125" style="1"/>
    <col min="769" max="769" width="3.7109375" style="1" customWidth="1"/>
    <col min="770" max="770" width="2.7109375" style="1" customWidth="1"/>
    <col min="771" max="771" width="25.7109375" style="1" customWidth="1"/>
    <col min="772" max="772" width="0.85546875" style="1" customWidth="1"/>
    <col min="773" max="773" width="10.7109375" style="1" customWidth="1"/>
    <col min="774" max="774" width="6.7109375" style="1" customWidth="1"/>
    <col min="775" max="775" width="0.85546875" style="1" customWidth="1"/>
    <col min="776" max="776" width="12.5703125" style="1" customWidth="1"/>
    <col min="777" max="777" width="5.85546875" style="1" customWidth="1"/>
    <col min="778" max="778" width="0.85546875" style="1" customWidth="1"/>
    <col min="779" max="779" width="12.5703125" style="1" customWidth="1"/>
    <col min="780" max="780" width="5.85546875" style="1" customWidth="1"/>
    <col min="781" max="781" width="2.7109375" style="1" customWidth="1"/>
    <col min="782" max="782" width="1.7109375" style="1" customWidth="1"/>
    <col min="783" max="783" width="8.7109375" style="1" customWidth="1"/>
    <col min="784" max="790" width="11.42578125" style="1"/>
    <col min="791" max="791" width="7.7109375" style="1" customWidth="1"/>
    <col min="792" max="792" width="11.42578125" style="1"/>
    <col min="793" max="796" width="12.7109375" style="1" customWidth="1"/>
    <col min="797" max="1024" width="11.42578125" style="1"/>
    <col min="1025" max="1025" width="3.7109375" style="1" customWidth="1"/>
    <col min="1026" max="1026" width="2.7109375" style="1" customWidth="1"/>
    <col min="1027" max="1027" width="25.7109375" style="1" customWidth="1"/>
    <col min="1028" max="1028" width="0.85546875" style="1" customWidth="1"/>
    <col min="1029" max="1029" width="10.7109375" style="1" customWidth="1"/>
    <col min="1030" max="1030" width="6.7109375" style="1" customWidth="1"/>
    <col min="1031" max="1031" width="0.85546875" style="1" customWidth="1"/>
    <col min="1032" max="1032" width="12.5703125" style="1" customWidth="1"/>
    <col min="1033" max="1033" width="5.85546875" style="1" customWidth="1"/>
    <col min="1034" max="1034" width="0.85546875" style="1" customWidth="1"/>
    <col min="1035" max="1035" width="12.5703125" style="1" customWidth="1"/>
    <col min="1036" max="1036" width="5.85546875" style="1" customWidth="1"/>
    <col min="1037" max="1037" width="2.7109375" style="1" customWidth="1"/>
    <col min="1038" max="1038" width="1.7109375" style="1" customWidth="1"/>
    <col min="1039" max="1039" width="8.7109375" style="1" customWidth="1"/>
    <col min="1040" max="1046" width="11.42578125" style="1"/>
    <col min="1047" max="1047" width="7.7109375" style="1" customWidth="1"/>
    <col min="1048" max="1048" width="11.42578125" style="1"/>
    <col min="1049" max="1052" width="12.7109375" style="1" customWidth="1"/>
    <col min="1053" max="1280" width="11.42578125" style="1"/>
    <col min="1281" max="1281" width="3.7109375" style="1" customWidth="1"/>
    <col min="1282" max="1282" width="2.7109375" style="1" customWidth="1"/>
    <col min="1283" max="1283" width="25.7109375" style="1" customWidth="1"/>
    <col min="1284" max="1284" width="0.85546875" style="1" customWidth="1"/>
    <col min="1285" max="1285" width="10.7109375" style="1" customWidth="1"/>
    <col min="1286" max="1286" width="6.7109375" style="1" customWidth="1"/>
    <col min="1287" max="1287" width="0.85546875" style="1" customWidth="1"/>
    <col min="1288" max="1288" width="12.5703125" style="1" customWidth="1"/>
    <col min="1289" max="1289" width="5.85546875" style="1" customWidth="1"/>
    <col min="1290" max="1290" width="0.85546875" style="1" customWidth="1"/>
    <col min="1291" max="1291" width="12.5703125" style="1" customWidth="1"/>
    <col min="1292" max="1292" width="5.85546875" style="1" customWidth="1"/>
    <col min="1293" max="1293" width="2.7109375" style="1" customWidth="1"/>
    <col min="1294" max="1294" width="1.7109375" style="1" customWidth="1"/>
    <col min="1295" max="1295" width="8.7109375" style="1" customWidth="1"/>
    <col min="1296" max="1302" width="11.42578125" style="1"/>
    <col min="1303" max="1303" width="7.7109375" style="1" customWidth="1"/>
    <col min="1304" max="1304" width="11.42578125" style="1"/>
    <col min="1305" max="1308" width="12.7109375" style="1" customWidth="1"/>
    <col min="1309" max="1536" width="11.42578125" style="1"/>
    <col min="1537" max="1537" width="3.7109375" style="1" customWidth="1"/>
    <col min="1538" max="1538" width="2.7109375" style="1" customWidth="1"/>
    <col min="1539" max="1539" width="25.7109375" style="1" customWidth="1"/>
    <col min="1540" max="1540" width="0.85546875" style="1" customWidth="1"/>
    <col min="1541" max="1541" width="10.7109375" style="1" customWidth="1"/>
    <col min="1542" max="1542" width="6.7109375" style="1" customWidth="1"/>
    <col min="1543" max="1543" width="0.85546875" style="1" customWidth="1"/>
    <col min="1544" max="1544" width="12.5703125" style="1" customWidth="1"/>
    <col min="1545" max="1545" width="5.85546875" style="1" customWidth="1"/>
    <col min="1546" max="1546" width="0.85546875" style="1" customWidth="1"/>
    <col min="1547" max="1547" width="12.5703125" style="1" customWidth="1"/>
    <col min="1548" max="1548" width="5.85546875" style="1" customWidth="1"/>
    <col min="1549" max="1549" width="2.7109375" style="1" customWidth="1"/>
    <col min="1550" max="1550" width="1.7109375" style="1" customWidth="1"/>
    <col min="1551" max="1551" width="8.7109375" style="1" customWidth="1"/>
    <col min="1552" max="1558" width="11.42578125" style="1"/>
    <col min="1559" max="1559" width="7.7109375" style="1" customWidth="1"/>
    <col min="1560" max="1560" width="11.42578125" style="1"/>
    <col min="1561" max="1564" width="12.7109375" style="1" customWidth="1"/>
    <col min="1565" max="1792" width="11.42578125" style="1"/>
    <col min="1793" max="1793" width="3.7109375" style="1" customWidth="1"/>
    <col min="1794" max="1794" width="2.7109375" style="1" customWidth="1"/>
    <col min="1795" max="1795" width="25.7109375" style="1" customWidth="1"/>
    <col min="1796" max="1796" width="0.85546875" style="1" customWidth="1"/>
    <col min="1797" max="1797" width="10.7109375" style="1" customWidth="1"/>
    <col min="1798" max="1798" width="6.7109375" style="1" customWidth="1"/>
    <col min="1799" max="1799" width="0.85546875" style="1" customWidth="1"/>
    <col min="1800" max="1800" width="12.5703125" style="1" customWidth="1"/>
    <col min="1801" max="1801" width="5.85546875" style="1" customWidth="1"/>
    <col min="1802" max="1802" width="0.85546875" style="1" customWidth="1"/>
    <col min="1803" max="1803" width="12.5703125" style="1" customWidth="1"/>
    <col min="1804" max="1804" width="5.85546875" style="1" customWidth="1"/>
    <col min="1805" max="1805" width="2.7109375" style="1" customWidth="1"/>
    <col min="1806" max="1806" width="1.7109375" style="1" customWidth="1"/>
    <col min="1807" max="1807" width="8.7109375" style="1" customWidth="1"/>
    <col min="1808" max="1814" width="11.42578125" style="1"/>
    <col min="1815" max="1815" width="7.7109375" style="1" customWidth="1"/>
    <col min="1816" max="1816" width="11.42578125" style="1"/>
    <col min="1817" max="1820" width="12.7109375" style="1" customWidth="1"/>
    <col min="1821" max="2048" width="11.42578125" style="1"/>
    <col min="2049" max="2049" width="3.7109375" style="1" customWidth="1"/>
    <col min="2050" max="2050" width="2.7109375" style="1" customWidth="1"/>
    <col min="2051" max="2051" width="25.7109375" style="1" customWidth="1"/>
    <col min="2052" max="2052" width="0.85546875" style="1" customWidth="1"/>
    <col min="2053" max="2053" width="10.7109375" style="1" customWidth="1"/>
    <col min="2054" max="2054" width="6.7109375" style="1" customWidth="1"/>
    <col min="2055" max="2055" width="0.85546875" style="1" customWidth="1"/>
    <col min="2056" max="2056" width="12.5703125" style="1" customWidth="1"/>
    <col min="2057" max="2057" width="5.85546875" style="1" customWidth="1"/>
    <col min="2058" max="2058" width="0.85546875" style="1" customWidth="1"/>
    <col min="2059" max="2059" width="12.5703125" style="1" customWidth="1"/>
    <col min="2060" max="2060" width="5.85546875" style="1" customWidth="1"/>
    <col min="2061" max="2061" width="2.7109375" style="1" customWidth="1"/>
    <col min="2062" max="2062" width="1.7109375" style="1" customWidth="1"/>
    <col min="2063" max="2063" width="8.7109375" style="1" customWidth="1"/>
    <col min="2064" max="2070" width="11.42578125" style="1"/>
    <col min="2071" max="2071" width="7.7109375" style="1" customWidth="1"/>
    <col min="2072" max="2072" width="11.42578125" style="1"/>
    <col min="2073" max="2076" width="12.7109375" style="1" customWidth="1"/>
    <col min="2077" max="2304" width="11.42578125" style="1"/>
    <col min="2305" max="2305" width="3.7109375" style="1" customWidth="1"/>
    <col min="2306" max="2306" width="2.7109375" style="1" customWidth="1"/>
    <col min="2307" max="2307" width="25.7109375" style="1" customWidth="1"/>
    <col min="2308" max="2308" width="0.85546875" style="1" customWidth="1"/>
    <col min="2309" max="2309" width="10.7109375" style="1" customWidth="1"/>
    <col min="2310" max="2310" width="6.7109375" style="1" customWidth="1"/>
    <col min="2311" max="2311" width="0.85546875" style="1" customWidth="1"/>
    <col min="2312" max="2312" width="12.5703125" style="1" customWidth="1"/>
    <col min="2313" max="2313" width="5.85546875" style="1" customWidth="1"/>
    <col min="2314" max="2314" width="0.85546875" style="1" customWidth="1"/>
    <col min="2315" max="2315" width="12.5703125" style="1" customWidth="1"/>
    <col min="2316" max="2316" width="5.85546875" style="1" customWidth="1"/>
    <col min="2317" max="2317" width="2.7109375" style="1" customWidth="1"/>
    <col min="2318" max="2318" width="1.7109375" style="1" customWidth="1"/>
    <col min="2319" max="2319" width="8.7109375" style="1" customWidth="1"/>
    <col min="2320" max="2326" width="11.42578125" style="1"/>
    <col min="2327" max="2327" width="7.7109375" style="1" customWidth="1"/>
    <col min="2328" max="2328" width="11.42578125" style="1"/>
    <col min="2329" max="2332" width="12.7109375" style="1" customWidth="1"/>
    <col min="2333" max="2560" width="11.42578125" style="1"/>
    <col min="2561" max="2561" width="3.7109375" style="1" customWidth="1"/>
    <col min="2562" max="2562" width="2.7109375" style="1" customWidth="1"/>
    <col min="2563" max="2563" width="25.7109375" style="1" customWidth="1"/>
    <col min="2564" max="2564" width="0.85546875" style="1" customWidth="1"/>
    <col min="2565" max="2565" width="10.7109375" style="1" customWidth="1"/>
    <col min="2566" max="2566" width="6.7109375" style="1" customWidth="1"/>
    <col min="2567" max="2567" width="0.85546875" style="1" customWidth="1"/>
    <col min="2568" max="2568" width="12.5703125" style="1" customWidth="1"/>
    <col min="2569" max="2569" width="5.85546875" style="1" customWidth="1"/>
    <col min="2570" max="2570" width="0.85546875" style="1" customWidth="1"/>
    <col min="2571" max="2571" width="12.5703125" style="1" customWidth="1"/>
    <col min="2572" max="2572" width="5.85546875" style="1" customWidth="1"/>
    <col min="2573" max="2573" width="2.7109375" style="1" customWidth="1"/>
    <col min="2574" max="2574" width="1.7109375" style="1" customWidth="1"/>
    <col min="2575" max="2575" width="8.7109375" style="1" customWidth="1"/>
    <col min="2576" max="2582" width="11.42578125" style="1"/>
    <col min="2583" max="2583" width="7.7109375" style="1" customWidth="1"/>
    <col min="2584" max="2584" width="11.42578125" style="1"/>
    <col min="2585" max="2588" width="12.7109375" style="1" customWidth="1"/>
    <col min="2589" max="2816" width="11.42578125" style="1"/>
    <col min="2817" max="2817" width="3.7109375" style="1" customWidth="1"/>
    <col min="2818" max="2818" width="2.7109375" style="1" customWidth="1"/>
    <col min="2819" max="2819" width="25.7109375" style="1" customWidth="1"/>
    <col min="2820" max="2820" width="0.85546875" style="1" customWidth="1"/>
    <col min="2821" max="2821" width="10.7109375" style="1" customWidth="1"/>
    <col min="2822" max="2822" width="6.7109375" style="1" customWidth="1"/>
    <col min="2823" max="2823" width="0.85546875" style="1" customWidth="1"/>
    <col min="2824" max="2824" width="12.5703125" style="1" customWidth="1"/>
    <col min="2825" max="2825" width="5.85546875" style="1" customWidth="1"/>
    <col min="2826" max="2826" width="0.85546875" style="1" customWidth="1"/>
    <col min="2827" max="2827" width="12.5703125" style="1" customWidth="1"/>
    <col min="2828" max="2828" width="5.85546875" style="1" customWidth="1"/>
    <col min="2829" max="2829" width="2.7109375" style="1" customWidth="1"/>
    <col min="2830" max="2830" width="1.7109375" style="1" customWidth="1"/>
    <col min="2831" max="2831" width="8.7109375" style="1" customWidth="1"/>
    <col min="2832" max="2838" width="11.42578125" style="1"/>
    <col min="2839" max="2839" width="7.7109375" style="1" customWidth="1"/>
    <col min="2840" max="2840" width="11.42578125" style="1"/>
    <col min="2841" max="2844" width="12.7109375" style="1" customWidth="1"/>
    <col min="2845" max="3072" width="11.42578125" style="1"/>
    <col min="3073" max="3073" width="3.7109375" style="1" customWidth="1"/>
    <col min="3074" max="3074" width="2.7109375" style="1" customWidth="1"/>
    <col min="3075" max="3075" width="25.7109375" style="1" customWidth="1"/>
    <col min="3076" max="3076" width="0.85546875" style="1" customWidth="1"/>
    <col min="3077" max="3077" width="10.7109375" style="1" customWidth="1"/>
    <col min="3078" max="3078" width="6.7109375" style="1" customWidth="1"/>
    <col min="3079" max="3079" width="0.85546875" style="1" customWidth="1"/>
    <col min="3080" max="3080" width="12.5703125" style="1" customWidth="1"/>
    <col min="3081" max="3081" width="5.85546875" style="1" customWidth="1"/>
    <col min="3082" max="3082" width="0.85546875" style="1" customWidth="1"/>
    <col min="3083" max="3083" width="12.5703125" style="1" customWidth="1"/>
    <col min="3084" max="3084" width="5.85546875" style="1" customWidth="1"/>
    <col min="3085" max="3085" width="2.7109375" style="1" customWidth="1"/>
    <col min="3086" max="3086" width="1.7109375" style="1" customWidth="1"/>
    <col min="3087" max="3087" width="8.7109375" style="1" customWidth="1"/>
    <col min="3088" max="3094" width="11.42578125" style="1"/>
    <col min="3095" max="3095" width="7.7109375" style="1" customWidth="1"/>
    <col min="3096" max="3096" width="11.42578125" style="1"/>
    <col min="3097" max="3100" width="12.7109375" style="1" customWidth="1"/>
    <col min="3101" max="3328" width="11.42578125" style="1"/>
    <col min="3329" max="3329" width="3.7109375" style="1" customWidth="1"/>
    <col min="3330" max="3330" width="2.7109375" style="1" customWidth="1"/>
    <col min="3331" max="3331" width="25.7109375" style="1" customWidth="1"/>
    <col min="3332" max="3332" width="0.85546875" style="1" customWidth="1"/>
    <col min="3333" max="3333" width="10.7109375" style="1" customWidth="1"/>
    <col min="3334" max="3334" width="6.7109375" style="1" customWidth="1"/>
    <col min="3335" max="3335" width="0.85546875" style="1" customWidth="1"/>
    <col min="3336" max="3336" width="12.5703125" style="1" customWidth="1"/>
    <col min="3337" max="3337" width="5.85546875" style="1" customWidth="1"/>
    <col min="3338" max="3338" width="0.85546875" style="1" customWidth="1"/>
    <col min="3339" max="3339" width="12.5703125" style="1" customWidth="1"/>
    <col min="3340" max="3340" width="5.85546875" style="1" customWidth="1"/>
    <col min="3341" max="3341" width="2.7109375" style="1" customWidth="1"/>
    <col min="3342" max="3342" width="1.7109375" style="1" customWidth="1"/>
    <col min="3343" max="3343" width="8.7109375" style="1" customWidth="1"/>
    <col min="3344" max="3350" width="11.42578125" style="1"/>
    <col min="3351" max="3351" width="7.7109375" style="1" customWidth="1"/>
    <col min="3352" max="3352" width="11.42578125" style="1"/>
    <col min="3353" max="3356" width="12.7109375" style="1" customWidth="1"/>
    <col min="3357" max="3584" width="11.42578125" style="1"/>
    <col min="3585" max="3585" width="3.7109375" style="1" customWidth="1"/>
    <col min="3586" max="3586" width="2.7109375" style="1" customWidth="1"/>
    <col min="3587" max="3587" width="25.7109375" style="1" customWidth="1"/>
    <col min="3588" max="3588" width="0.85546875" style="1" customWidth="1"/>
    <col min="3589" max="3589" width="10.7109375" style="1" customWidth="1"/>
    <col min="3590" max="3590" width="6.7109375" style="1" customWidth="1"/>
    <col min="3591" max="3591" width="0.85546875" style="1" customWidth="1"/>
    <col min="3592" max="3592" width="12.5703125" style="1" customWidth="1"/>
    <col min="3593" max="3593" width="5.85546875" style="1" customWidth="1"/>
    <col min="3594" max="3594" width="0.85546875" style="1" customWidth="1"/>
    <col min="3595" max="3595" width="12.5703125" style="1" customWidth="1"/>
    <col min="3596" max="3596" width="5.85546875" style="1" customWidth="1"/>
    <col min="3597" max="3597" width="2.7109375" style="1" customWidth="1"/>
    <col min="3598" max="3598" width="1.7109375" style="1" customWidth="1"/>
    <col min="3599" max="3599" width="8.7109375" style="1" customWidth="1"/>
    <col min="3600" max="3606" width="11.42578125" style="1"/>
    <col min="3607" max="3607" width="7.7109375" style="1" customWidth="1"/>
    <col min="3608" max="3608" width="11.42578125" style="1"/>
    <col min="3609" max="3612" width="12.7109375" style="1" customWidth="1"/>
    <col min="3613" max="3840" width="11.42578125" style="1"/>
    <col min="3841" max="3841" width="3.7109375" style="1" customWidth="1"/>
    <col min="3842" max="3842" width="2.7109375" style="1" customWidth="1"/>
    <col min="3843" max="3843" width="25.7109375" style="1" customWidth="1"/>
    <col min="3844" max="3844" width="0.85546875" style="1" customWidth="1"/>
    <col min="3845" max="3845" width="10.7109375" style="1" customWidth="1"/>
    <col min="3846" max="3846" width="6.7109375" style="1" customWidth="1"/>
    <col min="3847" max="3847" width="0.85546875" style="1" customWidth="1"/>
    <col min="3848" max="3848" width="12.5703125" style="1" customWidth="1"/>
    <col min="3849" max="3849" width="5.85546875" style="1" customWidth="1"/>
    <col min="3850" max="3850" width="0.85546875" style="1" customWidth="1"/>
    <col min="3851" max="3851" width="12.5703125" style="1" customWidth="1"/>
    <col min="3852" max="3852" width="5.85546875" style="1" customWidth="1"/>
    <col min="3853" max="3853" width="2.7109375" style="1" customWidth="1"/>
    <col min="3854" max="3854" width="1.7109375" style="1" customWidth="1"/>
    <col min="3855" max="3855" width="8.7109375" style="1" customWidth="1"/>
    <col min="3856" max="3862" width="11.42578125" style="1"/>
    <col min="3863" max="3863" width="7.7109375" style="1" customWidth="1"/>
    <col min="3864" max="3864" width="11.42578125" style="1"/>
    <col min="3865" max="3868" width="12.7109375" style="1" customWidth="1"/>
    <col min="3869" max="4096" width="11.42578125" style="1"/>
    <col min="4097" max="4097" width="3.7109375" style="1" customWidth="1"/>
    <col min="4098" max="4098" width="2.7109375" style="1" customWidth="1"/>
    <col min="4099" max="4099" width="25.7109375" style="1" customWidth="1"/>
    <col min="4100" max="4100" width="0.85546875" style="1" customWidth="1"/>
    <col min="4101" max="4101" width="10.7109375" style="1" customWidth="1"/>
    <col min="4102" max="4102" width="6.7109375" style="1" customWidth="1"/>
    <col min="4103" max="4103" width="0.85546875" style="1" customWidth="1"/>
    <col min="4104" max="4104" width="12.5703125" style="1" customWidth="1"/>
    <col min="4105" max="4105" width="5.85546875" style="1" customWidth="1"/>
    <col min="4106" max="4106" width="0.85546875" style="1" customWidth="1"/>
    <col min="4107" max="4107" width="12.5703125" style="1" customWidth="1"/>
    <col min="4108" max="4108" width="5.85546875" style="1" customWidth="1"/>
    <col min="4109" max="4109" width="2.7109375" style="1" customWidth="1"/>
    <col min="4110" max="4110" width="1.7109375" style="1" customWidth="1"/>
    <col min="4111" max="4111" width="8.7109375" style="1" customWidth="1"/>
    <col min="4112" max="4118" width="11.42578125" style="1"/>
    <col min="4119" max="4119" width="7.7109375" style="1" customWidth="1"/>
    <col min="4120" max="4120" width="11.42578125" style="1"/>
    <col min="4121" max="4124" width="12.7109375" style="1" customWidth="1"/>
    <col min="4125" max="4352" width="11.42578125" style="1"/>
    <col min="4353" max="4353" width="3.7109375" style="1" customWidth="1"/>
    <col min="4354" max="4354" width="2.7109375" style="1" customWidth="1"/>
    <col min="4355" max="4355" width="25.7109375" style="1" customWidth="1"/>
    <col min="4356" max="4356" width="0.85546875" style="1" customWidth="1"/>
    <col min="4357" max="4357" width="10.7109375" style="1" customWidth="1"/>
    <col min="4358" max="4358" width="6.7109375" style="1" customWidth="1"/>
    <col min="4359" max="4359" width="0.85546875" style="1" customWidth="1"/>
    <col min="4360" max="4360" width="12.5703125" style="1" customWidth="1"/>
    <col min="4361" max="4361" width="5.85546875" style="1" customWidth="1"/>
    <col min="4362" max="4362" width="0.85546875" style="1" customWidth="1"/>
    <col min="4363" max="4363" width="12.5703125" style="1" customWidth="1"/>
    <col min="4364" max="4364" width="5.85546875" style="1" customWidth="1"/>
    <col min="4365" max="4365" width="2.7109375" style="1" customWidth="1"/>
    <col min="4366" max="4366" width="1.7109375" style="1" customWidth="1"/>
    <col min="4367" max="4367" width="8.7109375" style="1" customWidth="1"/>
    <col min="4368" max="4374" width="11.42578125" style="1"/>
    <col min="4375" max="4375" width="7.7109375" style="1" customWidth="1"/>
    <col min="4376" max="4376" width="11.42578125" style="1"/>
    <col min="4377" max="4380" width="12.7109375" style="1" customWidth="1"/>
    <col min="4381" max="4608" width="11.42578125" style="1"/>
    <col min="4609" max="4609" width="3.7109375" style="1" customWidth="1"/>
    <col min="4610" max="4610" width="2.7109375" style="1" customWidth="1"/>
    <col min="4611" max="4611" width="25.7109375" style="1" customWidth="1"/>
    <col min="4612" max="4612" width="0.85546875" style="1" customWidth="1"/>
    <col min="4613" max="4613" width="10.7109375" style="1" customWidth="1"/>
    <col min="4614" max="4614" width="6.7109375" style="1" customWidth="1"/>
    <col min="4615" max="4615" width="0.85546875" style="1" customWidth="1"/>
    <col min="4616" max="4616" width="12.5703125" style="1" customWidth="1"/>
    <col min="4617" max="4617" width="5.85546875" style="1" customWidth="1"/>
    <col min="4618" max="4618" width="0.85546875" style="1" customWidth="1"/>
    <col min="4619" max="4619" width="12.5703125" style="1" customWidth="1"/>
    <col min="4620" max="4620" width="5.85546875" style="1" customWidth="1"/>
    <col min="4621" max="4621" width="2.7109375" style="1" customWidth="1"/>
    <col min="4622" max="4622" width="1.7109375" style="1" customWidth="1"/>
    <col min="4623" max="4623" width="8.7109375" style="1" customWidth="1"/>
    <col min="4624" max="4630" width="11.42578125" style="1"/>
    <col min="4631" max="4631" width="7.7109375" style="1" customWidth="1"/>
    <col min="4632" max="4632" width="11.42578125" style="1"/>
    <col min="4633" max="4636" width="12.7109375" style="1" customWidth="1"/>
    <col min="4637" max="4864" width="11.42578125" style="1"/>
    <col min="4865" max="4865" width="3.7109375" style="1" customWidth="1"/>
    <col min="4866" max="4866" width="2.7109375" style="1" customWidth="1"/>
    <col min="4867" max="4867" width="25.7109375" style="1" customWidth="1"/>
    <col min="4868" max="4868" width="0.85546875" style="1" customWidth="1"/>
    <col min="4869" max="4869" width="10.7109375" style="1" customWidth="1"/>
    <col min="4870" max="4870" width="6.7109375" style="1" customWidth="1"/>
    <col min="4871" max="4871" width="0.85546875" style="1" customWidth="1"/>
    <col min="4872" max="4872" width="12.5703125" style="1" customWidth="1"/>
    <col min="4873" max="4873" width="5.85546875" style="1" customWidth="1"/>
    <col min="4874" max="4874" width="0.85546875" style="1" customWidth="1"/>
    <col min="4875" max="4875" width="12.5703125" style="1" customWidth="1"/>
    <col min="4876" max="4876" width="5.85546875" style="1" customWidth="1"/>
    <col min="4877" max="4877" width="2.7109375" style="1" customWidth="1"/>
    <col min="4878" max="4878" width="1.7109375" style="1" customWidth="1"/>
    <col min="4879" max="4879" width="8.7109375" style="1" customWidth="1"/>
    <col min="4880" max="4886" width="11.42578125" style="1"/>
    <col min="4887" max="4887" width="7.7109375" style="1" customWidth="1"/>
    <col min="4888" max="4888" width="11.42578125" style="1"/>
    <col min="4889" max="4892" width="12.7109375" style="1" customWidth="1"/>
    <col min="4893" max="5120" width="11.42578125" style="1"/>
    <col min="5121" max="5121" width="3.7109375" style="1" customWidth="1"/>
    <col min="5122" max="5122" width="2.7109375" style="1" customWidth="1"/>
    <col min="5123" max="5123" width="25.7109375" style="1" customWidth="1"/>
    <col min="5124" max="5124" width="0.85546875" style="1" customWidth="1"/>
    <col min="5125" max="5125" width="10.7109375" style="1" customWidth="1"/>
    <col min="5126" max="5126" width="6.7109375" style="1" customWidth="1"/>
    <col min="5127" max="5127" width="0.85546875" style="1" customWidth="1"/>
    <col min="5128" max="5128" width="12.5703125" style="1" customWidth="1"/>
    <col min="5129" max="5129" width="5.85546875" style="1" customWidth="1"/>
    <col min="5130" max="5130" width="0.85546875" style="1" customWidth="1"/>
    <col min="5131" max="5131" width="12.5703125" style="1" customWidth="1"/>
    <col min="5132" max="5132" width="5.85546875" style="1" customWidth="1"/>
    <col min="5133" max="5133" width="2.7109375" style="1" customWidth="1"/>
    <col min="5134" max="5134" width="1.7109375" style="1" customWidth="1"/>
    <col min="5135" max="5135" width="8.7109375" style="1" customWidth="1"/>
    <col min="5136" max="5142" width="11.42578125" style="1"/>
    <col min="5143" max="5143" width="7.7109375" style="1" customWidth="1"/>
    <col min="5144" max="5144" width="11.42578125" style="1"/>
    <col min="5145" max="5148" width="12.7109375" style="1" customWidth="1"/>
    <col min="5149" max="5376" width="11.42578125" style="1"/>
    <col min="5377" max="5377" width="3.7109375" style="1" customWidth="1"/>
    <col min="5378" max="5378" width="2.7109375" style="1" customWidth="1"/>
    <col min="5379" max="5379" width="25.7109375" style="1" customWidth="1"/>
    <col min="5380" max="5380" width="0.85546875" style="1" customWidth="1"/>
    <col min="5381" max="5381" width="10.7109375" style="1" customWidth="1"/>
    <col min="5382" max="5382" width="6.7109375" style="1" customWidth="1"/>
    <col min="5383" max="5383" width="0.85546875" style="1" customWidth="1"/>
    <col min="5384" max="5384" width="12.5703125" style="1" customWidth="1"/>
    <col min="5385" max="5385" width="5.85546875" style="1" customWidth="1"/>
    <col min="5386" max="5386" width="0.85546875" style="1" customWidth="1"/>
    <col min="5387" max="5387" width="12.5703125" style="1" customWidth="1"/>
    <col min="5388" max="5388" width="5.85546875" style="1" customWidth="1"/>
    <col min="5389" max="5389" width="2.7109375" style="1" customWidth="1"/>
    <col min="5390" max="5390" width="1.7109375" style="1" customWidth="1"/>
    <col min="5391" max="5391" width="8.7109375" style="1" customWidth="1"/>
    <col min="5392" max="5398" width="11.42578125" style="1"/>
    <col min="5399" max="5399" width="7.7109375" style="1" customWidth="1"/>
    <col min="5400" max="5400" width="11.42578125" style="1"/>
    <col min="5401" max="5404" width="12.7109375" style="1" customWidth="1"/>
    <col min="5405" max="5632" width="11.42578125" style="1"/>
    <col min="5633" max="5633" width="3.7109375" style="1" customWidth="1"/>
    <col min="5634" max="5634" width="2.7109375" style="1" customWidth="1"/>
    <col min="5635" max="5635" width="25.7109375" style="1" customWidth="1"/>
    <col min="5636" max="5636" width="0.85546875" style="1" customWidth="1"/>
    <col min="5637" max="5637" width="10.7109375" style="1" customWidth="1"/>
    <col min="5638" max="5638" width="6.7109375" style="1" customWidth="1"/>
    <col min="5639" max="5639" width="0.85546875" style="1" customWidth="1"/>
    <col min="5640" max="5640" width="12.5703125" style="1" customWidth="1"/>
    <col min="5641" max="5641" width="5.85546875" style="1" customWidth="1"/>
    <col min="5642" max="5642" width="0.85546875" style="1" customWidth="1"/>
    <col min="5643" max="5643" width="12.5703125" style="1" customWidth="1"/>
    <col min="5644" max="5644" width="5.85546875" style="1" customWidth="1"/>
    <col min="5645" max="5645" width="2.7109375" style="1" customWidth="1"/>
    <col min="5646" max="5646" width="1.7109375" style="1" customWidth="1"/>
    <col min="5647" max="5647" width="8.7109375" style="1" customWidth="1"/>
    <col min="5648" max="5654" width="11.42578125" style="1"/>
    <col min="5655" max="5655" width="7.7109375" style="1" customWidth="1"/>
    <col min="5656" max="5656" width="11.42578125" style="1"/>
    <col min="5657" max="5660" width="12.7109375" style="1" customWidth="1"/>
    <col min="5661" max="5888" width="11.42578125" style="1"/>
    <col min="5889" max="5889" width="3.7109375" style="1" customWidth="1"/>
    <col min="5890" max="5890" width="2.7109375" style="1" customWidth="1"/>
    <col min="5891" max="5891" width="25.7109375" style="1" customWidth="1"/>
    <col min="5892" max="5892" width="0.85546875" style="1" customWidth="1"/>
    <col min="5893" max="5893" width="10.7109375" style="1" customWidth="1"/>
    <col min="5894" max="5894" width="6.7109375" style="1" customWidth="1"/>
    <col min="5895" max="5895" width="0.85546875" style="1" customWidth="1"/>
    <col min="5896" max="5896" width="12.5703125" style="1" customWidth="1"/>
    <col min="5897" max="5897" width="5.85546875" style="1" customWidth="1"/>
    <col min="5898" max="5898" width="0.85546875" style="1" customWidth="1"/>
    <col min="5899" max="5899" width="12.5703125" style="1" customWidth="1"/>
    <col min="5900" max="5900" width="5.85546875" style="1" customWidth="1"/>
    <col min="5901" max="5901" width="2.7109375" style="1" customWidth="1"/>
    <col min="5902" max="5902" width="1.7109375" style="1" customWidth="1"/>
    <col min="5903" max="5903" width="8.7109375" style="1" customWidth="1"/>
    <col min="5904" max="5910" width="11.42578125" style="1"/>
    <col min="5911" max="5911" width="7.7109375" style="1" customWidth="1"/>
    <col min="5912" max="5912" width="11.42578125" style="1"/>
    <col min="5913" max="5916" width="12.7109375" style="1" customWidth="1"/>
    <col min="5917" max="6144" width="11.42578125" style="1"/>
    <col min="6145" max="6145" width="3.7109375" style="1" customWidth="1"/>
    <col min="6146" max="6146" width="2.7109375" style="1" customWidth="1"/>
    <col min="6147" max="6147" width="25.7109375" style="1" customWidth="1"/>
    <col min="6148" max="6148" width="0.85546875" style="1" customWidth="1"/>
    <col min="6149" max="6149" width="10.7109375" style="1" customWidth="1"/>
    <col min="6150" max="6150" width="6.7109375" style="1" customWidth="1"/>
    <col min="6151" max="6151" width="0.85546875" style="1" customWidth="1"/>
    <col min="6152" max="6152" width="12.5703125" style="1" customWidth="1"/>
    <col min="6153" max="6153" width="5.85546875" style="1" customWidth="1"/>
    <col min="6154" max="6154" width="0.85546875" style="1" customWidth="1"/>
    <col min="6155" max="6155" width="12.5703125" style="1" customWidth="1"/>
    <col min="6156" max="6156" width="5.85546875" style="1" customWidth="1"/>
    <col min="6157" max="6157" width="2.7109375" style="1" customWidth="1"/>
    <col min="6158" max="6158" width="1.7109375" style="1" customWidth="1"/>
    <col min="6159" max="6159" width="8.7109375" style="1" customWidth="1"/>
    <col min="6160" max="6166" width="11.42578125" style="1"/>
    <col min="6167" max="6167" width="7.7109375" style="1" customWidth="1"/>
    <col min="6168" max="6168" width="11.42578125" style="1"/>
    <col min="6169" max="6172" width="12.7109375" style="1" customWidth="1"/>
    <col min="6173" max="6400" width="11.42578125" style="1"/>
    <col min="6401" max="6401" width="3.7109375" style="1" customWidth="1"/>
    <col min="6402" max="6402" width="2.7109375" style="1" customWidth="1"/>
    <col min="6403" max="6403" width="25.7109375" style="1" customWidth="1"/>
    <col min="6404" max="6404" width="0.85546875" style="1" customWidth="1"/>
    <col min="6405" max="6405" width="10.7109375" style="1" customWidth="1"/>
    <col min="6406" max="6406" width="6.7109375" style="1" customWidth="1"/>
    <col min="6407" max="6407" width="0.85546875" style="1" customWidth="1"/>
    <col min="6408" max="6408" width="12.5703125" style="1" customWidth="1"/>
    <col min="6409" max="6409" width="5.85546875" style="1" customWidth="1"/>
    <col min="6410" max="6410" width="0.85546875" style="1" customWidth="1"/>
    <col min="6411" max="6411" width="12.5703125" style="1" customWidth="1"/>
    <col min="6412" max="6412" width="5.85546875" style="1" customWidth="1"/>
    <col min="6413" max="6413" width="2.7109375" style="1" customWidth="1"/>
    <col min="6414" max="6414" width="1.7109375" style="1" customWidth="1"/>
    <col min="6415" max="6415" width="8.7109375" style="1" customWidth="1"/>
    <col min="6416" max="6422" width="11.42578125" style="1"/>
    <col min="6423" max="6423" width="7.7109375" style="1" customWidth="1"/>
    <col min="6424" max="6424" width="11.42578125" style="1"/>
    <col min="6425" max="6428" width="12.7109375" style="1" customWidth="1"/>
    <col min="6429" max="6656" width="11.42578125" style="1"/>
    <col min="6657" max="6657" width="3.7109375" style="1" customWidth="1"/>
    <col min="6658" max="6658" width="2.7109375" style="1" customWidth="1"/>
    <col min="6659" max="6659" width="25.7109375" style="1" customWidth="1"/>
    <col min="6660" max="6660" width="0.85546875" style="1" customWidth="1"/>
    <col min="6661" max="6661" width="10.7109375" style="1" customWidth="1"/>
    <col min="6662" max="6662" width="6.7109375" style="1" customWidth="1"/>
    <col min="6663" max="6663" width="0.85546875" style="1" customWidth="1"/>
    <col min="6664" max="6664" width="12.5703125" style="1" customWidth="1"/>
    <col min="6665" max="6665" width="5.85546875" style="1" customWidth="1"/>
    <col min="6666" max="6666" width="0.85546875" style="1" customWidth="1"/>
    <col min="6667" max="6667" width="12.5703125" style="1" customWidth="1"/>
    <col min="6668" max="6668" width="5.85546875" style="1" customWidth="1"/>
    <col min="6669" max="6669" width="2.7109375" style="1" customWidth="1"/>
    <col min="6670" max="6670" width="1.7109375" style="1" customWidth="1"/>
    <col min="6671" max="6671" width="8.7109375" style="1" customWidth="1"/>
    <col min="6672" max="6678" width="11.42578125" style="1"/>
    <col min="6679" max="6679" width="7.7109375" style="1" customWidth="1"/>
    <col min="6680" max="6680" width="11.42578125" style="1"/>
    <col min="6681" max="6684" width="12.7109375" style="1" customWidth="1"/>
    <col min="6685" max="6912" width="11.42578125" style="1"/>
    <col min="6913" max="6913" width="3.7109375" style="1" customWidth="1"/>
    <col min="6914" max="6914" width="2.7109375" style="1" customWidth="1"/>
    <col min="6915" max="6915" width="25.7109375" style="1" customWidth="1"/>
    <col min="6916" max="6916" width="0.85546875" style="1" customWidth="1"/>
    <col min="6917" max="6917" width="10.7109375" style="1" customWidth="1"/>
    <col min="6918" max="6918" width="6.7109375" style="1" customWidth="1"/>
    <col min="6919" max="6919" width="0.85546875" style="1" customWidth="1"/>
    <col min="6920" max="6920" width="12.5703125" style="1" customWidth="1"/>
    <col min="6921" max="6921" width="5.85546875" style="1" customWidth="1"/>
    <col min="6922" max="6922" width="0.85546875" style="1" customWidth="1"/>
    <col min="6923" max="6923" width="12.5703125" style="1" customWidth="1"/>
    <col min="6924" max="6924" width="5.85546875" style="1" customWidth="1"/>
    <col min="6925" max="6925" width="2.7109375" style="1" customWidth="1"/>
    <col min="6926" max="6926" width="1.7109375" style="1" customWidth="1"/>
    <col min="6927" max="6927" width="8.7109375" style="1" customWidth="1"/>
    <col min="6928" max="6934" width="11.42578125" style="1"/>
    <col min="6935" max="6935" width="7.7109375" style="1" customWidth="1"/>
    <col min="6936" max="6936" width="11.42578125" style="1"/>
    <col min="6937" max="6940" width="12.7109375" style="1" customWidth="1"/>
    <col min="6941" max="7168" width="11.42578125" style="1"/>
    <col min="7169" max="7169" width="3.7109375" style="1" customWidth="1"/>
    <col min="7170" max="7170" width="2.7109375" style="1" customWidth="1"/>
    <col min="7171" max="7171" width="25.7109375" style="1" customWidth="1"/>
    <col min="7172" max="7172" width="0.85546875" style="1" customWidth="1"/>
    <col min="7173" max="7173" width="10.7109375" style="1" customWidth="1"/>
    <col min="7174" max="7174" width="6.7109375" style="1" customWidth="1"/>
    <col min="7175" max="7175" width="0.85546875" style="1" customWidth="1"/>
    <col min="7176" max="7176" width="12.5703125" style="1" customWidth="1"/>
    <col min="7177" max="7177" width="5.85546875" style="1" customWidth="1"/>
    <col min="7178" max="7178" width="0.85546875" style="1" customWidth="1"/>
    <col min="7179" max="7179" width="12.5703125" style="1" customWidth="1"/>
    <col min="7180" max="7180" width="5.85546875" style="1" customWidth="1"/>
    <col min="7181" max="7181" width="2.7109375" style="1" customWidth="1"/>
    <col min="7182" max="7182" width="1.7109375" style="1" customWidth="1"/>
    <col min="7183" max="7183" width="8.7109375" style="1" customWidth="1"/>
    <col min="7184" max="7190" width="11.42578125" style="1"/>
    <col min="7191" max="7191" width="7.7109375" style="1" customWidth="1"/>
    <col min="7192" max="7192" width="11.42578125" style="1"/>
    <col min="7193" max="7196" width="12.7109375" style="1" customWidth="1"/>
    <col min="7197" max="7424" width="11.42578125" style="1"/>
    <col min="7425" max="7425" width="3.7109375" style="1" customWidth="1"/>
    <col min="7426" max="7426" width="2.7109375" style="1" customWidth="1"/>
    <col min="7427" max="7427" width="25.7109375" style="1" customWidth="1"/>
    <col min="7428" max="7428" width="0.85546875" style="1" customWidth="1"/>
    <col min="7429" max="7429" width="10.7109375" style="1" customWidth="1"/>
    <col min="7430" max="7430" width="6.7109375" style="1" customWidth="1"/>
    <col min="7431" max="7431" width="0.85546875" style="1" customWidth="1"/>
    <col min="7432" max="7432" width="12.5703125" style="1" customWidth="1"/>
    <col min="7433" max="7433" width="5.85546875" style="1" customWidth="1"/>
    <col min="7434" max="7434" width="0.85546875" style="1" customWidth="1"/>
    <col min="7435" max="7435" width="12.5703125" style="1" customWidth="1"/>
    <col min="7436" max="7436" width="5.85546875" style="1" customWidth="1"/>
    <col min="7437" max="7437" width="2.7109375" style="1" customWidth="1"/>
    <col min="7438" max="7438" width="1.7109375" style="1" customWidth="1"/>
    <col min="7439" max="7439" width="8.7109375" style="1" customWidth="1"/>
    <col min="7440" max="7446" width="11.42578125" style="1"/>
    <col min="7447" max="7447" width="7.7109375" style="1" customWidth="1"/>
    <col min="7448" max="7448" width="11.42578125" style="1"/>
    <col min="7449" max="7452" width="12.7109375" style="1" customWidth="1"/>
    <col min="7453" max="7680" width="11.42578125" style="1"/>
    <col min="7681" max="7681" width="3.7109375" style="1" customWidth="1"/>
    <col min="7682" max="7682" width="2.7109375" style="1" customWidth="1"/>
    <col min="7683" max="7683" width="25.7109375" style="1" customWidth="1"/>
    <col min="7684" max="7684" width="0.85546875" style="1" customWidth="1"/>
    <col min="7685" max="7685" width="10.7109375" style="1" customWidth="1"/>
    <col min="7686" max="7686" width="6.7109375" style="1" customWidth="1"/>
    <col min="7687" max="7687" width="0.85546875" style="1" customWidth="1"/>
    <col min="7688" max="7688" width="12.5703125" style="1" customWidth="1"/>
    <col min="7689" max="7689" width="5.85546875" style="1" customWidth="1"/>
    <col min="7690" max="7690" width="0.85546875" style="1" customWidth="1"/>
    <col min="7691" max="7691" width="12.5703125" style="1" customWidth="1"/>
    <col min="7692" max="7692" width="5.85546875" style="1" customWidth="1"/>
    <col min="7693" max="7693" width="2.7109375" style="1" customWidth="1"/>
    <col min="7694" max="7694" width="1.7109375" style="1" customWidth="1"/>
    <col min="7695" max="7695" width="8.7109375" style="1" customWidth="1"/>
    <col min="7696" max="7702" width="11.42578125" style="1"/>
    <col min="7703" max="7703" width="7.7109375" style="1" customWidth="1"/>
    <col min="7704" max="7704" width="11.42578125" style="1"/>
    <col min="7705" max="7708" width="12.7109375" style="1" customWidth="1"/>
    <col min="7709" max="7936" width="11.42578125" style="1"/>
    <col min="7937" max="7937" width="3.7109375" style="1" customWidth="1"/>
    <col min="7938" max="7938" width="2.7109375" style="1" customWidth="1"/>
    <col min="7939" max="7939" width="25.7109375" style="1" customWidth="1"/>
    <col min="7940" max="7940" width="0.85546875" style="1" customWidth="1"/>
    <col min="7941" max="7941" width="10.7109375" style="1" customWidth="1"/>
    <col min="7942" max="7942" width="6.7109375" style="1" customWidth="1"/>
    <col min="7943" max="7943" width="0.85546875" style="1" customWidth="1"/>
    <col min="7944" max="7944" width="12.5703125" style="1" customWidth="1"/>
    <col min="7945" max="7945" width="5.85546875" style="1" customWidth="1"/>
    <col min="7946" max="7946" width="0.85546875" style="1" customWidth="1"/>
    <col min="7947" max="7947" width="12.5703125" style="1" customWidth="1"/>
    <col min="7948" max="7948" width="5.85546875" style="1" customWidth="1"/>
    <col min="7949" max="7949" width="2.7109375" style="1" customWidth="1"/>
    <col min="7950" max="7950" width="1.7109375" style="1" customWidth="1"/>
    <col min="7951" max="7951" width="8.7109375" style="1" customWidth="1"/>
    <col min="7952" max="7958" width="11.42578125" style="1"/>
    <col min="7959" max="7959" width="7.7109375" style="1" customWidth="1"/>
    <col min="7960" max="7960" width="11.42578125" style="1"/>
    <col min="7961" max="7964" width="12.7109375" style="1" customWidth="1"/>
    <col min="7965" max="8192" width="11.42578125" style="1"/>
    <col min="8193" max="8193" width="3.7109375" style="1" customWidth="1"/>
    <col min="8194" max="8194" width="2.7109375" style="1" customWidth="1"/>
    <col min="8195" max="8195" width="25.7109375" style="1" customWidth="1"/>
    <col min="8196" max="8196" width="0.85546875" style="1" customWidth="1"/>
    <col min="8197" max="8197" width="10.7109375" style="1" customWidth="1"/>
    <col min="8198" max="8198" width="6.7109375" style="1" customWidth="1"/>
    <col min="8199" max="8199" width="0.85546875" style="1" customWidth="1"/>
    <col min="8200" max="8200" width="12.5703125" style="1" customWidth="1"/>
    <col min="8201" max="8201" width="5.85546875" style="1" customWidth="1"/>
    <col min="8202" max="8202" width="0.85546875" style="1" customWidth="1"/>
    <col min="8203" max="8203" width="12.5703125" style="1" customWidth="1"/>
    <col min="8204" max="8204" width="5.85546875" style="1" customWidth="1"/>
    <col min="8205" max="8205" width="2.7109375" style="1" customWidth="1"/>
    <col min="8206" max="8206" width="1.7109375" style="1" customWidth="1"/>
    <col min="8207" max="8207" width="8.7109375" style="1" customWidth="1"/>
    <col min="8208" max="8214" width="11.42578125" style="1"/>
    <col min="8215" max="8215" width="7.7109375" style="1" customWidth="1"/>
    <col min="8216" max="8216" width="11.42578125" style="1"/>
    <col min="8217" max="8220" width="12.7109375" style="1" customWidth="1"/>
    <col min="8221" max="8448" width="11.42578125" style="1"/>
    <col min="8449" max="8449" width="3.7109375" style="1" customWidth="1"/>
    <col min="8450" max="8450" width="2.7109375" style="1" customWidth="1"/>
    <col min="8451" max="8451" width="25.7109375" style="1" customWidth="1"/>
    <col min="8452" max="8452" width="0.85546875" style="1" customWidth="1"/>
    <col min="8453" max="8453" width="10.7109375" style="1" customWidth="1"/>
    <col min="8454" max="8454" width="6.7109375" style="1" customWidth="1"/>
    <col min="8455" max="8455" width="0.85546875" style="1" customWidth="1"/>
    <col min="8456" max="8456" width="12.5703125" style="1" customWidth="1"/>
    <col min="8457" max="8457" width="5.85546875" style="1" customWidth="1"/>
    <col min="8458" max="8458" width="0.85546875" style="1" customWidth="1"/>
    <col min="8459" max="8459" width="12.5703125" style="1" customWidth="1"/>
    <col min="8460" max="8460" width="5.85546875" style="1" customWidth="1"/>
    <col min="8461" max="8461" width="2.7109375" style="1" customWidth="1"/>
    <col min="8462" max="8462" width="1.7109375" style="1" customWidth="1"/>
    <col min="8463" max="8463" width="8.7109375" style="1" customWidth="1"/>
    <col min="8464" max="8470" width="11.42578125" style="1"/>
    <col min="8471" max="8471" width="7.7109375" style="1" customWidth="1"/>
    <col min="8472" max="8472" width="11.42578125" style="1"/>
    <col min="8473" max="8476" width="12.7109375" style="1" customWidth="1"/>
    <col min="8477" max="8704" width="11.42578125" style="1"/>
    <col min="8705" max="8705" width="3.7109375" style="1" customWidth="1"/>
    <col min="8706" max="8706" width="2.7109375" style="1" customWidth="1"/>
    <col min="8707" max="8707" width="25.7109375" style="1" customWidth="1"/>
    <col min="8708" max="8708" width="0.85546875" style="1" customWidth="1"/>
    <col min="8709" max="8709" width="10.7109375" style="1" customWidth="1"/>
    <col min="8710" max="8710" width="6.7109375" style="1" customWidth="1"/>
    <col min="8711" max="8711" width="0.85546875" style="1" customWidth="1"/>
    <col min="8712" max="8712" width="12.5703125" style="1" customWidth="1"/>
    <col min="8713" max="8713" width="5.85546875" style="1" customWidth="1"/>
    <col min="8714" max="8714" width="0.85546875" style="1" customWidth="1"/>
    <col min="8715" max="8715" width="12.5703125" style="1" customWidth="1"/>
    <col min="8716" max="8716" width="5.85546875" style="1" customWidth="1"/>
    <col min="8717" max="8717" width="2.7109375" style="1" customWidth="1"/>
    <col min="8718" max="8718" width="1.7109375" style="1" customWidth="1"/>
    <col min="8719" max="8719" width="8.7109375" style="1" customWidth="1"/>
    <col min="8720" max="8726" width="11.42578125" style="1"/>
    <col min="8727" max="8727" width="7.7109375" style="1" customWidth="1"/>
    <col min="8728" max="8728" width="11.42578125" style="1"/>
    <col min="8729" max="8732" width="12.7109375" style="1" customWidth="1"/>
    <col min="8733" max="8960" width="11.42578125" style="1"/>
    <col min="8961" max="8961" width="3.7109375" style="1" customWidth="1"/>
    <col min="8962" max="8962" width="2.7109375" style="1" customWidth="1"/>
    <col min="8963" max="8963" width="25.7109375" style="1" customWidth="1"/>
    <col min="8964" max="8964" width="0.85546875" style="1" customWidth="1"/>
    <col min="8965" max="8965" width="10.7109375" style="1" customWidth="1"/>
    <col min="8966" max="8966" width="6.7109375" style="1" customWidth="1"/>
    <col min="8967" max="8967" width="0.85546875" style="1" customWidth="1"/>
    <col min="8968" max="8968" width="12.5703125" style="1" customWidth="1"/>
    <col min="8969" max="8969" width="5.85546875" style="1" customWidth="1"/>
    <col min="8970" max="8970" width="0.85546875" style="1" customWidth="1"/>
    <col min="8971" max="8971" width="12.5703125" style="1" customWidth="1"/>
    <col min="8972" max="8972" width="5.85546875" style="1" customWidth="1"/>
    <col min="8973" max="8973" width="2.7109375" style="1" customWidth="1"/>
    <col min="8974" max="8974" width="1.7109375" style="1" customWidth="1"/>
    <col min="8975" max="8975" width="8.7109375" style="1" customWidth="1"/>
    <col min="8976" max="8982" width="11.42578125" style="1"/>
    <col min="8983" max="8983" width="7.7109375" style="1" customWidth="1"/>
    <col min="8984" max="8984" width="11.42578125" style="1"/>
    <col min="8985" max="8988" width="12.7109375" style="1" customWidth="1"/>
    <col min="8989" max="9216" width="11.42578125" style="1"/>
    <col min="9217" max="9217" width="3.7109375" style="1" customWidth="1"/>
    <col min="9218" max="9218" width="2.7109375" style="1" customWidth="1"/>
    <col min="9219" max="9219" width="25.7109375" style="1" customWidth="1"/>
    <col min="9220" max="9220" width="0.85546875" style="1" customWidth="1"/>
    <col min="9221" max="9221" width="10.7109375" style="1" customWidth="1"/>
    <col min="9222" max="9222" width="6.7109375" style="1" customWidth="1"/>
    <col min="9223" max="9223" width="0.85546875" style="1" customWidth="1"/>
    <col min="9224" max="9224" width="12.5703125" style="1" customWidth="1"/>
    <col min="9225" max="9225" width="5.85546875" style="1" customWidth="1"/>
    <col min="9226" max="9226" width="0.85546875" style="1" customWidth="1"/>
    <col min="9227" max="9227" width="12.5703125" style="1" customWidth="1"/>
    <col min="9228" max="9228" width="5.85546875" style="1" customWidth="1"/>
    <col min="9229" max="9229" width="2.7109375" style="1" customWidth="1"/>
    <col min="9230" max="9230" width="1.7109375" style="1" customWidth="1"/>
    <col min="9231" max="9231" width="8.7109375" style="1" customWidth="1"/>
    <col min="9232" max="9238" width="11.42578125" style="1"/>
    <col min="9239" max="9239" width="7.7109375" style="1" customWidth="1"/>
    <col min="9240" max="9240" width="11.42578125" style="1"/>
    <col min="9241" max="9244" width="12.7109375" style="1" customWidth="1"/>
    <col min="9245" max="9472" width="11.42578125" style="1"/>
    <col min="9473" max="9473" width="3.7109375" style="1" customWidth="1"/>
    <col min="9474" max="9474" width="2.7109375" style="1" customWidth="1"/>
    <col min="9475" max="9475" width="25.7109375" style="1" customWidth="1"/>
    <col min="9476" max="9476" width="0.85546875" style="1" customWidth="1"/>
    <col min="9477" max="9477" width="10.7109375" style="1" customWidth="1"/>
    <col min="9478" max="9478" width="6.7109375" style="1" customWidth="1"/>
    <col min="9479" max="9479" width="0.85546875" style="1" customWidth="1"/>
    <col min="9480" max="9480" width="12.5703125" style="1" customWidth="1"/>
    <col min="9481" max="9481" width="5.85546875" style="1" customWidth="1"/>
    <col min="9482" max="9482" width="0.85546875" style="1" customWidth="1"/>
    <col min="9483" max="9483" width="12.5703125" style="1" customWidth="1"/>
    <col min="9484" max="9484" width="5.85546875" style="1" customWidth="1"/>
    <col min="9485" max="9485" width="2.7109375" style="1" customWidth="1"/>
    <col min="9486" max="9486" width="1.7109375" style="1" customWidth="1"/>
    <col min="9487" max="9487" width="8.7109375" style="1" customWidth="1"/>
    <col min="9488" max="9494" width="11.42578125" style="1"/>
    <col min="9495" max="9495" width="7.7109375" style="1" customWidth="1"/>
    <col min="9496" max="9496" width="11.42578125" style="1"/>
    <col min="9497" max="9500" width="12.7109375" style="1" customWidth="1"/>
    <col min="9501" max="9728" width="11.42578125" style="1"/>
    <col min="9729" max="9729" width="3.7109375" style="1" customWidth="1"/>
    <col min="9730" max="9730" width="2.7109375" style="1" customWidth="1"/>
    <col min="9731" max="9731" width="25.7109375" style="1" customWidth="1"/>
    <col min="9732" max="9732" width="0.85546875" style="1" customWidth="1"/>
    <col min="9733" max="9733" width="10.7109375" style="1" customWidth="1"/>
    <col min="9734" max="9734" width="6.7109375" style="1" customWidth="1"/>
    <col min="9735" max="9735" width="0.85546875" style="1" customWidth="1"/>
    <col min="9736" max="9736" width="12.5703125" style="1" customWidth="1"/>
    <col min="9737" max="9737" width="5.85546875" style="1" customWidth="1"/>
    <col min="9738" max="9738" width="0.85546875" style="1" customWidth="1"/>
    <col min="9739" max="9739" width="12.5703125" style="1" customWidth="1"/>
    <col min="9740" max="9740" width="5.85546875" style="1" customWidth="1"/>
    <col min="9741" max="9741" width="2.7109375" style="1" customWidth="1"/>
    <col min="9742" max="9742" width="1.7109375" style="1" customWidth="1"/>
    <col min="9743" max="9743" width="8.7109375" style="1" customWidth="1"/>
    <col min="9744" max="9750" width="11.42578125" style="1"/>
    <col min="9751" max="9751" width="7.7109375" style="1" customWidth="1"/>
    <col min="9752" max="9752" width="11.42578125" style="1"/>
    <col min="9753" max="9756" width="12.7109375" style="1" customWidth="1"/>
    <col min="9757" max="9984" width="11.42578125" style="1"/>
    <col min="9985" max="9985" width="3.7109375" style="1" customWidth="1"/>
    <col min="9986" max="9986" width="2.7109375" style="1" customWidth="1"/>
    <col min="9987" max="9987" width="25.7109375" style="1" customWidth="1"/>
    <col min="9988" max="9988" width="0.85546875" style="1" customWidth="1"/>
    <col min="9989" max="9989" width="10.7109375" style="1" customWidth="1"/>
    <col min="9990" max="9990" width="6.7109375" style="1" customWidth="1"/>
    <col min="9991" max="9991" width="0.85546875" style="1" customWidth="1"/>
    <col min="9992" max="9992" width="12.5703125" style="1" customWidth="1"/>
    <col min="9993" max="9993" width="5.85546875" style="1" customWidth="1"/>
    <col min="9994" max="9994" width="0.85546875" style="1" customWidth="1"/>
    <col min="9995" max="9995" width="12.5703125" style="1" customWidth="1"/>
    <col min="9996" max="9996" width="5.85546875" style="1" customWidth="1"/>
    <col min="9997" max="9997" width="2.7109375" style="1" customWidth="1"/>
    <col min="9998" max="9998" width="1.7109375" style="1" customWidth="1"/>
    <col min="9999" max="9999" width="8.7109375" style="1" customWidth="1"/>
    <col min="10000" max="10006" width="11.42578125" style="1"/>
    <col min="10007" max="10007" width="7.7109375" style="1" customWidth="1"/>
    <col min="10008" max="10008" width="11.42578125" style="1"/>
    <col min="10009" max="10012" width="12.7109375" style="1" customWidth="1"/>
    <col min="10013" max="10240" width="11.42578125" style="1"/>
    <col min="10241" max="10241" width="3.7109375" style="1" customWidth="1"/>
    <col min="10242" max="10242" width="2.7109375" style="1" customWidth="1"/>
    <col min="10243" max="10243" width="25.7109375" style="1" customWidth="1"/>
    <col min="10244" max="10244" width="0.85546875" style="1" customWidth="1"/>
    <col min="10245" max="10245" width="10.7109375" style="1" customWidth="1"/>
    <col min="10246" max="10246" width="6.7109375" style="1" customWidth="1"/>
    <col min="10247" max="10247" width="0.85546875" style="1" customWidth="1"/>
    <col min="10248" max="10248" width="12.5703125" style="1" customWidth="1"/>
    <col min="10249" max="10249" width="5.85546875" style="1" customWidth="1"/>
    <col min="10250" max="10250" width="0.85546875" style="1" customWidth="1"/>
    <col min="10251" max="10251" width="12.5703125" style="1" customWidth="1"/>
    <col min="10252" max="10252" width="5.85546875" style="1" customWidth="1"/>
    <col min="10253" max="10253" width="2.7109375" style="1" customWidth="1"/>
    <col min="10254" max="10254" width="1.7109375" style="1" customWidth="1"/>
    <col min="10255" max="10255" width="8.7109375" style="1" customWidth="1"/>
    <col min="10256" max="10262" width="11.42578125" style="1"/>
    <col min="10263" max="10263" width="7.7109375" style="1" customWidth="1"/>
    <col min="10264" max="10264" width="11.42578125" style="1"/>
    <col min="10265" max="10268" width="12.7109375" style="1" customWidth="1"/>
    <col min="10269" max="10496" width="11.42578125" style="1"/>
    <col min="10497" max="10497" width="3.7109375" style="1" customWidth="1"/>
    <col min="10498" max="10498" width="2.7109375" style="1" customWidth="1"/>
    <col min="10499" max="10499" width="25.7109375" style="1" customWidth="1"/>
    <col min="10500" max="10500" width="0.85546875" style="1" customWidth="1"/>
    <col min="10501" max="10501" width="10.7109375" style="1" customWidth="1"/>
    <col min="10502" max="10502" width="6.7109375" style="1" customWidth="1"/>
    <col min="10503" max="10503" width="0.85546875" style="1" customWidth="1"/>
    <col min="10504" max="10504" width="12.5703125" style="1" customWidth="1"/>
    <col min="10505" max="10505" width="5.85546875" style="1" customWidth="1"/>
    <col min="10506" max="10506" width="0.85546875" style="1" customWidth="1"/>
    <col min="10507" max="10507" width="12.5703125" style="1" customWidth="1"/>
    <col min="10508" max="10508" width="5.85546875" style="1" customWidth="1"/>
    <col min="10509" max="10509" width="2.7109375" style="1" customWidth="1"/>
    <col min="10510" max="10510" width="1.7109375" style="1" customWidth="1"/>
    <col min="10511" max="10511" width="8.7109375" style="1" customWidth="1"/>
    <col min="10512" max="10518" width="11.42578125" style="1"/>
    <col min="10519" max="10519" width="7.7109375" style="1" customWidth="1"/>
    <col min="10520" max="10520" width="11.42578125" style="1"/>
    <col min="10521" max="10524" width="12.7109375" style="1" customWidth="1"/>
    <col min="10525" max="10752" width="11.42578125" style="1"/>
    <col min="10753" max="10753" width="3.7109375" style="1" customWidth="1"/>
    <col min="10754" max="10754" width="2.7109375" style="1" customWidth="1"/>
    <col min="10755" max="10755" width="25.7109375" style="1" customWidth="1"/>
    <col min="10756" max="10756" width="0.85546875" style="1" customWidth="1"/>
    <col min="10757" max="10757" width="10.7109375" style="1" customWidth="1"/>
    <col min="10758" max="10758" width="6.7109375" style="1" customWidth="1"/>
    <col min="10759" max="10759" width="0.85546875" style="1" customWidth="1"/>
    <col min="10760" max="10760" width="12.5703125" style="1" customWidth="1"/>
    <col min="10761" max="10761" width="5.85546875" style="1" customWidth="1"/>
    <col min="10762" max="10762" width="0.85546875" style="1" customWidth="1"/>
    <col min="10763" max="10763" width="12.5703125" style="1" customWidth="1"/>
    <col min="10764" max="10764" width="5.85546875" style="1" customWidth="1"/>
    <col min="10765" max="10765" width="2.7109375" style="1" customWidth="1"/>
    <col min="10766" max="10766" width="1.7109375" style="1" customWidth="1"/>
    <col min="10767" max="10767" width="8.7109375" style="1" customWidth="1"/>
    <col min="10768" max="10774" width="11.42578125" style="1"/>
    <col min="10775" max="10775" width="7.7109375" style="1" customWidth="1"/>
    <col min="10776" max="10776" width="11.42578125" style="1"/>
    <col min="10777" max="10780" width="12.7109375" style="1" customWidth="1"/>
    <col min="10781" max="11008" width="11.42578125" style="1"/>
    <col min="11009" max="11009" width="3.7109375" style="1" customWidth="1"/>
    <col min="11010" max="11010" width="2.7109375" style="1" customWidth="1"/>
    <col min="11011" max="11011" width="25.7109375" style="1" customWidth="1"/>
    <col min="11012" max="11012" width="0.85546875" style="1" customWidth="1"/>
    <col min="11013" max="11013" width="10.7109375" style="1" customWidth="1"/>
    <col min="11014" max="11014" width="6.7109375" style="1" customWidth="1"/>
    <col min="11015" max="11015" width="0.85546875" style="1" customWidth="1"/>
    <col min="11016" max="11016" width="12.5703125" style="1" customWidth="1"/>
    <col min="11017" max="11017" width="5.85546875" style="1" customWidth="1"/>
    <col min="11018" max="11018" width="0.85546875" style="1" customWidth="1"/>
    <col min="11019" max="11019" width="12.5703125" style="1" customWidth="1"/>
    <col min="11020" max="11020" width="5.85546875" style="1" customWidth="1"/>
    <col min="11021" max="11021" width="2.7109375" style="1" customWidth="1"/>
    <col min="11022" max="11022" width="1.7109375" style="1" customWidth="1"/>
    <col min="11023" max="11023" width="8.7109375" style="1" customWidth="1"/>
    <col min="11024" max="11030" width="11.42578125" style="1"/>
    <col min="11031" max="11031" width="7.7109375" style="1" customWidth="1"/>
    <col min="11032" max="11032" width="11.42578125" style="1"/>
    <col min="11033" max="11036" width="12.7109375" style="1" customWidth="1"/>
    <col min="11037" max="11264" width="11.42578125" style="1"/>
    <col min="11265" max="11265" width="3.7109375" style="1" customWidth="1"/>
    <col min="11266" max="11266" width="2.7109375" style="1" customWidth="1"/>
    <col min="11267" max="11267" width="25.7109375" style="1" customWidth="1"/>
    <col min="11268" max="11268" width="0.85546875" style="1" customWidth="1"/>
    <col min="11269" max="11269" width="10.7109375" style="1" customWidth="1"/>
    <col min="11270" max="11270" width="6.7109375" style="1" customWidth="1"/>
    <col min="11271" max="11271" width="0.85546875" style="1" customWidth="1"/>
    <col min="11272" max="11272" width="12.5703125" style="1" customWidth="1"/>
    <col min="11273" max="11273" width="5.85546875" style="1" customWidth="1"/>
    <col min="11274" max="11274" width="0.85546875" style="1" customWidth="1"/>
    <col min="11275" max="11275" width="12.5703125" style="1" customWidth="1"/>
    <col min="11276" max="11276" width="5.85546875" style="1" customWidth="1"/>
    <col min="11277" max="11277" width="2.7109375" style="1" customWidth="1"/>
    <col min="11278" max="11278" width="1.7109375" style="1" customWidth="1"/>
    <col min="11279" max="11279" width="8.7109375" style="1" customWidth="1"/>
    <col min="11280" max="11286" width="11.42578125" style="1"/>
    <col min="11287" max="11287" width="7.7109375" style="1" customWidth="1"/>
    <col min="11288" max="11288" width="11.42578125" style="1"/>
    <col min="11289" max="11292" width="12.7109375" style="1" customWidth="1"/>
    <col min="11293" max="11520" width="11.42578125" style="1"/>
    <col min="11521" max="11521" width="3.7109375" style="1" customWidth="1"/>
    <col min="11522" max="11522" width="2.7109375" style="1" customWidth="1"/>
    <col min="11523" max="11523" width="25.7109375" style="1" customWidth="1"/>
    <col min="11524" max="11524" width="0.85546875" style="1" customWidth="1"/>
    <col min="11525" max="11525" width="10.7109375" style="1" customWidth="1"/>
    <col min="11526" max="11526" width="6.7109375" style="1" customWidth="1"/>
    <col min="11527" max="11527" width="0.85546875" style="1" customWidth="1"/>
    <col min="11528" max="11528" width="12.5703125" style="1" customWidth="1"/>
    <col min="11529" max="11529" width="5.85546875" style="1" customWidth="1"/>
    <col min="11530" max="11530" width="0.85546875" style="1" customWidth="1"/>
    <col min="11531" max="11531" width="12.5703125" style="1" customWidth="1"/>
    <col min="11532" max="11532" width="5.85546875" style="1" customWidth="1"/>
    <col min="11533" max="11533" width="2.7109375" style="1" customWidth="1"/>
    <col min="11534" max="11534" width="1.7109375" style="1" customWidth="1"/>
    <col min="11535" max="11535" width="8.7109375" style="1" customWidth="1"/>
    <col min="11536" max="11542" width="11.42578125" style="1"/>
    <col min="11543" max="11543" width="7.7109375" style="1" customWidth="1"/>
    <col min="11544" max="11544" width="11.42578125" style="1"/>
    <col min="11545" max="11548" width="12.7109375" style="1" customWidth="1"/>
    <col min="11549" max="11776" width="11.42578125" style="1"/>
    <col min="11777" max="11777" width="3.7109375" style="1" customWidth="1"/>
    <col min="11778" max="11778" width="2.7109375" style="1" customWidth="1"/>
    <col min="11779" max="11779" width="25.7109375" style="1" customWidth="1"/>
    <col min="11780" max="11780" width="0.85546875" style="1" customWidth="1"/>
    <col min="11781" max="11781" width="10.7109375" style="1" customWidth="1"/>
    <col min="11782" max="11782" width="6.7109375" style="1" customWidth="1"/>
    <col min="11783" max="11783" width="0.85546875" style="1" customWidth="1"/>
    <col min="11784" max="11784" width="12.5703125" style="1" customWidth="1"/>
    <col min="11785" max="11785" width="5.85546875" style="1" customWidth="1"/>
    <col min="11786" max="11786" width="0.85546875" style="1" customWidth="1"/>
    <col min="11787" max="11787" width="12.5703125" style="1" customWidth="1"/>
    <col min="11788" max="11788" width="5.85546875" style="1" customWidth="1"/>
    <col min="11789" max="11789" width="2.7109375" style="1" customWidth="1"/>
    <col min="11790" max="11790" width="1.7109375" style="1" customWidth="1"/>
    <col min="11791" max="11791" width="8.7109375" style="1" customWidth="1"/>
    <col min="11792" max="11798" width="11.42578125" style="1"/>
    <col min="11799" max="11799" width="7.7109375" style="1" customWidth="1"/>
    <col min="11800" max="11800" width="11.42578125" style="1"/>
    <col min="11801" max="11804" width="12.7109375" style="1" customWidth="1"/>
    <col min="11805" max="12032" width="11.42578125" style="1"/>
    <col min="12033" max="12033" width="3.7109375" style="1" customWidth="1"/>
    <col min="12034" max="12034" width="2.7109375" style="1" customWidth="1"/>
    <col min="12035" max="12035" width="25.7109375" style="1" customWidth="1"/>
    <col min="12036" max="12036" width="0.85546875" style="1" customWidth="1"/>
    <col min="12037" max="12037" width="10.7109375" style="1" customWidth="1"/>
    <col min="12038" max="12038" width="6.7109375" style="1" customWidth="1"/>
    <col min="12039" max="12039" width="0.85546875" style="1" customWidth="1"/>
    <col min="12040" max="12040" width="12.5703125" style="1" customWidth="1"/>
    <col min="12041" max="12041" width="5.85546875" style="1" customWidth="1"/>
    <col min="12042" max="12042" width="0.85546875" style="1" customWidth="1"/>
    <col min="12043" max="12043" width="12.5703125" style="1" customWidth="1"/>
    <col min="12044" max="12044" width="5.85546875" style="1" customWidth="1"/>
    <col min="12045" max="12045" width="2.7109375" style="1" customWidth="1"/>
    <col min="12046" max="12046" width="1.7109375" style="1" customWidth="1"/>
    <col min="12047" max="12047" width="8.7109375" style="1" customWidth="1"/>
    <col min="12048" max="12054" width="11.42578125" style="1"/>
    <col min="12055" max="12055" width="7.7109375" style="1" customWidth="1"/>
    <col min="12056" max="12056" width="11.42578125" style="1"/>
    <col min="12057" max="12060" width="12.7109375" style="1" customWidth="1"/>
    <col min="12061" max="12288" width="11.42578125" style="1"/>
    <col min="12289" max="12289" width="3.7109375" style="1" customWidth="1"/>
    <col min="12290" max="12290" width="2.7109375" style="1" customWidth="1"/>
    <col min="12291" max="12291" width="25.7109375" style="1" customWidth="1"/>
    <col min="12292" max="12292" width="0.85546875" style="1" customWidth="1"/>
    <col min="12293" max="12293" width="10.7109375" style="1" customWidth="1"/>
    <col min="12294" max="12294" width="6.7109375" style="1" customWidth="1"/>
    <col min="12295" max="12295" width="0.85546875" style="1" customWidth="1"/>
    <col min="12296" max="12296" width="12.5703125" style="1" customWidth="1"/>
    <col min="12297" max="12297" width="5.85546875" style="1" customWidth="1"/>
    <col min="12298" max="12298" width="0.85546875" style="1" customWidth="1"/>
    <col min="12299" max="12299" width="12.5703125" style="1" customWidth="1"/>
    <col min="12300" max="12300" width="5.85546875" style="1" customWidth="1"/>
    <col min="12301" max="12301" width="2.7109375" style="1" customWidth="1"/>
    <col min="12302" max="12302" width="1.7109375" style="1" customWidth="1"/>
    <col min="12303" max="12303" width="8.7109375" style="1" customWidth="1"/>
    <col min="12304" max="12310" width="11.42578125" style="1"/>
    <col min="12311" max="12311" width="7.7109375" style="1" customWidth="1"/>
    <col min="12312" max="12312" width="11.42578125" style="1"/>
    <col min="12313" max="12316" width="12.7109375" style="1" customWidth="1"/>
    <col min="12317" max="12544" width="11.42578125" style="1"/>
    <col min="12545" max="12545" width="3.7109375" style="1" customWidth="1"/>
    <col min="12546" max="12546" width="2.7109375" style="1" customWidth="1"/>
    <col min="12547" max="12547" width="25.7109375" style="1" customWidth="1"/>
    <col min="12548" max="12548" width="0.85546875" style="1" customWidth="1"/>
    <col min="12549" max="12549" width="10.7109375" style="1" customWidth="1"/>
    <col min="12550" max="12550" width="6.7109375" style="1" customWidth="1"/>
    <col min="12551" max="12551" width="0.85546875" style="1" customWidth="1"/>
    <col min="12552" max="12552" width="12.5703125" style="1" customWidth="1"/>
    <col min="12553" max="12553" width="5.85546875" style="1" customWidth="1"/>
    <col min="12554" max="12554" width="0.85546875" style="1" customWidth="1"/>
    <col min="12555" max="12555" width="12.5703125" style="1" customWidth="1"/>
    <col min="12556" max="12556" width="5.85546875" style="1" customWidth="1"/>
    <col min="12557" max="12557" width="2.7109375" style="1" customWidth="1"/>
    <col min="12558" max="12558" width="1.7109375" style="1" customWidth="1"/>
    <col min="12559" max="12559" width="8.7109375" style="1" customWidth="1"/>
    <col min="12560" max="12566" width="11.42578125" style="1"/>
    <col min="12567" max="12567" width="7.7109375" style="1" customWidth="1"/>
    <col min="12568" max="12568" width="11.42578125" style="1"/>
    <col min="12569" max="12572" width="12.7109375" style="1" customWidth="1"/>
    <col min="12573" max="12800" width="11.42578125" style="1"/>
    <col min="12801" max="12801" width="3.7109375" style="1" customWidth="1"/>
    <col min="12802" max="12802" width="2.7109375" style="1" customWidth="1"/>
    <col min="12803" max="12803" width="25.7109375" style="1" customWidth="1"/>
    <col min="12804" max="12804" width="0.85546875" style="1" customWidth="1"/>
    <col min="12805" max="12805" width="10.7109375" style="1" customWidth="1"/>
    <col min="12806" max="12806" width="6.7109375" style="1" customWidth="1"/>
    <col min="12807" max="12807" width="0.85546875" style="1" customWidth="1"/>
    <col min="12808" max="12808" width="12.5703125" style="1" customWidth="1"/>
    <col min="12809" max="12809" width="5.85546875" style="1" customWidth="1"/>
    <col min="12810" max="12810" width="0.85546875" style="1" customWidth="1"/>
    <col min="12811" max="12811" width="12.5703125" style="1" customWidth="1"/>
    <col min="12812" max="12812" width="5.85546875" style="1" customWidth="1"/>
    <col min="12813" max="12813" width="2.7109375" style="1" customWidth="1"/>
    <col min="12814" max="12814" width="1.7109375" style="1" customWidth="1"/>
    <col min="12815" max="12815" width="8.7109375" style="1" customWidth="1"/>
    <col min="12816" max="12822" width="11.42578125" style="1"/>
    <col min="12823" max="12823" width="7.7109375" style="1" customWidth="1"/>
    <col min="12824" max="12824" width="11.42578125" style="1"/>
    <col min="12825" max="12828" width="12.7109375" style="1" customWidth="1"/>
    <col min="12829" max="13056" width="11.42578125" style="1"/>
    <col min="13057" max="13057" width="3.7109375" style="1" customWidth="1"/>
    <col min="13058" max="13058" width="2.7109375" style="1" customWidth="1"/>
    <col min="13059" max="13059" width="25.7109375" style="1" customWidth="1"/>
    <col min="13060" max="13060" width="0.85546875" style="1" customWidth="1"/>
    <col min="13061" max="13061" width="10.7109375" style="1" customWidth="1"/>
    <col min="13062" max="13062" width="6.7109375" style="1" customWidth="1"/>
    <col min="13063" max="13063" width="0.85546875" style="1" customWidth="1"/>
    <col min="13064" max="13064" width="12.5703125" style="1" customWidth="1"/>
    <col min="13065" max="13065" width="5.85546875" style="1" customWidth="1"/>
    <col min="13066" max="13066" width="0.85546875" style="1" customWidth="1"/>
    <col min="13067" max="13067" width="12.5703125" style="1" customWidth="1"/>
    <col min="13068" max="13068" width="5.85546875" style="1" customWidth="1"/>
    <col min="13069" max="13069" width="2.7109375" style="1" customWidth="1"/>
    <col min="13070" max="13070" width="1.7109375" style="1" customWidth="1"/>
    <col min="13071" max="13071" width="8.7109375" style="1" customWidth="1"/>
    <col min="13072" max="13078" width="11.42578125" style="1"/>
    <col min="13079" max="13079" width="7.7109375" style="1" customWidth="1"/>
    <col min="13080" max="13080" width="11.42578125" style="1"/>
    <col min="13081" max="13084" width="12.7109375" style="1" customWidth="1"/>
    <col min="13085" max="13312" width="11.42578125" style="1"/>
    <col min="13313" max="13313" width="3.7109375" style="1" customWidth="1"/>
    <col min="13314" max="13314" width="2.7109375" style="1" customWidth="1"/>
    <col min="13315" max="13315" width="25.7109375" style="1" customWidth="1"/>
    <col min="13316" max="13316" width="0.85546875" style="1" customWidth="1"/>
    <col min="13317" max="13317" width="10.7109375" style="1" customWidth="1"/>
    <col min="13318" max="13318" width="6.7109375" style="1" customWidth="1"/>
    <col min="13319" max="13319" width="0.85546875" style="1" customWidth="1"/>
    <col min="13320" max="13320" width="12.5703125" style="1" customWidth="1"/>
    <col min="13321" max="13321" width="5.85546875" style="1" customWidth="1"/>
    <col min="13322" max="13322" width="0.85546875" style="1" customWidth="1"/>
    <col min="13323" max="13323" width="12.5703125" style="1" customWidth="1"/>
    <col min="13324" max="13324" width="5.85546875" style="1" customWidth="1"/>
    <col min="13325" max="13325" width="2.7109375" style="1" customWidth="1"/>
    <col min="13326" max="13326" width="1.7109375" style="1" customWidth="1"/>
    <col min="13327" max="13327" width="8.7109375" style="1" customWidth="1"/>
    <col min="13328" max="13334" width="11.42578125" style="1"/>
    <col min="13335" max="13335" width="7.7109375" style="1" customWidth="1"/>
    <col min="13336" max="13336" width="11.42578125" style="1"/>
    <col min="13337" max="13340" width="12.7109375" style="1" customWidth="1"/>
    <col min="13341" max="13568" width="11.42578125" style="1"/>
    <col min="13569" max="13569" width="3.7109375" style="1" customWidth="1"/>
    <col min="13570" max="13570" width="2.7109375" style="1" customWidth="1"/>
    <col min="13571" max="13571" width="25.7109375" style="1" customWidth="1"/>
    <col min="13572" max="13572" width="0.85546875" style="1" customWidth="1"/>
    <col min="13573" max="13573" width="10.7109375" style="1" customWidth="1"/>
    <col min="13574" max="13574" width="6.7109375" style="1" customWidth="1"/>
    <col min="13575" max="13575" width="0.85546875" style="1" customWidth="1"/>
    <col min="13576" max="13576" width="12.5703125" style="1" customWidth="1"/>
    <col min="13577" max="13577" width="5.85546875" style="1" customWidth="1"/>
    <col min="13578" max="13578" width="0.85546875" style="1" customWidth="1"/>
    <col min="13579" max="13579" width="12.5703125" style="1" customWidth="1"/>
    <col min="13580" max="13580" width="5.85546875" style="1" customWidth="1"/>
    <col min="13581" max="13581" width="2.7109375" style="1" customWidth="1"/>
    <col min="13582" max="13582" width="1.7109375" style="1" customWidth="1"/>
    <col min="13583" max="13583" width="8.7109375" style="1" customWidth="1"/>
    <col min="13584" max="13590" width="11.42578125" style="1"/>
    <col min="13591" max="13591" width="7.7109375" style="1" customWidth="1"/>
    <col min="13592" max="13592" width="11.42578125" style="1"/>
    <col min="13593" max="13596" width="12.7109375" style="1" customWidth="1"/>
    <col min="13597" max="13824" width="11.42578125" style="1"/>
    <col min="13825" max="13825" width="3.7109375" style="1" customWidth="1"/>
    <col min="13826" max="13826" width="2.7109375" style="1" customWidth="1"/>
    <col min="13827" max="13827" width="25.7109375" style="1" customWidth="1"/>
    <col min="13828" max="13828" width="0.85546875" style="1" customWidth="1"/>
    <col min="13829" max="13829" width="10.7109375" style="1" customWidth="1"/>
    <col min="13830" max="13830" width="6.7109375" style="1" customWidth="1"/>
    <col min="13831" max="13831" width="0.85546875" style="1" customWidth="1"/>
    <col min="13832" max="13832" width="12.5703125" style="1" customWidth="1"/>
    <col min="13833" max="13833" width="5.85546875" style="1" customWidth="1"/>
    <col min="13834" max="13834" width="0.85546875" style="1" customWidth="1"/>
    <col min="13835" max="13835" width="12.5703125" style="1" customWidth="1"/>
    <col min="13836" max="13836" width="5.85546875" style="1" customWidth="1"/>
    <col min="13837" max="13837" width="2.7109375" style="1" customWidth="1"/>
    <col min="13838" max="13838" width="1.7109375" style="1" customWidth="1"/>
    <col min="13839" max="13839" width="8.7109375" style="1" customWidth="1"/>
    <col min="13840" max="13846" width="11.42578125" style="1"/>
    <col min="13847" max="13847" width="7.7109375" style="1" customWidth="1"/>
    <col min="13848" max="13848" width="11.42578125" style="1"/>
    <col min="13849" max="13852" width="12.7109375" style="1" customWidth="1"/>
    <col min="13853" max="14080" width="11.42578125" style="1"/>
    <col min="14081" max="14081" width="3.7109375" style="1" customWidth="1"/>
    <col min="14082" max="14082" width="2.7109375" style="1" customWidth="1"/>
    <col min="14083" max="14083" width="25.7109375" style="1" customWidth="1"/>
    <col min="14084" max="14084" width="0.85546875" style="1" customWidth="1"/>
    <col min="14085" max="14085" width="10.7109375" style="1" customWidth="1"/>
    <col min="14086" max="14086" width="6.7109375" style="1" customWidth="1"/>
    <col min="14087" max="14087" width="0.85546875" style="1" customWidth="1"/>
    <col min="14088" max="14088" width="12.5703125" style="1" customWidth="1"/>
    <col min="14089" max="14089" width="5.85546875" style="1" customWidth="1"/>
    <col min="14090" max="14090" width="0.85546875" style="1" customWidth="1"/>
    <col min="14091" max="14091" width="12.5703125" style="1" customWidth="1"/>
    <col min="14092" max="14092" width="5.85546875" style="1" customWidth="1"/>
    <col min="14093" max="14093" width="2.7109375" style="1" customWidth="1"/>
    <col min="14094" max="14094" width="1.7109375" style="1" customWidth="1"/>
    <col min="14095" max="14095" width="8.7109375" style="1" customWidth="1"/>
    <col min="14096" max="14102" width="11.42578125" style="1"/>
    <col min="14103" max="14103" width="7.7109375" style="1" customWidth="1"/>
    <col min="14104" max="14104" width="11.42578125" style="1"/>
    <col min="14105" max="14108" width="12.7109375" style="1" customWidth="1"/>
    <col min="14109" max="14336" width="11.42578125" style="1"/>
    <col min="14337" max="14337" width="3.7109375" style="1" customWidth="1"/>
    <col min="14338" max="14338" width="2.7109375" style="1" customWidth="1"/>
    <col min="14339" max="14339" width="25.7109375" style="1" customWidth="1"/>
    <col min="14340" max="14340" width="0.85546875" style="1" customWidth="1"/>
    <col min="14341" max="14341" width="10.7109375" style="1" customWidth="1"/>
    <col min="14342" max="14342" width="6.7109375" style="1" customWidth="1"/>
    <col min="14343" max="14343" width="0.85546875" style="1" customWidth="1"/>
    <col min="14344" max="14344" width="12.5703125" style="1" customWidth="1"/>
    <col min="14345" max="14345" width="5.85546875" style="1" customWidth="1"/>
    <col min="14346" max="14346" width="0.85546875" style="1" customWidth="1"/>
    <col min="14347" max="14347" width="12.5703125" style="1" customWidth="1"/>
    <col min="14348" max="14348" width="5.85546875" style="1" customWidth="1"/>
    <col min="14349" max="14349" width="2.7109375" style="1" customWidth="1"/>
    <col min="14350" max="14350" width="1.7109375" style="1" customWidth="1"/>
    <col min="14351" max="14351" width="8.7109375" style="1" customWidth="1"/>
    <col min="14352" max="14358" width="11.42578125" style="1"/>
    <col min="14359" max="14359" width="7.7109375" style="1" customWidth="1"/>
    <col min="14360" max="14360" width="11.42578125" style="1"/>
    <col min="14361" max="14364" width="12.7109375" style="1" customWidth="1"/>
    <col min="14365" max="14592" width="11.42578125" style="1"/>
    <col min="14593" max="14593" width="3.7109375" style="1" customWidth="1"/>
    <col min="14594" max="14594" width="2.7109375" style="1" customWidth="1"/>
    <col min="14595" max="14595" width="25.7109375" style="1" customWidth="1"/>
    <col min="14596" max="14596" width="0.85546875" style="1" customWidth="1"/>
    <col min="14597" max="14597" width="10.7109375" style="1" customWidth="1"/>
    <col min="14598" max="14598" width="6.7109375" style="1" customWidth="1"/>
    <col min="14599" max="14599" width="0.85546875" style="1" customWidth="1"/>
    <col min="14600" max="14600" width="12.5703125" style="1" customWidth="1"/>
    <col min="14601" max="14601" width="5.85546875" style="1" customWidth="1"/>
    <col min="14602" max="14602" width="0.85546875" style="1" customWidth="1"/>
    <col min="14603" max="14603" width="12.5703125" style="1" customWidth="1"/>
    <col min="14604" max="14604" width="5.85546875" style="1" customWidth="1"/>
    <col min="14605" max="14605" width="2.7109375" style="1" customWidth="1"/>
    <col min="14606" max="14606" width="1.7109375" style="1" customWidth="1"/>
    <col min="14607" max="14607" width="8.7109375" style="1" customWidth="1"/>
    <col min="14608" max="14614" width="11.42578125" style="1"/>
    <col min="14615" max="14615" width="7.7109375" style="1" customWidth="1"/>
    <col min="14616" max="14616" width="11.42578125" style="1"/>
    <col min="14617" max="14620" width="12.7109375" style="1" customWidth="1"/>
    <col min="14621" max="14848" width="11.42578125" style="1"/>
    <col min="14849" max="14849" width="3.7109375" style="1" customWidth="1"/>
    <col min="14850" max="14850" width="2.7109375" style="1" customWidth="1"/>
    <col min="14851" max="14851" width="25.7109375" style="1" customWidth="1"/>
    <col min="14852" max="14852" width="0.85546875" style="1" customWidth="1"/>
    <col min="14853" max="14853" width="10.7109375" style="1" customWidth="1"/>
    <col min="14854" max="14854" width="6.7109375" style="1" customWidth="1"/>
    <col min="14855" max="14855" width="0.85546875" style="1" customWidth="1"/>
    <col min="14856" max="14856" width="12.5703125" style="1" customWidth="1"/>
    <col min="14857" max="14857" width="5.85546875" style="1" customWidth="1"/>
    <col min="14858" max="14858" width="0.85546875" style="1" customWidth="1"/>
    <col min="14859" max="14859" width="12.5703125" style="1" customWidth="1"/>
    <col min="14860" max="14860" width="5.85546875" style="1" customWidth="1"/>
    <col min="14861" max="14861" width="2.7109375" style="1" customWidth="1"/>
    <col min="14862" max="14862" width="1.7109375" style="1" customWidth="1"/>
    <col min="14863" max="14863" width="8.7109375" style="1" customWidth="1"/>
    <col min="14864" max="14870" width="11.42578125" style="1"/>
    <col min="14871" max="14871" width="7.7109375" style="1" customWidth="1"/>
    <col min="14872" max="14872" width="11.42578125" style="1"/>
    <col min="14873" max="14876" width="12.7109375" style="1" customWidth="1"/>
    <col min="14877" max="15104" width="11.42578125" style="1"/>
    <col min="15105" max="15105" width="3.7109375" style="1" customWidth="1"/>
    <col min="15106" max="15106" width="2.7109375" style="1" customWidth="1"/>
    <col min="15107" max="15107" width="25.7109375" style="1" customWidth="1"/>
    <col min="15108" max="15108" width="0.85546875" style="1" customWidth="1"/>
    <col min="15109" max="15109" width="10.7109375" style="1" customWidth="1"/>
    <col min="15110" max="15110" width="6.7109375" style="1" customWidth="1"/>
    <col min="15111" max="15111" width="0.85546875" style="1" customWidth="1"/>
    <col min="15112" max="15112" width="12.5703125" style="1" customWidth="1"/>
    <col min="15113" max="15113" width="5.85546875" style="1" customWidth="1"/>
    <col min="15114" max="15114" width="0.85546875" style="1" customWidth="1"/>
    <col min="15115" max="15115" width="12.5703125" style="1" customWidth="1"/>
    <col min="15116" max="15116" width="5.85546875" style="1" customWidth="1"/>
    <col min="15117" max="15117" width="2.7109375" style="1" customWidth="1"/>
    <col min="15118" max="15118" width="1.7109375" style="1" customWidth="1"/>
    <col min="15119" max="15119" width="8.7109375" style="1" customWidth="1"/>
    <col min="15120" max="15126" width="11.42578125" style="1"/>
    <col min="15127" max="15127" width="7.7109375" style="1" customWidth="1"/>
    <col min="15128" max="15128" width="11.42578125" style="1"/>
    <col min="15129" max="15132" width="12.7109375" style="1" customWidth="1"/>
    <col min="15133" max="15360" width="11.42578125" style="1"/>
    <col min="15361" max="15361" width="3.7109375" style="1" customWidth="1"/>
    <col min="15362" max="15362" width="2.7109375" style="1" customWidth="1"/>
    <col min="15363" max="15363" width="25.7109375" style="1" customWidth="1"/>
    <col min="15364" max="15364" width="0.85546875" style="1" customWidth="1"/>
    <col min="15365" max="15365" width="10.7109375" style="1" customWidth="1"/>
    <col min="15366" max="15366" width="6.7109375" style="1" customWidth="1"/>
    <col min="15367" max="15367" width="0.85546875" style="1" customWidth="1"/>
    <col min="15368" max="15368" width="12.5703125" style="1" customWidth="1"/>
    <col min="15369" max="15369" width="5.85546875" style="1" customWidth="1"/>
    <col min="15370" max="15370" width="0.85546875" style="1" customWidth="1"/>
    <col min="15371" max="15371" width="12.5703125" style="1" customWidth="1"/>
    <col min="15372" max="15372" width="5.85546875" style="1" customWidth="1"/>
    <col min="15373" max="15373" width="2.7109375" style="1" customWidth="1"/>
    <col min="15374" max="15374" width="1.7109375" style="1" customWidth="1"/>
    <col min="15375" max="15375" width="8.7109375" style="1" customWidth="1"/>
    <col min="15376" max="15382" width="11.42578125" style="1"/>
    <col min="15383" max="15383" width="7.7109375" style="1" customWidth="1"/>
    <col min="15384" max="15384" width="11.42578125" style="1"/>
    <col min="15385" max="15388" width="12.7109375" style="1" customWidth="1"/>
    <col min="15389" max="15616" width="11.42578125" style="1"/>
    <col min="15617" max="15617" width="3.7109375" style="1" customWidth="1"/>
    <col min="15618" max="15618" width="2.7109375" style="1" customWidth="1"/>
    <col min="15619" max="15619" width="25.7109375" style="1" customWidth="1"/>
    <col min="15620" max="15620" width="0.85546875" style="1" customWidth="1"/>
    <col min="15621" max="15621" width="10.7109375" style="1" customWidth="1"/>
    <col min="15622" max="15622" width="6.7109375" style="1" customWidth="1"/>
    <col min="15623" max="15623" width="0.85546875" style="1" customWidth="1"/>
    <col min="15624" max="15624" width="12.5703125" style="1" customWidth="1"/>
    <col min="15625" max="15625" width="5.85546875" style="1" customWidth="1"/>
    <col min="15626" max="15626" width="0.85546875" style="1" customWidth="1"/>
    <col min="15627" max="15627" width="12.5703125" style="1" customWidth="1"/>
    <col min="15628" max="15628" width="5.85546875" style="1" customWidth="1"/>
    <col min="15629" max="15629" width="2.7109375" style="1" customWidth="1"/>
    <col min="15630" max="15630" width="1.7109375" style="1" customWidth="1"/>
    <col min="15631" max="15631" width="8.7109375" style="1" customWidth="1"/>
    <col min="15632" max="15638" width="11.42578125" style="1"/>
    <col min="15639" max="15639" width="7.7109375" style="1" customWidth="1"/>
    <col min="15640" max="15640" width="11.42578125" style="1"/>
    <col min="15641" max="15644" width="12.7109375" style="1" customWidth="1"/>
    <col min="15645" max="15872" width="11.42578125" style="1"/>
    <col min="15873" max="15873" width="3.7109375" style="1" customWidth="1"/>
    <col min="15874" max="15874" width="2.7109375" style="1" customWidth="1"/>
    <col min="15875" max="15875" width="25.7109375" style="1" customWidth="1"/>
    <col min="15876" max="15876" width="0.85546875" style="1" customWidth="1"/>
    <col min="15877" max="15877" width="10.7109375" style="1" customWidth="1"/>
    <col min="15878" max="15878" width="6.7109375" style="1" customWidth="1"/>
    <col min="15879" max="15879" width="0.85546875" style="1" customWidth="1"/>
    <col min="15880" max="15880" width="12.5703125" style="1" customWidth="1"/>
    <col min="15881" max="15881" width="5.85546875" style="1" customWidth="1"/>
    <col min="15882" max="15882" width="0.85546875" style="1" customWidth="1"/>
    <col min="15883" max="15883" width="12.5703125" style="1" customWidth="1"/>
    <col min="15884" max="15884" width="5.85546875" style="1" customWidth="1"/>
    <col min="15885" max="15885" width="2.7109375" style="1" customWidth="1"/>
    <col min="15886" max="15886" width="1.7109375" style="1" customWidth="1"/>
    <col min="15887" max="15887" width="8.7109375" style="1" customWidth="1"/>
    <col min="15888" max="15894" width="11.42578125" style="1"/>
    <col min="15895" max="15895" width="7.7109375" style="1" customWidth="1"/>
    <col min="15896" max="15896" width="11.42578125" style="1"/>
    <col min="15897" max="15900" width="12.7109375" style="1" customWidth="1"/>
    <col min="15901" max="16128" width="11.42578125" style="1"/>
    <col min="16129" max="16129" width="3.7109375" style="1" customWidth="1"/>
    <col min="16130" max="16130" width="2.7109375" style="1" customWidth="1"/>
    <col min="16131" max="16131" width="25.7109375" style="1" customWidth="1"/>
    <col min="16132" max="16132" width="0.85546875" style="1" customWidth="1"/>
    <col min="16133" max="16133" width="10.7109375" style="1" customWidth="1"/>
    <col min="16134" max="16134" width="6.7109375" style="1" customWidth="1"/>
    <col min="16135" max="16135" width="0.85546875" style="1" customWidth="1"/>
    <col min="16136" max="16136" width="12.5703125" style="1" customWidth="1"/>
    <col min="16137" max="16137" width="5.85546875" style="1" customWidth="1"/>
    <col min="16138" max="16138" width="0.85546875" style="1" customWidth="1"/>
    <col min="16139" max="16139" width="12.5703125" style="1" customWidth="1"/>
    <col min="16140" max="16140" width="5.85546875" style="1" customWidth="1"/>
    <col min="16141" max="16141" width="2.7109375" style="1" customWidth="1"/>
    <col min="16142" max="16142" width="1.7109375" style="1" customWidth="1"/>
    <col min="16143" max="16143" width="8.7109375" style="1" customWidth="1"/>
    <col min="16144" max="16150" width="11.42578125" style="1"/>
    <col min="16151" max="16151" width="7.7109375" style="1" customWidth="1"/>
    <col min="16152" max="16152" width="11.42578125" style="1"/>
    <col min="16153" max="16156" width="12.7109375" style="1" customWidth="1"/>
    <col min="16157" max="16384" width="11.42578125" style="1"/>
  </cols>
  <sheetData>
    <row r="1" spans="1:23" ht="30" customHeight="1">
      <c r="A1" s="1952" t="s">
        <v>0</v>
      </c>
      <c r="B1" s="1952"/>
      <c r="C1" s="1952"/>
      <c r="D1" s="1952"/>
      <c r="E1" s="1952"/>
      <c r="F1" s="1952"/>
      <c r="G1" s="1952"/>
      <c r="H1" s="1952"/>
      <c r="I1" s="1952"/>
      <c r="J1" s="1952"/>
      <c r="K1" s="1952"/>
      <c r="L1" s="1952"/>
      <c r="M1" s="1952"/>
      <c r="N1" s="1952"/>
      <c r="O1" s="1952"/>
      <c r="P1" s="1952"/>
      <c r="Q1" s="1952"/>
      <c r="R1" s="1952"/>
      <c r="S1" s="1952"/>
      <c r="T1" s="1952"/>
      <c r="U1" s="1952"/>
      <c r="V1" s="1952"/>
      <c r="W1" s="1952"/>
    </row>
    <row r="2" spans="1:23" ht="9" customHeight="1" thickBot="1">
      <c r="A2" s="2"/>
      <c r="B2" s="2"/>
      <c r="C2" s="2"/>
      <c r="D2" s="2"/>
      <c r="E2" s="3"/>
      <c r="F2" s="3"/>
      <c r="G2" s="3"/>
      <c r="H2" s="4"/>
      <c r="I2" s="4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5" customHeight="1" thickTop="1">
      <c r="E3" s="5"/>
      <c r="F3" s="5"/>
      <c r="G3" s="5"/>
      <c r="H3" s="6"/>
      <c r="I3" s="6"/>
    </row>
    <row r="4" spans="1:23" ht="20.25" customHeight="1">
      <c r="A4" s="1953" t="s">
        <v>744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953"/>
      <c r="M4" s="1953"/>
      <c r="N4" s="1953"/>
      <c r="O4" s="1953"/>
      <c r="P4" s="1953"/>
      <c r="Q4" s="1953"/>
      <c r="R4" s="1953"/>
      <c r="S4" s="1953"/>
      <c r="T4" s="1953"/>
      <c r="U4" s="1953"/>
      <c r="V4" s="1953"/>
      <c r="W4" s="1953"/>
    </row>
    <row r="5" spans="1:23" ht="12.75" customHeight="1">
      <c r="A5" s="919"/>
      <c r="B5" s="919"/>
      <c r="C5" s="919"/>
      <c r="D5" s="919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</row>
    <row r="6" spans="1:23" ht="12.75" customHeight="1">
      <c r="A6" s="7"/>
      <c r="B6" s="964"/>
      <c r="C6" s="257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7"/>
      <c r="Q6" s="7"/>
      <c r="R6" s="7"/>
      <c r="S6" s="7"/>
      <c r="T6" s="7"/>
      <c r="U6" s="7"/>
      <c r="V6" s="7"/>
      <c r="W6" s="7"/>
    </row>
    <row r="7" spans="1:23" ht="12.75" customHeight="1">
      <c r="A7" s="7"/>
      <c r="B7" s="964"/>
      <c r="C7" s="257"/>
      <c r="D7" s="257"/>
      <c r="E7" s="257"/>
      <c r="F7" s="257"/>
      <c r="G7" s="257"/>
      <c r="H7" s="257"/>
      <c r="I7" s="257"/>
      <c r="J7" s="257"/>
      <c r="K7" s="257"/>
      <c r="L7" s="257"/>
      <c r="M7" s="257"/>
      <c r="N7" s="257"/>
      <c r="O7" s="257"/>
      <c r="P7" s="7"/>
      <c r="Q7" s="7"/>
      <c r="R7" s="7"/>
      <c r="S7" s="7"/>
      <c r="T7" s="7"/>
      <c r="U7" s="7"/>
      <c r="V7" s="7"/>
      <c r="W7" s="7"/>
    </row>
    <row r="8" spans="1:23" ht="12.75" customHeight="1">
      <c r="A8" s="7"/>
      <c r="B8" s="964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7"/>
      <c r="Q8" s="7"/>
      <c r="R8" s="7"/>
      <c r="S8" s="7"/>
      <c r="T8" s="7"/>
      <c r="U8" s="7"/>
      <c r="V8" s="7"/>
      <c r="W8" s="7"/>
    </row>
    <row r="9" spans="1:23" ht="12.75" customHeight="1">
      <c r="A9" s="7"/>
      <c r="B9" s="964"/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7"/>
      <c r="Q9" s="7"/>
      <c r="R9" s="7"/>
      <c r="S9" s="7"/>
      <c r="T9" s="7"/>
      <c r="U9" s="7"/>
      <c r="V9" s="7"/>
      <c r="W9" s="7"/>
    </row>
    <row r="10" spans="1:23" ht="12.75" customHeight="1">
      <c r="A10" s="7"/>
      <c r="B10" s="964"/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7"/>
      <c r="Q10" s="7"/>
      <c r="R10" s="7"/>
      <c r="S10" s="7"/>
      <c r="T10" s="7"/>
      <c r="U10" s="7"/>
      <c r="V10" s="7"/>
      <c r="W10" s="7"/>
    </row>
    <row r="11" spans="1:23" ht="12.75" customHeight="1">
      <c r="A11" s="7"/>
      <c r="B11" s="964"/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7"/>
      <c r="Q11" s="7"/>
      <c r="R11" s="7"/>
      <c r="S11" s="7"/>
      <c r="T11" s="7"/>
      <c r="U11" s="7"/>
      <c r="V11" s="7"/>
      <c r="W11" s="7"/>
    </row>
    <row r="12" spans="1:23" ht="15.75" customHeight="1">
      <c r="A12" s="7"/>
      <c r="B12" s="2235" t="s">
        <v>1178</v>
      </c>
      <c r="C12" s="2235"/>
      <c r="D12" s="2235"/>
      <c r="E12" s="2235"/>
      <c r="F12" s="2235"/>
      <c r="G12" s="2235"/>
      <c r="H12" s="2235"/>
      <c r="I12" s="2235"/>
      <c r="J12" s="2235"/>
      <c r="K12" s="2235"/>
      <c r="L12" s="2235"/>
      <c r="M12" s="2235"/>
      <c r="N12" s="2235"/>
      <c r="O12" s="2235" t="s">
        <v>1179</v>
      </c>
      <c r="P12" s="2235"/>
      <c r="Q12" s="2235"/>
      <c r="R12" s="2235"/>
      <c r="S12" s="2235"/>
      <c r="T12" s="2235"/>
      <c r="U12" s="2235"/>
      <c r="V12" s="2235"/>
      <c r="W12" s="2235"/>
    </row>
    <row r="13" spans="1:23" ht="15.75" customHeight="1">
      <c r="B13" s="2235" t="s">
        <v>1180</v>
      </c>
      <c r="C13" s="2235"/>
      <c r="D13" s="2235"/>
      <c r="E13" s="2235"/>
      <c r="F13" s="2235"/>
      <c r="G13" s="2235"/>
      <c r="H13" s="2235"/>
      <c r="I13" s="2235"/>
      <c r="J13" s="2235"/>
      <c r="K13" s="2235"/>
      <c r="L13" s="2235"/>
      <c r="M13" s="2235"/>
      <c r="N13" s="2235"/>
    </row>
    <row r="14" spans="1:23" ht="12.75" customHeight="1">
      <c r="B14" s="12"/>
      <c r="C14" s="66"/>
      <c r="D14" s="998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</row>
    <row r="15" spans="1:23" ht="12.75" customHeight="1"/>
    <row r="16" spans="1:23" ht="4.5" customHeight="1">
      <c r="B16" s="13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17"/>
      <c r="N16" s="7"/>
      <c r="O16" s="7"/>
    </row>
    <row r="17" spans="2:28" ht="39" customHeight="1">
      <c r="B17" s="18"/>
      <c r="C17" s="924" t="s">
        <v>997</v>
      </c>
      <c r="D17" s="999"/>
      <c r="E17" s="2229" t="s">
        <v>30</v>
      </c>
      <c r="F17" s="2230"/>
      <c r="G17" s="999"/>
      <c r="H17" s="2229" t="s">
        <v>710</v>
      </c>
      <c r="I17" s="2230"/>
      <c r="J17" s="999"/>
      <c r="K17" s="2229" t="s">
        <v>5</v>
      </c>
      <c r="L17" s="2230"/>
      <c r="M17" s="21"/>
      <c r="N17" s="7"/>
      <c r="O17" s="7"/>
      <c r="R17" s="101"/>
      <c r="AA17" s="2261" t="s">
        <v>1181</v>
      </c>
      <c r="AB17" s="2261"/>
    </row>
    <row r="18" spans="2:28" ht="4.5" customHeight="1">
      <c r="B18" s="18"/>
      <c r="C18" s="1000"/>
      <c r="D18" s="27"/>
      <c r="E18" s="27"/>
      <c r="F18" s="27"/>
      <c r="G18" s="27"/>
      <c r="H18" s="27"/>
      <c r="I18" s="27"/>
      <c r="J18" s="27"/>
      <c r="K18" s="27"/>
      <c r="L18" s="27"/>
      <c r="M18" s="21"/>
      <c r="N18" s="7"/>
      <c r="O18" s="7"/>
    </row>
    <row r="19" spans="2:28" ht="24" customHeight="1">
      <c r="B19" s="18"/>
      <c r="C19" s="1001" t="s">
        <v>999</v>
      </c>
      <c r="D19" s="27"/>
      <c r="E19" s="425">
        <v>1</v>
      </c>
      <c r="F19" s="1002"/>
      <c r="G19" s="27"/>
      <c r="H19" s="929">
        <f t="shared" ref="H19:H30" si="0">E19*100000/AB19</f>
        <v>0.29161915704566466</v>
      </c>
      <c r="I19" s="1002"/>
      <c r="J19" s="27"/>
      <c r="K19" s="929">
        <f t="shared" ref="K19:K31" si="1">E19*100/$E$33</f>
        <v>0.13642564802182811</v>
      </c>
      <c r="L19" s="1002"/>
      <c r="M19" s="21"/>
      <c r="N19" s="7"/>
      <c r="O19" s="7"/>
      <c r="Y19" s="1420" t="s">
        <v>961</v>
      </c>
      <c r="Z19" s="1387">
        <f>E20*100000/AB19</f>
        <v>0</v>
      </c>
      <c r="AA19" s="1420" t="s">
        <v>961</v>
      </c>
      <c r="AB19" s="1355">
        <v>342913</v>
      </c>
    </row>
    <row r="20" spans="2:28" ht="24" customHeight="1">
      <c r="B20" s="18"/>
      <c r="C20" s="1003" t="s">
        <v>1000</v>
      </c>
      <c r="D20" s="27"/>
      <c r="E20" s="1004">
        <v>0</v>
      </c>
      <c r="F20" s="1005"/>
      <c r="G20" s="27"/>
      <c r="H20" s="929">
        <f t="shared" si="0"/>
        <v>0</v>
      </c>
      <c r="I20" s="1005"/>
      <c r="J20" s="27"/>
      <c r="K20" s="929">
        <f t="shared" si="1"/>
        <v>0</v>
      </c>
      <c r="L20" s="1005"/>
      <c r="M20" s="21"/>
      <c r="N20" s="7"/>
      <c r="O20" s="7"/>
      <c r="Y20" s="1420" t="s">
        <v>963</v>
      </c>
      <c r="Z20" s="1387">
        <f>E21*100000/AB20</f>
        <v>0</v>
      </c>
      <c r="AA20" s="1420" t="s">
        <v>963</v>
      </c>
      <c r="AB20" s="1355">
        <v>312003</v>
      </c>
    </row>
    <row r="21" spans="2:28" ht="24" customHeight="1">
      <c r="B21" s="18"/>
      <c r="C21" s="1003" t="s">
        <v>1182</v>
      </c>
      <c r="D21" s="27"/>
      <c r="E21" s="1004">
        <v>0</v>
      </c>
      <c r="F21" s="1005"/>
      <c r="G21" s="27"/>
      <c r="H21" s="929">
        <f t="shared" si="0"/>
        <v>0</v>
      </c>
      <c r="I21" s="1005"/>
      <c r="J21" s="27"/>
      <c r="K21" s="929">
        <f t="shared" si="1"/>
        <v>0</v>
      </c>
      <c r="L21" s="1005"/>
      <c r="M21" s="21"/>
      <c r="N21" s="7"/>
      <c r="O21" s="7"/>
      <c r="Y21" s="1420" t="s">
        <v>965</v>
      </c>
      <c r="Z21" s="1387">
        <f>E22*100000/AB21</f>
        <v>1.737728163707895</v>
      </c>
      <c r="AA21" s="1420" t="s">
        <v>965</v>
      </c>
      <c r="AB21" s="1355">
        <v>287732</v>
      </c>
    </row>
    <row r="22" spans="2:28" ht="24" customHeight="1">
      <c r="B22" s="18"/>
      <c r="C22" s="208" t="s">
        <v>1183</v>
      </c>
      <c r="D22" s="170"/>
      <c r="E22" s="425">
        <v>5</v>
      </c>
      <c r="F22" s="26"/>
      <c r="G22" s="27"/>
      <c r="H22" s="929">
        <f t="shared" si="0"/>
        <v>1.8894019664895667</v>
      </c>
      <c r="I22" s="427"/>
      <c r="J22" s="27"/>
      <c r="K22" s="929">
        <f t="shared" si="1"/>
        <v>0.68212824010914053</v>
      </c>
      <c r="L22" s="106"/>
      <c r="M22" s="21"/>
      <c r="N22" s="7"/>
      <c r="O22" s="7"/>
      <c r="Y22" s="1420" t="s">
        <v>967</v>
      </c>
      <c r="Z22" s="1387">
        <f t="shared" ref="Z22:Z30" si="2">E22*100000/AB22</f>
        <v>1.8894019664895667</v>
      </c>
      <c r="AA22" s="1420" t="s">
        <v>967</v>
      </c>
      <c r="AB22" s="1355">
        <v>264634</v>
      </c>
    </row>
    <row r="23" spans="2:28" ht="24" customHeight="1">
      <c r="B23" s="18"/>
      <c r="C23" s="208" t="s">
        <v>1003</v>
      </c>
      <c r="D23" s="170"/>
      <c r="E23" s="425">
        <v>8</v>
      </c>
      <c r="F23" s="26"/>
      <c r="G23" s="27"/>
      <c r="H23" s="929">
        <f t="shared" si="0"/>
        <v>3.3618389258924632</v>
      </c>
      <c r="I23" s="427"/>
      <c r="J23" s="27"/>
      <c r="K23" s="929">
        <f t="shared" si="1"/>
        <v>1.0914051841746248</v>
      </c>
      <c r="L23" s="106"/>
      <c r="M23" s="21"/>
      <c r="N23" s="7"/>
      <c r="O23" s="7"/>
      <c r="Y23" s="1420" t="s">
        <v>969</v>
      </c>
      <c r="Z23" s="1387">
        <f t="shared" si="2"/>
        <v>3.3618389258924632</v>
      </c>
      <c r="AA23" s="1420" t="s">
        <v>312</v>
      </c>
      <c r="AB23" s="1355">
        <v>237965</v>
      </c>
    </row>
    <row r="24" spans="2:28" ht="24" customHeight="1">
      <c r="B24" s="18"/>
      <c r="C24" s="208" t="s">
        <v>1004</v>
      </c>
      <c r="D24" s="170"/>
      <c r="E24" s="425">
        <v>14</v>
      </c>
      <c r="F24" s="26"/>
      <c r="G24" s="27"/>
      <c r="H24" s="929">
        <f t="shared" si="0"/>
        <v>6.9619183068614676</v>
      </c>
      <c r="I24" s="427"/>
      <c r="J24" s="931"/>
      <c r="K24" s="929">
        <f t="shared" si="1"/>
        <v>1.9099590723055935</v>
      </c>
      <c r="L24" s="106"/>
      <c r="M24" s="21"/>
      <c r="N24" s="7"/>
      <c r="O24" s="7"/>
      <c r="Y24" s="1420" t="s">
        <v>971</v>
      </c>
      <c r="Z24" s="1387">
        <f t="shared" si="2"/>
        <v>6.9619183068614676</v>
      </c>
      <c r="AA24" s="1420" t="s">
        <v>313</v>
      </c>
      <c r="AB24" s="1355">
        <v>201094</v>
      </c>
    </row>
    <row r="25" spans="2:28" ht="24" customHeight="1">
      <c r="B25" s="18"/>
      <c r="C25" s="208" t="s">
        <v>1005</v>
      </c>
      <c r="D25" s="170"/>
      <c r="E25" s="425">
        <v>33</v>
      </c>
      <c r="F25" s="26"/>
      <c r="G25" s="27"/>
      <c r="H25" s="929">
        <f t="shared" si="0"/>
        <v>19.992003198720511</v>
      </c>
      <c r="I25" s="427"/>
      <c r="J25" s="931"/>
      <c r="K25" s="929">
        <f t="shared" si="1"/>
        <v>4.5020463847203276</v>
      </c>
      <c r="L25" s="106"/>
      <c r="M25" s="21"/>
      <c r="N25" s="7"/>
      <c r="O25" s="7"/>
      <c r="Y25" s="1420" t="s">
        <v>973</v>
      </c>
      <c r="Z25" s="1387">
        <f t="shared" si="2"/>
        <v>19.992003198720511</v>
      </c>
      <c r="AA25" s="1420" t="s">
        <v>314</v>
      </c>
      <c r="AB25" s="1355">
        <v>165066</v>
      </c>
    </row>
    <row r="26" spans="2:28" ht="24" customHeight="1">
      <c r="B26" s="18"/>
      <c r="C26" s="208" t="s">
        <v>1006</v>
      </c>
      <c r="D26" s="170"/>
      <c r="E26" s="425">
        <v>63</v>
      </c>
      <c r="F26" s="26"/>
      <c r="G26" s="27"/>
      <c r="H26" s="929">
        <f t="shared" si="0"/>
        <v>46.155874983515758</v>
      </c>
      <c r="I26" s="427"/>
      <c r="J26" s="931"/>
      <c r="K26" s="929">
        <f t="shared" si="1"/>
        <v>8.5948158253751714</v>
      </c>
      <c r="L26" s="106"/>
      <c r="M26" s="21"/>
      <c r="N26" s="7"/>
      <c r="O26" s="7"/>
      <c r="Y26" s="1420" t="s">
        <v>975</v>
      </c>
      <c r="Z26" s="1387">
        <f t="shared" si="2"/>
        <v>46.155874983515758</v>
      </c>
      <c r="AA26" s="1420" t="s">
        <v>315</v>
      </c>
      <c r="AB26" s="1355">
        <v>136494</v>
      </c>
    </row>
    <row r="27" spans="2:28" ht="24" customHeight="1">
      <c r="B27" s="18"/>
      <c r="C27" s="208" t="s">
        <v>1007</v>
      </c>
      <c r="D27" s="170"/>
      <c r="E27" s="425">
        <v>98</v>
      </c>
      <c r="F27" s="26"/>
      <c r="G27" s="27"/>
      <c r="H27" s="929">
        <f t="shared" si="0"/>
        <v>89.825847846012834</v>
      </c>
      <c r="I27" s="427"/>
      <c r="J27" s="27"/>
      <c r="K27" s="929">
        <f t="shared" si="1"/>
        <v>13.369713506139155</v>
      </c>
      <c r="L27" s="106"/>
      <c r="M27" s="21"/>
      <c r="N27" s="7"/>
      <c r="O27" s="7"/>
      <c r="Y27" s="1420" t="s">
        <v>977</v>
      </c>
      <c r="Z27" s="1387">
        <f t="shared" si="2"/>
        <v>89.825847846012834</v>
      </c>
      <c r="AA27" s="1420" t="s">
        <v>316</v>
      </c>
      <c r="AB27" s="1355">
        <v>109100</v>
      </c>
    </row>
    <row r="28" spans="2:28" ht="24" customHeight="1">
      <c r="B28" s="18"/>
      <c r="C28" s="208" t="s">
        <v>1008</v>
      </c>
      <c r="D28" s="170"/>
      <c r="E28" s="418">
        <v>132</v>
      </c>
      <c r="F28" s="1006"/>
      <c r="G28" s="27"/>
      <c r="H28" s="421">
        <f t="shared" si="0"/>
        <v>157.38830795645589</v>
      </c>
      <c r="I28" s="422"/>
      <c r="J28" s="27"/>
      <c r="K28" s="929">
        <f t="shared" si="1"/>
        <v>18.00818553888131</v>
      </c>
      <c r="L28" s="1007"/>
      <c r="M28" s="21"/>
      <c r="N28" s="7"/>
      <c r="O28" s="7"/>
      <c r="Y28" s="1420" t="s">
        <v>979</v>
      </c>
      <c r="Z28" s="1387">
        <f t="shared" si="2"/>
        <v>157.38830795645589</v>
      </c>
      <c r="AA28" s="1420" t="s">
        <v>317</v>
      </c>
      <c r="AB28" s="1355">
        <v>83869</v>
      </c>
    </row>
    <row r="29" spans="2:28" ht="24" customHeight="1">
      <c r="B29" s="18"/>
      <c r="C29" s="208" t="s">
        <v>1009</v>
      </c>
      <c r="D29" s="170"/>
      <c r="E29" s="425">
        <v>144</v>
      </c>
      <c r="F29" s="26"/>
      <c r="G29" s="27"/>
      <c r="H29" s="929">
        <f t="shared" si="0"/>
        <v>237.43569449940642</v>
      </c>
      <c r="I29" s="427"/>
      <c r="J29" s="931"/>
      <c r="K29" s="929">
        <f t="shared" si="1"/>
        <v>19.645293315143245</v>
      </c>
      <c r="L29" s="106"/>
      <c r="M29" s="21"/>
      <c r="N29" s="7"/>
      <c r="O29" s="7"/>
      <c r="Y29" s="1420" t="s">
        <v>981</v>
      </c>
      <c r="Z29" s="1387">
        <f t="shared" si="2"/>
        <v>237.43569449940642</v>
      </c>
      <c r="AA29" s="1420" t="s">
        <v>318</v>
      </c>
      <c r="AB29" s="1355">
        <v>60648</v>
      </c>
    </row>
    <row r="30" spans="2:28" ht="24" customHeight="1">
      <c r="B30" s="18"/>
      <c r="C30" s="208" t="s">
        <v>1010</v>
      </c>
      <c r="D30" s="170"/>
      <c r="E30" s="1004">
        <v>169</v>
      </c>
      <c r="F30" s="108"/>
      <c r="G30" s="27"/>
      <c r="H30" s="1008">
        <f t="shared" si="0"/>
        <v>185.2623270702243</v>
      </c>
      <c r="I30" s="1009"/>
      <c r="J30" s="27"/>
      <c r="K30" s="929">
        <f t="shared" si="1"/>
        <v>23.05593451568895</v>
      </c>
      <c r="L30" s="126"/>
      <c r="M30" s="21"/>
      <c r="N30" s="7"/>
      <c r="O30" s="7"/>
      <c r="Y30" s="1420" t="s">
        <v>319</v>
      </c>
      <c r="Z30" s="1387">
        <f t="shared" si="2"/>
        <v>185.2623270702243</v>
      </c>
      <c r="AA30" s="1420" t="s">
        <v>319</v>
      </c>
      <c r="AB30" s="1355">
        <v>91222</v>
      </c>
    </row>
    <row r="31" spans="2:28" ht="23.25" customHeight="1">
      <c r="B31" s="18"/>
      <c r="C31" s="913" t="s">
        <v>1011</v>
      </c>
      <c r="D31" s="170"/>
      <c r="E31" s="425">
        <v>66</v>
      </c>
      <c r="F31" s="26"/>
      <c r="G31" s="27"/>
      <c r="H31" s="2232" t="s">
        <v>297</v>
      </c>
      <c r="I31" s="2233"/>
      <c r="J31" s="27"/>
      <c r="K31" s="929">
        <f t="shared" si="1"/>
        <v>9.0040927694406552</v>
      </c>
      <c r="L31" s="106"/>
      <c r="M31" s="21"/>
      <c r="N31" s="7"/>
      <c r="O31" s="7"/>
      <c r="Y31" s="1420" t="s">
        <v>279</v>
      </c>
      <c r="Z31" s="1419">
        <f>E33*100000/AB31</f>
        <v>54.292596356396452</v>
      </c>
      <c r="AA31" s="1420" t="s">
        <v>279</v>
      </c>
      <c r="AB31" s="1358">
        <f>SUM(AB22:AB30)</f>
        <v>1350092</v>
      </c>
    </row>
    <row r="32" spans="2:28" ht="12.75" customHeight="1">
      <c r="B32" s="18"/>
      <c r="C32" s="170"/>
      <c r="D32" s="170"/>
      <c r="E32" s="933"/>
      <c r="F32" s="27"/>
      <c r="G32" s="27"/>
      <c r="H32" s="934"/>
      <c r="I32" s="931"/>
      <c r="J32" s="27"/>
      <c r="K32" s="934"/>
      <c r="L32" s="931"/>
      <c r="M32" s="21"/>
    </row>
    <row r="33" spans="2:19" ht="24" customHeight="1">
      <c r="B33" s="18"/>
      <c r="C33" s="41" t="s">
        <v>1184</v>
      </c>
      <c r="D33" s="170"/>
      <c r="E33" s="43">
        <f>SUM(E19:E31)</f>
        <v>733</v>
      </c>
      <c r="F33" s="432"/>
      <c r="G33" s="999"/>
      <c r="H33" s="44">
        <f>E33*100000/AB31</f>
        <v>54.292596356396452</v>
      </c>
      <c r="I33" s="1010"/>
      <c r="J33" s="1011"/>
      <c r="K33" s="44">
        <f>E33*100/$E$33</f>
        <v>100</v>
      </c>
      <c r="L33" s="1010"/>
      <c r="M33" s="21"/>
    </row>
    <row r="34" spans="2:19" ht="13.5" customHeight="1">
      <c r="B34" s="46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49"/>
    </row>
    <row r="35" spans="2:19" ht="13.5" customHeight="1"/>
    <row r="36" spans="2:19" ht="13.5" customHeight="1">
      <c r="B36" s="52" t="s">
        <v>1185</v>
      </c>
      <c r="D36" s="943"/>
    </row>
    <row r="37" spans="2:19" ht="12.75" customHeight="1">
      <c r="B37" s="52" t="s">
        <v>1324</v>
      </c>
      <c r="D37" s="943"/>
    </row>
    <row r="38" spans="2:19" ht="13.5">
      <c r="B38" s="52" t="s">
        <v>1325</v>
      </c>
      <c r="D38" s="943"/>
    </row>
    <row r="39" spans="2:19" ht="12" customHeight="1">
      <c r="B39" s="52" t="s">
        <v>1186</v>
      </c>
    </row>
    <row r="40" spans="2:19" ht="15">
      <c r="S40" s="57" t="s">
        <v>38</v>
      </c>
    </row>
    <row r="41" spans="2:19" ht="15">
      <c r="S41" s="57" t="s">
        <v>40</v>
      </c>
    </row>
    <row r="42" spans="2:19" ht="15">
      <c r="N42" s="95" t="s">
        <v>1187</v>
      </c>
      <c r="O42" s="95"/>
      <c r="P42" s="67"/>
      <c r="S42" s="57" t="s">
        <v>42</v>
      </c>
    </row>
    <row r="44" spans="2:19" ht="15">
      <c r="B44" s="57" t="s">
        <v>17</v>
      </c>
    </row>
    <row r="45" spans="2:19" ht="15">
      <c r="B45" s="57" t="s">
        <v>20</v>
      </c>
    </row>
  </sheetData>
  <mergeCells count="10">
    <mergeCell ref="AA17:AB17"/>
    <mergeCell ref="H31:I31"/>
    <mergeCell ref="A1:W1"/>
    <mergeCell ref="A4:W4"/>
    <mergeCell ref="B12:N12"/>
    <mergeCell ref="O12:W12"/>
    <mergeCell ref="B13:N13"/>
    <mergeCell ref="E17:F17"/>
    <mergeCell ref="H17:I17"/>
    <mergeCell ref="K17:L17"/>
  </mergeCells>
  <printOptions horizontalCentered="1" verticalCentered="1"/>
  <pageMargins left="0.39370078740157483" right="0.39370078740157483" top="0.98425196850393704" bottom="0.98425196850393704" header="0" footer="0"/>
  <pageSetup scale="61" orientation="landscape" horizontalDpi="240" verticalDpi="144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92D050"/>
  </sheetPr>
  <dimension ref="A1:X53"/>
  <sheetViews>
    <sheetView topLeftCell="F1" zoomScaleNormal="100" workbookViewId="0">
      <selection activeCell="P7" sqref="P7"/>
    </sheetView>
  </sheetViews>
  <sheetFormatPr baseColWidth="10" defaultRowHeight="12.75"/>
  <cols>
    <col min="1" max="1" width="4.42578125" style="803" customWidth="1"/>
    <col min="2" max="2" width="2.7109375" style="803" customWidth="1"/>
    <col min="3" max="3" width="3.7109375" style="803" customWidth="1"/>
    <col min="4" max="4" width="28.7109375" style="803" customWidth="1"/>
    <col min="5" max="5" width="0.85546875" style="803" customWidth="1"/>
    <col min="6" max="16" width="11.7109375" style="803" customWidth="1"/>
    <col min="17" max="17" width="0.85546875" style="803" customWidth="1"/>
    <col min="18" max="18" width="11.7109375" style="803" customWidth="1"/>
    <col min="19" max="19" width="2.7109375" style="803" customWidth="1"/>
    <col min="20" max="20" width="4.42578125" style="803" customWidth="1"/>
    <col min="21" max="257" width="11.42578125" style="803"/>
    <col min="258" max="258" width="4.42578125" style="803" customWidth="1"/>
    <col min="259" max="259" width="2.7109375" style="803" customWidth="1"/>
    <col min="260" max="260" width="3.7109375" style="803" customWidth="1"/>
    <col min="261" max="261" width="28.7109375" style="803" customWidth="1"/>
    <col min="262" max="262" width="0.85546875" style="803" customWidth="1"/>
    <col min="263" max="272" width="11.7109375" style="803" customWidth="1"/>
    <col min="273" max="273" width="0.85546875" style="803" customWidth="1"/>
    <col min="274" max="274" width="11.7109375" style="803" customWidth="1"/>
    <col min="275" max="275" width="2.7109375" style="803" customWidth="1"/>
    <col min="276" max="276" width="4.42578125" style="803" customWidth="1"/>
    <col min="277" max="513" width="11.42578125" style="803"/>
    <col min="514" max="514" width="4.42578125" style="803" customWidth="1"/>
    <col min="515" max="515" width="2.7109375" style="803" customWidth="1"/>
    <col min="516" max="516" width="3.7109375" style="803" customWidth="1"/>
    <col min="517" max="517" width="28.7109375" style="803" customWidth="1"/>
    <col min="518" max="518" width="0.85546875" style="803" customWidth="1"/>
    <col min="519" max="528" width="11.7109375" style="803" customWidth="1"/>
    <col min="529" max="529" width="0.85546875" style="803" customWidth="1"/>
    <col min="530" max="530" width="11.7109375" style="803" customWidth="1"/>
    <col min="531" max="531" width="2.7109375" style="803" customWidth="1"/>
    <col min="532" max="532" width="4.42578125" style="803" customWidth="1"/>
    <col min="533" max="769" width="11.42578125" style="803"/>
    <col min="770" max="770" width="4.42578125" style="803" customWidth="1"/>
    <col min="771" max="771" width="2.7109375" style="803" customWidth="1"/>
    <col min="772" max="772" width="3.7109375" style="803" customWidth="1"/>
    <col min="773" max="773" width="28.7109375" style="803" customWidth="1"/>
    <col min="774" max="774" width="0.85546875" style="803" customWidth="1"/>
    <col min="775" max="784" width="11.7109375" style="803" customWidth="1"/>
    <col min="785" max="785" width="0.85546875" style="803" customWidth="1"/>
    <col min="786" max="786" width="11.7109375" style="803" customWidth="1"/>
    <col min="787" max="787" width="2.7109375" style="803" customWidth="1"/>
    <col min="788" max="788" width="4.42578125" style="803" customWidth="1"/>
    <col min="789" max="1025" width="11.42578125" style="803"/>
    <col min="1026" max="1026" width="4.42578125" style="803" customWidth="1"/>
    <col min="1027" max="1027" width="2.7109375" style="803" customWidth="1"/>
    <col min="1028" max="1028" width="3.7109375" style="803" customWidth="1"/>
    <col min="1029" max="1029" width="28.7109375" style="803" customWidth="1"/>
    <col min="1030" max="1030" width="0.85546875" style="803" customWidth="1"/>
    <col min="1031" max="1040" width="11.7109375" style="803" customWidth="1"/>
    <col min="1041" max="1041" width="0.85546875" style="803" customWidth="1"/>
    <col min="1042" max="1042" width="11.7109375" style="803" customWidth="1"/>
    <col min="1043" max="1043" width="2.7109375" style="803" customWidth="1"/>
    <col min="1044" max="1044" width="4.42578125" style="803" customWidth="1"/>
    <col min="1045" max="1281" width="11.42578125" style="803"/>
    <col min="1282" max="1282" width="4.42578125" style="803" customWidth="1"/>
    <col min="1283" max="1283" width="2.7109375" style="803" customWidth="1"/>
    <col min="1284" max="1284" width="3.7109375" style="803" customWidth="1"/>
    <col min="1285" max="1285" width="28.7109375" style="803" customWidth="1"/>
    <col min="1286" max="1286" width="0.85546875" style="803" customWidth="1"/>
    <col min="1287" max="1296" width="11.7109375" style="803" customWidth="1"/>
    <col min="1297" max="1297" width="0.85546875" style="803" customWidth="1"/>
    <col min="1298" max="1298" width="11.7109375" style="803" customWidth="1"/>
    <col min="1299" max="1299" width="2.7109375" style="803" customWidth="1"/>
    <col min="1300" max="1300" width="4.42578125" style="803" customWidth="1"/>
    <col min="1301" max="1537" width="11.42578125" style="803"/>
    <col min="1538" max="1538" width="4.42578125" style="803" customWidth="1"/>
    <col min="1539" max="1539" width="2.7109375" style="803" customWidth="1"/>
    <col min="1540" max="1540" width="3.7109375" style="803" customWidth="1"/>
    <col min="1541" max="1541" width="28.7109375" style="803" customWidth="1"/>
    <col min="1542" max="1542" width="0.85546875" style="803" customWidth="1"/>
    <col min="1543" max="1552" width="11.7109375" style="803" customWidth="1"/>
    <col min="1553" max="1553" width="0.85546875" style="803" customWidth="1"/>
    <col min="1554" max="1554" width="11.7109375" style="803" customWidth="1"/>
    <col min="1555" max="1555" width="2.7109375" style="803" customWidth="1"/>
    <col min="1556" max="1556" width="4.42578125" style="803" customWidth="1"/>
    <col min="1557" max="1793" width="11.42578125" style="803"/>
    <col min="1794" max="1794" width="4.42578125" style="803" customWidth="1"/>
    <col min="1795" max="1795" width="2.7109375" style="803" customWidth="1"/>
    <col min="1796" max="1796" width="3.7109375" style="803" customWidth="1"/>
    <col min="1797" max="1797" width="28.7109375" style="803" customWidth="1"/>
    <col min="1798" max="1798" width="0.85546875" style="803" customWidth="1"/>
    <col min="1799" max="1808" width="11.7109375" style="803" customWidth="1"/>
    <col min="1809" max="1809" width="0.85546875" style="803" customWidth="1"/>
    <col min="1810" max="1810" width="11.7109375" style="803" customWidth="1"/>
    <col min="1811" max="1811" width="2.7109375" style="803" customWidth="1"/>
    <col min="1812" max="1812" width="4.42578125" style="803" customWidth="1"/>
    <col min="1813" max="2049" width="11.42578125" style="803"/>
    <col min="2050" max="2050" width="4.42578125" style="803" customWidth="1"/>
    <col min="2051" max="2051" width="2.7109375" style="803" customWidth="1"/>
    <col min="2052" max="2052" width="3.7109375" style="803" customWidth="1"/>
    <col min="2053" max="2053" width="28.7109375" style="803" customWidth="1"/>
    <col min="2054" max="2054" width="0.85546875" style="803" customWidth="1"/>
    <col min="2055" max="2064" width="11.7109375" style="803" customWidth="1"/>
    <col min="2065" max="2065" width="0.85546875" style="803" customWidth="1"/>
    <col min="2066" max="2066" width="11.7109375" style="803" customWidth="1"/>
    <col min="2067" max="2067" width="2.7109375" style="803" customWidth="1"/>
    <col min="2068" max="2068" width="4.42578125" style="803" customWidth="1"/>
    <col min="2069" max="2305" width="11.42578125" style="803"/>
    <col min="2306" max="2306" width="4.42578125" style="803" customWidth="1"/>
    <col min="2307" max="2307" width="2.7109375" style="803" customWidth="1"/>
    <col min="2308" max="2308" width="3.7109375" style="803" customWidth="1"/>
    <col min="2309" max="2309" width="28.7109375" style="803" customWidth="1"/>
    <col min="2310" max="2310" width="0.85546875" style="803" customWidth="1"/>
    <col min="2311" max="2320" width="11.7109375" style="803" customWidth="1"/>
    <col min="2321" max="2321" width="0.85546875" style="803" customWidth="1"/>
    <col min="2322" max="2322" width="11.7109375" style="803" customWidth="1"/>
    <col min="2323" max="2323" width="2.7109375" style="803" customWidth="1"/>
    <col min="2324" max="2324" width="4.42578125" style="803" customWidth="1"/>
    <col min="2325" max="2561" width="11.42578125" style="803"/>
    <col min="2562" max="2562" width="4.42578125" style="803" customWidth="1"/>
    <col min="2563" max="2563" width="2.7109375" style="803" customWidth="1"/>
    <col min="2564" max="2564" width="3.7109375" style="803" customWidth="1"/>
    <col min="2565" max="2565" width="28.7109375" style="803" customWidth="1"/>
    <col min="2566" max="2566" width="0.85546875" style="803" customWidth="1"/>
    <col min="2567" max="2576" width="11.7109375" style="803" customWidth="1"/>
    <col min="2577" max="2577" width="0.85546875" style="803" customWidth="1"/>
    <col min="2578" max="2578" width="11.7109375" style="803" customWidth="1"/>
    <col min="2579" max="2579" width="2.7109375" style="803" customWidth="1"/>
    <col min="2580" max="2580" width="4.42578125" style="803" customWidth="1"/>
    <col min="2581" max="2817" width="11.42578125" style="803"/>
    <col min="2818" max="2818" width="4.42578125" style="803" customWidth="1"/>
    <col min="2819" max="2819" width="2.7109375" style="803" customWidth="1"/>
    <col min="2820" max="2820" width="3.7109375" style="803" customWidth="1"/>
    <col min="2821" max="2821" width="28.7109375" style="803" customWidth="1"/>
    <col min="2822" max="2822" width="0.85546875" style="803" customWidth="1"/>
    <col min="2823" max="2832" width="11.7109375" style="803" customWidth="1"/>
    <col min="2833" max="2833" width="0.85546875" style="803" customWidth="1"/>
    <col min="2834" max="2834" width="11.7109375" style="803" customWidth="1"/>
    <col min="2835" max="2835" width="2.7109375" style="803" customWidth="1"/>
    <col min="2836" max="2836" width="4.42578125" style="803" customWidth="1"/>
    <col min="2837" max="3073" width="11.42578125" style="803"/>
    <col min="3074" max="3074" width="4.42578125" style="803" customWidth="1"/>
    <col min="3075" max="3075" width="2.7109375" style="803" customWidth="1"/>
    <col min="3076" max="3076" width="3.7109375" style="803" customWidth="1"/>
    <col min="3077" max="3077" width="28.7109375" style="803" customWidth="1"/>
    <col min="3078" max="3078" width="0.85546875" style="803" customWidth="1"/>
    <col min="3079" max="3088" width="11.7109375" style="803" customWidth="1"/>
    <col min="3089" max="3089" width="0.85546875" style="803" customWidth="1"/>
    <col min="3090" max="3090" width="11.7109375" style="803" customWidth="1"/>
    <col min="3091" max="3091" width="2.7109375" style="803" customWidth="1"/>
    <col min="3092" max="3092" width="4.42578125" style="803" customWidth="1"/>
    <col min="3093" max="3329" width="11.42578125" style="803"/>
    <col min="3330" max="3330" width="4.42578125" style="803" customWidth="1"/>
    <col min="3331" max="3331" width="2.7109375" style="803" customWidth="1"/>
    <col min="3332" max="3332" width="3.7109375" style="803" customWidth="1"/>
    <col min="3333" max="3333" width="28.7109375" style="803" customWidth="1"/>
    <col min="3334" max="3334" width="0.85546875" style="803" customWidth="1"/>
    <col min="3335" max="3344" width="11.7109375" style="803" customWidth="1"/>
    <col min="3345" max="3345" width="0.85546875" style="803" customWidth="1"/>
    <col min="3346" max="3346" width="11.7109375" style="803" customWidth="1"/>
    <col min="3347" max="3347" width="2.7109375" style="803" customWidth="1"/>
    <col min="3348" max="3348" width="4.42578125" style="803" customWidth="1"/>
    <col min="3349" max="3585" width="11.42578125" style="803"/>
    <col min="3586" max="3586" width="4.42578125" style="803" customWidth="1"/>
    <col min="3587" max="3587" width="2.7109375" style="803" customWidth="1"/>
    <col min="3588" max="3588" width="3.7109375" style="803" customWidth="1"/>
    <col min="3589" max="3589" width="28.7109375" style="803" customWidth="1"/>
    <col min="3590" max="3590" width="0.85546875" style="803" customWidth="1"/>
    <col min="3591" max="3600" width="11.7109375" style="803" customWidth="1"/>
    <col min="3601" max="3601" width="0.85546875" style="803" customWidth="1"/>
    <col min="3602" max="3602" width="11.7109375" style="803" customWidth="1"/>
    <col min="3603" max="3603" width="2.7109375" style="803" customWidth="1"/>
    <col min="3604" max="3604" width="4.42578125" style="803" customWidth="1"/>
    <col min="3605" max="3841" width="11.42578125" style="803"/>
    <col min="3842" max="3842" width="4.42578125" style="803" customWidth="1"/>
    <col min="3843" max="3843" width="2.7109375" style="803" customWidth="1"/>
    <col min="3844" max="3844" width="3.7109375" style="803" customWidth="1"/>
    <col min="3845" max="3845" width="28.7109375" style="803" customWidth="1"/>
    <col min="3846" max="3846" width="0.85546875" style="803" customWidth="1"/>
    <col min="3847" max="3856" width="11.7109375" style="803" customWidth="1"/>
    <col min="3857" max="3857" width="0.85546875" style="803" customWidth="1"/>
    <col min="3858" max="3858" width="11.7109375" style="803" customWidth="1"/>
    <col min="3859" max="3859" width="2.7109375" style="803" customWidth="1"/>
    <col min="3860" max="3860" width="4.42578125" style="803" customWidth="1"/>
    <col min="3861" max="4097" width="11.42578125" style="803"/>
    <col min="4098" max="4098" width="4.42578125" style="803" customWidth="1"/>
    <col min="4099" max="4099" width="2.7109375" style="803" customWidth="1"/>
    <col min="4100" max="4100" width="3.7109375" style="803" customWidth="1"/>
    <col min="4101" max="4101" width="28.7109375" style="803" customWidth="1"/>
    <col min="4102" max="4102" width="0.85546875" style="803" customWidth="1"/>
    <col min="4103" max="4112" width="11.7109375" style="803" customWidth="1"/>
    <col min="4113" max="4113" width="0.85546875" style="803" customWidth="1"/>
    <col min="4114" max="4114" width="11.7109375" style="803" customWidth="1"/>
    <col min="4115" max="4115" width="2.7109375" style="803" customWidth="1"/>
    <col min="4116" max="4116" width="4.42578125" style="803" customWidth="1"/>
    <col min="4117" max="4353" width="11.42578125" style="803"/>
    <col min="4354" max="4354" width="4.42578125" style="803" customWidth="1"/>
    <col min="4355" max="4355" width="2.7109375" style="803" customWidth="1"/>
    <col min="4356" max="4356" width="3.7109375" style="803" customWidth="1"/>
    <col min="4357" max="4357" width="28.7109375" style="803" customWidth="1"/>
    <col min="4358" max="4358" width="0.85546875" style="803" customWidth="1"/>
    <col min="4359" max="4368" width="11.7109375" style="803" customWidth="1"/>
    <col min="4369" max="4369" width="0.85546875" style="803" customWidth="1"/>
    <col min="4370" max="4370" width="11.7109375" style="803" customWidth="1"/>
    <col min="4371" max="4371" width="2.7109375" style="803" customWidth="1"/>
    <col min="4372" max="4372" width="4.42578125" style="803" customWidth="1"/>
    <col min="4373" max="4609" width="11.42578125" style="803"/>
    <col min="4610" max="4610" width="4.42578125" style="803" customWidth="1"/>
    <col min="4611" max="4611" width="2.7109375" style="803" customWidth="1"/>
    <col min="4612" max="4612" width="3.7109375" style="803" customWidth="1"/>
    <col min="4613" max="4613" width="28.7109375" style="803" customWidth="1"/>
    <col min="4614" max="4614" width="0.85546875" style="803" customWidth="1"/>
    <col min="4615" max="4624" width="11.7109375" style="803" customWidth="1"/>
    <col min="4625" max="4625" width="0.85546875" style="803" customWidth="1"/>
    <col min="4626" max="4626" width="11.7109375" style="803" customWidth="1"/>
    <col min="4627" max="4627" width="2.7109375" style="803" customWidth="1"/>
    <col min="4628" max="4628" width="4.42578125" style="803" customWidth="1"/>
    <col min="4629" max="4865" width="11.42578125" style="803"/>
    <col min="4866" max="4866" width="4.42578125" style="803" customWidth="1"/>
    <col min="4867" max="4867" width="2.7109375" style="803" customWidth="1"/>
    <col min="4868" max="4868" width="3.7109375" style="803" customWidth="1"/>
    <col min="4869" max="4869" width="28.7109375" style="803" customWidth="1"/>
    <col min="4870" max="4870" width="0.85546875" style="803" customWidth="1"/>
    <col min="4871" max="4880" width="11.7109375" style="803" customWidth="1"/>
    <col min="4881" max="4881" width="0.85546875" style="803" customWidth="1"/>
    <col min="4882" max="4882" width="11.7109375" style="803" customWidth="1"/>
    <col min="4883" max="4883" width="2.7109375" style="803" customWidth="1"/>
    <col min="4884" max="4884" width="4.42578125" style="803" customWidth="1"/>
    <col min="4885" max="5121" width="11.42578125" style="803"/>
    <col min="5122" max="5122" width="4.42578125" style="803" customWidth="1"/>
    <col min="5123" max="5123" width="2.7109375" style="803" customWidth="1"/>
    <col min="5124" max="5124" width="3.7109375" style="803" customWidth="1"/>
    <col min="5125" max="5125" width="28.7109375" style="803" customWidth="1"/>
    <col min="5126" max="5126" width="0.85546875" style="803" customWidth="1"/>
    <col min="5127" max="5136" width="11.7109375" style="803" customWidth="1"/>
    <col min="5137" max="5137" width="0.85546875" style="803" customWidth="1"/>
    <col min="5138" max="5138" width="11.7109375" style="803" customWidth="1"/>
    <col min="5139" max="5139" width="2.7109375" style="803" customWidth="1"/>
    <col min="5140" max="5140" width="4.42578125" style="803" customWidth="1"/>
    <col min="5141" max="5377" width="11.42578125" style="803"/>
    <col min="5378" max="5378" width="4.42578125" style="803" customWidth="1"/>
    <col min="5379" max="5379" width="2.7109375" style="803" customWidth="1"/>
    <col min="5380" max="5380" width="3.7109375" style="803" customWidth="1"/>
    <col min="5381" max="5381" width="28.7109375" style="803" customWidth="1"/>
    <col min="5382" max="5382" width="0.85546875" style="803" customWidth="1"/>
    <col min="5383" max="5392" width="11.7109375" style="803" customWidth="1"/>
    <col min="5393" max="5393" width="0.85546875" style="803" customWidth="1"/>
    <col min="5394" max="5394" width="11.7109375" style="803" customWidth="1"/>
    <col min="5395" max="5395" width="2.7109375" style="803" customWidth="1"/>
    <col min="5396" max="5396" width="4.42578125" style="803" customWidth="1"/>
    <col min="5397" max="5633" width="11.42578125" style="803"/>
    <col min="5634" max="5634" width="4.42578125" style="803" customWidth="1"/>
    <col min="5635" max="5635" width="2.7109375" style="803" customWidth="1"/>
    <col min="5636" max="5636" width="3.7109375" style="803" customWidth="1"/>
    <col min="5637" max="5637" width="28.7109375" style="803" customWidth="1"/>
    <col min="5638" max="5638" width="0.85546875" style="803" customWidth="1"/>
    <col min="5639" max="5648" width="11.7109375" style="803" customWidth="1"/>
    <col min="5649" max="5649" width="0.85546875" style="803" customWidth="1"/>
    <col min="5650" max="5650" width="11.7109375" style="803" customWidth="1"/>
    <col min="5651" max="5651" width="2.7109375" style="803" customWidth="1"/>
    <col min="5652" max="5652" width="4.42578125" style="803" customWidth="1"/>
    <col min="5653" max="5889" width="11.42578125" style="803"/>
    <col min="5890" max="5890" width="4.42578125" style="803" customWidth="1"/>
    <col min="5891" max="5891" width="2.7109375" style="803" customWidth="1"/>
    <col min="5892" max="5892" width="3.7109375" style="803" customWidth="1"/>
    <col min="5893" max="5893" width="28.7109375" style="803" customWidth="1"/>
    <col min="5894" max="5894" width="0.85546875" style="803" customWidth="1"/>
    <col min="5895" max="5904" width="11.7109375" style="803" customWidth="1"/>
    <col min="5905" max="5905" width="0.85546875" style="803" customWidth="1"/>
    <col min="5906" max="5906" width="11.7109375" style="803" customWidth="1"/>
    <col min="5907" max="5907" width="2.7109375" style="803" customWidth="1"/>
    <col min="5908" max="5908" width="4.42578125" style="803" customWidth="1"/>
    <col min="5909" max="6145" width="11.42578125" style="803"/>
    <col min="6146" max="6146" width="4.42578125" style="803" customWidth="1"/>
    <col min="6147" max="6147" width="2.7109375" style="803" customWidth="1"/>
    <col min="6148" max="6148" width="3.7109375" style="803" customWidth="1"/>
    <col min="6149" max="6149" width="28.7109375" style="803" customWidth="1"/>
    <col min="6150" max="6150" width="0.85546875" style="803" customWidth="1"/>
    <col min="6151" max="6160" width="11.7109375" style="803" customWidth="1"/>
    <col min="6161" max="6161" width="0.85546875" style="803" customWidth="1"/>
    <col min="6162" max="6162" width="11.7109375" style="803" customWidth="1"/>
    <col min="6163" max="6163" width="2.7109375" style="803" customWidth="1"/>
    <col min="6164" max="6164" width="4.42578125" style="803" customWidth="1"/>
    <col min="6165" max="6401" width="11.42578125" style="803"/>
    <col min="6402" max="6402" width="4.42578125" style="803" customWidth="1"/>
    <col min="6403" max="6403" width="2.7109375" style="803" customWidth="1"/>
    <col min="6404" max="6404" width="3.7109375" style="803" customWidth="1"/>
    <col min="6405" max="6405" width="28.7109375" style="803" customWidth="1"/>
    <col min="6406" max="6406" width="0.85546875" style="803" customWidth="1"/>
    <col min="6407" max="6416" width="11.7109375" style="803" customWidth="1"/>
    <col min="6417" max="6417" width="0.85546875" style="803" customWidth="1"/>
    <col min="6418" max="6418" width="11.7109375" style="803" customWidth="1"/>
    <col min="6419" max="6419" width="2.7109375" style="803" customWidth="1"/>
    <col min="6420" max="6420" width="4.42578125" style="803" customWidth="1"/>
    <col min="6421" max="6657" width="11.42578125" style="803"/>
    <col min="6658" max="6658" width="4.42578125" style="803" customWidth="1"/>
    <col min="6659" max="6659" width="2.7109375" style="803" customWidth="1"/>
    <col min="6660" max="6660" width="3.7109375" style="803" customWidth="1"/>
    <col min="6661" max="6661" width="28.7109375" style="803" customWidth="1"/>
    <col min="6662" max="6662" width="0.85546875" style="803" customWidth="1"/>
    <col min="6663" max="6672" width="11.7109375" style="803" customWidth="1"/>
    <col min="6673" max="6673" width="0.85546875" style="803" customWidth="1"/>
    <col min="6674" max="6674" width="11.7109375" style="803" customWidth="1"/>
    <col min="6675" max="6675" width="2.7109375" style="803" customWidth="1"/>
    <col min="6676" max="6676" width="4.42578125" style="803" customWidth="1"/>
    <col min="6677" max="6913" width="11.42578125" style="803"/>
    <col min="6914" max="6914" width="4.42578125" style="803" customWidth="1"/>
    <col min="6915" max="6915" width="2.7109375" style="803" customWidth="1"/>
    <col min="6916" max="6916" width="3.7109375" style="803" customWidth="1"/>
    <col min="6917" max="6917" width="28.7109375" style="803" customWidth="1"/>
    <col min="6918" max="6918" width="0.85546875" style="803" customWidth="1"/>
    <col min="6919" max="6928" width="11.7109375" style="803" customWidth="1"/>
    <col min="6929" max="6929" width="0.85546875" style="803" customWidth="1"/>
    <col min="6930" max="6930" width="11.7109375" style="803" customWidth="1"/>
    <col min="6931" max="6931" width="2.7109375" style="803" customWidth="1"/>
    <col min="6932" max="6932" width="4.42578125" style="803" customWidth="1"/>
    <col min="6933" max="7169" width="11.42578125" style="803"/>
    <col min="7170" max="7170" width="4.42578125" style="803" customWidth="1"/>
    <col min="7171" max="7171" width="2.7109375" style="803" customWidth="1"/>
    <col min="7172" max="7172" width="3.7109375" style="803" customWidth="1"/>
    <col min="7173" max="7173" width="28.7109375" style="803" customWidth="1"/>
    <col min="7174" max="7174" width="0.85546875" style="803" customWidth="1"/>
    <col min="7175" max="7184" width="11.7109375" style="803" customWidth="1"/>
    <col min="7185" max="7185" width="0.85546875" style="803" customWidth="1"/>
    <col min="7186" max="7186" width="11.7109375" style="803" customWidth="1"/>
    <col min="7187" max="7187" width="2.7109375" style="803" customWidth="1"/>
    <col min="7188" max="7188" width="4.42578125" style="803" customWidth="1"/>
    <col min="7189" max="7425" width="11.42578125" style="803"/>
    <col min="7426" max="7426" width="4.42578125" style="803" customWidth="1"/>
    <col min="7427" max="7427" width="2.7109375" style="803" customWidth="1"/>
    <col min="7428" max="7428" width="3.7109375" style="803" customWidth="1"/>
    <col min="7429" max="7429" width="28.7109375" style="803" customWidth="1"/>
    <col min="7430" max="7430" width="0.85546875" style="803" customWidth="1"/>
    <col min="7431" max="7440" width="11.7109375" style="803" customWidth="1"/>
    <col min="7441" max="7441" width="0.85546875" style="803" customWidth="1"/>
    <col min="7442" max="7442" width="11.7109375" style="803" customWidth="1"/>
    <col min="7443" max="7443" width="2.7109375" style="803" customWidth="1"/>
    <col min="7444" max="7444" width="4.42578125" style="803" customWidth="1"/>
    <col min="7445" max="7681" width="11.42578125" style="803"/>
    <col min="7682" max="7682" width="4.42578125" style="803" customWidth="1"/>
    <col min="7683" max="7683" width="2.7109375" style="803" customWidth="1"/>
    <col min="7684" max="7684" width="3.7109375" style="803" customWidth="1"/>
    <col min="7685" max="7685" width="28.7109375" style="803" customWidth="1"/>
    <col min="7686" max="7686" width="0.85546875" style="803" customWidth="1"/>
    <col min="7687" max="7696" width="11.7109375" style="803" customWidth="1"/>
    <col min="7697" max="7697" width="0.85546875" style="803" customWidth="1"/>
    <col min="7698" max="7698" width="11.7109375" style="803" customWidth="1"/>
    <col min="7699" max="7699" width="2.7109375" style="803" customWidth="1"/>
    <col min="7700" max="7700" width="4.42578125" style="803" customWidth="1"/>
    <col min="7701" max="7937" width="11.42578125" style="803"/>
    <col min="7938" max="7938" width="4.42578125" style="803" customWidth="1"/>
    <col min="7939" max="7939" width="2.7109375" style="803" customWidth="1"/>
    <col min="7940" max="7940" width="3.7109375" style="803" customWidth="1"/>
    <col min="7941" max="7941" width="28.7109375" style="803" customWidth="1"/>
    <col min="7942" max="7942" width="0.85546875" style="803" customWidth="1"/>
    <col min="7943" max="7952" width="11.7109375" style="803" customWidth="1"/>
    <col min="7953" max="7953" width="0.85546875" style="803" customWidth="1"/>
    <col min="7954" max="7954" width="11.7109375" style="803" customWidth="1"/>
    <col min="7955" max="7955" width="2.7109375" style="803" customWidth="1"/>
    <col min="7956" max="7956" width="4.42578125" style="803" customWidth="1"/>
    <col min="7957" max="8193" width="11.42578125" style="803"/>
    <col min="8194" max="8194" width="4.42578125" style="803" customWidth="1"/>
    <col min="8195" max="8195" width="2.7109375" style="803" customWidth="1"/>
    <col min="8196" max="8196" width="3.7109375" style="803" customWidth="1"/>
    <col min="8197" max="8197" width="28.7109375" style="803" customWidth="1"/>
    <col min="8198" max="8198" width="0.85546875" style="803" customWidth="1"/>
    <col min="8199" max="8208" width="11.7109375" style="803" customWidth="1"/>
    <col min="8209" max="8209" width="0.85546875" style="803" customWidth="1"/>
    <col min="8210" max="8210" width="11.7109375" style="803" customWidth="1"/>
    <col min="8211" max="8211" width="2.7109375" style="803" customWidth="1"/>
    <col min="8212" max="8212" width="4.42578125" style="803" customWidth="1"/>
    <col min="8213" max="8449" width="11.42578125" style="803"/>
    <col min="8450" max="8450" width="4.42578125" style="803" customWidth="1"/>
    <col min="8451" max="8451" width="2.7109375" style="803" customWidth="1"/>
    <col min="8452" max="8452" width="3.7109375" style="803" customWidth="1"/>
    <col min="8453" max="8453" width="28.7109375" style="803" customWidth="1"/>
    <col min="8454" max="8454" width="0.85546875" style="803" customWidth="1"/>
    <col min="8455" max="8464" width="11.7109375" style="803" customWidth="1"/>
    <col min="8465" max="8465" width="0.85546875" style="803" customWidth="1"/>
    <col min="8466" max="8466" width="11.7109375" style="803" customWidth="1"/>
    <col min="8467" max="8467" width="2.7109375" style="803" customWidth="1"/>
    <col min="8468" max="8468" width="4.42578125" style="803" customWidth="1"/>
    <col min="8469" max="8705" width="11.42578125" style="803"/>
    <col min="8706" max="8706" width="4.42578125" style="803" customWidth="1"/>
    <col min="8707" max="8707" width="2.7109375" style="803" customWidth="1"/>
    <col min="8708" max="8708" width="3.7109375" style="803" customWidth="1"/>
    <col min="8709" max="8709" width="28.7109375" style="803" customWidth="1"/>
    <col min="8710" max="8710" width="0.85546875" style="803" customWidth="1"/>
    <col min="8711" max="8720" width="11.7109375" style="803" customWidth="1"/>
    <col min="8721" max="8721" width="0.85546875" style="803" customWidth="1"/>
    <col min="8722" max="8722" width="11.7109375" style="803" customWidth="1"/>
    <col min="8723" max="8723" width="2.7109375" style="803" customWidth="1"/>
    <col min="8724" max="8724" width="4.42578125" style="803" customWidth="1"/>
    <col min="8725" max="8961" width="11.42578125" style="803"/>
    <col min="8962" max="8962" width="4.42578125" style="803" customWidth="1"/>
    <col min="8963" max="8963" width="2.7109375" style="803" customWidth="1"/>
    <col min="8964" max="8964" width="3.7109375" style="803" customWidth="1"/>
    <col min="8965" max="8965" width="28.7109375" style="803" customWidth="1"/>
    <col min="8966" max="8966" width="0.85546875" style="803" customWidth="1"/>
    <col min="8967" max="8976" width="11.7109375" style="803" customWidth="1"/>
    <col min="8977" max="8977" width="0.85546875" style="803" customWidth="1"/>
    <col min="8978" max="8978" width="11.7109375" style="803" customWidth="1"/>
    <col min="8979" max="8979" width="2.7109375" style="803" customWidth="1"/>
    <col min="8980" max="8980" width="4.42578125" style="803" customWidth="1"/>
    <col min="8981" max="9217" width="11.42578125" style="803"/>
    <col min="9218" max="9218" width="4.42578125" style="803" customWidth="1"/>
    <col min="9219" max="9219" width="2.7109375" style="803" customWidth="1"/>
    <col min="9220" max="9220" width="3.7109375" style="803" customWidth="1"/>
    <col min="9221" max="9221" width="28.7109375" style="803" customWidth="1"/>
    <col min="9222" max="9222" width="0.85546875" style="803" customWidth="1"/>
    <col min="9223" max="9232" width="11.7109375" style="803" customWidth="1"/>
    <col min="9233" max="9233" width="0.85546875" style="803" customWidth="1"/>
    <col min="9234" max="9234" width="11.7109375" style="803" customWidth="1"/>
    <col min="9235" max="9235" width="2.7109375" style="803" customWidth="1"/>
    <col min="9236" max="9236" width="4.42578125" style="803" customWidth="1"/>
    <col min="9237" max="9473" width="11.42578125" style="803"/>
    <col min="9474" max="9474" width="4.42578125" style="803" customWidth="1"/>
    <col min="9475" max="9475" width="2.7109375" style="803" customWidth="1"/>
    <col min="9476" max="9476" width="3.7109375" style="803" customWidth="1"/>
    <col min="9477" max="9477" width="28.7109375" style="803" customWidth="1"/>
    <col min="9478" max="9478" width="0.85546875" style="803" customWidth="1"/>
    <col min="9479" max="9488" width="11.7109375" style="803" customWidth="1"/>
    <col min="9489" max="9489" width="0.85546875" style="803" customWidth="1"/>
    <col min="9490" max="9490" width="11.7109375" style="803" customWidth="1"/>
    <col min="9491" max="9491" width="2.7109375" style="803" customWidth="1"/>
    <col min="9492" max="9492" width="4.42578125" style="803" customWidth="1"/>
    <col min="9493" max="9729" width="11.42578125" style="803"/>
    <col min="9730" max="9730" width="4.42578125" style="803" customWidth="1"/>
    <col min="9731" max="9731" width="2.7109375" style="803" customWidth="1"/>
    <col min="9732" max="9732" width="3.7109375" style="803" customWidth="1"/>
    <col min="9733" max="9733" width="28.7109375" style="803" customWidth="1"/>
    <col min="9734" max="9734" width="0.85546875" style="803" customWidth="1"/>
    <col min="9735" max="9744" width="11.7109375" style="803" customWidth="1"/>
    <col min="9745" max="9745" width="0.85546875" style="803" customWidth="1"/>
    <col min="9746" max="9746" width="11.7109375" style="803" customWidth="1"/>
    <col min="9747" max="9747" width="2.7109375" style="803" customWidth="1"/>
    <col min="9748" max="9748" width="4.42578125" style="803" customWidth="1"/>
    <col min="9749" max="9985" width="11.42578125" style="803"/>
    <col min="9986" max="9986" width="4.42578125" style="803" customWidth="1"/>
    <col min="9987" max="9987" width="2.7109375" style="803" customWidth="1"/>
    <col min="9988" max="9988" width="3.7109375" style="803" customWidth="1"/>
    <col min="9989" max="9989" width="28.7109375" style="803" customWidth="1"/>
    <col min="9990" max="9990" width="0.85546875" style="803" customWidth="1"/>
    <col min="9991" max="10000" width="11.7109375" style="803" customWidth="1"/>
    <col min="10001" max="10001" width="0.85546875" style="803" customWidth="1"/>
    <col min="10002" max="10002" width="11.7109375" style="803" customWidth="1"/>
    <col min="10003" max="10003" width="2.7109375" style="803" customWidth="1"/>
    <col min="10004" max="10004" width="4.42578125" style="803" customWidth="1"/>
    <col min="10005" max="10241" width="11.42578125" style="803"/>
    <col min="10242" max="10242" width="4.42578125" style="803" customWidth="1"/>
    <col min="10243" max="10243" width="2.7109375" style="803" customWidth="1"/>
    <col min="10244" max="10244" width="3.7109375" style="803" customWidth="1"/>
    <col min="10245" max="10245" width="28.7109375" style="803" customWidth="1"/>
    <col min="10246" max="10246" width="0.85546875" style="803" customWidth="1"/>
    <col min="10247" max="10256" width="11.7109375" style="803" customWidth="1"/>
    <col min="10257" max="10257" width="0.85546875" style="803" customWidth="1"/>
    <col min="10258" max="10258" width="11.7109375" style="803" customWidth="1"/>
    <col min="10259" max="10259" width="2.7109375" style="803" customWidth="1"/>
    <col min="10260" max="10260" width="4.42578125" style="803" customWidth="1"/>
    <col min="10261" max="10497" width="11.42578125" style="803"/>
    <col min="10498" max="10498" width="4.42578125" style="803" customWidth="1"/>
    <col min="10499" max="10499" width="2.7109375" style="803" customWidth="1"/>
    <col min="10500" max="10500" width="3.7109375" style="803" customWidth="1"/>
    <col min="10501" max="10501" width="28.7109375" style="803" customWidth="1"/>
    <col min="10502" max="10502" width="0.85546875" style="803" customWidth="1"/>
    <col min="10503" max="10512" width="11.7109375" style="803" customWidth="1"/>
    <col min="10513" max="10513" width="0.85546875" style="803" customWidth="1"/>
    <col min="10514" max="10514" width="11.7109375" style="803" customWidth="1"/>
    <col min="10515" max="10515" width="2.7109375" style="803" customWidth="1"/>
    <col min="10516" max="10516" width="4.42578125" style="803" customWidth="1"/>
    <col min="10517" max="10753" width="11.42578125" style="803"/>
    <col min="10754" max="10754" width="4.42578125" style="803" customWidth="1"/>
    <col min="10755" max="10755" width="2.7109375" style="803" customWidth="1"/>
    <col min="10756" max="10756" width="3.7109375" style="803" customWidth="1"/>
    <col min="10757" max="10757" width="28.7109375" style="803" customWidth="1"/>
    <col min="10758" max="10758" width="0.85546875" style="803" customWidth="1"/>
    <col min="10759" max="10768" width="11.7109375" style="803" customWidth="1"/>
    <col min="10769" max="10769" width="0.85546875" style="803" customWidth="1"/>
    <col min="10770" max="10770" width="11.7109375" style="803" customWidth="1"/>
    <col min="10771" max="10771" width="2.7109375" style="803" customWidth="1"/>
    <col min="10772" max="10772" width="4.42578125" style="803" customWidth="1"/>
    <col min="10773" max="11009" width="11.42578125" style="803"/>
    <col min="11010" max="11010" width="4.42578125" style="803" customWidth="1"/>
    <col min="11011" max="11011" width="2.7109375" style="803" customWidth="1"/>
    <col min="11012" max="11012" width="3.7109375" style="803" customWidth="1"/>
    <col min="11013" max="11013" width="28.7109375" style="803" customWidth="1"/>
    <col min="11014" max="11014" width="0.85546875" style="803" customWidth="1"/>
    <col min="11015" max="11024" width="11.7109375" style="803" customWidth="1"/>
    <col min="11025" max="11025" width="0.85546875" style="803" customWidth="1"/>
    <col min="11026" max="11026" width="11.7109375" style="803" customWidth="1"/>
    <col min="11027" max="11027" width="2.7109375" style="803" customWidth="1"/>
    <col min="11028" max="11028" width="4.42578125" style="803" customWidth="1"/>
    <col min="11029" max="11265" width="11.42578125" style="803"/>
    <col min="11266" max="11266" width="4.42578125" style="803" customWidth="1"/>
    <col min="11267" max="11267" width="2.7109375" style="803" customWidth="1"/>
    <col min="11268" max="11268" width="3.7109375" style="803" customWidth="1"/>
    <col min="11269" max="11269" width="28.7109375" style="803" customWidth="1"/>
    <col min="11270" max="11270" width="0.85546875" style="803" customWidth="1"/>
    <col min="11271" max="11280" width="11.7109375" style="803" customWidth="1"/>
    <col min="11281" max="11281" width="0.85546875" style="803" customWidth="1"/>
    <col min="11282" max="11282" width="11.7109375" style="803" customWidth="1"/>
    <col min="11283" max="11283" width="2.7109375" style="803" customWidth="1"/>
    <col min="11284" max="11284" width="4.42578125" style="803" customWidth="1"/>
    <col min="11285" max="11521" width="11.42578125" style="803"/>
    <col min="11522" max="11522" width="4.42578125" style="803" customWidth="1"/>
    <col min="11523" max="11523" width="2.7109375" style="803" customWidth="1"/>
    <col min="11524" max="11524" width="3.7109375" style="803" customWidth="1"/>
    <col min="11525" max="11525" width="28.7109375" style="803" customWidth="1"/>
    <col min="11526" max="11526" width="0.85546875" style="803" customWidth="1"/>
    <col min="11527" max="11536" width="11.7109375" style="803" customWidth="1"/>
    <col min="11537" max="11537" width="0.85546875" style="803" customWidth="1"/>
    <col min="11538" max="11538" width="11.7109375" style="803" customWidth="1"/>
    <col min="11539" max="11539" width="2.7109375" style="803" customWidth="1"/>
    <col min="11540" max="11540" width="4.42578125" style="803" customWidth="1"/>
    <col min="11541" max="11777" width="11.42578125" style="803"/>
    <col min="11778" max="11778" width="4.42578125" style="803" customWidth="1"/>
    <col min="11779" max="11779" width="2.7109375" style="803" customWidth="1"/>
    <col min="11780" max="11780" width="3.7109375" style="803" customWidth="1"/>
    <col min="11781" max="11781" width="28.7109375" style="803" customWidth="1"/>
    <col min="11782" max="11782" width="0.85546875" style="803" customWidth="1"/>
    <col min="11783" max="11792" width="11.7109375" style="803" customWidth="1"/>
    <col min="11793" max="11793" width="0.85546875" style="803" customWidth="1"/>
    <col min="11794" max="11794" width="11.7109375" style="803" customWidth="1"/>
    <col min="11795" max="11795" width="2.7109375" style="803" customWidth="1"/>
    <col min="11796" max="11796" width="4.42578125" style="803" customWidth="1"/>
    <col min="11797" max="12033" width="11.42578125" style="803"/>
    <col min="12034" max="12034" width="4.42578125" style="803" customWidth="1"/>
    <col min="12035" max="12035" width="2.7109375" style="803" customWidth="1"/>
    <col min="12036" max="12036" width="3.7109375" style="803" customWidth="1"/>
    <col min="12037" max="12037" width="28.7109375" style="803" customWidth="1"/>
    <col min="12038" max="12038" width="0.85546875" style="803" customWidth="1"/>
    <col min="12039" max="12048" width="11.7109375" style="803" customWidth="1"/>
    <col min="12049" max="12049" width="0.85546875" style="803" customWidth="1"/>
    <col min="12050" max="12050" width="11.7109375" style="803" customWidth="1"/>
    <col min="12051" max="12051" width="2.7109375" style="803" customWidth="1"/>
    <col min="12052" max="12052" width="4.42578125" style="803" customWidth="1"/>
    <col min="12053" max="12289" width="11.42578125" style="803"/>
    <col min="12290" max="12290" width="4.42578125" style="803" customWidth="1"/>
    <col min="12291" max="12291" width="2.7109375" style="803" customWidth="1"/>
    <col min="12292" max="12292" width="3.7109375" style="803" customWidth="1"/>
    <col min="12293" max="12293" width="28.7109375" style="803" customWidth="1"/>
    <col min="12294" max="12294" width="0.85546875" style="803" customWidth="1"/>
    <col min="12295" max="12304" width="11.7109375" style="803" customWidth="1"/>
    <col min="12305" max="12305" width="0.85546875" style="803" customWidth="1"/>
    <col min="12306" max="12306" width="11.7109375" style="803" customWidth="1"/>
    <col min="12307" max="12307" width="2.7109375" style="803" customWidth="1"/>
    <col min="12308" max="12308" width="4.42578125" style="803" customWidth="1"/>
    <col min="12309" max="12545" width="11.42578125" style="803"/>
    <col min="12546" max="12546" width="4.42578125" style="803" customWidth="1"/>
    <col min="12547" max="12547" width="2.7109375" style="803" customWidth="1"/>
    <col min="12548" max="12548" width="3.7109375" style="803" customWidth="1"/>
    <col min="12549" max="12549" width="28.7109375" style="803" customWidth="1"/>
    <col min="12550" max="12550" width="0.85546875" style="803" customWidth="1"/>
    <col min="12551" max="12560" width="11.7109375" style="803" customWidth="1"/>
    <col min="12561" max="12561" width="0.85546875" style="803" customWidth="1"/>
    <col min="12562" max="12562" width="11.7109375" style="803" customWidth="1"/>
    <col min="12563" max="12563" width="2.7109375" style="803" customWidth="1"/>
    <col min="12564" max="12564" width="4.42578125" style="803" customWidth="1"/>
    <col min="12565" max="12801" width="11.42578125" style="803"/>
    <col min="12802" max="12802" width="4.42578125" style="803" customWidth="1"/>
    <col min="12803" max="12803" width="2.7109375" style="803" customWidth="1"/>
    <col min="12804" max="12804" width="3.7109375" style="803" customWidth="1"/>
    <col min="12805" max="12805" width="28.7109375" style="803" customWidth="1"/>
    <col min="12806" max="12806" width="0.85546875" style="803" customWidth="1"/>
    <col min="12807" max="12816" width="11.7109375" style="803" customWidth="1"/>
    <col min="12817" max="12817" width="0.85546875" style="803" customWidth="1"/>
    <col min="12818" max="12818" width="11.7109375" style="803" customWidth="1"/>
    <col min="12819" max="12819" width="2.7109375" style="803" customWidth="1"/>
    <col min="12820" max="12820" width="4.42578125" style="803" customWidth="1"/>
    <col min="12821" max="13057" width="11.42578125" style="803"/>
    <col min="13058" max="13058" width="4.42578125" style="803" customWidth="1"/>
    <col min="13059" max="13059" width="2.7109375" style="803" customWidth="1"/>
    <col min="13060" max="13060" width="3.7109375" style="803" customWidth="1"/>
    <col min="13061" max="13061" width="28.7109375" style="803" customWidth="1"/>
    <col min="13062" max="13062" width="0.85546875" style="803" customWidth="1"/>
    <col min="13063" max="13072" width="11.7109375" style="803" customWidth="1"/>
    <col min="13073" max="13073" width="0.85546875" style="803" customWidth="1"/>
    <col min="13074" max="13074" width="11.7109375" style="803" customWidth="1"/>
    <col min="13075" max="13075" width="2.7109375" style="803" customWidth="1"/>
    <col min="13076" max="13076" width="4.42578125" style="803" customWidth="1"/>
    <col min="13077" max="13313" width="11.42578125" style="803"/>
    <col min="13314" max="13314" width="4.42578125" style="803" customWidth="1"/>
    <col min="13315" max="13315" width="2.7109375" style="803" customWidth="1"/>
    <col min="13316" max="13316" width="3.7109375" style="803" customWidth="1"/>
    <col min="13317" max="13317" width="28.7109375" style="803" customWidth="1"/>
    <col min="13318" max="13318" width="0.85546875" style="803" customWidth="1"/>
    <col min="13319" max="13328" width="11.7109375" style="803" customWidth="1"/>
    <col min="13329" max="13329" width="0.85546875" style="803" customWidth="1"/>
    <col min="13330" max="13330" width="11.7109375" style="803" customWidth="1"/>
    <col min="13331" max="13331" width="2.7109375" style="803" customWidth="1"/>
    <col min="13332" max="13332" width="4.42578125" style="803" customWidth="1"/>
    <col min="13333" max="13569" width="11.42578125" style="803"/>
    <col min="13570" max="13570" width="4.42578125" style="803" customWidth="1"/>
    <col min="13571" max="13571" width="2.7109375" style="803" customWidth="1"/>
    <col min="13572" max="13572" width="3.7109375" style="803" customWidth="1"/>
    <col min="13573" max="13573" width="28.7109375" style="803" customWidth="1"/>
    <col min="13574" max="13574" width="0.85546875" style="803" customWidth="1"/>
    <col min="13575" max="13584" width="11.7109375" style="803" customWidth="1"/>
    <col min="13585" max="13585" width="0.85546875" style="803" customWidth="1"/>
    <col min="13586" max="13586" width="11.7109375" style="803" customWidth="1"/>
    <col min="13587" max="13587" width="2.7109375" style="803" customWidth="1"/>
    <col min="13588" max="13588" width="4.42578125" style="803" customWidth="1"/>
    <col min="13589" max="13825" width="11.42578125" style="803"/>
    <col min="13826" max="13826" width="4.42578125" style="803" customWidth="1"/>
    <col min="13827" max="13827" width="2.7109375" style="803" customWidth="1"/>
    <col min="13828" max="13828" width="3.7109375" style="803" customWidth="1"/>
    <col min="13829" max="13829" width="28.7109375" style="803" customWidth="1"/>
    <col min="13830" max="13830" width="0.85546875" style="803" customWidth="1"/>
    <col min="13831" max="13840" width="11.7109375" style="803" customWidth="1"/>
    <col min="13841" max="13841" width="0.85546875" style="803" customWidth="1"/>
    <col min="13842" max="13842" width="11.7109375" style="803" customWidth="1"/>
    <col min="13843" max="13843" width="2.7109375" style="803" customWidth="1"/>
    <col min="13844" max="13844" width="4.42578125" style="803" customWidth="1"/>
    <col min="13845" max="14081" width="11.42578125" style="803"/>
    <col min="14082" max="14082" width="4.42578125" style="803" customWidth="1"/>
    <col min="14083" max="14083" width="2.7109375" style="803" customWidth="1"/>
    <col min="14084" max="14084" width="3.7109375" style="803" customWidth="1"/>
    <col min="14085" max="14085" width="28.7109375" style="803" customWidth="1"/>
    <col min="14086" max="14086" width="0.85546875" style="803" customWidth="1"/>
    <col min="14087" max="14096" width="11.7109375" style="803" customWidth="1"/>
    <col min="14097" max="14097" width="0.85546875" style="803" customWidth="1"/>
    <col min="14098" max="14098" width="11.7109375" style="803" customWidth="1"/>
    <col min="14099" max="14099" width="2.7109375" style="803" customWidth="1"/>
    <col min="14100" max="14100" width="4.42578125" style="803" customWidth="1"/>
    <col min="14101" max="14337" width="11.42578125" style="803"/>
    <col min="14338" max="14338" width="4.42578125" style="803" customWidth="1"/>
    <col min="14339" max="14339" width="2.7109375" style="803" customWidth="1"/>
    <col min="14340" max="14340" width="3.7109375" style="803" customWidth="1"/>
    <col min="14341" max="14341" width="28.7109375" style="803" customWidth="1"/>
    <col min="14342" max="14342" width="0.85546875" style="803" customWidth="1"/>
    <col min="14343" max="14352" width="11.7109375" style="803" customWidth="1"/>
    <col min="14353" max="14353" width="0.85546875" style="803" customWidth="1"/>
    <col min="14354" max="14354" width="11.7109375" style="803" customWidth="1"/>
    <col min="14355" max="14355" width="2.7109375" style="803" customWidth="1"/>
    <col min="14356" max="14356" width="4.42578125" style="803" customWidth="1"/>
    <col min="14357" max="14593" width="11.42578125" style="803"/>
    <col min="14594" max="14594" width="4.42578125" style="803" customWidth="1"/>
    <col min="14595" max="14595" width="2.7109375" style="803" customWidth="1"/>
    <col min="14596" max="14596" width="3.7109375" style="803" customWidth="1"/>
    <col min="14597" max="14597" width="28.7109375" style="803" customWidth="1"/>
    <col min="14598" max="14598" width="0.85546875" style="803" customWidth="1"/>
    <col min="14599" max="14608" width="11.7109375" style="803" customWidth="1"/>
    <col min="14609" max="14609" width="0.85546875" style="803" customWidth="1"/>
    <col min="14610" max="14610" width="11.7109375" style="803" customWidth="1"/>
    <col min="14611" max="14611" width="2.7109375" style="803" customWidth="1"/>
    <col min="14612" max="14612" width="4.42578125" style="803" customWidth="1"/>
    <col min="14613" max="14849" width="11.42578125" style="803"/>
    <col min="14850" max="14850" width="4.42578125" style="803" customWidth="1"/>
    <col min="14851" max="14851" width="2.7109375" style="803" customWidth="1"/>
    <col min="14852" max="14852" width="3.7109375" style="803" customWidth="1"/>
    <col min="14853" max="14853" width="28.7109375" style="803" customWidth="1"/>
    <col min="14854" max="14854" width="0.85546875" style="803" customWidth="1"/>
    <col min="14855" max="14864" width="11.7109375" style="803" customWidth="1"/>
    <col min="14865" max="14865" width="0.85546875" style="803" customWidth="1"/>
    <col min="14866" max="14866" width="11.7109375" style="803" customWidth="1"/>
    <col min="14867" max="14867" width="2.7109375" style="803" customWidth="1"/>
    <col min="14868" max="14868" width="4.42578125" style="803" customWidth="1"/>
    <col min="14869" max="15105" width="11.42578125" style="803"/>
    <col min="15106" max="15106" width="4.42578125" style="803" customWidth="1"/>
    <col min="15107" max="15107" width="2.7109375" style="803" customWidth="1"/>
    <col min="15108" max="15108" width="3.7109375" style="803" customWidth="1"/>
    <col min="15109" max="15109" width="28.7109375" style="803" customWidth="1"/>
    <col min="15110" max="15110" width="0.85546875" style="803" customWidth="1"/>
    <col min="15111" max="15120" width="11.7109375" style="803" customWidth="1"/>
    <col min="15121" max="15121" width="0.85546875" style="803" customWidth="1"/>
    <col min="15122" max="15122" width="11.7109375" style="803" customWidth="1"/>
    <col min="15123" max="15123" width="2.7109375" style="803" customWidth="1"/>
    <col min="15124" max="15124" width="4.42578125" style="803" customWidth="1"/>
    <col min="15125" max="15361" width="11.42578125" style="803"/>
    <col min="15362" max="15362" width="4.42578125" style="803" customWidth="1"/>
    <col min="15363" max="15363" width="2.7109375" style="803" customWidth="1"/>
    <col min="15364" max="15364" width="3.7109375" style="803" customWidth="1"/>
    <col min="15365" max="15365" width="28.7109375" style="803" customWidth="1"/>
    <col min="15366" max="15366" width="0.85546875" style="803" customWidth="1"/>
    <col min="15367" max="15376" width="11.7109375" style="803" customWidth="1"/>
    <col min="15377" max="15377" width="0.85546875" style="803" customWidth="1"/>
    <col min="15378" max="15378" width="11.7109375" style="803" customWidth="1"/>
    <col min="15379" max="15379" width="2.7109375" style="803" customWidth="1"/>
    <col min="15380" max="15380" width="4.42578125" style="803" customWidth="1"/>
    <col min="15381" max="15617" width="11.42578125" style="803"/>
    <col min="15618" max="15618" width="4.42578125" style="803" customWidth="1"/>
    <col min="15619" max="15619" width="2.7109375" style="803" customWidth="1"/>
    <col min="15620" max="15620" width="3.7109375" style="803" customWidth="1"/>
    <col min="15621" max="15621" width="28.7109375" style="803" customWidth="1"/>
    <col min="15622" max="15622" width="0.85546875" style="803" customWidth="1"/>
    <col min="15623" max="15632" width="11.7109375" style="803" customWidth="1"/>
    <col min="15633" max="15633" width="0.85546875" style="803" customWidth="1"/>
    <col min="15634" max="15634" width="11.7109375" style="803" customWidth="1"/>
    <col min="15635" max="15635" width="2.7109375" style="803" customWidth="1"/>
    <col min="15636" max="15636" width="4.42578125" style="803" customWidth="1"/>
    <col min="15637" max="15873" width="11.42578125" style="803"/>
    <col min="15874" max="15874" width="4.42578125" style="803" customWidth="1"/>
    <col min="15875" max="15875" width="2.7109375" style="803" customWidth="1"/>
    <col min="15876" max="15876" width="3.7109375" style="803" customWidth="1"/>
    <col min="15877" max="15877" width="28.7109375" style="803" customWidth="1"/>
    <col min="15878" max="15878" width="0.85546875" style="803" customWidth="1"/>
    <col min="15879" max="15888" width="11.7109375" style="803" customWidth="1"/>
    <col min="15889" max="15889" width="0.85546875" style="803" customWidth="1"/>
    <col min="15890" max="15890" width="11.7109375" style="803" customWidth="1"/>
    <col min="15891" max="15891" width="2.7109375" style="803" customWidth="1"/>
    <col min="15892" max="15892" width="4.42578125" style="803" customWidth="1"/>
    <col min="15893" max="16129" width="11.42578125" style="803"/>
    <col min="16130" max="16130" width="4.42578125" style="803" customWidth="1"/>
    <col min="16131" max="16131" width="2.7109375" style="803" customWidth="1"/>
    <col min="16132" max="16132" width="3.7109375" style="803" customWidth="1"/>
    <col min="16133" max="16133" width="28.7109375" style="803" customWidth="1"/>
    <col min="16134" max="16134" width="0.85546875" style="803" customWidth="1"/>
    <col min="16135" max="16144" width="11.7109375" style="803" customWidth="1"/>
    <col min="16145" max="16145" width="0.85546875" style="803" customWidth="1"/>
    <col min="16146" max="16146" width="11.7109375" style="803" customWidth="1"/>
    <col min="16147" max="16147" width="2.7109375" style="803" customWidth="1"/>
    <col min="16148" max="16148" width="4.42578125" style="803" customWidth="1"/>
    <col min="16149" max="16384" width="11.42578125" style="803"/>
  </cols>
  <sheetData>
    <row r="1" spans="1:23" s="271" customFormat="1" ht="27" customHeight="1">
      <c r="B1" s="1957" t="s">
        <v>0</v>
      </c>
      <c r="C1" s="1957"/>
      <c r="D1" s="1957"/>
      <c r="E1" s="1957"/>
      <c r="F1" s="1957"/>
      <c r="G1" s="1957"/>
      <c r="H1" s="1957"/>
      <c r="I1" s="1957"/>
      <c r="J1" s="1957"/>
      <c r="K1" s="1957"/>
      <c r="L1" s="1957"/>
      <c r="M1" s="1957"/>
      <c r="N1" s="1957"/>
      <c r="O1" s="1957"/>
      <c r="P1" s="1957"/>
      <c r="Q1" s="1957"/>
      <c r="R1" s="1957"/>
      <c r="S1" s="1957"/>
    </row>
    <row r="2" spans="1:23" s="271" customFormat="1" ht="6.75" customHeight="1" thickBot="1">
      <c r="A2" s="469"/>
      <c r="B2" s="2"/>
      <c r="C2" s="62"/>
      <c r="D2" s="4"/>
      <c r="E2" s="4"/>
      <c r="F2" s="4"/>
      <c r="G2" s="4"/>
      <c r="H2" s="4"/>
      <c r="I2" s="4"/>
      <c r="J2" s="4"/>
      <c r="K2" s="4"/>
      <c r="L2" s="2"/>
      <c r="M2" s="2"/>
      <c r="N2" s="2"/>
      <c r="O2" s="2"/>
      <c r="P2" s="2"/>
      <c r="Q2" s="2"/>
      <c r="R2" s="2"/>
      <c r="S2" s="2"/>
      <c r="T2" s="469"/>
    </row>
    <row r="3" spans="1:23" s="271" customFormat="1" ht="12.75" customHeight="1" thickTop="1">
      <c r="B3" s="1"/>
      <c r="C3" s="63"/>
      <c r="D3" s="6"/>
      <c r="E3" s="10"/>
      <c r="F3" s="10"/>
      <c r="G3" s="10"/>
      <c r="H3" s="10"/>
      <c r="I3" s="10"/>
      <c r="J3" s="10"/>
      <c r="K3" s="10"/>
      <c r="L3" s="7"/>
      <c r="M3" s="7"/>
      <c r="N3" s="7"/>
      <c r="O3" s="7"/>
      <c r="P3" s="7"/>
      <c r="Q3" s="7"/>
      <c r="R3" s="7"/>
      <c r="S3" s="7"/>
    </row>
    <row r="4" spans="1:23" s="271" customFormat="1" ht="18" customHeight="1">
      <c r="B4" s="1958" t="s">
        <v>744</v>
      </c>
      <c r="C4" s="1958"/>
      <c r="D4" s="1958"/>
      <c r="E4" s="1958"/>
      <c r="F4" s="1958"/>
      <c r="G4" s="1958"/>
      <c r="H4" s="1958"/>
      <c r="I4" s="1958"/>
      <c r="J4" s="1958"/>
      <c r="K4" s="1958"/>
      <c r="L4" s="1958"/>
      <c r="M4" s="1958"/>
      <c r="N4" s="1958"/>
      <c r="O4" s="1958"/>
      <c r="P4" s="1958"/>
      <c r="Q4" s="1958"/>
      <c r="R4" s="1958"/>
      <c r="S4" s="1958"/>
    </row>
    <row r="7" spans="1:23" ht="9" customHeight="1"/>
    <row r="8" spans="1:23" ht="15.75">
      <c r="B8" s="2171" t="s">
        <v>1178</v>
      </c>
      <c r="C8" s="2171"/>
      <c r="D8" s="2171"/>
      <c r="E8" s="2171"/>
      <c r="F8" s="2171"/>
      <c r="G8" s="2171"/>
      <c r="H8" s="2171"/>
      <c r="I8" s="2171"/>
      <c r="J8" s="2171"/>
      <c r="K8" s="2171"/>
      <c r="L8" s="2171"/>
      <c r="M8" s="2171"/>
      <c r="N8" s="2171"/>
      <c r="O8" s="2171"/>
      <c r="P8" s="2171"/>
      <c r="Q8" s="2171"/>
      <c r="R8" s="2171"/>
      <c r="S8" s="2171"/>
      <c r="T8" s="804"/>
      <c r="U8" s="804"/>
      <c r="V8" s="804"/>
      <c r="W8" s="804"/>
    </row>
    <row r="9" spans="1:23" ht="15.75">
      <c r="B9" s="2171" t="s">
        <v>1049</v>
      </c>
      <c r="C9" s="2171"/>
      <c r="D9" s="2171"/>
      <c r="E9" s="2171"/>
      <c r="F9" s="2171"/>
      <c r="G9" s="2171"/>
      <c r="H9" s="2171"/>
      <c r="I9" s="2171"/>
      <c r="J9" s="2171"/>
      <c r="K9" s="2171"/>
      <c r="L9" s="2171"/>
      <c r="M9" s="2171"/>
      <c r="N9" s="2171"/>
      <c r="O9" s="2171"/>
      <c r="P9" s="2171"/>
      <c r="Q9" s="2171"/>
      <c r="R9" s="2171"/>
      <c r="S9" s="2171"/>
      <c r="T9" s="804"/>
      <c r="U9" s="804"/>
      <c r="V9" s="804"/>
      <c r="W9" s="804"/>
    </row>
    <row r="12" spans="1:23" ht="4.5" customHeight="1">
      <c r="B12" s="805"/>
      <c r="C12" s="806"/>
      <c r="D12" s="806"/>
      <c r="E12" s="806"/>
      <c r="F12" s="806"/>
      <c r="G12" s="806"/>
      <c r="H12" s="806"/>
      <c r="I12" s="806"/>
      <c r="J12" s="806"/>
      <c r="K12" s="806"/>
      <c r="L12" s="806"/>
      <c r="M12" s="806"/>
      <c r="N12" s="806"/>
      <c r="O12" s="806"/>
      <c r="P12" s="806"/>
      <c r="Q12" s="806"/>
      <c r="R12" s="806"/>
      <c r="S12" s="807"/>
    </row>
    <row r="13" spans="1:23" ht="24" customHeight="1">
      <c r="B13" s="808"/>
      <c r="C13" s="2221" t="s">
        <v>1050</v>
      </c>
      <c r="D13" s="2222"/>
      <c r="E13" s="452"/>
      <c r="F13" s="1967" t="s">
        <v>1051</v>
      </c>
      <c r="G13" s="1968"/>
      <c r="H13" s="1968"/>
      <c r="I13" s="1968"/>
      <c r="J13" s="1968"/>
      <c r="K13" s="1968"/>
      <c r="L13" s="1968"/>
      <c r="M13" s="1968"/>
      <c r="N13" s="1968"/>
      <c r="O13" s="1969"/>
      <c r="P13" s="2225" t="s">
        <v>1052</v>
      </c>
      <c r="Q13" s="452"/>
      <c r="R13" s="2227" t="s">
        <v>279</v>
      </c>
      <c r="S13" s="491"/>
    </row>
    <row r="14" spans="1:23" ht="21" customHeight="1">
      <c r="B14" s="808"/>
      <c r="C14" s="2223"/>
      <c r="D14" s="2224"/>
      <c r="E14" s="452"/>
      <c r="F14" s="349" t="s">
        <v>308</v>
      </c>
      <c r="G14" s="349" t="s">
        <v>311</v>
      </c>
      <c r="H14" s="349" t="s">
        <v>312</v>
      </c>
      <c r="I14" s="349" t="s">
        <v>313</v>
      </c>
      <c r="J14" s="349" t="s">
        <v>314</v>
      </c>
      <c r="K14" s="349" t="s">
        <v>315</v>
      </c>
      <c r="L14" s="349" t="s">
        <v>316</v>
      </c>
      <c r="M14" s="349" t="s">
        <v>317</v>
      </c>
      <c r="N14" s="349" t="s">
        <v>318</v>
      </c>
      <c r="O14" s="349" t="s">
        <v>1053</v>
      </c>
      <c r="P14" s="2262"/>
      <c r="Q14" s="452"/>
      <c r="R14" s="2228"/>
      <c r="S14" s="491"/>
    </row>
    <row r="15" spans="1:23" ht="4.5" customHeight="1">
      <c r="B15" s="808"/>
      <c r="C15" s="452"/>
      <c r="D15" s="452"/>
      <c r="E15" s="452"/>
      <c r="F15" s="452"/>
      <c r="G15" s="452"/>
      <c r="H15" s="452"/>
      <c r="I15" s="452"/>
      <c r="J15" s="452"/>
      <c r="K15" s="452"/>
      <c r="L15" s="452"/>
      <c r="M15" s="452"/>
      <c r="N15" s="452"/>
      <c r="O15" s="452"/>
      <c r="P15" s="452"/>
      <c r="Q15" s="452"/>
      <c r="R15" s="458"/>
      <c r="S15" s="491"/>
    </row>
    <row r="16" spans="1:23" ht="18" customHeight="1">
      <c r="B16" s="808"/>
      <c r="C16" s="809">
        <v>1</v>
      </c>
      <c r="D16" s="209" t="s">
        <v>470</v>
      </c>
      <c r="E16" s="452"/>
      <c r="F16" s="209">
        <v>0</v>
      </c>
      <c r="G16" s="209">
        <v>1</v>
      </c>
      <c r="H16" s="209">
        <v>0</v>
      </c>
      <c r="I16" s="209">
        <v>0</v>
      </c>
      <c r="J16" s="209">
        <v>0</v>
      </c>
      <c r="K16" s="209">
        <v>0</v>
      </c>
      <c r="L16" s="209">
        <v>0</v>
      </c>
      <c r="M16" s="209">
        <v>0</v>
      </c>
      <c r="N16" s="209">
        <v>0</v>
      </c>
      <c r="O16" s="209">
        <v>0</v>
      </c>
      <c r="P16" s="209">
        <v>0</v>
      </c>
      <c r="Q16" s="452"/>
      <c r="R16" s="41">
        <f>SUM(F16:P16)</f>
        <v>1</v>
      </c>
      <c r="S16" s="491"/>
    </row>
    <row r="17" spans="2:19" ht="4.5" customHeight="1">
      <c r="B17" s="808"/>
      <c r="C17" s="452"/>
      <c r="D17" s="452"/>
      <c r="E17" s="452"/>
      <c r="F17" s="452"/>
      <c r="G17" s="452"/>
      <c r="H17" s="452"/>
      <c r="I17" s="452"/>
      <c r="J17" s="452"/>
      <c r="K17" s="452"/>
      <c r="L17" s="452"/>
      <c r="M17" s="452"/>
      <c r="N17" s="452"/>
      <c r="O17" s="452"/>
      <c r="P17" s="452"/>
      <c r="Q17" s="452"/>
      <c r="R17" s="810"/>
      <c r="S17" s="491"/>
    </row>
    <row r="18" spans="2:19" ht="18" customHeight="1">
      <c r="B18" s="808"/>
      <c r="C18" s="809">
        <v>2</v>
      </c>
      <c r="D18" s="209" t="s">
        <v>447</v>
      </c>
      <c r="E18" s="452"/>
      <c r="F18" s="209">
        <v>0</v>
      </c>
      <c r="G18" s="209">
        <v>0</v>
      </c>
      <c r="H18" s="209">
        <v>1</v>
      </c>
      <c r="I18" s="209">
        <v>0</v>
      </c>
      <c r="J18" s="209">
        <v>0</v>
      </c>
      <c r="K18" s="209">
        <v>0</v>
      </c>
      <c r="L18" s="209">
        <v>0</v>
      </c>
      <c r="M18" s="209">
        <v>0</v>
      </c>
      <c r="N18" s="209">
        <v>1</v>
      </c>
      <c r="O18" s="209">
        <v>0</v>
      </c>
      <c r="P18" s="209">
        <v>0</v>
      </c>
      <c r="Q18" s="452"/>
      <c r="R18" s="41">
        <f>SUM(F18:P18)</f>
        <v>2</v>
      </c>
      <c r="S18" s="491"/>
    </row>
    <row r="19" spans="2:19" ht="4.5" customHeight="1">
      <c r="B19" s="808"/>
      <c r="C19" s="452"/>
      <c r="D19" s="452"/>
      <c r="E19" s="452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452"/>
      <c r="R19" s="810"/>
      <c r="S19" s="491"/>
    </row>
    <row r="20" spans="2:19" ht="18" customHeight="1">
      <c r="B20" s="808"/>
      <c r="C20" s="809">
        <v>3</v>
      </c>
      <c r="D20" s="209" t="s">
        <v>1054</v>
      </c>
      <c r="E20" s="452"/>
      <c r="F20" s="209">
        <v>0</v>
      </c>
      <c r="G20" s="209">
        <v>0</v>
      </c>
      <c r="H20" s="209">
        <v>0</v>
      </c>
      <c r="I20" s="209">
        <v>2</v>
      </c>
      <c r="J20" s="209">
        <v>3</v>
      </c>
      <c r="K20" s="209">
        <v>1</v>
      </c>
      <c r="L20" s="209">
        <v>0</v>
      </c>
      <c r="M20" s="209">
        <v>0</v>
      </c>
      <c r="N20" s="209">
        <v>1</v>
      </c>
      <c r="O20" s="209">
        <v>1</v>
      </c>
      <c r="P20" s="209">
        <v>0</v>
      </c>
      <c r="Q20" s="452"/>
      <c r="R20" s="41">
        <f>SUM(F20:P20)</f>
        <v>8</v>
      </c>
      <c r="S20" s="491"/>
    </row>
    <row r="21" spans="2:19" ht="4.5" customHeight="1">
      <c r="B21" s="808"/>
      <c r="C21" s="452"/>
      <c r="D21" s="452"/>
      <c r="E21" s="452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452"/>
      <c r="R21" s="810"/>
      <c r="S21" s="491"/>
    </row>
    <row r="22" spans="2:19" ht="18" customHeight="1">
      <c r="B22" s="808"/>
      <c r="C22" s="809">
        <v>4</v>
      </c>
      <c r="D22" s="209" t="s">
        <v>1055</v>
      </c>
      <c r="E22" s="452"/>
      <c r="F22" s="209">
        <v>0</v>
      </c>
      <c r="G22" s="209">
        <v>0</v>
      </c>
      <c r="H22" s="209">
        <v>2</v>
      </c>
      <c r="I22" s="209">
        <v>0</v>
      </c>
      <c r="J22" s="209">
        <v>0</v>
      </c>
      <c r="K22" s="209">
        <v>4</v>
      </c>
      <c r="L22" s="209">
        <v>1</v>
      </c>
      <c r="M22" s="209">
        <v>0</v>
      </c>
      <c r="N22" s="209">
        <v>2</v>
      </c>
      <c r="O22" s="209">
        <v>6</v>
      </c>
      <c r="P22" s="209">
        <v>0</v>
      </c>
      <c r="Q22" s="452"/>
      <c r="R22" s="41">
        <f>SUM(F22:P22)</f>
        <v>15</v>
      </c>
      <c r="S22" s="491"/>
    </row>
    <row r="23" spans="2:19" ht="4.5" customHeight="1">
      <c r="B23" s="808"/>
      <c r="C23" s="452"/>
      <c r="D23" s="452"/>
      <c r="E23" s="452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452"/>
      <c r="R23" s="810"/>
      <c r="S23" s="491"/>
    </row>
    <row r="24" spans="2:19" ht="18" customHeight="1">
      <c r="B24" s="808"/>
      <c r="C24" s="809">
        <v>5</v>
      </c>
      <c r="D24" s="209" t="s">
        <v>1056</v>
      </c>
      <c r="E24" s="452"/>
      <c r="F24" s="209">
        <v>0</v>
      </c>
      <c r="G24" s="209">
        <v>0</v>
      </c>
      <c r="H24" s="209">
        <v>0</v>
      </c>
      <c r="I24" s="209">
        <v>0</v>
      </c>
      <c r="J24" s="209">
        <v>1</v>
      </c>
      <c r="K24" s="209">
        <v>0</v>
      </c>
      <c r="L24" s="209">
        <v>0</v>
      </c>
      <c r="M24" s="209">
        <v>1</v>
      </c>
      <c r="N24" s="209">
        <v>0</v>
      </c>
      <c r="O24" s="209">
        <v>0</v>
      </c>
      <c r="P24" s="209">
        <v>0</v>
      </c>
      <c r="Q24" s="452"/>
      <c r="R24" s="41">
        <f>SUM(F24:P24)</f>
        <v>2</v>
      </c>
      <c r="S24" s="491"/>
    </row>
    <row r="25" spans="2:19" ht="4.5" customHeight="1">
      <c r="B25" s="808"/>
      <c r="C25" s="452"/>
      <c r="D25" s="452"/>
      <c r="E25" s="452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452"/>
      <c r="R25" s="810"/>
      <c r="S25" s="491"/>
    </row>
    <row r="26" spans="2:19" ht="18" customHeight="1">
      <c r="B26" s="808"/>
      <c r="C26" s="809">
        <v>6</v>
      </c>
      <c r="D26" s="209" t="s">
        <v>1057</v>
      </c>
      <c r="E26" s="452"/>
      <c r="F26" s="209">
        <v>0</v>
      </c>
      <c r="G26" s="209">
        <v>0</v>
      </c>
      <c r="H26" s="209">
        <v>0</v>
      </c>
      <c r="I26" s="209">
        <v>2</v>
      </c>
      <c r="J26" s="209">
        <v>0</v>
      </c>
      <c r="K26" s="209">
        <v>0</v>
      </c>
      <c r="L26" s="209">
        <v>0</v>
      </c>
      <c r="M26" s="209">
        <v>2</v>
      </c>
      <c r="N26" s="209">
        <v>0</v>
      </c>
      <c r="O26" s="209">
        <v>0</v>
      </c>
      <c r="P26" s="209">
        <v>0</v>
      </c>
      <c r="Q26" s="452"/>
      <c r="R26" s="41">
        <f>SUM(F26:P26)</f>
        <v>4</v>
      </c>
      <c r="S26" s="491"/>
    </row>
    <row r="27" spans="2:19" ht="4.5" customHeight="1">
      <c r="B27" s="808"/>
      <c r="C27" s="452"/>
      <c r="D27" s="452"/>
      <c r="E27" s="452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452"/>
      <c r="R27" s="810"/>
      <c r="S27" s="491"/>
    </row>
    <row r="28" spans="2:19" ht="18" customHeight="1">
      <c r="B28" s="808"/>
      <c r="C28" s="809">
        <v>7</v>
      </c>
      <c r="D28" s="209" t="s">
        <v>410</v>
      </c>
      <c r="E28" s="452"/>
      <c r="F28" s="209">
        <v>0</v>
      </c>
      <c r="G28" s="209">
        <v>0</v>
      </c>
      <c r="H28" s="209">
        <v>0</v>
      </c>
      <c r="I28" s="209">
        <v>0</v>
      </c>
      <c r="J28" s="209">
        <v>1</v>
      </c>
      <c r="K28" s="209">
        <v>4</v>
      </c>
      <c r="L28" s="209">
        <v>2</v>
      </c>
      <c r="M28" s="209">
        <v>0</v>
      </c>
      <c r="N28" s="209">
        <v>0</v>
      </c>
      <c r="O28" s="209">
        <v>0</v>
      </c>
      <c r="P28" s="209">
        <v>0</v>
      </c>
      <c r="Q28" s="452"/>
      <c r="R28" s="41">
        <f>SUM(F28:P28)</f>
        <v>7</v>
      </c>
      <c r="S28" s="491"/>
    </row>
    <row r="29" spans="2:19" ht="4.5" customHeight="1">
      <c r="B29" s="808"/>
      <c r="C29" s="452"/>
      <c r="D29" s="452"/>
      <c r="E29" s="452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452"/>
      <c r="R29" s="810"/>
      <c r="S29" s="491"/>
    </row>
    <row r="30" spans="2:19" ht="18" customHeight="1">
      <c r="B30" s="808"/>
      <c r="C30" s="809">
        <v>8</v>
      </c>
      <c r="D30" s="209" t="s">
        <v>535</v>
      </c>
      <c r="E30" s="452"/>
      <c r="F30" s="209">
        <v>0</v>
      </c>
      <c r="G30" s="209">
        <v>0</v>
      </c>
      <c r="H30" s="209">
        <v>0</v>
      </c>
      <c r="I30" s="209">
        <v>0</v>
      </c>
      <c r="J30" s="209">
        <v>0</v>
      </c>
      <c r="K30" s="209">
        <v>0</v>
      </c>
      <c r="L30" s="209">
        <v>0</v>
      </c>
      <c r="M30" s="209">
        <v>1</v>
      </c>
      <c r="N30" s="209">
        <v>0</v>
      </c>
      <c r="O30" s="209">
        <v>1</v>
      </c>
      <c r="P30" s="209">
        <v>0</v>
      </c>
      <c r="Q30" s="452"/>
      <c r="R30" s="41">
        <f>SUM(F30:P30)</f>
        <v>2</v>
      </c>
      <c r="S30" s="491"/>
    </row>
    <row r="31" spans="2:19" ht="4.5" customHeight="1">
      <c r="B31" s="808"/>
      <c r="C31" s="452"/>
      <c r="D31" s="452"/>
      <c r="E31" s="452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452"/>
      <c r="R31" s="810"/>
      <c r="S31" s="491"/>
    </row>
    <row r="32" spans="2:19" ht="18" customHeight="1">
      <c r="B32" s="808"/>
      <c r="C32" s="809">
        <v>9</v>
      </c>
      <c r="D32" s="209" t="s">
        <v>1058</v>
      </c>
      <c r="E32" s="452"/>
      <c r="F32" s="209">
        <v>0</v>
      </c>
      <c r="G32" s="209">
        <v>0</v>
      </c>
      <c r="H32" s="209">
        <v>0</v>
      </c>
      <c r="I32" s="209">
        <v>0</v>
      </c>
      <c r="J32" s="209">
        <v>2</v>
      </c>
      <c r="K32" s="209">
        <v>2</v>
      </c>
      <c r="L32" s="209">
        <v>1</v>
      </c>
      <c r="M32" s="209">
        <v>2</v>
      </c>
      <c r="N32" s="209">
        <v>1</v>
      </c>
      <c r="O32" s="209">
        <v>0</v>
      </c>
      <c r="P32" s="209">
        <v>0</v>
      </c>
      <c r="Q32" s="452"/>
      <c r="R32" s="41">
        <f>SUM(F32:P32)</f>
        <v>8</v>
      </c>
      <c r="S32" s="491"/>
    </row>
    <row r="33" spans="2:24" ht="4.5" customHeight="1">
      <c r="B33" s="808"/>
      <c r="C33" s="452"/>
      <c r="D33" s="452"/>
      <c r="E33" s="452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452"/>
      <c r="R33" s="810"/>
      <c r="S33" s="491"/>
    </row>
    <row r="34" spans="2:24" ht="18" customHeight="1">
      <c r="B34" s="808"/>
      <c r="C34" s="809">
        <v>10</v>
      </c>
      <c r="D34" s="209" t="s">
        <v>662</v>
      </c>
      <c r="E34" s="452"/>
      <c r="F34" s="209">
        <v>0</v>
      </c>
      <c r="G34" s="209">
        <v>0</v>
      </c>
      <c r="H34" s="209">
        <v>1</v>
      </c>
      <c r="I34" s="209">
        <v>0</v>
      </c>
      <c r="J34" s="209">
        <v>5</v>
      </c>
      <c r="K34" s="209">
        <v>2</v>
      </c>
      <c r="L34" s="209">
        <v>6</v>
      </c>
      <c r="M34" s="209">
        <v>5</v>
      </c>
      <c r="N34" s="209">
        <v>6</v>
      </c>
      <c r="O34" s="209">
        <v>2</v>
      </c>
      <c r="P34" s="209">
        <v>0</v>
      </c>
      <c r="Q34" s="452"/>
      <c r="R34" s="41">
        <f>SUM(F34:P34)</f>
        <v>27</v>
      </c>
      <c r="S34" s="491"/>
    </row>
    <row r="35" spans="2:24" ht="4.5" customHeight="1">
      <c r="B35" s="808"/>
      <c r="C35" s="452"/>
      <c r="D35" s="452"/>
      <c r="E35" s="452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452"/>
      <c r="R35" s="810"/>
      <c r="S35" s="491"/>
    </row>
    <row r="36" spans="2:24" ht="18" customHeight="1">
      <c r="B36" s="808"/>
      <c r="C36" s="809">
        <v>11</v>
      </c>
      <c r="D36" s="209" t="s">
        <v>548</v>
      </c>
      <c r="E36" s="452"/>
      <c r="F36" s="209">
        <v>0</v>
      </c>
      <c r="G36" s="209">
        <v>0</v>
      </c>
      <c r="H36" s="209">
        <v>0</v>
      </c>
      <c r="I36" s="209">
        <v>0</v>
      </c>
      <c r="J36" s="209">
        <v>1</v>
      </c>
      <c r="K36" s="209">
        <v>1</v>
      </c>
      <c r="L36" s="209">
        <v>3</v>
      </c>
      <c r="M36" s="209">
        <v>1</v>
      </c>
      <c r="N36" s="209">
        <v>1</v>
      </c>
      <c r="O36" s="209">
        <v>0</v>
      </c>
      <c r="P36" s="209">
        <v>0</v>
      </c>
      <c r="Q36" s="452"/>
      <c r="R36" s="41">
        <f>SUM(F36:P36)</f>
        <v>7</v>
      </c>
      <c r="S36" s="491"/>
    </row>
    <row r="37" spans="2:24" ht="4.5" customHeight="1">
      <c r="B37" s="808"/>
      <c r="C37" s="452"/>
      <c r="D37" s="452"/>
      <c r="E37" s="452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452"/>
      <c r="R37" s="810"/>
      <c r="S37" s="491"/>
    </row>
    <row r="38" spans="2:24" ht="18" customHeight="1">
      <c r="B38" s="808"/>
      <c r="C38" s="809">
        <v>12</v>
      </c>
      <c r="D38" s="209" t="s">
        <v>530</v>
      </c>
      <c r="E38" s="452"/>
      <c r="F38" s="209">
        <v>0</v>
      </c>
      <c r="G38" s="209">
        <v>0</v>
      </c>
      <c r="H38" s="209">
        <v>0</v>
      </c>
      <c r="I38" s="209">
        <v>0</v>
      </c>
      <c r="J38" s="209">
        <v>1</v>
      </c>
      <c r="K38" s="209">
        <v>1</v>
      </c>
      <c r="L38" s="209">
        <v>2</v>
      </c>
      <c r="M38" s="209">
        <v>2</v>
      </c>
      <c r="N38" s="209">
        <v>0</v>
      </c>
      <c r="O38" s="209">
        <v>0</v>
      </c>
      <c r="P38" s="209">
        <v>0</v>
      </c>
      <c r="Q38" s="452"/>
      <c r="R38" s="41">
        <f>SUM(F38:P38)</f>
        <v>6</v>
      </c>
      <c r="S38" s="491"/>
    </row>
    <row r="39" spans="2:24" ht="4.5" customHeight="1">
      <c r="B39" s="808"/>
      <c r="C39" s="452"/>
      <c r="D39" s="452"/>
      <c r="E39" s="452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452"/>
      <c r="R39" s="810"/>
      <c r="S39" s="491"/>
    </row>
    <row r="40" spans="2:24" ht="18" customHeight="1">
      <c r="B40" s="808"/>
      <c r="C40" s="809">
        <v>13</v>
      </c>
      <c r="D40" s="209" t="s">
        <v>255</v>
      </c>
      <c r="E40" s="452"/>
      <c r="F40" s="209">
        <v>1</v>
      </c>
      <c r="G40" s="209">
        <v>2</v>
      </c>
      <c r="H40" s="209">
        <v>0</v>
      </c>
      <c r="I40" s="209">
        <v>2</v>
      </c>
      <c r="J40" s="209">
        <v>4</v>
      </c>
      <c r="K40" s="209">
        <v>3</v>
      </c>
      <c r="L40" s="209">
        <v>11</v>
      </c>
      <c r="M40" s="209">
        <v>16</v>
      </c>
      <c r="N40" s="209">
        <v>18</v>
      </c>
      <c r="O40" s="209">
        <v>14</v>
      </c>
      <c r="P40" s="209">
        <v>0</v>
      </c>
      <c r="Q40" s="452"/>
      <c r="R40" s="41">
        <f>SUM(F40:P40)</f>
        <v>71</v>
      </c>
      <c r="S40" s="491"/>
    </row>
    <row r="41" spans="2:24" ht="4.5" customHeight="1">
      <c r="B41" s="808"/>
      <c r="C41" s="452"/>
      <c r="D41" s="452"/>
      <c r="E41" s="452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452"/>
      <c r="R41" s="810"/>
      <c r="S41" s="491"/>
    </row>
    <row r="42" spans="2:24" ht="18" customHeight="1">
      <c r="B42" s="808"/>
      <c r="C42" s="2219" t="s">
        <v>1011</v>
      </c>
      <c r="D42" s="2220"/>
      <c r="E42" s="452"/>
      <c r="F42" s="209">
        <v>0</v>
      </c>
      <c r="G42" s="209">
        <v>2</v>
      </c>
      <c r="H42" s="209">
        <v>4</v>
      </c>
      <c r="I42" s="209">
        <v>8</v>
      </c>
      <c r="J42" s="209">
        <v>15</v>
      </c>
      <c r="K42" s="209">
        <v>45</v>
      </c>
      <c r="L42" s="209">
        <v>72</v>
      </c>
      <c r="M42" s="209">
        <v>102</v>
      </c>
      <c r="N42" s="209">
        <v>114</v>
      </c>
      <c r="O42" s="209">
        <v>145</v>
      </c>
      <c r="P42" s="209">
        <v>66</v>
      </c>
      <c r="Q42" s="452"/>
      <c r="R42" s="41">
        <f>SUM(F42:P42)</f>
        <v>573</v>
      </c>
      <c r="S42" s="491"/>
    </row>
    <row r="43" spans="2:24" ht="4.5" customHeight="1">
      <c r="B43" s="808"/>
      <c r="C43" s="452"/>
      <c r="D43" s="452"/>
      <c r="E43" s="452"/>
      <c r="F43" s="452"/>
      <c r="G43" s="452"/>
      <c r="H43" s="452"/>
      <c r="I43" s="452"/>
      <c r="J43" s="452"/>
      <c r="K43" s="452"/>
      <c r="L43" s="452"/>
      <c r="M43" s="452"/>
      <c r="N43" s="452"/>
      <c r="O43" s="452"/>
      <c r="P43" s="452"/>
      <c r="Q43" s="452"/>
      <c r="R43" s="458"/>
      <c r="S43" s="491"/>
    </row>
    <row r="44" spans="2:24" ht="24" customHeight="1">
      <c r="B44" s="808"/>
      <c r="C44" s="1967" t="s">
        <v>13</v>
      </c>
      <c r="D44" s="1969"/>
      <c r="E44" s="458"/>
      <c r="F44" s="41">
        <f t="shared" ref="F44:P44" si="0">SUM(F16:F42)</f>
        <v>1</v>
      </c>
      <c r="G44" s="41">
        <f t="shared" si="0"/>
        <v>5</v>
      </c>
      <c r="H44" s="41">
        <f t="shared" si="0"/>
        <v>8</v>
      </c>
      <c r="I44" s="41">
        <f t="shared" si="0"/>
        <v>14</v>
      </c>
      <c r="J44" s="41">
        <f t="shared" si="0"/>
        <v>33</v>
      </c>
      <c r="K44" s="41">
        <f t="shared" si="0"/>
        <v>63</v>
      </c>
      <c r="L44" s="41">
        <f t="shared" si="0"/>
        <v>98</v>
      </c>
      <c r="M44" s="41">
        <f t="shared" si="0"/>
        <v>132</v>
      </c>
      <c r="N44" s="41">
        <f t="shared" si="0"/>
        <v>144</v>
      </c>
      <c r="O44" s="41">
        <f t="shared" si="0"/>
        <v>169</v>
      </c>
      <c r="P44" s="41">
        <f t="shared" si="0"/>
        <v>66</v>
      </c>
      <c r="Q44" s="811"/>
      <c r="R44" s="41">
        <f>SUM(R16:R42)</f>
        <v>733</v>
      </c>
      <c r="S44" s="491"/>
    </row>
    <row r="45" spans="2:24" ht="4.5" customHeight="1">
      <c r="B45" s="812"/>
      <c r="C45" s="813"/>
      <c r="D45" s="813"/>
      <c r="E45" s="813"/>
      <c r="F45" s="813"/>
      <c r="G45" s="813"/>
      <c r="H45" s="813"/>
      <c r="I45" s="813"/>
      <c r="J45" s="813"/>
      <c r="K45" s="813"/>
      <c r="L45" s="813"/>
      <c r="M45" s="813"/>
      <c r="N45" s="813"/>
      <c r="O45" s="813"/>
      <c r="P45" s="813"/>
      <c r="Q45" s="813"/>
      <c r="R45" s="813"/>
      <c r="S45" s="814"/>
    </row>
    <row r="47" spans="2:24" s="271" customFormat="1" ht="13.5">
      <c r="B47" s="501" t="s">
        <v>841</v>
      </c>
      <c r="D47" s="475"/>
      <c r="V47" s="475"/>
      <c r="W47" s="475"/>
      <c r="X47" s="475"/>
    </row>
    <row r="48" spans="2:24" s="271" customFormat="1" ht="12.75" customHeight="1">
      <c r="D48" s="502"/>
    </row>
    <row r="49" spans="2:15" s="271" customFormat="1" ht="12.75" customHeight="1">
      <c r="C49" s="503"/>
      <c r="D49" s="502"/>
    </row>
    <row r="50" spans="2:15" s="424" customFormat="1" ht="13.5" customHeight="1">
      <c r="C50" s="504"/>
      <c r="D50" s="505"/>
      <c r="O50" s="506" t="s">
        <v>721</v>
      </c>
    </row>
    <row r="51" spans="2:15" s="271" customFormat="1" ht="13.5" customHeight="1">
      <c r="B51" s="506" t="s">
        <v>39</v>
      </c>
      <c r="O51" s="506" t="s">
        <v>722</v>
      </c>
    </row>
    <row r="52" spans="2:15" s="271" customFormat="1" ht="13.5" customHeight="1">
      <c r="B52" s="506" t="s">
        <v>20</v>
      </c>
      <c r="J52" s="2166" t="s">
        <v>1188</v>
      </c>
      <c r="K52" s="2166"/>
      <c r="O52" s="506" t="s">
        <v>724</v>
      </c>
    </row>
    <row r="53" spans="2:15" s="271" customFormat="1" ht="13.5" customHeight="1">
      <c r="J53" s="815"/>
      <c r="K53" s="815"/>
      <c r="L53" s="815"/>
    </row>
  </sheetData>
  <mergeCells count="11">
    <mergeCell ref="C42:D42"/>
    <mergeCell ref="C44:D44"/>
    <mergeCell ref="J52:K52"/>
    <mergeCell ref="B1:S1"/>
    <mergeCell ref="B4:S4"/>
    <mergeCell ref="B8:S8"/>
    <mergeCell ref="B9:S9"/>
    <mergeCell ref="C13:D14"/>
    <mergeCell ref="F13:O13"/>
    <mergeCell ref="P13:P14"/>
    <mergeCell ref="R13:R14"/>
  </mergeCells>
  <printOptions horizontalCentered="1" verticalCentered="1"/>
  <pageMargins left="0.39370078740157483" right="0.39370078740157483" top="0.98425196850393704" bottom="0.98425196850393704" header="0" footer="0"/>
  <pageSetup scale="70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92D050"/>
  </sheetPr>
  <dimension ref="A1:BC55"/>
  <sheetViews>
    <sheetView topLeftCell="AJ10" zoomScaleNormal="100" workbookViewId="0">
      <selection activeCell="AR26" sqref="AR26"/>
    </sheetView>
  </sheetViews>
  <sheetFormatPr baseColWidth="10" defaultRowHeight="12.75"/>
  <cols>
    <col min="1" max="2" width="2.7109375" style="271" customWidth="1"/>
    <col min="3" max="3" width="13.7109375" style="271" customWidth="1"/>
    <col min="4" max="4" width="0.85546875" style="271" customWidth="1"/>
    <col min="5" max="5" width="7" style="271" customWidth="1"/>
    <col min="6" max="6" width="2.42578125" style="271" customWidth="1"/>
    <col min="7" max="7" width="0.85546875" style="271" customWidth="1"/>
    <col min="8" max="8" width="8" style="271" customWidth="1"/>
    <col min="9" max="9" width="1.28515625" style="271" customWidth="1"/>
    <col min="10" max="10" width="0.85546875" style="271" customWidth="1"/>
    <col min="11" max="11" width="8" style="271" customWidth="1"/>
    <col min="12" max="12" width="1.140625" style="271" customWidth="1"/>
    <col min="13" max="13" width="0.85546875" style="271" customWidth="1"/>
    <col min="14" max="14" width="7" style="271" customWidth="1"/>
    <col min="15" max="15" width="2.42578125" style="271" customWidth="1"/>
    <col min="16" max="16" width="0.85546875" style="271" customWidth="1"/>
    <col min="17" max="17" width="8" style="271" customWidth="1"/>
    <col min="18" max="18" width="1.28515625" style="271" customWidth="1"/>
    <col min="19" max="19" width="0.85546875" style="271" customWidth="1"/>
    <col min="20" max="20" width="8" style="271" customWidth="1"/>
    <col min="21" max="21" width="1.140625" style="271" customWidth="1"/>
    <col min="22" max="22" width="0.85546875" style="271" customWidth="1"/>
    <col min="23" max="23" width="7" style="271" customWidth="1"/>
    <col min="24" max="24" width="2.42578125" style="271" customWidth="1"/>
    <col min="25" max="25" width="0.85546875" style="271" customWidth="1"/>
    <col min="26" max="26" width="8" style="271" customWidth="1"/>
    <col min="27" max="27" width="1.28515625" style="271" customWidth="1"/>
    <col min="28" max="28" width="0.85546875" style="271" customWidth="1"/>
    <col min="29" max="29" width="8" style="271" customWidth="1"/>
    <col min="30" max="30" width="1.140625" style="271" customWidth="1"/>
    <col min="31" max="31" width="2.7109375" style="271" customWidth="1"/>
    <col min="32" max="40" width="11.42578125" style="271"/>
    <col min="41" max="41" width="5.5703125" style="271" customWidth="1"/>
    <col min="42" max="42" width="0.7109375" style="271" customWidth="1"/>
    <col min="43" max="43" width="11.42578125" style="271"/>
    <col min="44" max="51" width="14.7109375" style="1407" customWidth="1"/>
    <col min="52" max="55" width="11.42578125" style="1408"/>
    <col min="56" max="256" width="11.42578125" style="271"/>
    <col min="257" max="258" width="2.7109375" style="271" customWidth="1"/>
    <col min="259" max="259" width="13.7109375" style="271" customWidth="1"/>
    <col min="260" max="260" width="0.85546875" style="271" customWidth="1"/>
    <col min="261" max="261" width="7" style="271" customWidth="1"/>
    <col min="262" max="262" width="2.42578125" style="271" customWidth="1"/>
    <col min="263" max="263" width="0.85546875" style="271" customWidth="1"/>
    <col min="264" max="264" width="8" style="271" customWidth="1"/>
    <col min="265" max="265" width="1.28515625" style="271" customWidth="1"/>
    <col min="266" max="266" width="0.85546875" style="271" customWidth="1"/>
    <col min="267" max="267" width="8" style="271" customWidth="1"/>
    <col min="268" max="268" width="1.140625" style="271" customWidth="1"/>
    <col min="269" max="269" width="0.85546875" style="271" customWidth="1"/>
    <col min="270" max="270" width="7" style="271" customWidth="1"/>
    <col min="271" max="271" width="2.42578125" style="271" customWidth="1"/>
    <col min="272" max="272" width="0.85546875" style="271" customWidth="1"/>
    <col min="273" max="273" width="8" style="271" customWidth="1"/>
    <col min="274" max="274" width="1.28515625" style="271" customWidth="1"/>
    <col min="275" max="275" width="0.85546875" style="271" customWidth="1"/>
    <col min="276" max="276" width="8" style="271" customWidth="1"/>
    <col min="277" max="277" width="1.140625" style="271" customWidth="1"/>
    <col min="278" max="278" width="0.85546875" style="271" customWidth="1"/>
    <col min="279" max="279" width="7" style="271" customWidth="1"/>
    <col min="280" max="280" width="2.42578125" style="271" customWidth="1"/>
    <col min="281" max="281" width="0.85546875" style="271" customWidth="1"/>
    <col min="282" max="282" width="8" style="271" customWidth="1"/>
    <col min="283" max="283" width="1.28515625" style="271" customWidth="1"/>
    <col min="284" max="284" width="0.85546875" style="271" customWidth="1"/>
    <col min="285" max="285" width="8" style="271" customWidth="1"/>
    <col min="286" max="286" width="1.140625" style="271" customWidth="1"/>
    <col min="287" max="287" width="2.7109375" style="271" customWidth="1"/>
    <col min="288" max="296" width="11.42578125" style="271"/>
    <col min="297" max="297" width="5.5703125" style="271" customWidth="1"/>
    <col min="298" max="298" width="0.7109375" style="271" customWidth="1"/>
    <col min="299" max="299" width="11.42578125" style="271"/>
    <col min="300" max="307" width="14.7109375" style="271" customWidth="1"/>
    <col min="308" max="512" width="11.42578125" style="271"/>
    <col min="513" max="514" width="2.7109375" style="271" customWidth="1"/>
    <col min="515" max="515" width="13.7109375" style="271" customWidth="1"/>
    <col min="516" max="516" width="0.85546875" style="271" customWidth="1"/>
    <col min="517" max="517" width="7" style="271" customWidth="1"/>
    <col min="518" max="518" width="2.42578125" style="271" customWidth="1"/>
    <col min="519" max="519" width="0.85546875" style="271" customWidth="1"/>
    <col min="520" max="520" width="8" style="271" customWidth="1"/>
    <col min="521" max="521" width="1.28515625" style="271" customWidth="1"/>
    <col min="522" max="522" width="0.85546875" style="271" customWidth="1"/>
    <col min="523" max="523" width="8" style="271" customWidth="1"/>
    <col min="524" max="524" width="1.140625" style="271" customWidth="1"/>
    <col min="525" max="525" width="0.85546875" style="271" customWidth="1"/>
    <col min="526" max="526" width="7" style="271" customWidth="1"/>
    <col min="527" max="527" width="2.42578125" style="271" customWidth="1"/>
    <col min="528" max="528" width="0.85546875" style="271" customWidth="1"/>
    <col min="529" max="529" width="8" style="271" customWidth="1"/>
    <col min="530" max="530" width="1.28515625" style="271" customWidth="1"/>
    <col min="531" max="531" width="0.85546875" style="271" customWidth="1"/>
    <col min="532" max="532" width="8" style="271" customWidth="1"/>
    <col min="533" max="533" width="1.140625" style="271" customWidth="1"/>
    <col min="534" max="534" width="0.85546875" style="271" customWidth="1"/>
    <col min="535" max="535" width="7" style="271" customWidth="1"/>
    <col min="536" max="536" width="2.42578125" style="271" customWidth="1"/>
    <col min="537" max="537" width="0.85546875" style="271" customWidth="1"/>
    <col min="538" max="538" width="8" style="271" customWidth="1"/>
    <col min="539" max="539" width="1.28515625" style="271" customWidth="1"/>
    <col min="540" max="540" width="0.85546875" style="271" customWidth="1"/>
    <col min="541" max="541" width="8" style="271" customWidth="1"/>
    <col min="542" max="542" width="1.140625" style="271" customWidth="1"/>
    <col min="543" max="543" width="2.7109375" style="271" customWidth="1"/>
    <col min="544" max="552" width="11.42578125" style="271"/>
    <col min="553" max="553" width="5.5703125" style="271" customWidth="1"/>
    <col min="554" max="554" width="0.7109375" style="271" customWidth="1"/>
    <col min="555" max="555" width="11.42578125" style="271"/>
    <col min="556" max="563" width="14.7109375" style="271" customWidth="1"/>
    <col min="564" max="768" width="11.42578125" style="271"/>
    <col min="769" max="770" width="2.7109375" style="271" customWidth="1"/>
    <col min="771" max="771" width="13.7109375" style="271" customWidth="1"/>
    <col min="772" max="772" width="0.85546875" style="271" customWidth="1"/>
    <col min="773" max="773" width="7" style="271" customWidth="1"/>
    <col min="774" max="774" width="2.42578125" style="271" customWidth="1"/>
    <col min="775" max="775" width="0.85546875" style="271" customWidth="1"/>
    <col min="776" max="776" width="8" style="271" customWidth="1"/>
    <col min="777" max="777" width="1.28515625" style="271" customWidth="1"/>
    <col min="778" max="778" width="0.85546875" style="271" customWidth="1"/>
    <col min="779" max="779" width="8" style="271" customWidth="1"/>
    <col min="780" max="780" width="1.140625" style="271" customWidth="1"/>
    <col min="781" max="781" width="0.85546875" style="271" customWidth="1"/>
    <col min="782" max="782" width="7" style="271" customWidth="1"/>
    <col min="783" max="783" width="2.42578125" style="271" customWidth="1"/>
    <col min="784" max="784" width="0.85546875" style="271" customWidth="1"/>
    <col min="785" max="785" width="8" style="271" customWidth="1"/>
    <col min="786" max="786" width="1.28515625" style="271" customWidth="1"/>
    <col min="787" max="787" width="0.85546875" style="271" customWidth="1"/>
    <col min="788" max="788" width="8" style="271" customWidth="1"/>
    <col min="789" max="789" width="1.140625" style="271" customWidth="1"/>
    <col min="790" max="790" width="0.85546875" style="271" customWidth="1"/>
    <col min="791" max="791" width="7" style="271" customWidth="1"/>
    <col min="792" max="792" width="2.42578125" style="271" customWidth="1"/>
    <col min="793" max="793" width="0.85546875" style="271" customWidth="1"/>
    <col min="794" max="794" width="8" style="271" customWidth="1"/>
    <col min="795" max="795" width="1.28515625" style="271" customWidth="1"/>
    <col min="796" max="796" width="0.85546875" style="271" customWidth="1"/>
    <col min="797" max="797" width="8" style="271" customWidth="1"/>
    <col min="798" max="798" width="1.140625" style="271" customWidth="1"/>
    <col min="799" max="799" width="2.7109375" style="271" customWidth="1"/>
    <col min="800" max="808" width="11.42578125" style="271"/>
    <col min="809" max="809" width="5.5703125" style="271" customWidth="1"/>
    <col min="810" max="810" width="0.7109375" style="271" customWidth="1"/>
    <col min="811" max="811" width="11.42578125" style="271"/>
    <col min="812" max="819" width="14.7109375" style="271" customWidth="1"/>
    <col min="820" max="1024" width="11.42578125" style="271"/>
    <col min="1025" max="1026" width="2.7109375" style="271" customWidth="1"/>
    <col min="1027" max="1027" width="13.7109375" style="271" customWidth="1"/>
    <col min="1028" max="1028" width="0.85546875" style="271" customWidth="1"/>
    <col min="1029" max="1029" width="7" style="271" customWidth="1"/>
    <col min="1030" max="1030" width="2.42578125" style="271" customWidth="1"/>
    <col min="1031" max="1031" width="0.85546875" style="271" customWidth="1"/>
    <col min="1032" max="1032" width="8" style="271" customWidth="1"/>
    <col min="1033" max="1033" width="1.28515625" style="271" customWidth="1"/>
    <col min="1034" max="1034" width="0.85546875" style="271" customWidth="1"/>
    <col min="1035" max="1035" width="8" style="271" customWidth="1"/>
    <col min="1036" max="1036" width="1.140625" style="271" customWidth="1"/>
    <col min="1037" max="1037" width="0.85546875" style="271" customWidth="1"/>
    <col min="1038" max="1038" width="7" style="271" customWidth="1"/>
    <col min="1039" max="1039" width="2.42578125" style="271" customWidth="1"/>
    <col min="1040" max="1040" width="0.85546875" style="271" customWidth="1"/>
    <col min="1041" max="1041" width="8" style="271" customWidth="1"/>
    <col min="1042" max="1042" width="1.28515625" style="271" customWidth="1"/>
    <col min="1043" max="1043" width="0.85546875" style="271" customWidth="1"/>
    <col min="1044" max="1044" width="8" style="271" customWidth="1"/>
    <col min="1045" max="1045" width="1.140625" style="271" customWidth="1"/>
    <col min="1046" max="1046" width="0.85546875" style="271" customWidth="1"/>
    <col min="1047" max="1047" width="7" style="271" customWidth="1"/>
    <col min="1048" max="1048" width="2.42578125" style="271" customWidth="1"/>
    <col min="1049" max="1049" width="0.85546875" style="271" customWidth="1"/>
    <col min="1050" max="1050" width="8" style="271" customWidth="1"/>
    <col min="1051" max="1051" width="1.28515625" style="271" customWidth="1"/>
    <col min="1052" max="1052" width="0.85546875" style="271" customWidth="1"/>
    <col min="1053" max="1053" width="8" style="271" customWidth="1"/>
    <col min="1054" max="1054" width="1.140625" style="271" customWidth="1"/>
    <col min="1055" max="1055" width="2.7109375" style="271" customWidth="1"/>
    <col min="1056" max="1064" width="11.42578125" style="271"/>
    <col min="1065" max="1065" width="5.5703125" style="271" customWidth="1"/>
    <col min="1066" max="1066" width="0.7109375" style="271" customWidth="1"/>
    <col min="1067" max="1067" width="11.42578125" style="271"/>
    <col min="1068" max="1075" width="14.7109375" style="271" customWidth="1"/>
    <col min="1076" max="1280" width="11.42578125" style="271"/>
    <col min="1281" max="1282" width="2.7109375" style="271" customWidth="1"/>
    <col min="1283" max="1283" width="13.7109375" style="271" customWidth="1"/>
    <col min="1284" max="1284" width="0.85546875" style="271" customWidth="1"/>
    <col min="1285" max="1285" width="7" style="271" customWidth="1"/>
    <col min="1286" max="1286" width="2.42578125" style="271" customWidth="1"/>
    <col min="1287" max="1287" width="0.85546875" style="271" customWidth="1"/>
    <col min="1288" max="1288" width="8" style="271" customWidth="1"/>
    <col min="1289" max="1289" width="1.28515625" style="271" customWidth="1"/>
    <col min="1290" max="1290" width="0.85546875" style="271" customWidth="1"/>
    <col min="1291" max="1291" width="8" style="271" customWidth="1"/>
    <col min="1292" max="1292" width="1.140625" style="271" customWidth="1"/>
    <col min="1293" max="1293" width="0.85546875" style="271" customWidth="1"/>
    <col min="1294" max="1294" width="7" style="271" customWidth="1"/>
    <col min="1295" max="1295" width="2.42578125" style="271" customWidth="1"/>
    <col min="1296" max="1296" width="0.85546875" style="271" customWidth="1"/>
    <col min="1297" max="1297" width="8" style="271" customWidth="1"/>
    <col min="1298" max="1298" width="1.28515625" style="271" customWidth="1"/>
    <col min="1299" max="1299" width="0.85546875" style="271" customWidth="1"/>
    <col min="1300" max="1300" width="8" style="271" customWidth="1"/>
    <col min="1301" max="1301" width="1.140625" style="271" customWidth="1"/>
    <col min="1302" max="1302" width="0.85546875" style="271" customWidth="1"/>
    <col min="1303" max="1303" width="7" style="271" customWidth="1"/>
    <col min="1304" max="1304" width="2.42578125" style="271" customWidth="1"/>
    <col min="1305" max="1305" width="0.85546875" style="271" customWidth="1"/>
    <col min="1306" max="1306" width="8" style="271" customWidth="1"/>
    <col min="1307" max="1307" width="1.28515625" style="271" customWidth="1"/>
    <col min="1308" max="1308" width="0.85546875" style="271" customWidth="1"/>
    <col min="1309" max="1309" width="8" style="271" customWidth="1"/>
    <col min="1310" max="1310" width="1.140625" style="271" customWidth="1"/>
    <col min="1311" max="1311" width="2.7109375" style="271" customWidth="1"/>
    <col min="1312" max="1320" width="11.42578125" style="271"/>
    <col min="1321" max="1321" width="5.5703125" style="271" customWidth="1"/>
    <col min="1322" max="1322" width="0.7109375" style="271" customWidth="1"/>
    <col min="1323" max="1323" width="11.42578125" style="271"/>
    <col min="1324" max="1331" width="14.7109375" style="271" customWidth="1"/>
    <col min="1332" max="1536" width="11.42578125" style="271"/>
    <col min="1537" max="1538" width="2.7109375" style="271" customWidth="1"/>
    <col min="1539" max="1539" width="13.7109375" style="271" customWidth="1"/>
    <col min="1540" max="1540" width="0.85546875" style="271" customWidth="1"/>
    <col min="1541" max="1541" width="7" style="271" customWidth="1"/>
    <col min="1542" max="1542" width="2.42578125" style="271" customWidth="1"/>
    <col min="1543" max="1543" width="0.85546875" style="271" customWidth="1"/>
    <col min="1544" max="1544" width="8" style="271" customWidth="1"/>
    <col min="1545" max="1545" width="1.28515625" style="271" customWidth="1"/>
    <col min="1546" max="1546" width="0.85546875" style="271" customWidth="1"/>
    <col min="1547" max="1547" width="8" style="271" customWidth="1"/>
    <col min="1548" max="1548" width="1.140625" style="271" customWidth="1"/>
    <col min="1549" max="1549" width="0.85546875" style="271" customWidth="1"/>
    <col min="1550" max="1550" width="7" style="271" customWidth="1"/>
    <col min="1551" max="1551" width="2.42578125" style="271" customWidth="1"/>
    <col min="1552" max="1552" width="0.85546875" style="271" customWidth="1"/>
    <col min="1553" max="1553" width="8" style="271" customWidth="1"/>
    <col min="1554" max="1554" width="1.28515625" style="271" customWidth="1"/>
    <col min="1555" max="1555" width="0.85546875" style="271" customWidth="1"/>
    <col min="1556" max="1556" width="8" style="271" customWidth="1"/>
    <col min="1557" max="1557" width="1.140625" style="271" customWidth="1"/>
    <col min="1558" max="1558" width="0.85546875" style="271" customWidth="1"/>
    <col min="1559" max="1559" width="7" style="271" customWidth="1"/>
    <col min="1560" max="1560" width="2.42578125" style="271" customWidth="1"/>
    <col min="1561" max="1561" width="0.85546875" style="271" customWidth="1"/>
    <col min="1562" max="1562" width="8" style="271" customWidth="1"/>
    <col min="1563" max="1563" width="1.28515625" style="271" customWidth="1"/>
    <col min="1564" max="1564" width="0.85546875" style="271" customWidth="1"/>
    <col min="1565" max="1565" width="8" style="271" customWidth="1"/>
    <col min="1566" max="1566" width="1.140625" style="271" customWidth="1"/>
    <col min="1567" max="1567" width="2.7109375" style="271" customWidth="1"/>
    <col min="1568" max="1576" width="11.42578125" style="271"/>
    <col min="1577" max="1577" width="5.5703125" style="271" customWidth="1"/>
    <col min="1578" max="1578" width="0.7109375" style="271" customWidth="1"/>
    <col min="1579" max="1579" width="11.42578125" style="271"/>
    <col min="1580" max="1587" width="14.7109375" style="271" customWidth="1"/>
    <col min="1588" max="1792" width="11.42578125" style="271"/>
    <col min="1793" max="1794" width="2.7109375" style="271" customWidth="1"/>
    <col min="1795" max="1795" width="13.7109375" style="271" customWidth="1"/>
    <col min="1796" max="1796" width="0.85546875" style="271" customWidth="1"/>
    <col min="1797" max="1797" width="7" style="271" customWidth="1"/>
    <col min="1798" max="1798" width="2.42578125" style="271" customWidth="1"/>
    <col min="1799" max="1799" width="0.85546875" style="271" customWidth="1"/>
    <col min="1800" max="1800" width="8" style="271" customWidth="1"/>
    <col min="1801" max="1801" width="1.28515625" style="271" customWidth="1"/>
    <col min="1802" max="1802" width="0.85546875" style="271" customWidth="1"/>
    <col min="1803" max="1803" width="8" style="271" customWidth="1"/>
    <col min="1804" max="1804" width="1.140625" style="271" customWidth="1"/>
    <col min="1805" max="1805" width="0.85546875" style="271" customWidth="1"/>
    <col min="1806" max="1806" width="7" style="271" customWidth="1"/>
    <col min="1807" max="1807" width="2.42578125" style="271" customWidth="1"/>
    <col min="1808" max="1808" width="0.85546875" style="271" customWidth="1"/>
    <col min="1809" max="1809" width="8" style="271" customWidth="1"/>
    <col min="1810" max="1810" width="1.28515625" style="271" customWidth="1"/>
    <col min="1811" max="1811" width="0.85546875" style="271" customWidth="1"/>
    <col min="1812" max="1812" width="8" style="271" customWidth="1"/>
    <col min="1813" max="1813" width="1.140625" style="271" customWidth="1"/>
    <col min="1814" max="1814" width="0.85546875" style="271" customWidth="1"/>
    <col min="1815" max="1815" width="7" style="271" customWidth="1"/>
    <col min="1816" max="1816" width="2.42578125" style="271" customWidth="1"/>
    <col min="1817" max="1817" width="0.85546875" style="271" customWidth="1"/>
    <col min="1818" max="1818" width="8" style="271" customWidth="1"/>
    <col min="1819" max="1819" width="1.28515625" style="271" customWidth="1"/>
    <col min="1820" max="1820" width="0.85546875" style="271" customWidth="1"/>
    <col min="1821" max="1821" width="8" style="271" customWidth="1"/>
    <col min="1822" max="1822" width="1.140625" style="271" customWidth="1"/>
    <col min="1823" max="1823" width="2.7109375" style="271" customWidth="1"/>
    <col min="1824" max="1832" width="11.42578125" style="271"/>
    <col min="1833" max="1833" width="5.5703125" style="271" customWidth="1"/>
    <col min="1834" max="1834" width="0.7109375" style="271" customWidth="1"/>
    <col min="1835" max="1835" width="11.42578125" style="271"/>
    <col min="1836" max="1843" width="14.7109375" style="271" customWidth="1"/>
    <col min="1844" max="2048" width="11.42578125" style="271"/>
    <col min="2049" max="2050" width="2.7109375" style="271" customWidth="1"/>
    <col min="2051" max="2051" width="13.7109375" style="271" customWidth="1"/>
    <col min="2052" max="2052" width="0.85546875" style="271" customWidth="1"/>
    <col min="2053" max="2053" width="7" style="271" customWidth="1"/>
    <col min="2054" max="2054" width="2.42578125" style="271" customWidth="1"/>
    <col min="2055" max="2055" width="0.85546875" style="271" customWidth="1"/>
    <col min="2056" max="2056" width="8" style="271" customWidth="1"/>
    <col min="2057" max="2057" width="1.28515625" style="271" customWidth="1"/>
    <col min="2058" max="2058" width="0.85546875" style="271" customWidth="1"/>
    <col min="2059" max="2059" width="8" style="271" customWidth="1"/>
    <col min="2060" max="2060" width="1.140625" style="271" customWidth="1"/>
    <col min="2061" max="2061" width="0.85546875" style="271" customWidth="1"/>
    <col min="2062" max="2062" width="7" style="271" customWidth="1"/>
    <col min="2063" max="2063" width="2.42578125" style="271" customWidth="1"/>
    <col min="2064" max="2064" width="0.85546875" style="271" customWidth="1"/>
    <col min="2065" max="2065" width="8" style="271" customWidth="1"/>
    <col min="2066" max="2066" width="1.28515625" style="271" customWidth="1"/>
    <col min="2067" max="2067" width="0.85546875" style="271" customWidth="1"/>
    <col min="2068" max="2068" width="8" style="271" customWidth="1"/>
    <col min="2069" max="2069" width="1.140625" style="271" customWidth="1"/>
    <col min="2070" max="2070" width="0.85546875" style="271" customWidth="1"/>
    <col min="2071" max="2071" width="7" style="271" customWidth="1"/>
    <col min="2072" max="2072" width="2.42578125" style="271" customWidth="1"/>
    <col min="2073" max="2073" width="0.85546875" style="271" customWidth="1"/>
    <col min="2074" max="2074" width="8" style="271" customWidth="1"/>
    <col min="2075" max="2075" width="1.28515625" style="271" customWidth="1"/>
    <col min="2076" max="2076" width="0.85546875" style="271" customWidth="1"/>
    <col min="2077" max="2077" width="8" style="271" customWidth="1"/>
    <col min="2078" max="2078" width="1.140625" style="271" customWidth="1"/>
    <col min="2079" max="2079" width="2.7109375" style="271" customWidth="1"/>
    <col min="2080" max="2088" width="11.42578125" style="271"/>
    <col min="2089" max="2089" width="5.5703125" style="271" customWidth="1"/>
    <col min="2090" max="2090" width="0.7109375" style="271" customWidth="1"/>
    <col min="2091" max="2091" width="11.42578125" style="271"/>
    <col min="2092" max="2099" width="14.7109375" style="271" customWidth="1"/>
    <col min="2100" max="2304" width="11.42578125" style="271"/>
    <col min="2305" max="2306" width="2.7109375" style="271" customWidth="1"/>
    <col min="2307" max="2307" width="13.7109375" style="271" customWidth="1"/>
    <col min="2308" max="2308" width="0.85546875" style="271" customWidth="1"/>
    <col min="2309" max="2309" width="7" style="271" customWidth="1"/>
    <col min="2310" max="2310" width="2.42578125" style="271" customWidth="1"/>
    <col min="2311" max="2311" width="0.85546875" style="271" customWidth="1"/>
    <col min="2312" max="2312" width="8" style="271" customWidth="1"/>
    <col min="2313" max="2313" width="1.28515625" style="271" customWidth="1"/>
    <col min="2314" max="2314" width="0.85546875" style="271" customWidth="1"/>
    <col min="2315" max="2315" width="8" style="271" customWidth="1"/>
    <col min="2316" max="2316" width="1.140625" style="271" customWidth="1"/>
    <col min="2317" max="2317" width="0.85546875" style="271" customWidth="1"/>
    <col min="2318" max="2318" width="7" style="271" customWidth="1"/>
    <col min="2319" max="2319" width="2.42578125" style="271" customWidth="1"/>
    <col min="2320" max="2320" width="0.85546875" style="271" customWidth="1"/>
    <col min="2321" max="2321" width="8" style="271" customWidth="1"/>
    <col min="2322" max="2322" width="1.28515625" style="271" customWidth="1"/>
    <col min="2323" max="2323" width="0.85546875" style="271" customWidth="1"/>
    <col min="2324" max="2324" width="8" style="271" customWidth="1"/>
    <col min="2325" max="2325" width="1.140625" style="271" customWidth="1"/>
    <col min="2326" max="2326" width="0.85546875" style="271" customWidth="1"/>
    <col min="2327" max="2327" width="7" style="271" customWidth="1"/>
    <col min="2328" max="2328" width="2.42578125" style="271" customWidth="1"/>
    <col min="2329" max="2329" width="0.85546875" style="271" customWidth="1"/>
    <col min="2330" max="2330" width="8" style="271" customWidth="1"/>
    <col min="2331" max="2331" width="1.28515625" style="271" customWidth="1"/>
    <col min="2332" max="2332" width="0.85546875" style="271" customWidth="1"/>
    <col min="2333" max="2333" width="8" style="271" customWidth="1"/>
    <col min="2334" max="2334" width="1.140625" style="271" customWidth="1"/>
    <col min="2335" max="2335" width="2.7109375" style="271" customWidth="1"/>
    <col min="2336" max="2344" width="11.42578125" style="271"/>
    <col min="2345" max="2345" width="5.5703125" style="271" customWidth="1"/>
    <col min="2346" max="2346" width="0.7109375" style="271" customWidth="1"/>
    <col min="2347" max="2347" width="11.42578125" style="271"/>
    <col min="2348" max="2355" width="14.7109375" style="271" customWidth="1"/>
    <col min="2356" max="2560" width="11.42578125" style="271"/>
    <col min="2561" max="2562" width="2.7109375" style="271" customWidth="1"/>
    <col min="2563" max="2563" width="13.7109375" style="271" customWidth="1"/>
    <col min="2564" max="2564" width="0.85546875" style="271" customWidth="1"/>
    <col min="2565" max="2565" width="7" style="271" customWidth="1"/>
    <col min="2566" max="2566" width="2.42578125" style="271" customWidth="1"/>
    <col min="2567" max="2567" width="0.85546875" style="271" customWidth="1"/>
    <col min="2568" max="2568" width="8" style="271" customWidth="1"/>
    <col min="2569" max="2569" width="1.28515625" style="271" customWidth="1"/>
    <col min="2570" max="2570" width="0.85546875" style="271" customWidth="1"/>
    <col min="2571" max="2571" width="8" style="271" customWidth="1"/>
    <col min="2572" max="2572" width="1.140625" style="271" customWidth="1"/>
    <col min="2573" max="2573" width="0.85546875" style="271" customWidth="1"/>
    <col min="2574" max="2574" width="7" style="271" customWidth="1"/>
    <col min="2575" max="2575" width="2.42578125" style="271" customWidth="1"/>
    <col min="2576" max="2576" width="0.85546875" style="271" customWidth="1"/>
    <col min="2577" max="2577" width="8" style="271" customWidth="1"/>
    <col min="2578" max="2578" width="1.28515625" style="271" customWidth="1"/>
    <col min="2579" max="2579" width="0.85546875" style="271" customWidth="1"/>
    <col min="2580" max="2580" width="8" style="271" customWidth="1"/>
    <col min="2581" max="2581" width="1.140625" style="271" customWidth="1"/>
    <col min="2582" max="2582" width="0.85546875" style="271" customWidth="1"/>
    <col min="2583" max="2583" width="7" style="271" customWidth="1"/>
    <col min="2584" max="2584" width="2.42578125" style="271" customWidth="1"/>
    <col min="2585" max="2585" width="0.85546875" style="271" customWidth="1"/>
    <col min="2586" max="2586" width="8" style="271" customWidth="1"/>
    <col min="2587" max="2587" width="1.28515625" style="271" customWidth="1"/>
    <col min="2588" max="2588" width="0.85546875" style="271" customWidth="1"/>
    <col min="2589" max="2589" width="8" style="271" customWidth="1"/>
    <col min="2590" max="2590" width="1.140625" style="271" customWidth="1"/>
    <col min="2591" max="2591" width="2.7109375" style="271" customWidth="1"/>
    <col min="2592" max="2600" width="11.42578125" style="271"/>
    <col min="2601" max="2601" width="5.5703125" style="271" customWidth="1"/>
    <col min="2602" max="2602" width="0.7109375" style="271" customWidth="1"/>
    <col min="2603" max="2603" width="11.42578125" style="271"/>
    <col min="2604" max="2611" width="14.7109375" style="271" customWidth="1"/>
    <col min="2612" max="2816" width="11.42578125" style="271"/>
    <col min="2817" max="2818" width="2.7109375" style="271" customWidth="1"/>
    <col min="2819" max="2819" width="13.7109375" style="271" customWidth="1"/>
    <col min="2820" max="2820" width="0.85546875" style="271" customWidth="1"/>
    <col min="2821" max="2821" width="7" style="271" customWidth="1"/>
    <col min="2822" max="2822" width="2.42578125" style="271" customWidth="1"/>
    <col min="2823" max="2823" width="0.85546875" style="271" customWidth="1"/>
    <col min="2824" max="2824" width="8" style="271" customWidth="1"/>
    <col min="2825" max="2825" width="1.28515625" style="271" customWidth="1"/>
    <col min="2826" max="2826" width="0.85546875" style="271" customWidth="1"/>
    <col min="2827" max="2827" width="8" style="271" customWidth="1"/>
    <col min="2828" max="2828" width="1.140625" style="271" customWidth="1"/>
    <col min="2829" max="2829" width="0.85546875" style="271" customWidth="1"/>
    <col min="2830" max="2830" width="7" style="271" customWidth="1"/>
    <col min="2831" max="2831" width="2.42578125" style="271" customWidth="1"/>
    <col min="2832" max="2832" width="0.85546875" style="271" customWidth="1"/>
    <col min="2833" max="2833" width="8" style="271" customWidth="1"/>
    <col min="2834" max="2834" width="1.28515625" style="271" customWidth="1"/>
    <col min="2835" max="2835" width="0.85546875" style="271" customWidth="1"/>
    <col min="2836" max="2836" width="8" style="271" customWidth="1"/>
    <col min="2837" max="2837" width="1.140625" style="271" customWidth="1"/>
    <col min="2838" max="2838" width="0.85546875" style="271" customWidth="1"/>
    <col min="2839" max="2839" width="7" style="271" customWidth="1"/>
    <col min="2840" max="2840" width="2.42578125" style="271" customWidth="1"/>
    <col min="2841" max="2841" width="0.85546875" style="271" customWidth="1"/>
    <col min="2842" max="2842" width="8" style="271" customWidth="1"/>
    <col min="2843" max="2843" width="1.28515625" style="271" customWidth="1"/>
    <col min="2844" max="2844" width="0.85546875" style="271" customWidth="1"/>
    <col min="2845" max="2845" width="8" style="271" customWidth="1"/>
    <col min="2846" max="2846" width="1.140625" style="271" customWidth="1"/>
    <col min="2847" max="2847" width="2.7109375" style="271" customWidth="1"/>
    <col min="2848" max="2856" width="11.42578125" style="271"/>
    <col min="2857" max="2857" width="5.5703125" style="271" customWidth="1"/>
    <col min="2858" max="2858" width="0.7109375" style="271" customWidth="1"/>
    <col min="2859" max="2859" width="11.42578125" style="271"/>
    <col min="2860" max="2867" width="14.7109375" style="271" customWidth="1"/>
    <col min="2868" max="3072" width="11.42578125" style="271"/>
    <col min="3073" max="3074" width="2.7109375" style="271" customWidth="1"/>
    <col min="3075" max="3075" width="13.7109375" style="271" customWidth="1"/>
    <col min="3076" max="3076" width="0.85546875" style="271" customWidth="1"/>
    <col min="3077" max="3077" width="7" style="271" customWidth="1"/>
    <col min="3078" max="3078" width="2.42578125" style="271" customWidth="1"/>
    <col min="3079" max="3079" width="0.85546875" style="271" customWidth="1"/>
    <col min="3080" max="3080" width="8" style="271" customWidth="1"/>
    <col min="3081" max="3081" width="1.28515625" style="271" customWidth="1"/>
    <col min="3082" max="3082" width="0.85546875" style="271" customWidth="1"/>
    <col min="3083" max="3083" width="8" style="271" customWidth="1"/>
    <col min="3084" max="3084" width="1.140625" style="271" customWidth="1"/>
    <col min="3085" max="3085" width="0.85546875" style="271" customWidth="1"/>
    <col min="3086" max="3086" width="7" style="271" customWidth="1"/>
    <col min="3087" max="3087" width="2.42578125" style="271" customWidth="1"/>
    <col min="3088" max="3088" width="0.85546875" style="271" customWidth="1"/>
    <col min="3089" max="3089" width="8" style="271" customWidth="1"/>
    <col min="3090" max="3090" width="1.28515625" style="271" customWidth="1"/>
    <col min="3091" max="3091" width="0.85546875" style="271" customWidth="1"/>
    <col min="3092" max="3092" width="8" style="271" customWidth="1"/>
    <col min="3093" max="3093" width="1.140625" style="271" customWidth="1"/>
    <col min="3094" max="3094" width="0.85546875" style="271" customWidth="1"/>
    <col min="3095" max="3095" width="7" style="271" customWidth="1"/>
    <col min="3096" max="3096" width="2.42578125" style="271" customWidth="1"/>
    <col min="3097" max="3097" width="0.85546875" style="271" customWidth="1"/>
    <col min="3098" max="3098" width="8" style="271" customWidth="1"/>
    <col min="3099" max="3099" width="1.28515625" style="271" customWidth="1"/>
    <col min="3100" max="3100" width="0.85546875" style="271" customWidth="1"/>
    <col min="3101" max="3101" width="8" style="271" customWidth="1"/>
    <col min="3102" max="3102" width="1.140625" style="271" customWidth="1"/>
    <col min="3103" max="3103" width="2.7109375" style="271" customWidth="1"/>
    <col min="3104" max="3112" width="11.42578125" style="271"/>
    <col min="3113" max="3113" width="5.5703125" style="271" customWidth="1"/>
    <col min="3114" max="3114" width="0.7109375" style="271" customWidth="1"/>
    <col min="3115" max="3115" width="11.42578125" style="271"/>
    <col min="3116" max="3123" width="14.7109375" style="271" customWidth="1"/>
    <col min="3124" max="3328" width="11.42578125" style="271"/>
    <col min="3329" max="3330" width="2.7109375" style="271" customWidth="1"/>
    <col min="3331" max="3331" width="13.7109375" style="271" customWidth="1"/>
    <col min="3332" max="3332" width="0.85546875" style="271" customWidth="1"/>
    <col min="3333" max="3333" width="7" style="271" customWidth="1"/>
    <col min="3334" max="3334" width="2.42578125" style="271" customWidth="1"/>
    <col min="3335" max="3335" width="0.85546875" style="271" customWidth="1"/>
    <col min="3336" max="3336" width="8" style="271" customWidth="1"/>
    <col min="3337" max="3337" width="1.28515625" style="271" customWidth="1"/>
    <col min="3338" max="3338" width="0.85546875" style="271" customWidth="1"/>
    <col min="3339" max="3339" width="8" style="271" customWidth="1"/>
    <col min="3340" max="3340" width="1.140625" style="271" customWidth="1"/>
    <col min="3341" max="3341" width="0.85546875" style="271" customWidth="1"/>
    <col min="3342" max="3342" width="7" style="271" customWidth="1"/>
    <col min="3343" max="3343" width="2.42578125" style="271" customWidth="1"/>
    <col min="3344" max="3344" width="0.85546875" style="271" customWidth="1"/>
    <col min="3345" max="3345" width="8" style="271" customWidth="1"/>
    <col min="3346" max="3346" width="1.28515625" style="271" customWidth="1"/>
    <col min="3347" max="3347" width="0.85546875" style="271" customWidth="1"/>
    <col min="3348" max="3348" width="8" style="271" customWidth="1"/>
    <col min="3349" max="3349" width="1.140625" style="271" customWidth="1"/>
    <col min="3350" max="3350" width="0.85546875" style="271" customWidth="1"/>
    <col min="3351" max="3351" width="7" style="271" customWidth="1"/>
    <col min="3352" max="3352" width="2.42578125" style="271" customWidth="1"/>
    <col min="3353" max="3353" width="0.85546875" style="271" customWidth="1"/>
    <col min="3354" max="3354" width="8" style="271" customWidth="1"/>
    <col min="3355" max="3355" width="1.28515625" style="271" customWidth="1"/>
    <col min="3356" max="3356" width="0.85546875" style="271" customWidth="1"/>
    <col min="3357" max="3357" width="8" style="271" customWidth="1"/>
    <col min="3358" max="3358" width="1.140625" style="271" customWidth="1"/>
    <col min="3359" max="3359" width="2.7109375" style="271" customWidth="1"/>
    <col min="3360" max="3368" width="11.42578125" style="271"/>
    <col min="3369" max="3369" width="5.5703125" style="271" customWidth="1"/>
    <col min="3370" max="3370" width="0.7109375" style="271" customWidth="1"/>
    <col min="3371" max="3371" width="11.42578125" style="271"/>
    <col min="3372" max="3379" width="14.7109375" style="271" customWidth="1"/>
    <col min="3380" max="3584" width="11.42578125" style="271"/>
    <col min="3585" max="3586" width="2.7109375" style="271" customWidth="1"/>
    <col min="3587" max="3587" width="13.7109375" style="271" customWidth="1"/>
    <col min="3588" max="3588" width="0.85546875" style="271" customWidth="1"/>
    <col min="3589" max="3589" width="7" style="271" customWidth="1"/>
    <col min="3590" max="3590" width="2.42578125" style="271" customWidth="1"/>
    <col min="3591" max="3591" width="0.85546875" style="271" customWidth="1"/>
    <col min="3592" max="3592" width="8" style="271" customWidth="1"/>
    <col min="3593" max="3593" width="1.28515625" style="271" customWidth="1"/>
    <col min="3594" max="3594" width="0.85546875" style="271" customWidth="1"/>
    <col min="3595" max="3595" width="8" style="271" customWidth="1"/>
    <col min="3596" max="3596" width="1.140625" style="271" customWidth="1"/>
    <col min="3597" max="3597" width="0.85546875" style="271" customWidth="1"/>
    <col min="3598" max="3598" width="7" style="271" customWidth="1"/>
    <col min="3599" max="3599" width="2.42578125" style="271" customWidth="1"/>
    <col min="3600" max="3600" width="0.85546875" style="271" customWidth="1"/>
    <col min="3601" max="3601" width="8" style="271" customWidth="1"/>
    <col min="3602" max="3602" width="1.28515625" style="271" customWidth="1"/>
    <col min="3603" max="3603" width="0.85546875" style="271" customWidth="1"/>
    <col min="3604" max="3604" width="8" style="271" customWidth="1"/>
    <col min="3605" max="3605" width="1.140625" style="271" customWidth="1"/>
    <col min="3606" max="3606" width="0.85546875" style="271" customWidth="1"/>
    <col min="3607" max="3607" width="7" style="271" customWidth="1"/>
    <col min="3608" max="3608" width="2.42578125" style="271" customWidth="1"/>
    <col min="3609" max="3609" width="0.85546875" style="271" customWidth="1"/>
    <col min="3610" max="3610" width="8" style="271" customWidth="1"/>
    <col min="3611" max="3611" width="1.28515625" style="271" customWidth="1"/>
    <col min="3612" max="3612" width="0.85546875" style="271" customWidth="1"/>
    <col min="3613" max="3613" width="8" style="271" customWidth="1"/>
    <col min="3614" max="3614" width="1.140625" style="271" customWidth="1"/>
    <col min="3615" max="3615" width="2.7109375" style="271" customWidth="1"/>
    <col min="3616" max="3624" width="11.42578125" style="271"/>
    <col min="3625" max="3625" width="5.5703125" style="271" customWidth="1"/>
    <col min="3626" max="3626" width="0.7109375" style="271" customWidth="1"/>
    <col min="3627" max="3627" width="11.42578125" style="271"/>
    <col min="3628" max="3635" width="14.7109375" style="271" customWidth="1"/>
    <col min="3636" max="3840" width="11.42578125" style="271"/>
    <col min="3841" max="3842" width="2.7109375" style="271" customWidth="1"/>
    <col min="3843" max="3843" width="13.7109375" style="271" customWidth="1"/>
    <col min="3844" max="3844" width="0.85546875" style="271" customWidth="1"/>
    <col min="3845" max="3845" width="7" style="271" customWidth="1"/>
    <col min="3846" max="3846" width="2.42578125" style="271" customWidth="1"/>
    <col min="3847" max="3847" width="0.85546875" style="271" customWidth="1"/>
    <col min="3848" max="3848" width="8" style="271" customWidth="1"/>
    <col min="3849" max="3849" width="1.28515625" style="271" customWidth="1"/>
    <col min="3850" max="3850" width="0.85546875" style="271" customWidth="1"/>
    <col min="3851" max="3851" width="8" style="271" customWidth="1"/>
    <col min="3852" max="3852" width="1.140625" style="271" customWidth="1"/>
    <col min="3853" max="3853" width="0.85546875" style="271" customWidth="1"/>
    <col min="3854" max="3854" width="7" style="271" customWidth="1"/>
    <col min="3855" max="3855" width="2.42578125" style="271" customWidth="1"/>
    <col min="3856" max="3856" width="0.85546875" style="271" customWidth="1"/>
    <col min="3857" max="3857" width="8" style="271" customWidth="1"/>
    <col min="3858" max="3858" width="1.28515625" style="271" customWidth="1"/>
    <col min="3859" max="3859" width="0.85546875" style="271" customWidth="1"/>
    <col min="3860" max="3860" width="8" style="271" customWidth="1"/>
    <col min="3861" max="3861" width="1.140625" style="271" customWidth="1"/>
    <col min="3862" max="3862" width="0.85546875" style="271" customWidth="1"/>
    <col min="3863" max="3863" width="7" style="271" customWidth="1"/>
    <col min="3864" max="3864" width="2.42578125" style="271" customWidth="1"/>
    <col min="3865" max="3865" width="0.85546875" style="271" customWidth="1"/>
    <col min="3866" max="3866" width="8" style="271" customWidth="1"/>
    <col min="3867" max="3867" width="1.28515625" style="271" customWidth="1"/>
    <col min="3868" max="3868" width="0.85546875" style="271" customWidth="1"/>
    <col min="3869" max="3869" width="8" style="271" customWidth="1"/>
    <col min="3870" max="3870" width="1.140625" style="271" customWidth="1"/>
    <col min="3871" max="3871" width="2.7109375" style="271" customWidth="1"/>
    <col min="3872" max="3880" width="11.42578125" style="271"/>
    <col min="3881" max="3881" width="5.5703125" style="271" customWidth="1"/>
    <col min="3882" max="3882" width="0.7109375" style="271" customWidth="1"/>
    <col min="3883" max="3883" width="11.42578125" style="271"/>
    <col min="3884" max="3891" width="14.7109375" style="271" customWidth="1"/>
    <col min="3892" max="4096" width="11.42578125" style="271"/>
    <col min="4097" max="4098" width="2.7109375" style="271" customWidth="1"/>
    <col min="4099" max="4099" width="13.7109375" style="271" customWidth="1"/>
    <col min="4100" max="4100" width="0.85546875" style="271" customWidth="1"/>
    <col min="4101" max="4101" width="7" style="271" customWidth="1"/>
    <col min="4102" max="4102" width="2.42578125" style="271" customWidth="1"/>
    <col min="4103" max="4103" width="0.85546875" style="271" customWidth="1"/>
    <col min="4104" max="4104" width="8" style="271" customWidth="1"/>
    <col min="4105" max="4105" width="1.28515625" style="271" customWidth="1"/>
    <col min="4106" max="4106" width="0.85546875" style="271" customWidth="1"/>
    <col min="4107" max="4107" width="8" style="271" customWidth="1"/>
    <col min="4108" max="4108" width="1.140625" style="271" customWidth="1"/>
    <col min="4109" max="4109" width="0.85546875" style="271" customWidth="1"/>
    <col min="4110" max="4110" width="7" style="271" customWidth="1"/>
    <col min="4111" max="4111" width="2.42578125" style="271" customWidth="1"/>
    <col min="4112" max="4112" width="0.85546875" style="271" customWidth="1"/>
    <col min="4113" max="4113" width="8" style="271" customWidth="1"/>
    <col min="4114" max="4114" width="1.28515625" style="271" customWidth="1"/>
    <col min="4115" max="4115" width="0.85546875" style="271" customWidth="1"/>
    <col min="4116" max="4116" width="8" style="271" customWidth="1"/>
    <col min="4117" max="4117" width="1.140625" style="271" customWidth="1"/>
    <col min="4118" max="4118" width="0.85546875" style="271" customWidth="1"/>
    <col min="4119" max="4119" width="7" style="271" customWidth="1"/>
    <col min="4120" max="4120" width="2.42578125" style="271" customWidth="1"/>
    <col min="4121" max="4121" width="0.85546875" style="271" customWidth="1"/>
    <col min="4122" max="4122" width="8" style="271" customWidth="1"/>
    <col min="4123" max="4123" width="1.28515625" style="271" customWidth="1"/>
    <col min="4124" max="4124" width="0.85546875" style="271" customWidth="1"/>
    <col min="4125" max="4125" width="8" style="271" customWidth="1"/>
    <col min="4126" max="4126" width="1.140625" style="271" customWidth="1"/>
    <col min="4127" max="4127" width="2.7109375" style="271" customWidth="1"/>
    <col min="4128" max="4136" width="11.42578125" style="271"/>
    <col min="4137" max="4137" width="5.5703125" style="271" customWidth="1"/>
    <col min="4138" max="4138" width="0.7109375" style="271" customWidth="1"/>
    <col min="4139" max="4139" width="11.42578125" style="271"/>
    <col min="4140" max="4147" width="14.7109375" style="271" customWidth="1"/>
    <col min="4148" max="4352" width="11.42578125" style="271"/>
    <col min="4353" max="4354" width="2.7109375" style="271" customWidth="1"/>
    <col min="4355" max="4355" width="13.7109375" style="271" customWidth="1"/>
    <col min="4356" max="4356" width="0.85546875" style="271" customWidth="1"/>
    <col min="4357" max="4357" width="7" style="271" customWidth="1"/>
    <col min="4358" max="4358" width="2.42578125" style="271" customWidth="1"/>
    <col min="4359" max="4359" width="0.85546875" style="271" customWidth="1"/>
    <col min="4360" max="4360" width="8" style="271" customWidth="1"/>
    <col min="4361" max="4361" width="1.28515625" style="271" customWidth="1"/>
    <col min="4362" max="4362" width="0.85546875" style="271" customWidth="1"/>
    <col min="4363" max="4363" width="8" style="271" customWidth="1"/>
    <col min="4364" max="4364" width="1.140625" style="271" customWidth="1"/>
    <col min="4365" max="4365" width="0.85546875" style="271" customWidth="1"/>
    <col min="4366" max="4366" width="7" style="271" customWidth="1"/>
    <col min="4367" max="4367" width="2.42578125" style="271" customWidth="1"/>
    <col min="4368" max="4368" width="0.85546875" style="271" customWidth="1"/>
    <col min="4369" max="4369" width="8" style="271" customWidth="1"/>
    <col min="4370" max="4370" width="1.28515625" style="271" customWidth="1"/>
    <col min="4371" max="4371" width="0.85546875" style="271" customWidth="1"/>
    <col min="4372" max="4372" width="8" style="271" customWidth="1"/>
    <col min="4373" max="4373" width="1.140625" style="271" customWidth="1"/>
    <col min="4374" max="4374" width="0.85546875" style="271" customWidth="1"/>
    <col min="4375" max="4375" width="7" style="271" customWidth="1"/>
    <col min="4376" max="4376" width="2.42578125" style="271" customWidth="1"/>
    <col min="4377" max="4377" width="0.85546875" style="271" customWidth="1"/>
    <col min="4378" max="4378" width="8" style="271" customWidth="1"/>
    <col min="4379" max="4379" width="1.28515625" style="271" customWidth="1"/>
    <col min="4380" max="4380" width="0.85546875" style="271" customWidth="1"/>
    <col min="4381" max="4381" width="8" style="271" customWidth="1"/>
    <col min="4382" max="4382" width="1.140625" style="271" customWidth="1"/>
    <col min="4383" max="4383" width="2.7109375" style="271" customWidth="1"/>
    <col min="4384" max="4392" width="11.42578125" style="271"/>
    <col min="4393" max="4393" width="5.5703125" style="271" customWidth="1"/>
    <col min="4394" max="4394" width="0.7109375" style="271" customWidth="1"/>
    <col min="4395" max="4395" width="11.42578125" style="271"/>
    <col min="4396" max="4403" width="14.7109375" style="271" customWidth="1"/>
    <col min="4404" max="4608" width="11.42578125" style="271"/>
    <col min="4609" max="4610" width="2.7109375" style="271" customWidth="1"/>
    <col min="4611" max="4611" width="13.7109375" style="271" customWidth="1"/>
    <col min="4612" max="4612" width="0.85546875" style="271" customWidth="1"/>
    <col min="4613" max="4613" width="7" style="271" customWidth="1"/>
    <col min="4614" max="4614" width="2.42578125" style="271" customWidth="1"/>
    <col min="4615" max="4615" width="0.85546875" style="271" customWidth="1"/>
    <col min="4616" max="4616" width="8" style="271" customWidth="1"/>
    <col min="4617" max="4617" width="1.28515625" style="271" customWidth="1"/>
    <col min="4618" max="4618" width="0.85546875" style="271" customWidth="1"/>
    <col min="4619" max="4619" width="8" style="271" customWidth="1"/>
    <col min="4620" max="4620" width="1.140625" style="271" customWidth="1"/>
    <col min="4621" max="4621" width="0.85546875" style="271" customWidth="1"/>
    <col min="4622" max="4622" width="7" style="271" customWidth="1"/>
    <col min="4623" max="4623" width="2.42578125" style="271" customWidth="1"/>
    <col min="4624" max="4624" width="0.85546875" style="271" customWidth="1"/>
    <col min="4625" max="4625" width="8" style="271" customWidth="1"/>
    <col min="4626" max="4626" width="1.28515625" style="271" customWidth="1"/>
    <col min="4627" max="4627" width="0.85546875" style="271" customWidth="1"/>
    <col min="4628" max="4628" width="8" style="271" customWidth="1"/>
    <col min="4629" max="4629" width="1.140625" style="271" customWidth="1"/>
    <col min="4630" max="4630" width="0.85546875" style="271" customWidth="1"/>
    <col min="4631" max="4631" width="7" style="271" customWidth="1"/>
    <col min="4632" max="4632" width="2.42578125" style="271" customWidth="1"/>
    <col min="4633" max="4633" width="0.85546875" style="271" customWidth="1"/>
    <col min="4634" max="4634" width="8" style="271" customWidth="1"/>
    <col min="4635" max="4635" width="1.28515625" style="271" customWidth="1"/>
    <col min="4636" max="4636" width="0.85546875" style="271" customWidth="1"/>
    <col min="4637" max="4637" width="8" style="271" customWidth="1"/>
    <col min="4638" max="4638" width="1.140625" style="271" customWidth="1"/>
    <col min="4639" max="4639" width="2.7109375" style="271" customWidth="1"/>
    <col min="4640" max="4648" width="11.42578125" style="271"/>
    <col min="4649" max="4649" width="5.5703125" style="271" customWidth="1"/>
    <col min="4650" max="4650" width="0.7109375" style="271" customWidth="1"/>
    <col min="4651" max="4651" width="11.42578125" style="271"/>
    <col min="4652" max="4659" width="14.7109375" style="271" customWidth="1"/>
    <col min="4660" max="4864" width="11.42578125" style="271"/>
    <col min="4865" max="4866" width="2.7109375" style="271" customWidth="1"/>
    <col min="4867" max="4867" width="13.7109375" style="271" customWidth="1"/>
    <col min="4868" max="4868" width="0.85546875" style="271" customWidth="1"/>
    <col min="4869" max="4869" width="7" style="271" customWidth="1"/>
    <col min="4870" max="4870" width="2.42578125" style="271" customWidth="1"/>
    <col min="4871" max="4871" width="0.85546875" style="271" customWidth="1"/>
    <col min="4872" max="4872" width="8" style="271" customWidth="1"/>
    <col min="4873" max="4873" width="1.28515625" style="271" customWidth="1"/>
    <col min="4874" max="4874" width="0.85546875" style="271" customWidth="1"/>
    <col min="4875" max="4875" width="8" style="271" customWidth="1"/>
    <col min="4876" max="4876" width="1.140625" style="271" customWidth="1"/>
    <col min="4877" max="4877" width="0.85546875" style="271" customWidth="1"/>
    <col min="4878" max="4878" width="7" style="271" customWidth="1"/>
    <col min="4879" max="4879" width="2.42578125" style="271" customWidth="1"/>
    <col min="4880" max="4880" width="0.85546875" style="271" customWidth="1"/>
    <col min="4881" max="4881" width="8" style="271" customWidth="1"/>
    <col min="4882" max="4882" width="1.28515625" style="271" customWidth="1"/>
    <col min="4883" max="4883" width="0.85546875" style="271" customWidth="1"/>
    <col min="4884" max="4884" width="8" style="271" customWidth="1"/>
    <col min="4885" max="4885" width="1.140625" style="271" customWidth="1"/>
    <col min="4886" max="4886" width="0.85546875" style="271" customWidth="1"/>
    <col min="4887" max="4887" width="7" style="271" customWidth="1"/>
    <col min="4888" max="4888" width="2.42578125" style="271" customWidth="1"/>
    <col min="4889" max="4889" width="0.85546875" style="271" customWidth="1"/>
    <col min="4890" max="4890" width="8" style="271" customWidth="1"/>
    <col min="4891" max="4891" width="1.28515625" style="271" customWidth="1"/>
    <col min="4892" max="4892" width="0.85546875" style="271" customWidth="1"/>
    <col min="4893" max="4893" width="8" style="271" customWidth="1"/>
    <col min="4894" max="4894" width="1.140625" style="271" customWidth="1"/>
    <col min="4895" max="4895" width="2.7109375" style="271" customWidth="1"/>
    <col min="4896" max="4904" width="11.42578125" style="271"/>
    <col min="4905" max="4905" width="5.5703125" style="271" customWidth="1"/>
    <col min="4906" max="4906" width="0.7109375" style="271" customWidth="1"/>
    <col min="4907" max="4907" width="11.42578125" style="271"/>
    <col min="4908" max="4915" width="14.7109375" style="271" customWidth="1"/>
    <col min="4916" max="5120" width="11.42578125" style="271"/>
    <col min="5121" max="5122" width="2.7109375" style="271" customWidth="1"/>
    <col min="5123" max="5123" width="13.7109375" style="271" customWidth="1"/>
    <col min="5124" max="5124" width="0.85546875" style="271" customWidth="1"/>
    <col min="5125" max="5125" width="7" style="271" customWidth="1"/>
    <col min="5126" max="5126" width="2.42578125" style="271" customWidth="1"/>
    <col min="5127" max="5127" width="0.85546875" style="271" customWidth="1"/>
    <col min="5128" max="5128" width="8" style="271" customWidth="1"/>
    <col min="5129" max="5129" width="1.28515625" style="271" customWidth="1"/>
    <col min="5130" max="5130" width="0.85546875" style="271" customWidth="1"/>
    <col min="5131" max="5131" width="8" style="271" customWidth="1"/>
    <col min="5132" max="5132" width="1.140625" style="271" customWidth="1"/>
    <col min="5133" max="5133" width="0.85546875" style="271" customWidth="1"/>
    <col min="5134" max="5134" width="7" style="271" customWidth="1"/>
    <col min="5135" max="5135" width="2.42578125" style="271" customWidth="1"/>
    <col min="5136" max="5136" width="0.85546875" style="271" customWidth="1"/>
    <col min="5137" max="5137" width="8" style="271" customWidth="1"/>
    <col min="5138" max="5138" width="1.28515625" style="271" customWidth="1"/>
    <col min="5139" max="5139" width="0.85546875" style="271" customWidth="1"/>
    <col min="5140" max="5140" width="8" style="271" customWidth="1"/>
    <col min="5141" max="5141" width="1.140625" style="271" customWidth="1"/>
    <col min="5142" max="5142" width="0.85546875" style="271" customWidth="1"/>
    <col min="5143" max="5143" width="7" style="271" customWidth="1"/>
    <col min="5144" max="5144" width="2.42578125" style="271" customWidth="1"/>
    <col min="5145" max="5145" width="0.85546875" style="271" customWidth="1"/>
    <col min="5146" max="5146" width="8" style="271" customWidth="1"/>
    <col min="5147" max="5147" width="1.28515625" style="271" customWidth="1"/>
    <col min="5148" max="5148" width="0.85546875" style="271" customWidth="1"/>
    <col min="5149" max="5149" width="8" style="271" customWidth="1"/>
    <col min="5150" max="5150" width="1.140625" style="271" customWidth="1"/>
    <col min="5151" max="5151" width="2.7109375" style="271" customWidth="1"/>
    <col min="5152" max="5160" width="11.42578125" style="271"/>
    <col min="5161" max="5161" width="5.5703125" style="271" customWidth="1"/>
    <col min="5162" max="5162" width="0.7109375" style="271" customWidth="1"/>
    <col min="5163" max="5163" width="11.42578125" style="271"/>
    <col min="5164" max="5171" width="14.7109375" style="271" customWidth="1"/>
    <col min="5172" max="5376" width="11.42578125" style="271"/>
    <col min="5377" max="5378" width="2.7109375" style="271" customWidth="1"/>
    <col min="5379" max="5379" width="13.7109375" style="271" customWidth="1"/>
    <col min="5380" max="5380" width="0.85546875" style="271" customWidth="1"/>
    <col min="5381" max="5381" width="7" style="271" customWidth="1"/>
    <col min="5382" max="5382" width="2.42578125" style="271" customWidth="1"/>
    <col min="5383" max="5383" width="0.85546875" style="271" customWidth="1"/>
    <col min="5384" max="5384" width="8" style="271" customWidth="1"/>
    <col min="5385" max="5385" width="1.28515625" style="271" customWidth="1"/>
    <col min="5386" max="5386" width="0.85546875" style="271" customWidth="1"/>
    <col min="5387" max="5387" width="8" style="271" customWidth="1"/>
    <col min="5388" max="5388" width="1.140625" style="271" customWidth="1"/>
    <col min="5389" max="5389" width="0.85546875" style="271" customWidth="1"/>
    <col min="5390" max="5390" width="7" style="271" customWidth="1"/>
    <col min="5391" max="5391" width="2.42578125" style="271" customWidth="1"/>
    <col min="5392" max="5392" width="0.85546875" style="271" customWidth="1"/>
    <col min="5393" max="5393" width="8" style="271" customWidth="1"/>
    <col min="5394" max="5394" width="1.28515625" style="271" customWidth="1"/>
    <col min="5395" max="5395" width="0.85546875" style="271" customWidth="1"/>
    <col min="5396" max="5396" width="8" style="271" customWidth="1"/>
    <col min="5397" max="5397" width="1.140625" style="271" customWidth="1"/>
    <col min="5398" max="5398" width="0.85546875" style="271" customWidth="1"/>
    <col min="5399" max="5399" width="7" style="271" customWidth="1"/>
    <col min="5400" max="5400" width="2.42578125" style="271" customWidth="1"/>
    <col min="5401" max="5401" width="0.85546875" style="271" customWidth="1"/>
    <col min="5402" max="5402" width="8" style="271" customWidth="1"/>
    <col min="5403" max="5403" width="1.28515625" style="271" customWidth="1"/>
    <col min="5404" max="5404" width="0.85546875" style="271" customWidth="1"/>
    <col min="5405" max="5405" width="8" style="271" customWidth="1"/>
    <col min="5406" max="5406" width="1.140625" style="271" customWidth="1"/>
    <col min="5407" max="5407" width="2.7109375" style="271" customWidth="1"/>
    <col min="5408" max="5416" width="11.42578125" style="271"/>
    <col min="5417" max="5417" width="5.5703125" style="271" customWidth="1"/>
    <col min="5418" max="5418" width="0.7109375" style="271" customWidth="1"/>
    <col min="5419" max="5419" width="11.42578125" style="271"/>
    <col min="5420" max="5427" width="14.7109375" style="271" customWidth="1"/>
    <col min="5428" max="5632" width="11.42578125" style="271"/>
    <col min="5633" max="5634" width="2.7109375" style="271" customWidth="1"/>
    <col min="5635" max="5635" width="13.7109375" style="271" customWidth="1"/>
    <col min="5636" max="5636" width="0.85546875" style="271" customWidth="1"/>
    <col min="5637" max="5637" width="7" style="271" customWidth="1"/>
    <col min="5638" max="5638" width="2.42578125" style="271" customWidth="1"/>
    <col min="5639" max="5639" width="0.85546875" style="271" customWidth="1"/>
    <col min="5640" max="5640" width="8" style="271" customWidth="1"/>
    <col min="5641" max="5641" width="1.28515625" style="271" customWidth="1"/>
    <col min="5642" max="5642" width="0.85546875" style="271" customWidth="1"/>
    <col min="5643" max="5643" width="8" style="271" customWidth="1"/>
    <col min="5644" max="5644" width="1.140625" style="271" customWidth="1"/>
    <col min="5645" max="5645" width="0.85546875" style="271" customWidth="1"/>
    <col min="5646" max="5646" width="7" style="271" customWidth="1"/>
    <col min="5647" max="5647" width="2.42578125" style="271" customWidth="1"/>
    <col min="5648" max="5648" width="0.85546875" style="271" customWidth="1"/>
    <col min="5649" max="5649" width="8" style="271" customWidth="1"/>
    <col min="5650" max="5650" width="1.28515625" style="271" customWidth="1"/>
    <col min="5651" max="5651" width="0.85546875" style="271" customWidth="1"/>
    <col min="5652" max="5652" width="8" style="271" customWidth="1"/>
    <col min="5653" max="5653" width="1.140625" style="271" customWidth="1"/>
    <col min="5654" max="5654" width="0.85546875" style="271" customWidth="1"/>
    <col min="5655" max="5655" width="7" style="271" customWidth="1"/>
    <col min="5656" max="5656" width="2.42578125" style="271" customWidth="1"/>
    <col min="5657" max="5657" width="0.85546875" style="271" customWidth="1"/>
    <col min="5658" max="5658" width="8" style="271" customWidth="1"/>
    <col min="5659" max="5659" width="1.28515625" style="271" customWidth="1"/>
    <col min="5660" max="5660" width="0.85546875" style="271" customWidth="1"/>
    <col min="5661" max="5661" width="8" style="271" customWidth="1"/>
    <col min="5662" max="5662" width="1.140625" style="271" customWidth="1"/>
    <col min="5663" max="5663" width="2.7109375" style="271" customWidth="1"/>
    <col min="5664" max="5672" width="11.42578125" style="271"/>
    <col min="5673" max="5673" width="5.5703125" style="271" customWidth="1"/>
    <col min="5674" max="5674" width="0.7109375" style="271" customWidth="1"/>
    <col min="5675" max="5675" width="11.42578125" style="271"/>
    <col min="5676" max="5683" width="14.7109375" style="271" customWidth="1"/>
    <col min="5684" max="5888" width="11.42578125" style="271"/>
    <col min="5889" max="5890" width="2.7109375" style="271" customWidth="1"/>
    <col min="5891" max="5891" width="13.7109375" style="271" customWidth="1"/>
    <col min="5892" max="5892" width="0.85546875" style="271" customWidth="1"/>
    <col min="5893" max="5893" width="7" style="271" customWidth="1"/>
    <col min="5894" max="5894" width="2.42578125" style="271" customWidth="1"/>
    <col min="5895" max="5895" width="0.85546875" style="271" customWidth="1"/>
    <col min="5896" max="5896" width="8" style="271" customWidth="1"/>
    <col min="5897" max="5897" width="1.28515625" style="271" customWidth="1"/>
    <col min="5898" max="5898" width="0.85546875" style="271" customWidth="1"/>
    <col min="5899" max="5899" width="8" style="271" customWidth="1"/>
    <col min="5900" max="5900" width="1.140625" style="271" customWidth="1"/>
    <col min="5901" max="5901" width="0.85546875" style="271" customWidth="1"/>
    <col min="5902" max="5902" width="7" style="271" customWidth="1"/>
    <col min="5903" max="5903" width="2.42578125" style="271" customWidth="1"/>
    <col min="5904" max="5904" width="0.85546875" style="271" customWidth="1"/>
    <col min="5905" max="5905" width="8" style="271" customWidth="1"/>
    <col min="5906" max="5906" width="1.28515625" style="271" customWidth="1"/>
    <col min="5907" max="5907" width="0.85546875" style="271" customWidth="1"/>
    <col min="5908" max="5908" width="8" style="271" customWidth="1"/>
    <col min="5909" max="5909" width="1.140625" style="271" customWidth="1"/>
    <col min="5910" max="5910" width="0.85546875" style="271" customWidth="1"/>
    <col min="5911" max="5911" width="7" style="271" customWidth="1"/>
    <col min="5912" max="5912" width="2.42578125" style="271" customWidth="1"/>
    <col min="5913" max="5913" width="0.85546875" style="271" customWidth="1"/>
    <col min="5914" max="5914" width="8" style="271" customWidth="1"/>
    <col min="5915" max="5915" width="1.28515625" style="271" customWidth="1"/>
    <col min="5916" max="5916" width="0.85546875" style="271" customWidth="1"/>
    <col min="5917" max="5917" width="8" style="271" customWidth="1"/>
    <col min="5918" max="5918" width="1.140625" style="271" customWidth="1"/>
    <col min="5919" max="5919" width="2.7109375" style="271" customWidth="1"/>
    <col min="5920" max="5928" width="11.42578125" style="271"/>
    <col min="5929" max="5929" width="5.5703125" style="271" customWidth="1"/>
    <col min="5930" max="5930" width="0.7109375" style="271" customWidth="1"/>
    <col min="5931" max="5931" width="11.42578125" style="271"/>
    <col min="5932" max="5939" width="14.7109375" style="271" customWidth="1"/>
    <col min="5940" max="6144" width="11.42578125" style="271"/>
    <col min="6145" max="6146" width="2.7109375" style="271" customWidth="1"/>
    <col min="6147" max="6147" width="13.7109375" style="271" customWidth="1"/>
    <col min="6148" max="6148" width="0.85546875" style="271" customWidth="1"/>
    <col min="6149" max="6149" width="7" style="271" customWidth="1"/>
    <col min="6150" max="6150" width="2.42578125" style="271" customWidth="1"/>
    <col min="6151" max="6151" width="0.85546875" style="271" customWidth="1"/>
    <col min="6152" max="6152" width="8" style="271" customWidth="1"/>
    <col min="6153" max="6153" width="1.28515625" style="271" customWidth="1"/>
    <col min="6154" max="6154" width="0.85546875" style="271" customWidth="1"/>
    <col min="6155" max="6155" width="8" style="271" customWidth="1"/>
    <col min="6156" max="6156" width="1.140625" style="271" customWidth="1"/>
    <col min="6157" max="6157" width="0.85546875" style="271" customWidth="1"/>
    <col min="6158" max="6158" width="7" style="271" customWidth="1"/>
    <col min="6159" max="6159" width="2.42578125" style="271" customWidth="1"/>
    <col min="6160" max="6160" width="0.85546875" style="271" customWidth="1"/>
    <col min="6161" max="6161" width="8" style="271" customWidth="1"/>
    <col min="6162" max="6162" width="1.28515625" style="271" customWidth="1"/>
    <col min="6163" max="6163" width="0.85546875" style="271" customWidth="1"/>
    <col min="6164" max="6164" width="8" style="271" customWidth="1"/>
    <col min="6165" max="6165" width="1.140625" style="271" customWidth="1"/>
    <col min="6166" max="6166" width="0.85546875" style="271" customWidth="1"/>
    <col min="6167" max="6167" width="7" style="271" customWidth="1"/>
    <col min="6168" max="6168" width="2.42578125" style="271" customWidth="1"/>
    <col min="6169" max="6169" width="0.85546875" style="271" customWidth="1"/>
    <col min="6170" max="6170" width="8" style="271" customWidth="1"/>
    <col min="6171" max="6171" width="1.28515625" style="271" customWidth="1"/>
    <col min="6172" max="6172" width="0.85546875" style="271" customWidth="1"/>
    <col min="6173" max="6173" width="8" style="271" customWidth="1"/>
    <col min="6174" max="6174" width="1.140625" style="271" customWidth="1"/>
    <col min="6175" max="6175" width="2.7109375" style="271" customWidth="1"/>
    <col min="6176" max="6184" width="11.42578125" style="271"/>
    <col min="6185" max="6185" width="5.5703125" style="271" customWidth="1"/>
    <col min="6186" max="6186" width="0.7109375" style="271" customWidth="1"/>
    <col min="6187" max="6187" width="11.42578125" style="271"/>
    <col min="6188" max="6195" width="14.7109375" style="271" customWidth="1"/>
    <col min="6196" max="6400" width="11.42578125" style="271"/>
    <col min="6401" max="6402" width="2.7109375" style="271" customWidth="1"/>
    <col min="6403" max="6403" width="13.7109375" style="271" customWidth="1"/>
    <col min="6404" max="6404" width="0.85546875" style="271" customWidth="1"/>
    <col min="6405" max="6405" width="7" style="271" customWidth="1"/>
    <col min="6406" max="6406" width="2.42578125" style="271" customWidth="1"/>
    <col min="6407" max="6407" width="0.85546875" style="271" customWidth="1"/>
    <col min="6408" max="6408" width="8" style="271" customWidth="1"/>
    <col min="6409" max="6409" width="1.28515625" style="271" customWidth="1"/>
    <col min="6410" max="6410" width="0.85546875" style="271" customWidth="1"/>
    <col min="6411" max="6411" width="8" style="271" customWidth="1"/>
    <col min="6412" max="6412" width="1.140625" style="271" customWidth="1"/>
    <col min="6413" max="6413" width="0.85546875" style="271" customWidth="1"/>
    <col min="6414" max="6414" width="7" style="271" customWidth="1"/>
    <col min="6415" max="6415" width="2.42578125" style="271" customWidth="1"/>
    <col min="6416" max="6416" width="0.85546875" style="271" customWidth="1"/>
    <col min="6417" max="6417" width="8" style="271" customWidth="1"/>
    <col min="6418" max="6418" width="1.28515625" style="271" customWidth="1"/>
    <col min="6419" max="6419" width="0.85546875" style="271" customWidth="1"/>
    <col min="6420" max="6420" width="8" style="271" customWidth="1"/>
    <col min="6421" max="6421" width="1.140625" style="271" customWidth="1"/>
    <col min="6422" max="6422" width="0.85546875" style="271" customWidth="1"/>
    <col min="6423" max="6423" width="7" style="271" customWidth="1"/>
    <col min="6424" max="6424" width="2.42578125" style="271" customWidth="1"/>
    <col min="6425" max="6425" width="0.85546875" style="271" customWidth="1"/>
    <col min="6426" max="6426" width="8" style="271" customWidth="1"/>
    <col min="6427" max="6427" width="1.28515625" style="271" customWidth="1"/>
    <col min="6428" max="6428" width="0.85546875" style="271" customWidth="1"/>
    <col min="6429" max="6429" width="8" style="271" customWidth="1"/>
    <col min="6430" max="6430" width="1.140625" style="271" customWidth="1"/>
    <col min="6431" max="6431" width="2.7109375" style="271" customWidth="1"/>
    <col min="6432" max="6440" width="11.42578125" style="271"/>
    <col min="6441" max="6441" width="5.5703125" style="271" customWidth="1"/>
    <col min="6442" max="6442" width="0.7109375" style="271" customWidth="1"/>
    <col min="6443" max="6443" width="11.42578125" style="271"/>
    <col min="6444" max="6451" width="14.7109375" style="271" customWidth="1"/>
    <col min="6452" max="6656" width="11.42578125" style="271"/>
    <col min="6657" max="6658" width="2.7109375" style="271" customWidth="1"/>
    <col min="6659" max="6659" width="13.7109375" style="271" customWidth="1"/>
    <col min="6660" max="6660" width="0.85546875" style="271" customWidth="1"/>
    <col min="6661" max="6661" width="7" style="271" customWidth="1"/>
    <col min="6662" max="6662" width="2.42578125" style="271" customWidth="1"/>
    <col min="6663" max="6663" width="0.85546875" style="271" customWidth="1"/>
    <col min="6664" max="6664" width="8" style="271" customWidth="1"/>
    <col min="6665" max="6665" width="1.28515625" style="271" customWidth="1"/>
    <col min="6666" max="6666" width="0.85546875" style="271" customWidth="1"/>
    <col min="6667" max="6667" width="8" style="271" customWidth="1"/>
    <col min="6668" max="6668" width="1.140625" style="271" customWidth="1"/>
    <col min="6669" max="6669" width="0.85546875" style="271" customWidth="1"/>
    <col min="6670" max="6670" width="7" style="271" customWidth="1"/>
    <col min="6671" max="6671" width="2.42578125" style="271" customWidth="1"/>
    <col min="6672" max="6672" width="0.85546875" style="271" customWidth="1"/>
    <col min="6673" max="6673" width="8" style="271" customWidth="1"/>
    <col min="6674" max="6674" width="1.28515625" style="271" customWidth="1"/>
    <col min="6675" max="6675" width="0.85546875" style="271" customWidth="1"/>
    <col min="6676" max="6676" width="8" style="271" customWidth="1"/>
    <col min="6677" max="6677" width="1.140625" style="271" customWidth="1"/>
    <col min="6678" max="6678" width="0.85546875" style="271" customWidth="1"/>
    <col min="6679" max="6679" width="7" style="271" customWidth="1"/>
    <col min="6680" max="6680" width="2.42578125" style="271" customWidth="1"/>
    <col min="6681" max="6681" width="0.85546875" style="271" customWidth="1"/>
    <col min="6682" max="6682" width="8" style="271" customWidth="1"/>
    <col min="6683" max="6683" width="1.28515625" style="271" customWidth="1"/>
    <col min="6684" max="6684" width="0.85546875" style="271" customWidth="1"/>
    <col min="6685" max="6685" width="8" style="271" customWidth="1"/>
    <col min="6686" max="6686" width="1.140625" style="271" customWidth="1"/>
    <col min="6687" max="6687" width="2.7109375" style="271" customWidth="1"/>
    <col min="6688" max="6696" width="11.42578125" style="271"/>
    <col min="6697" max="6697" width="5.5703125" style="271" customWidth="1"/>
    <col min="6698" max="6698" width="0.7109375" style="271" customWidth="1"/>
    <col min="6699" max="6699" width="11.42578125" style="271"/>
    <col min="6700" max="6707" width="14.7109375" style="271" customWidth="1"/>
    <col min="6708" max="6912" width="11.42578125" style="271"/>
    <col min="6913" max="6914" width="2.7109375" style="271" customWidth="1"/>
    <col min="6915" max="6915" width="13.7109375" style="271" customWidth="1"/>
    <col min="6916" max="6916" width="0.85546875" style="271" customWidth="1"/>
    <col min="6917" max="6917" width="7" style="271" customWidth="1"/>
    <col min="6918" max="6918" width="2.42578125" style="271" customWidth="1"/>
    <col min="6919" max="6919" width="0.85546875" style="271" customWidth="1"/>
    <col min="6920" max="6920" width="8" style="271" customWidth="1"/>
    <col min="6921" max="6921" width="1.28515625" style="271" customWidth="1"/>
    <col min="6922" max="6922" width="0.85546875" style="271" customWidth="1"/>
    <col min="6923" max="6923" width="8" style="271" customWidth="1"/>
    <col min="6924" max="6924" width="1.140625" style="271" customWidth="1"/>
    <col min="6925" max="6925" width="0.85546875" style="271" customWidth="1"/>
    <col min="6926" max="6926" width="7" style="271" customWidth="1"/>
    <col min="6927" max="6927" width="2.42578125" style="271" customWidth="1"/>
    <col min="6928" max="6928" width="0.85546875" style="271" customWidth="1"/>
    <col min="6929" max="6929" width="8" style="271" customWidth="1"/>
    <col min="6930" max="6930" width="1.28515625" style="271" customWidth="1"/>
    <col min="6931" max="6931" width="0.85546875" style="271" customWidth="1"/>
    <col min="6932" max="6932" width="8" style="271" customWidth="1"/>
    <col min="6933" max="6933" width="1.140625" style="271" customWidth="1"/>
    <col min="6934" max="6934" width="0.85546875" style="271" customWidth="1"/>
    <col min="6935" max="6935" width="7" style="271" customWidth="1"/>
    <col min="6936" max="6936" width="2.42578125" style="271" customWidth="1"/>
    <col min="6937" max="6937" width="0.85546875" style="271" customWidth="1"/>
    <col min="6938" max="6938" width="8" style="271" customWidth="1"/>
    <col min="6939" max="6939" width="1.28515625" style="271" customWidth="1"/>
    <col min="6940" max="6940" width="0.85546875" style="271" customWidth="1"/>
    <col min="6941" max="6941" width="8" style="271" customWidth="1"/>
    <col min="6942" max="6942" width="1.140625" style="271" customWidth="1"/>
    <col min="6943" max="6943" width="2.7109375" style="271" customWidth="1"/>
    <col min="6944" max="6952" width="11.42578125" style="271"/>
    <col min="6953" max="6953" width="5.5703125" style="271" customWidth="1"/>
    <col min="6954" max="6954" width="0.7109375" style="271" customWidth="1"/>
    <col min="6955" max="6955" width="11.42578125" style="271"/>
    <col min="6956" max="6963" width="14.7109375" style="271" customWidth="1"/>
    <col min="6964" max="7168" width="11.42578125" style="271"/>
    <col min="7169" max="7170" width="2.7109375" style="271" customWidth="1"/>
    <col min="7171" max="7171" width="13.7109375" style="271" customWidth="1"/>
    <col min="7172" max="7172" width="0.85546875" style="271" customWidth="1"/>
    <col min="7173" max="7173" width="7" style="271" customWidth="1"/>
    <col min="7174" max="7174" width="2.42578125" style="271" customWidth="1"/>
    <col min="7175" max="7175" width="0.85546875" style="271" customWidth="1"/>
    <col min="7176" max="7176" width="8" style="271" customWidth="1"/>
    <col min="7177" max="7177" width="1.28515625" style="271" customWidth="1"/>
    <col min="7178" max="7178" width="0.85546875" style="271" customWidth="1"/>
    <col min="7179" max="7179" width="8" style="271" customWidth="1"/>
    <col min="7180" max="7180" width="1.140625" style="271" customWidth="1"/>
    <col min="7181" max="7181" width="0.85546875" style="271" customWidth="1"/>
    <col min="7182" max="7182" width="7" style="271" customWidth="1"/>
    <col min="7183" max="7183" width="2.42578125" style="271" customWidth="1"/>
    <col min="7184" max="7184" width="0.85546875" style="271" customWidth="1"/>
    <col min="7185" max="7185" width="8" style="271" customWidth="1"/>
    <col min="7186" max="7186" width="1.28515625" style="271" customWidth="1"/>
    <col min="7187" max="7187" width="0.85546875" style="271" customWidth="1"/>
    <col min="7188" max="7188" width="8" style="271" customWidth="1"/>
    <col min="7189" max="7189" width="1.140625" style="271" customWidth="1"/>
    <col min="7190" max="7190" width="0.85546875" style="271" customWidth="1"/>
    <col min="7191" max="7191" width="7" style="271" customWidth="1"/>
    <col min="7192" max="7192" width="2.42578125" style="271" customWidth="1"/>
    <col min="7193" max="7193" width="0.85546875" style="271" customWidth="1"/>
    <col min="7194" max="7194" width="8" style="271" customWidth="1"/>
    <col min="7195" max="7195" width="1.28515625" style="271" customWidth="1"/>
    <col min="7196" max="7196" width="0.85546875" style="271" customWidth="1"/>
    <col min="7197" max="7197" width="8" style="271" customWidth="1"/>
    <col min="7198" max="7198" width="1.140625" style="271" customWidth="1"/>
    <col min="7199" max="7199" width="2.7109375" style="271" customWidth="1"/>
    <col min="7200" max="7208" width="11.42578125" style="271"/>
    <col min="7209" max="7209" width="5.5703125" style="271" customWidth="1"/>
    <col min="7210" max="7210" width="0.7109375" style="271" customWidth="1"/>
    <col min="7211" max="7211" width="11.42578125" style="271"/>
    <col min="7212" max="7219" width="14.7109375" style="271" customWidth="1"/>
    <col min="7220" max="7424" width="11.42578125" style="271"/>
    <col min="7425" max="7426" width="2.7109375" style="271" customWidth="1"/>
    <col min="7427" max="7427" width="13.7109375" style="271" customWidth="1"/>
    <col min="7428" max="7428" width="0.85546875" style="271" customWidth="1"/>
    <col min="7429" max="7429" width="7" style="271" customWidth="1"/>
    <col min="7430" max="7430" width="2.42578125" style="271" customWidth="1"/>
    <col min="7431" max="7431" width="0.85546875" style="271" customWidth="1"/>
    <col min="7432" max="7432" width="8" style="271" customWidth="1"/>
    <col min="7433" max="7433" width="1.28515625" style="271" customWidth="1"/>
    <col min="7434" max="7434" width="0.85546875" style="271" customWidth="1"/>
    <col min="7435" max="7435" width="8" style="271" customWidth="1"/>
    <col min="7436" max="7436" width="1.140625" style="271" customWidth="1"/>
    <col min="7437" max="7437" width="0.85546875" style="271" customWidth="1"/>
    <col min="7438" max="7438" width="7" style="271" customWidth="1"/>
    <col min="7439" max="7439" width="2.42578125" style="271" customWidth="1"/>
    <col min="7440" max="7440" width="0.85546875" style="271" customWidth="1"/>
    <col min="7441" max="7441" width="8" style="271" customWidth="1"/>
    <col min="7442" max="7442" width="1.28515625" style="271" customWidth="1"/>
    <col min="7443" max="7443" width="0.85546875" style="271" customWidth="1"/>
    <col min="7444" max="7444" width="8" style="271" customWidth="1"/>
    <col min="7445" max="7445" width="1.140625" style="271" customWidth="1"/>
    <col min="7446" max="7446" width="0.85546875" style="271" customWidth="1"/>
    <col min="7447" max="7447" width="7" style="271" customWidth="1"/>
    <col min="7448" max="7448" width="2.42578125" style="271" customWidth="1"/>
    <col min="7449" max="7449" width="0.85546875" style="271" customWidth="1"/>
    <col min="7450" max="7450" width="8" style="271" customWidth="1"/>
    <col min="7451" max="7451" width="1.28515625" style="271" customWidth="1"/>
    <col min="7452" max="7452" width="0.85546875" style="271" customWidth="1"/>
    <col min="7453" max="7453" width="8" style="271" customWidth="1"/>
    <col min="7454" max="7454" width="1.140625" style="271" customWidth="1"/>
    <col min="7455" max="7455" width="2.7109375" style="271" customWidth="1"/>
    <col min="7456" max="7464" width="11.42578125" style="271"/>
    <col min="7465" max="7465" width="5.5703125" style="271" customWidth="1"/>
    <col min="7466" max="7466" width="0.7109375" style="271" customWidth="1"/>
    <col min="7467" max="7467" width="11.42578125" style="271"/>
    <col min="7468" max="7475" width="14.7109375" style="271" customWidth="1"/>
    <col min="7476" max="7680" width="11.42578125" style="271"/>
    <col min="7681" max="7682" width="2.7109375" style="271" customWidth="1"/>
    <col min="7683" max="7683" width="13.7109375" style="271" customWidth="1"/>
    <col min="7684" max="7684" width="0.85546875" style="271" customWidth="1"/>
    <col min="7685" max="7685" width="7" style="271" customWidth="1"/>
    <col min="7686" max="7686" width="2.42578125" style="271" customWidth="1"/>
    <col min="7687" max="7687" width="0.85546875" style="271" customWidth="1"/>
    <col min="7688" max="7688" width="8" style="271" customWidth="1"/>
    <col min="7689" max="7689" width="1.28515625" style="271" customWidth="1"/>
    <col min="7690" max="7690" width="0.85546875" style="271" customWidth="1"/>
    <col min="7691" max="7691" width="8" style="271" customWidth="1"/>
    <col min="7692" max="7692" width="1.140625" style="271" customWidth="1"/>
    <col min="7693" max="7693" width="0.85546875" style="271" customWidth="1"/>
    <col min="7694" max="7694" width="7" style="271" customWidth="1"/>
    <col min="7695" max="7695" width="2.42578125" style="271" customWidth="1"/>
    <col min="7696" max="7696" width="0.85546875" style="271" customWidth="1"/>
    <col min="7697" max="7697" width="8" style="271" customWidth="1"/>
    <col min="7698" max="7698" width="1.28515625" style="271" customWidth="1"/>
    <col min="7699" max="7699" width="0.85546875" style="271" customWidth="1"/>
    <col min="7700" max="7700" width="8" style="271" customWidth="1"/>
    <col min="7701" max="7701" width="1.140625" style="271" customWidth="1"/>
    <col min="7702" max="7702" width="0.85546875" style="271" customWidth="1"/>
    <col min="7703" max="7703" width="7" style="271" customWidth="1"/>
    <col min="7704" max="7704" width="2.42578125" style="271" customWidth="1"/>
    <col min="7705" max="7705" width="0.85546875" style="271" customWidth="1"/>
    <col min="7706" max="7706" width="8" style="271" customWidth="1"/>
    <col min="7707" max="7707" width="1.28515625" style="271" customWidth="1"/>
    <col min="7708" max="7708" width="0.85546875" style="271" customWidth="1"/>
    <col min="7709" max="7709" width="8" style="271" customWidth="1"/>
    <col min="7710" max="7710" width="1.140625" style="271" customWidth="1"/>
    <col min="7711" max="7711" width="2.7109375" style="271" customWidth="1"/>
    <col min="7712" max="7720" width="11.42578125" style="271"/>
    <col min="7721" max="7721" width="5.5703125" style="271" customWidth="1"/>
    <col min="7722" max="7722" width="0.7109375" style="271" customWidth="1"/>
    <col min="7723" max="7723" width="11.42578125" style="271"/>
    <col min="7724" max="7731" width="14.7109375" style="271" customWidth="1"/>
    <col min="7732" max="7936" width="11.42578125" style="271"/>
    <col min="7937" max="7938" width="2.7109375" style="271" customWidth="1"/>
    <col min="7939" max="7939" width="13.7109375" style="271" customWidth="1"/>
    <col min="7940" max="7940" width="0.85546875" style="271" customWidth="1"/>
    <col min="7941" max="7941" width="7" style="271" customWidth="1"/>
    <col min="7942" max="7942" width="2.42578125" style="271" customWidth="1"/>
    <col min="7943" max="7943" width="0.85546875" style="271" customWidth="1"/>
    <col min="7944" max="7944" width="8" style="271" customWidth="1"/>
    <col min="7945" max="7945" width="1.28515625" style="271" customWidth="1"/>
    <col min="7946" max="7946" width="0.85546875" style="271" customWidth="1"/>
    <col min="7947" max="7947" width="8" style="271" customWidth="1"/>
    <col min="7948" max="7948" width="1.140625" style="271" customWidth="1"/>
    <col min="7949" max="7949" width="0.85546875" style="271" customWidth="1"/>
    <col min="7950" max="7950" width="7" style="271" customWidth="1"/>
    <col min="7951" max="7951" width="2.42578125" style="271" customWidth="1"/>
    <col min="7952" max="7952" width="0.85546875" style="271" customWidth="1"/>
    <col min="7953" max="7953" width="8" style="271" customWidth="1"/>
    <col min="7954" max="7954" width="1.28515625" style="271" customWidth="1"/>
    <col min="7955" max="7955" width="0.85546875" style="271" customWidth="1"/>
    <col min="7956" max="7956" width="8" style="271" customWidth="1"/>
    <col min="7957" max="7957" width="1.140625" style="271" customWidth="1"/>
    <col min="7958" max="7958" width="0.85546875" style="271" customWidth="1"/>
    <col min="7959" max="7959" width="7" style="271" customWidth="1"/>
    <col min="7960" max="7960" width="2.42578125" style="271" customWidth="1"/>
    <col min="7961" max="7961" width="0.85546875" style="271" customWidth="1"/>
    <col min="7962" max="7962" width="8" style="271" customWidth="1"/>
    <col min="7963" max="7963" width="1.28515625" style="271" customWidth="1"/>
    <col min="7964" max="7964" width="0.85546875" style="271" customWidth="1"/>
    <col min="7965" max="7965" width="8" style="271" customWidth="1"/>
    <col min="7966" max="7966" width="1.140625" style="271" customWidth="1"/>
    <col min="7967" max="7967" width="2.7109375" style="271" customWidth="1"/>
    <col min="7968" max="7976" width="11.42578125" style="271"/>
    <col min="7977" max="7977" width="5.5703125" style="271" customWidth="1"/>
    <col min="7978" max="7978" width="0.7109375" style="271" customWidth="1"/>
    <col min="7979" max="7979" width="11.42578125" style="271"/>
    <col min="7980" max="7987" width="14.7109375" style="271" customWidth="1"/>
    <col min="7988" max="8192" width="11.42578125" style="271"/>
    <col min="8193" max="8194" width="2.7109375" style="271" customWidth="1"/>
    <col min="8195" max="8195" width="13.7109375" style="271" customWidth="1"/>
    <col min="8196" max="8196" width="0.85546875" style="271" customWidth="1"/>
    <col min="8197" max="8197" width="7" style="271" customWidth="1"/>
    <col min="8198" max="8198" width="2.42578125" style="271" customWidth="1"/>
    <col min="8199" max="8199" width="0.85546875" style="271" customWidth="1"/>
    <col min="8200" max="8200" width="8" style="271" customWidth="1"/>
    <col min="8201" max="8201" width="1.28515625" style="271" customWidth="1"/>
    <col min="8202" max="8202" width="0.85546875" style="271" customWidth="1"/>
    <col min="8203" max="8203" width="8" style="271" customWidth="1"/>
    <col min="8204" max="8204" width="1.140625" style="271" customWidth="1"/>
    <col min="8205" max="8205" width="0.85546875" style="271" customWidth="1"/>
    <col min="8206" max="8206" width="7" style="271" customWidth="1"/>
    <col min="8207" max="8207" width="2.42578125" style="271" customWidth="1"/>
    <col min="8208" max="8208" width="0.85546875" style="271" customWidth="1"/>
    <col min="8209" max="8209" width="8" style="271" customWidth="1"/>
    <col min="8210" max="8210" width="1.28515625" style="271" customWidth="1"/>
    <col min="8211" max="8211" width="0.85546875" style="271" customWidth="1"/>
    <col min="8212" max="8212" width="8" style="271" customWidth="1"/>
    <col min="8213" max="8213" width="1.140625" style="271" customWidth="1"/>
    <col min="8214" max="8214" width="0.85546875" style="271" customWidth="1"/>
    <col min="8215" max="8215" width="7" style="271" customWidth="1"/>
    <col min="8216" max="8216" width="2.42578125" style="271" customWidth="1"/>
    <col min="8217" max="8217" width="0.85546875" style="271" customWidth="1"/>
    <col min="8218" max="8218" width="8" style="271" customWidth="1"/>
    <col min="8219" max="8219" width="1.28515625" style="271" customWidth="1"/>
    <col min="8220" max="8220" width="0.85546875" style="271" customWidth="1"/>
    <col min="8221" max="8221" width="8" style="271" customWidth="1"/>
    <col min="8222" max="8222" width="1.140625" style="271" customWidth="1"/>
    <col min="8223" max="8223" width="2.7109375" style="271" customWidth="1"/>
    <col min="8224" max="8232" width="11.42578125" style="271"/>
    <col min="8233" max="8233" width="5.5703125" style="271" customWidth="1"/>
    <col min="8234" max="8234" width="0.7109375" style="271" customWidth="1"/>
    <col min="8235" max="8235" width="11.42578125" style="271"/>
    <col min="8236" max="8243" width="14.7109375" style="271" customWidth="1"/>
    <col min="8244" max="8448" width="11.42578125" style="271"/>
    <col min="8449" max="8450" width="2.7109375" style="271" customWidth="1"/>
    <col min="8451" max="8451" width="13.7109375" style="271" customWidth="1"/>
    <col min="8452" max="8452" width="0.85546875" style="271" customWidth="1"/>
    <col min="8453" max="8453" width="7" style="271" customWidth="1"/>
    <col min="8454" max="8454" width="2.42578125" style="271" customWidth="1"/>
    <col min="8455" max="8455" width="0.85546875" style="271" customWidth="1"/>
    <col min="8456" max="8456" width="8" style="271" customWidth="1"/>
    <col min="8457" max="8457" width="1.28515625" style="271" customWidth="1"/>
    <col min="8458" max="8458" width="0.85546875" style="271" customWidth="1"/>
    <col min="8459" max="8459" width="8" style="271" customWidth="1"/>
    <col min="8460" max="8460" width="1.140625" style="271" customWidth="1"/>
    <col min="8461" max="8461" width="0.85546875" style="271" customWidth="1"/>
    <col min="8462" max="8462" width="7" style="271" customWidth="1"/>
    <col min="8463" max="8463" width="2.42578125" style="271" customWidth="1"/>
    <col min="8464" max="8464" width="0.85546875" style="271" customWidth="1"/>
    <col min="8465" max="8465" width="8" style="271" customWidth="1"/>
    <col min="8466" max="8466" width="1.28515625" style="271" customWidth="1"/>
    <col min="8467" max="8467" width="0.85546875" style="271" customWidth="1"/>
    <col min="8468" max="8468" width="8" style="271" customWidth="1"/>
    <col min="8469" max="8469" width="1.140625" style="271" customWidth="1"/>
    <col min="8470" max="8470" width="0.85546875" style="271" customWidth="1"/>
    <col min="8471" max="8471" width="7" style="271" customWidth="1"/>
    <col min="8472" max="8472" width="2.42578125" style="271" customWidth="1"/>
    <col min="8473" max="8473" width="0.85546875" style="271" customWidth="1"/>
    <col min="8474" max="8474" width="8" style="271" customWidth="1"/>
    <col min="8475" max="8475" width="1.28515625" style="271" customWidth="1"/>
    <col min="8476" max="8476" width="0.85546875" style="271" customWidth="1"/>
    <col min="8477" max="8477" width="8" style="271" customWidth="1"/>
    <col min="8478" max="8478" width="1.140625" style="271" customWidth="1"/>
    <col min="8479" max="8479" width="2.7109375" style="271" customWidth="1"/>
    <col min="8480" max="8488" width="11.42578125" style="271"/>
    <col min="8489" max="8489" width="5.5703125" style="271" customWidth="1"/>
    <col min="8490" max="8490" width="0.7109375" style="271" customWidth="1"/>
    <col min="8491" max="8491" width="11.42578125" style="271"/>
    <col min="8492" max="8499" width="14.7109375" style="271" customWidth="1"/>
    <col min="8500" max="8704" width="11.42578125" style="271"/>
    <col min="8705" max="8706" width="2.7109375" style="271" customWidth="1"/>
    <col min="8707" max="8707" width="13.7109375" style="271" customWidth="1"/>
    <col min="8708" max="8708" width="0.85546875" style="271" customWidth="1"/>
    <col min="8709" max="8709" width="7" style="271" customWidth="1"/>
    <col min="8710" max="8710" width="2.42578125" style="271" customWidth="1"/>
    <col min="8711" max="8711" width="0.85546875" style="271" customWidth="1"/>
    <col min="8712" max="8712" width="8" style="271" customWidth="1"/>
    <col min="8713" max="8713" width="1.28515625" style="271" customWidth="1"/>
    <col min="8714" max="8714" width="0.85546875" style="271" customWidth="1"/>
    <col min="8715" max="8715" width="8" style="271" customWidth="1"/>
    <col min="8716" max="8716" width="1.140625" style="271" customWidth="1"/>
    <col min="8717" max="8717" width="0.85546875" style="271" customWidth="1"/>
    <col min="8718" max="8718" width="7" style="271" customWidth="1"/>
    <col min="8719" max="8719" width="2.42578125" style="271" customWidth="1"/>
    <col min="8720" max="8720" width="0.85546875" style="271" customWidth="1"/>
    <col min="8721" max="8721" width="8" style="271" customWidth="1"/>
    <col min="8722" max="8722" width="1.28515625" style="271" customWidth="1"/>
    <col min="8723" max="8723" width="0.85546875" style="271" customWidth="1"/>
    <col min="8724" max="8724" width="8" style="271" customWidth="1"/>
    <col min="8725" max="8725" width="1.140625" style="271" customWidth="1"/>
    <col min="8726" max="8726" width="0.85546875" style="271" customWidth="1"/>
    <col min="8727" max="8727" width="7" style="271" customWidth="1"/>
    <col min="8728" max="8728" width="2.42578125" style="271" customWidth="1"/>
    <col min="8729" max="8729" width="0.85546875" style="271" customWidth="1"/>
    <col min="8730" max="8730" width="8" style="271" customWidth="1"/>
    <col min="8731" max="8731" width="1.28515625" style="271" customWidth="1"/>
    <col min="8732" max="8732" width="0.85546875" style="271" customWidth="1"/>
    <col min="8733" max="8733" width="8" style="271" customWidth="1"/>
    <col min="8734" max="8734" width="1.140625" style="271" customWidth="1"/>
    <col min="8735" max="8735" width="2.7109375" style="271" customWidth="1"/>
    <col min="8736" max="8744" width="11.42578125" style="271"/>
    <col min="8745" max="8745" width="5.5703125" style="271" customWidth="1"/>
    <col min="8746" max="8746" width="0.7109375" style="271" customWidth="1"/>
    <col min="8747" max="8747" width="11.42578125" style="271"/>
    <col min="8748" max="8755" width="14.7109375" style="271" customWidth="1"/>
    <col min="8756" max="8960" width="11.42578125" style="271"/>
    <col min="8961" max="8962" width="2.7109375" style="271" customWidth="1"/>
    <col min="8963" max="8963" width="13.7109375" style="271" customWidth="1"/>
    <col min="8964" max="8964" width="0.85546875" style="271" customWidth="1"/>
    <col min="8965" max="8965" width="7" style="271" customWidth="1"/>
    <col min="8966" max="8966" width="2.42578125" style="271" customWidth="1"/>
    <col min="8967" max="8967" width="0.85546875" style="271" customWidth="1"/>
    <col min="8968" max="8968" width="8" style="271" customWidth="1"/>
    <col min="8969" max="8969" width="1.28515625" style="271" customWidth="1"/>
    <col min="8970" max="8970" width="0.85546875" style="271" customWidth="1"/>
    <col min="8971" max="8971" width="8" style="271" customWidth="1"/>
    <col min="8972" max="8972" width="1.140625" style="271" customWidth="1"/>
    <col min="8973" max="8973" width="0.85546875" style="271" customWidth="1"/>
    <col min="8974" max="8974" width="7" style="271" customWidth="1"/>
    <col min="8975" max="8975" width="2.42578125" style="271" customWidth="1"/>
    <col min="8976" max="8976" width="0.85546875" style="271" customWidth="1"/>
    <col min="8977" max="8977" width="8" style="271" customWidth="1"/>
    <col min="8978" max="8978" width="1.28515625" style="271" customWidth="1"/>
    <col min="8979" max="8979" width="0.85546875" style="271" customWidth="1"/>
    <col min="8980" max="8980" width="8" style="271" customWidth="1"/>
    <col min="8981" max="8981" width="1.140625" style="271" customWidth="1"/>
    <col min="8982" max="8982" width="0.85546875" style="271" customWidth="1"/>
    <col min="8983" max="8983" width="7" style="271" customWidth="1"/>
    <col min="8984" max="8984" width="2.42578125" style="271" customWidth="1"/>
    <col min="8985" max="8985" width="0.85546875" style="271" customWidth="1"/>
    <col min="8986" max="8986" width="8" style="271" customWidth="1"/>
    <col min="8987" max="8987" width="1.28515625" style="271" customWidth="1"/>
    <col min="8988" max="8988" width="0.85546875" style="271" customWidth="1"/>
    <col min="8989" max="8989" width="8" style="271" customWidth="1"/>
    <col min="8990" max="8990" width="1.140625" style="271" customWidth="1"/>
    <col min="8991" max="8991" width="2.7109375" style="271" customWidth="1"/>
    <col min="8992" max="9000" width="11.42578125" style="271"/>
    <col min="9001" max="9001" width="5.5703125" style="271" customWidth="1"/>
    <col min="9002" max="9002" width="0.7109375" style="271" customWidth="1"/>
    <col min="9003" max="9003" width="11.42578125" style="271"/>
    <col min="9004" max="9011" width="14.7109375" style="271" customWidth="1"/>
    <col min="9012" max="9216" width="11.42578125" style="271"/>
    <col min="9217" max="9218" width="2.7109375" style="271" customWidth="1"/>
    <col min="9219" max="9219" width="13.7109375" style="271" customWidth="1"/>
    <col min="9220" max="9220" width="0.85546875" style="271" customWidth="1"/>
    <col min="9221" max="9221" width="7" style="271" customWidth="1"/>
    <col min="9222" max="9222" width="2.42578125" style="271" customWidth="1"/>
    <col min="9223" max="9223" width="0.85546875" style="271" customWidth="1"/>
    <col min="9224" max="9224" width="8" style="271" customWidth="1"/>
    <col min="9225" max="9225" width="1.28515625" style="271" customWidth="1"/>
    <col min="9226" max="9226" width="0.85546875" style="271" customWidth="1"/>
    <col min="9227" max="9227" width="8" style="271" customWidth="1"/>
    <col min="9228" max="9228" width="1.140625" style="271" customWidth="1"/>
    <col min="9229" max="9229" width="0.85546875" style="271" customWidth="1"/>
    <col min="9230" max="9230" width="7" style="271" customWidth="1"/>
    <col min="9231" max="9231" width="2.42578125" style="271" customWidth="1"/>
    <col min="9232" max="9232" width="0.85546875" style="271" customWidth="1"/>
    <col min="9233" max="9233" width="8" style="271" customWidth="1"/>
    <col min="9234" max="9234" width="1.28515625" style="271" customWidth="1"/>
    <col min="9235" max="9235" width="0.85546875" style="271" customWidth="1"/>
    <col min="9236" max="9236" width="8" style="271" customWidth="1"/>
    <col min="9237" max="9237" width="1.140625" style="271" customWidth="1"/>
    <col min="9238" max="9238" width="0.85546875" style="271" customWidth="1"/>
    <col min="9239" max="9239" width="7" style="271" customWidth="1"/>
    <col min="9240" max="9240" width="2.42578125" style="271" customWidth="1"/>
    <col min="9241" max="9241" width="0.85546875" style="271" customWidth="1"/>
    <col min="9242" max="9242" width="8" style="271" customWidth="1"/>
    <col min="9243" max="9243" width="1.28515625" style="271" customWidth="1"/>
    <col min="9244" max="9244" width="0.85546875" style="271" customWidth="1"/>
    <col min="9245" max="9245" width="8" style="271" customWidth="1"/>
    <col min="9246" max="9246" width="1.140625" style="271" customWidth="1"/>
    <col min="9247" max="9247" width="2.7109375" style="271" customWidth="1"/>
    <col min="9248" max="9256" width="11.42578125" style="271"/>
    <col min="9257" max="9257" width="5.5703125" style="271" customWidth="1"/>
    <col min="9258" max="9258" width="0.7109375" style="271" customWidth="1"/>
    <col min="9259" max="9259" width="11.42578125" style="271"/>
    <col min="9260" max="9267" width="14.7109375" style="271" customWidth="1"/>
    <col min="9268" max="9472" width="11.42578125" style="271"/>
    <col min="9473" max="9474" width="2.7109375" style="271" customWidth="1"/>
    <col min="9475" max="9475" width="13.7109375" style="271" customWidth="1"/>
    <col min="9476" max="9476" width="0.85546875" style="271" customWidth="1"/>
    <col min="9477" max="9477" width="7" style="271" customWidth="1"/>
    <col min="9478" max="9478" width="2.42578125" style="271" customWidth="1"/>
    <col min="9479" max="9479" width="0.85546875" style="271" customWidth="1"/>
    <col min="9480" max="9480" width="8" style="271" customWidth="1"/>
    <col min="9481" max="9481" width="1.28515625" style="271" customWidth="1"/>
    <col min="9482" max="9482" width="0.85546875" style="271" customWidth="1"/>
    <col min="9483" max="9483" width="8" style="271" customWidth="1"/>
    <col min="9484" max="9484" width="1.140625" style="271" customWidth="1"/>
    <col min="9485" max="9485" width="0.85546875" style="271" customWidth="1"/>
    <col min="9486" max="9486" width="7" style="271" customWidth="1"/>
    <col min="9487" max="9487" width="2.42578125" style="271" customWidth="1"/>
    <col min="9488" max="9488" width="0.85546875" style="271" customWidth="1"/>
    <col min="9489" max="9489" width="8" style="271" customWidth="1"/>
    <col min="9490" max="9490" width="1.28515625" style="271" customWidth="1"/>
    <col min="9491" max="9491" width="0.85546875" style="271" customWidth="1"/>
    <col min="9492" max="9492" width="8" style="271" customWidth="1"/>
    <col min="9493" max="9493" width="1.140625" style="271" customWidth="1"/>
    <col min="9494" max="9494" width="0.85546875" style="271" customWidth="1"/>
    <col min="9495" max="9495" width="7" style="271" customWidth="1"/>
    <col min="9496" max="9496" width="2.42578125" style="271" customWidth="1"/>
    <col min="9497" max="9497" width="0.85546875" style="271" customWidth="1"/>
    <col min="9498" max="9498" width="8" style="271" customWidth="1"/>
    <col min="9499" max="9499" width="1.28515625" style="271" customWidth="1"/>
    <col min="9500" max="9500" width="0.85546875" style="271" customWidth="1"/>
    <col min="9501" max="9501" width="8" style="271" customWidth="1"/>
    <col min="9502" max="9502" width="1.140625" style="271" customWidth="1"/>
    <col min="9503" max="9503" width="2.7109375" style="271" customWidth="1"/>
    <col min="9504" max="9512" width="11.42578125" style="271"/>
    <col min="9513" max="9513" width="5.5703125" style="271" customWidth="1"/>
    <col min="9514" max="9514" width="0.7109375" style="271" customWidth="1"/>
    <col min="9515" max="9515" width="11.42578125" style="271"/>
    <col min="9516" max="9523" width="14.7109375" style="271" customWidth="1"/>
    <col min="9524" max="9728" width="11.42578125" style="271"/>
    <col min="9729" max="9730" width="2.7109375" style="271" customWidth="1"/>
    <col min="9731" max="9731" width="13.7109375" style="271" customWidth="1"/>
    <col min="9732" max="9732" width="0.85546875" style="271" customWidth="1"/>
    <col min="9733" max="9733" width="7" style="271" customWidth="1"/>
    <col min="9734" max="9734" width="2.42578125" style="271" customWidth="1"/>
    <col min="9735" max="9735" width="0.85546875" style="271" customWidth="1"/>
    <col min="9736" max="9736" width="8" style="271" customWidth="1"/>
    <col min="9737" max="9737" width="1.28515625" style="271" customWidth="1"/>
    <col min="9738" max="9738" width="0.85546875" style="271" customWidth="1"/>
    <col min="9739" max="9739" width="8" style="271" customWidth="1"/>
    <col min="9740" max="9740" width="1.140625" style="271" customWidth="1"/>
    <col min="9741" max="9741" width="0.85546875" style="271" customWidth="1"/>
    <col min="9742" max="9742" width="7" style="271" customWidth="1"/>
    <col min="9743" max="9743" width="2.42578125" style="271" customWidth="1"/>
    <col min="9744" max="9744" width="0.85546875" style="271" customWidth="1"/>
    <col min="9745" max="9745" width="8" style="271" customWidth="1"/>
    <col min="9746" max="9746" width="1.28515625" style="271" customWidth="1"/>
    <col min="9747" max="9747" width="0.85546875" style="271" customWidth="1"/>
    <col min="9748" max="9748" width="8" style="271" customWidth="1"/>
    <col min="9749" max="9749" width="1.140625" style="271" customWidth="1"/>
    <col min="9750" max="9750" width="0.85546875" style="271" customWidth="1"/>
    <col min="9751" max="9751" width="7" style="271" customWidth="1"/>
    <col min="9752" max="9752" width="2.42578125" style="271" customWidth="1"/>
    <col min="9753" max="9753" width="0.85546875" style="271" customWidth="1"/>
    <col min="9754" max="9754" width="8" style="271" customWidth="1"/>
    <col min="9755" max="9755" width="1.28515625" style="271" customWidth="1"/>
    <col min="9756" max="9756" width="0.85546875" style="271" customWidth="1"/>
    <col min="9757" max="9757" width="8" style="271" customWidth="1"/>
    <col min="9758" max="9758" width="1.140625" style="271" customWidth="1"/>
    <col min="9759" max="9759" width="2.7109375" style="271" customWidth="1"/>
    <col min="9760" max="9768" width="11.42578125" style="271"/>
    <col min="9769" max="9769" width="5.5703125" style="271" customWidth="1"/>
    <col min="9770" max="9770" width="0.7109375" style="271" customWidth="1"/>
    <col min="9771" max="9771" width="11.42578125" style="271"/>
    <col min="9772" max="9779" width="14.7109375" style="271" customWidth="1"/>
    <col min="9780" max="9984" width="11.42578125" style="271"/>
    <col min="9985" max="9986" width="2.7109375" style="271" customWidth="1"/>
    <col min="9987" max="9987" width="13.7109375" style="271" customWidth="1"/>
    <col min="9988" max="9988" width="0.85546875" style="271" customWidth="1"/>
    <col min="9989" max="9989" width="7" style="271" customWidth="1"/>
    <col min="9990" max="9990" width="2.42578125" style="271" customWidth="1"/>
    <col min="9991" max="9991" width="0.85546875" style="271" customWidth="1"/>
    <col min="9992" max="9992" width="8" style="271" customWidth="1"/>
    <col min="9993" max="9993" width="1.28515625" style="271" customWidth="1"/>
    <col min="9994" max="9994" width="0.85546875" style="271" customWidth="1"/>
    <col min="9995" max="9995" width="8" style="271" customWidth="1"/>
    <col min="9996" max="9996" width="1.140625" style="271" customWidth="1"/>
    <col min="9997" max="9997" width="0.85546875" style="271" customWidth="1"/>
    <col min="9998" max="9998" width="7" style="271" customWidth="1"/>
    <col min="9999" max="9999" width="2.42578125" style="271" customWidth="1"/>
    <col min="10000" max="10000" width="0.85546875" style="271" customWidth="1"/>
    <col min="10001" max="10001" width="8" style="271" customWidth="1"/>
    <col min="10002" max="10002" width="1.28515625" style="271" customWidth="1"/>
    <col min="10003" max="10003" width="0.85546875" style="271" customWidth="1"/>
    <col min="10004" max="10004" width="8" style="271" customWidth="1"/>
    <col min="10005" max="10005" width="1.140625" style="271" customWidth="1"/>
    <col min="10006" max="10006" width="0.85546875" style="271" customWidth="1"/>
    <col min="10007" max="10007" width="7" style="271" customWidth="1"/>
    <col min="10008" max="10008" width="2.42578125" style="271" customWidth="1"/>
    <col min="10009" max="10009" width="0.85546875" style="271" customWidth="1"/>
    <col min="10010" max="10010" width="8" style="271" customWidth="1"/>
    <col min="10011" max="10011" width="1.28515625" style="271" customWidth="1"/>
    <col min="10012" max="10012" width="0.85546875" style="271" customWidth="1"/>
    <col min="10013" max="10013" width="8" style="271" customWidth="1"/>
    <col min="10014" max="10014" width="1.140625" style="271" customWidth="1"/>
    <col min="10015" max="10015" width="2.7109375" style="271" customWidth="1"/>
    <col min="10016" max="10024" width="11.42578125" style="271"/>
    <col min="10025" max="10025" width="5.5703125" style="271" customWidth="1"/>
    <col min="10026" max="10026" width="0.7109375" style="271" customWidth="1"/>
    <col min="10027" max="10027" width="11.42578125" style="271"/>
    <col min="10028" max="10035" width="14.7109375" style="271" customWidth="1"/>
    <col min="10036" max="10240" width="11.42578125" style="271"/>
    <col min="10241" max="10242" width="2.7109375" style="271" customWidth="1"/>
    <col min="10243" max="10243" width="13.7109375" style="271" customWidth="1"/>
    <col min="10244" max="10244" width="0.85546875" style="271" customWidth="1"/>
    <col min="10245" max="10245" width="7" style="271" customWidth="1"/>
    <col min="10246" max="10246" width="2.42578125" style="271" customWidth="1"/>
    <col min="10247" max="10247" width="0.85546875" style="271" customWidth="1"/>
    <col min="10248" max="10248" width="8" style="271" customWidth="1"/>
    <col min="10249" max="10249" width="1.28515625" style="271" customWidth="1"/>
    <col min="10250" max="10250" width="0.85546875" style="271" customWidth="1"/>
    <col min="10251" max="10251" width="8" style="271" customWidth="1"/>
    <col min="10252" max="10252" width="1.140625" style="271" customWidth="1"/>
    <col min="10253" max="10253" width="0.85546875" style="271" customWidth="1"/>
    <col min="10254" max="10254" width="7" style="271" customWidth="1"/>
    <col min="10255" max="10255" width="2.42578125" style="271" customWidth="1"/>
    <col min="10256" max="10256" width="0.85546875" style="271" customWidth="1"/>
    <col min="10257" max="10257" width="8" style="271" customWidth="1"/>
    <col min="10258" max="10258" width="1.28515625" style="271" customWidth="1"/>
    <col min="10259" max="10259" width="0.85546875" style="271" customWidth="1"/>
    <col min="10260" max="10260" width="8" style="271" customWidth="1"/>
    <col min="10261" max="10261" width="1.140625" style="271" customWidth="1"/>
    <col min="10262" max="10262" width="0.85546875" style="271" customWidth="1"/>
    <col min="10263" max="10263" width="7" style="271" customWidth="1"/>
    <col min="10264" max="10264" width="2.42578125" style="271" customWidth="1"/>
    <col min="10265" max="10265" width="0.85546875" style="271" customWidth="1"/>
    <col min="10266" max="10266" width="8" style="271" customWidth="1"/>
    <col min="10267" max="10267" width="1.28515625" style="271" customWidth="1"/>
    <col min="10268" max="10268" width="0.85546875" style="271" customWidth="1"/>
    <col min="10269" max="10269" width="8" style="271" customWidth="1"/>
    <col min="10270" max="10270" width="1.140625" style="271" customWidth="1"/>
    <col min="10271" max="10271" width="2.7109375" style="271" customWidth="1"/>
    <col min="10272" max="10280" width="11.42578125" style="271"/>
    <col min="10281" max="10281" width="5.5703125" style="271" customWidth="1"/>
    <col min="10282" max="10282" width="0.7109375" style="271" customWidth="1"/>
    <col min="10283" max="10283" width="11.42578125" style="271"/>
    <col min="10284" max="10291" width="14.7109375" style="271" customWidth="1"/>
    <col min="10292" max="10496" width="11.42578125" style="271"/>
    <col min="10497" max="10498" width="2.7109375" style="271" customWidth="1"/>
    <col min="10499" max="10499" width="13.7109375" style="271" customWidth="1"/>
    <col min="10500" max="10500" width="0.85546875" style="271" customWidth="1"/>
    <col min="10501" max="10501" width="7" style="271" customWidth="1"/>
    <col min="10502" max="10502" width="2.42578125" style="271" customWidth="1"/>
    <col min="10503" max="10503" width="0.85546875" style="271" customWidth="1"/>
    <col min="10504" max="10504" width="8" style="271" customWidth="1"/>
    <col min="10505" max="10505" width="1.28515625" style="271" customWidth="1"/>
    <col min="10506" max="10506" width="0.85546875" style="271" customWidth="1"/>
    <col min="10507" max="10507" width="8" style="271" customWidth="1"/>
    <col min="10508" max="10508" width="1.140625" style="271" customWidth="1"/>
    <col min="10509" max="10509" width="0.85546875" style="271" customWidth="1"/>
    <col min="10510" max="10510" width="7" style="271" customWidth="1"/>
    <col min="10511" max="10511" width="2.42578125" style="271" customWidth="1"/>
    <col min="10512" max="10512" width="0.85546875" style="271" customWidth="1"/>
    <col min="10513" max="10513" width="8" style="271" customWidth="1"/>
    <col min="10514" max="10514" width="1.28515625" style="271" customWidth="1"/>
    <col min="10515" max="10515" width="0.85546875" style="271" customWidth="1"/>
    <col min="10516" max="10516" width="8" style="271" customWidth="1"/>
    <col min="10517" max="10517" width="1.140625" style="271" customWidth="1"/>
    <col min="10518" max="10518" width="0.85546875" style="271" customWidth="1"/>
    <col min="10519" max="10519" width="7" style="271" customWidth="1"/>
    <col min="10520" max="10520" width="2.42578125" style="271" customWidth="1"/>
    <col min="10521" max="10521" width="0.85546875" style="271" customWidth="1"/>
    <col min="10522" max="10522" width="8" style="271" customWidth="1"/>
    <col min="10523" max="10523" width="1.28515625" style="271" customWidth="1"/>
    <col min="10524" max="10524" width="0.85546875" style="271" customWidth="1"/>
    <col min="10525" max="10525" width="8" style="271" customWidth="1"/>
    <col min="10526" max="10526" width="1.140625" style="271" customWidth="1"/>
    <col min="10527" max="10527" width="2.7109375" style="271" customWidth="1"/>
    <col min="10528" max="10536" width="11.42578125" style="271"/>
    <col min="10537" max="10537" width="5.5703125" style="271" customWidth="1"/>
    <col min="10538" max="10538" width="0.7109375" style="271" customWidth="1"/>
    <col min="10539" max="10539" width="11.42578125" style="271"/>
    <col min="10540" max="10547" width="14.7109375" style="271" customWidth="1"/>
    <col min="10548" max="10752" width="11.42578125" style="271"/>
    <col min="10753" max="10754" width="2.7109375" style="271" customWidth="1"/>
    <col min="10755" max="10755" width="13.7109375" style="271" customWidth="1"/>
    <col min="10756" max="10756" width="0.85546875" style="271" customWidth="1"/>
    <col min="10757" max="10757" width="7" style="271" customWidth="1"/>
    <col min="10758" max="10758" width="2.42578125" style="271" customWidth="1"/>
    <col min="10759" max="10759" width="0.85546875" style="271" customWidth="1"/>
    <col min="10760" max="10760" width="8" style="271" customWidth="1"/>
    <col min="10761" max="10761" width="1.28515625" style="271" customWidth="1"/>
    <col min="10762" max="10762" width="0.85546875" style="271" customWidth="1"/>
    <col min="10763" max="10763" width="8" style="271" customWidth="1"/>
    <col min="10764" max="10764" width="1.140625" style="271" customWidth="1"/>
    <col min="10765" max="10765" width="0.85546875" style="271" customWidth="1"/>
    <col min="10766" max="10766" width="7" style="271" customWidth="1"/>
    <col min="10767" max="10767" width="2.42578125" style="271" customWidth="1"/>
    <col min="10768" max="10768" width="0.85546875" style="271" customWidth="1"/>
    <col min="10769" max="10769" width="8" style="271" customWidth="1"/>
    <col min="10770" max="10770" width="1.28515625" style="271" customWidth="1"/>
    <col min="10771" max="10771" width="0.85546875" style="271" customWidth="1"/>
    <col min="10772" max="10772" width="8" style="271" customWidth="1"/>
    <col min="10773" max="10773" width="1.140625" style="271" customWidth="1"/>
    <col min="10774" max="10774" width="0.85546875" style="271" customWidth="1"/>
    <col min="10775" max="10775" width="7" style="271" customWidth="1"/>
    <col min="10776" max="10776" width="2.42578125" style="271" customWidth="1"/>
    <col min="10777" max="10777" width="0.85546875" style="271" customWidth="1"/>
    <col min="10778" max="10778" width="8" style="271" customWidth="1"/>
    <col min="10779" max="10779" width="1.28515625" style="271" customWidth="1"/>
    <col min="10780" max="10780" width="0.85546875" style="271" customWidth="1"/>
    <col min="10781" max="10781" width="8" style="271" customWidth="1"/>
    <col min="10782" max="10782" width="1.140625" style="271" customWidth="1"/>
    <col min="10783" max="10783" width="2.7109375" style="271" customWidth="1"/>
    <col min="10784" max="10792" width="11.42578125" style="271"/>
    <col min="10793" max="10793" width="5.5703125" style="271" customWidth="1"/>
    <col min="10794" max="10794" width="0.7109375" style="271" customWidth="1"/>
    <col min="10795" max="10795" width="11.42578125" style="271"/>
    <col min="10796" max="10803" width="14.7109375" style="271" customWidth="1"/>
    <col min="10804" max="11008" width="11.42578125" style="271"/>
    <col min="11009" max="11010" width="2.7109375" style="271" customWidth="1"/>
    <col min="11011" max="11011" width="13.7109375" style="271" customWidth="1"/>
    <col min="11012" max="11012" width="0.85546875" style="271" customWidth="1"/>
    <col min="11013" max="11013" width="7" style="271" customWidth="1"/>
    <col min="11014" max="11014" width="2.42578125" style="271" customWidth="1"/>
    <col min="11015" max="11015" width="0.85546875" style="271" customWidth="1"/>
    <col min="11016" max="11016" width="8" style="271" customWidth="1"/>
    <col min="11017" max="11017" width="1.28515625" style="271" customWidth="1"/>
    <col min="11018" max="11018" width="0.85546875" style="271" customWidth="1"/>
    <col min="11019" max="11019" width="8" style="271" customWidth="1"/>
    <col min="11020" max="11020" width="1.140625" style="271" customWidth="1"/>
    <col min="11021" max="11021" width="0.85546875" style="271" customWidth="1"/>
    <col min="11022" max="11022" width="7" style="271" customWidth="1"/>
    <col min="11023" max="11023" width="2.42578125" style="271" customWidth="1"/>
    <col min="11024" max="11024" width="0.85546875" style="271" customWidth="1"/>
    <col min="11025" max="11025" width="8" style="271" customWidth="1"/>
    <col min="11026" max="11026" width="1.28515625" style="271" customWidth="1"/>
    <col min="11027" max="11027" width="0.85546875" style="271" customWidth="1"/>
    <col min="11028" max="11028" width="8" style="271" customWidth="1"/>
    <col min="11029" max="11029" width="1.140625" style="271" customWidth="1"/>
    <col min="11030" max="11030" width="0.85546875" style="271" customWidth="1"/>
    <col min="11031" max="11031" width="7" style="271" customWidth="1"/>
    <col min="11032" max="11032" width="2.42578125" style="271" customWidth="1"/>
    <col min="11033" max="11033" width="0.85546875" style="271" customWidth="1"/>
    <col min="11034" max="11034" width="8" style="271" customWidth="1"/>
    <col min="11035" max="11035" width="1.28515625" style="271" customWidth="1"/>
    <col min="11036" max="11036" width="0.85546875" style="271" customWidth="1"/>
    <col min="11037" max="11037" width="8" style="271" customWidth="1"/>
    <col min="11038" max="11038" width="1.140625" style="271" customWidth="1"/>
    <col min="11039" max="11039" width="2.7109375" style="271" customWidth="1"/>
    <col min="11040" max="11048" width="11.42578125" style="271"/>
    <col min="11049" max="11049" width="5.5703125" style="271" customWidth="1"/>
    <col min="11050" max="11050" width="0.7109375" style="271" customWidth="1"/>
    <col min="11051" max="11051" width="11.42578125" style="271"/>
    <col min="11052" max="11059" width="14.7109375" style="271" customWidth="1"/>
    <col min="11060" max="11264" width="11.42578125" style="271"/>
    <col min="11265" max="11266" width="2.7109375" style="271" customWidth="1"/>
    <col min="11267" max="11267" width="13.7109375" style="271" customWidth="1"/>
    <col min="11268" max="11268" width="0.85546875" style="271" customWidth="1"/>
    <col min="11269" max="11269" width="7" style="271" customWidth="1"/>
    <col min="11270" max="11270" width="2.42578125" style="271" customWidth="1"/>
    <col min="11271" max="11271" width="0.85546875" style="271" customWidth="1"/>
    <col min="11272" max="11272" width="8" style="271" customWidth="1"/>
    <col min="11273" max="11273" width="1.28515625" style="271" customWidth="1"/>
    <col min="11274" max="11274" width="0.85546875" style="271" customWidth="1"/>
    <col min="11275" max="11275" width="8" style="271" customWidth="1"/>
    <col min="11276" max="11276" width="1.140625" style="271" customWidth="1"/>
    <col min="11277" max="11277" width="0.85546875" style="271" customWidth="1"/>
    <col min="11278" max="11278" width="7" style="271" customWidth="1"/>
    <col min="11279" max="11279" width="2.42578125" style="271" customWidth="1"/>
    <col min="11280" max="11280" width="0.85546875" style="271" customWidth="1"/>
    <col min="11281" max="11281" width="8" style="271" customWidth="1"/>
    <col min="11282" max="11282" width="1.28515625" style="271" customWidth="1"/>
    <col min="11283" max="11283" width="0.85546875" style="271" customWidth="1"/>
    <col min="11284" max="11284" width="8" style="271" customWidth="1"/>
    <col min="11285" max="11285" width="1.140625" style="271" customWidth="1"/>
    <col min="11286" max="11286" width="0.85546875" style="271" customWidth="1"/>
    <col min="11287" max="11287" width="7" style="271" customWidth="1"/>
    <col min="11288" max="11288" width="2.42578125" style="271" customWidth="1"/>
    <col min="11289" max="11289" width="0.85546875" style="271" customWidth="1"/>
    <col min="11290" max="11290" width="8" style="271" customWidth="1"/>
    <col min="11291" max="11291" width="1.28515625" style="271" customWidth="1"/>
    <col min="11292" max="11292" width="0.85546875" style="271" customWidth="1"/>
    <col min="11293" max="11293" width="8" style="271" customWidth="1"/>
    <col min="11294" max="11294" width="1.140625" style="271" customWidth="1"/>
    <col min="11295" max="11295" width="2.7109375" style="271" customWidth="1"/>
    <col min="11296" max="11304" width="11.42578125" style="271"/>
    <col min="11305" max="11305" width="5.5703125" style="271" customWidth="1"/>
    <col min="11306" max="11306" width="0.7109375" style="271" customWidth="1"/>
    <col min="11307" max="11307" width="11.42578125" style="271"/>
    <col min="11308" max="11315" width="14.7109375" style="271" customWidth="1"/>
    <col min="11316" max="11520" width="11.42578125" style="271"/>
    <col min="11521" max="11522" width="2.7109375" style="271" customWidth="1"/>
    <col min="11523" max="11523" width="13.7109375" style="271" customWidth="1"/>
    <col min="11524" max="11524" width="0.85546875" style="271" customWidth="1"/>
    <col min="11525" max="11525" width="7" style="271" customWidth="1"/>
    <col min="11526" max="11526" width="2.42578125" style="271" customWidth="1"/>
    <col min="11527" max="11527" width="0.85546875" style="271" customWidth="1"/>
    <col min="11528" max="11528" width="8" style="271" customWidth="1"/>
    <col min="11529" max="11529" width="1.28515625" style="271" customWidth="1"/>
    <col min="11530" max="11530" width="0.85546875" style="271" customWidth="1"/>
    <col min="11531" max="11531" width="8" style="271" customWidth="1"/>
    <col min="11532" max="11532" width="1.140625" style="271" customWidth="1"/>
    <col min="11533" max="11533" width="0.85546875" style="271" customWidth="1"/>
    <col min="11534" max="11534" width="7" style="271" customWidth="1"/>
    <col min="11535" max="11535" width="2.42578125" style="271" customWidth="1"/>
    <col min="11536" max="11536" width="0.85546875" style="271" customWidth="1"/>
    <col min="11537" max="11537" width="8" style="271" customWidth="1"/>
    <col min="11538" max="11538" width="1.28515625" style="271" customWidth="1"/>
    <col min="11539" max="11539" width="0.85546875" style="271" customWidth="1"/>
    <col min="11540" max="11540" width="8" style="271" customWidth="1"/>
    <col min="11541" max="11541" width="1.140625" style="271" customWidth="1"/>
    <col min="11542" max="11542" width="0.85546875" style="271" customWidth="1"/>
    <col min="11543" max="11543" width="7" style="271" customWidth="1"/>
    <col min="11544" max="11544" width="2.42578125" style="271" customWidth="1"/>
    <col min="11545" max="11545" width="0.85546875" style="271" customWidth="1"/>
    <col min="11546" max="11546" width="8" style="271" customWidth="1"/>
    <col min="11547" max="11547" width="1.28515625" style="271" customWidth="1"/>
    <col min="11548" max="11548" width="0.85546875" style="271" customWidth="1"/>
    <col min="11549" max="11549" width="8" style="271" customWidth="1"/>
    <col min="11550" max="11550" width="1.140625" style="271" customWidth="1"/>
    <col min="11551" max="11551" width="2.7109375" style="271" customWidth="1"/>
    <col min="11552" max="11560" width="11.42578125" style="271"/>
    <col min="11561" max="11561" width="5.5703125" style="271" customWidth="1"/>
    <col min="11562" max="11562" width="0.7109375" style="271" customWidth="1"/>
    <col min="11563" max="11563" width="11.42578125" style="271"/>
    <col min="11564" max="11571" width="14.7109375" style="271" customWidth="1"/>
    <col min="11572" max="11776" width="11.42578125" style="271"/>
    <col min="11777" max="11778" width="2.7109375" style="271" customWidth="1"/>
    <col min="11779" max="11779" width="13.7109375" style="271" customWidth="1"/>
    <col min="11780" max="11780" width="0.85546875" style="271" customWidth="1"/>
    <col min="11781" max="11781" width="7" style="271" customWidth="1"/>
    <col min="11782" max="11782" width="2.42578125" style="271" customWidth="1"/>
    <col min="11783" max="11783" width="0.85546875" style="271" customWidth="1"/>
    <col min="11784" max="11784" width="8" style="271" customWidth="1"/>
    <col min="11785" max="11785" width="1.28515625" style="271" customWidth="1"/>
    <col min="11786" max="11786" width="0.85546875" style="271" customWidth="1"/>
    <col min="11787" max="11787" width="8" style="271" customWidth="1"/>
    <col min="11788" max="11788" width="1.140625" style="271" customWidth="1"/>
    <col min="11789" max="11789" width="0.85546875" style="271" customWidth="1"/>
    <col min="11790" max="11790" width="7" style="271" customWidth="1"/>
    <col min="11791" max="11791" width="2.42578125" style="271" customWidth="1"/>
    <col min="11792" max="11792" width="0.85546875" style="271" customWidth="1"/>
    <col min="11793" max="11793" width="8" style="271" customWidth="1"/>
    <col min="11794" max="11794" width="1.28515625" style="271" customWidth="1"/>
    <col min="11795" max="11795" width="0.85546875" style="271" customWidth="1"/>
    <col min="11796" max="11796" width="8" style="271" customWidth="1"/>
    <col min="11797" max="11797" width="1.140625" style="271" customWidth="1"/>
    <col min="11798" max="11798" width="0.85546875" style="271" customWidth="1"/>
    <col min="11799" max="11799" width="7" style="271" customWidth="1"/>
    <col min="11800" max="11800" width="2.42578125" style="271" customWidth="1"/>
    <col min="11801" max="11801" width="0.85546875" style="271" customWidth="1"/>
    <col min="11802" max="11802" width="8" style="271" customWidth="1"/>
    <col min="11803" max="11803" width="1.28515625" style="271" customWidth="1"/>
    <col min="11804" max="11804" width="0.85546875" style="271" customWidth="1"/>
    <col min="11805" max="11805" width="8" style="271" customWidth="1"/>
    <col min="11806" max="11806" width="1.140625" style="271" customWidth="1"/>
    <col min="11807" max="11807" width="2.7109375" style="271" customWidth="1"/>
    <col min="11808" max="11816" width="11.42578125" style="271"/>
    <col min="11817" max="11817" width="5.5703125" style="271" customWidth="1"/>
    <col min="11818" max="11818" width="0.7109375" style="271" customWidth="1"/>
    <col min="11819" max="11819" width="11.42578125" style="271"/>
    <col min="11820" max="11827" width="14.7109375" style="271" customWidth="1"/>
    <col min="11828" max="12032" width="11.42578125" style="271"/>
    <col min="12033" max="12034" width="2.7109375" style="271" customWidth="1"/>
    <col min="12035" max="12035" width="13.7109375" style="271" customWidth="1"/>
    <col min="12036" max="12036" width="0.85546875" style="271" customWidth="1"/>
    <col min="12037" max="12037" width="7" style="271" customWidth="1"/>
    <col min="12038" max="12038" width="2.42578125" style="271" customWidth="1"/>
    <col min="12039" max="12039" width="0.85546875" style="271" customWidth="1"/>
    <col min="12040" max="12040" width="8" style="271" customWidth="1"/>
    <col min="12041" max="12041" width="1.28515625" style="271" customWidth="1"/>
    <col min="12042" max="12042" width="0.85546875" style="271" customWidth="1"/>
    <col min="12043" max="12043" width="8" style="271" customWidth="1"/>
    <col min="12044" max="12044" width="1.140625" style="271" customWidth="1"/>
    <col min="12045" max="12045" width="0.85546875" style="271" customWidth="1"/>
    <col min="12046" max="12046" width="7" style="271" customWidth="1"/>
    <col min="12047" max="12047" width="2.42578125" style="271" customWidth="1"/>
    <col min="12048" max="12048" width="0.85546875" style="271" customWidth="1"/>
    <col min="12049" max="12049" width="8" style="271" customWidth="1"/>
    <col min="12050" max="12050" width="1.28515625" style="271" customWidth="1"/>
    <col min="12051" max="12051" width="0.85546875" style="271" customWidth="1"/>
    <col min="12052" max="12052" width="8" style="271" customWidth="1"/>
    <col min="12053" max="12053" width="1.140625" style="271" customWidth="1"/>
    <col min="12054" max="12054" width="0.85546875" style="271" customWidth="1"/>
    <col min="12055" max="12055" width="7" style="271" customWidth="1"/>
    <col min="12056" max="12056" width="2.42578125" style="271" customWidth="1"/>
    <col min="12057" max="12057" width="0.85546875" style="271" customWidth="1"/>
    <col min="12058" max="12058" width="8" style="271" customWidth="1"/>
    <col min="12059" max="12059" width="1.28515625" style="271" customWidth="1"/>
    <col min="12060" max="12060" width="0.85546875" style="271" customWidth="1"/>
    <col min="12061" max="12061" width="8" style="271" customWidth="1"/>
    <col min="12062" max="12062" width="1.140625" style="271" customWidth="1"/>
    <col min="12063" max="12063" width="2.7109375" style="271" customWidth="1"/>
    <col min="12064" max="12072" width="11.42578125" style="271"/>
    <col min="12073" max="12073" width="5.5703125" style="271" customWidth="1"/>
    <col min="12074" max="12074" width="0.7109375" style="271" customWidth="1"/>
    <col min="12075" max="12075" width="11.42578125" style="271"/>
    <col min="12076" max="12083" width="14.7109375" style="271" customWidth="1"/>
    <col min="12084" max="12288" width="11.42578125" style="271"/>
    <col min="12289" max="12290" width="2.7109375" style="271" customWidth="1"/>
    <col min="12291" max="12291" width="13.7109375" style="271" customWidth="1"/>
    <col min="12292" max="12292" width="0.85546875" style="271" customWidth="1"/>
    <col min="12293" max="12293" width="7" style="271" customWidth="1"/>
    <col min="12294" max="12294" width="2.42578125" style="271" customWidth="1"/>
    <col min="12295" max="12295" width="0.85546875" style="271" customWidth="1"/>
    <col min="12296" max="12296" width="8" style="271" customWidth="1"/>
    <col min="12297" max="12297" width="1.28515625" style="271" customWidth="1"/>
    <col min="12298" max="12298" width="0.85546875" style="271" customWidth="1"/>
    <col min="12299" max="12299" width="8" style="271" customWidth="1"/>
    <col min="12300" max="12300" width="1.140625" style="271" customWidth="1"/>
    <col min="12301" max="12301" width="0.85546875" style="271" customWidth="1"/>
    <col min="12302" max="12302" width="7" style="271" customWidth="1"/>
    <col min="12303" max="12303" width="2.42578125" style="271" customWidth="1"/>
    <col min="12304" max="12304" width="0.85546875" style="271" customWidth="1"/>
    <col min="12305" max="12305" width="8" style="271" customWidth="1"/>
    <col min="12306" max="12306" width="1.28515625" style="271" customWidth="1"/>
    <col min="12307" max="12307" width="0.85546875" style="271" customWidth="1"/>
    <col min="12308" max="12308" width="8" style="271" customWidth="1"/>
    <col min="12309" max="12309" width="1.140625" style="271" customWidth="1"/>
    <col min="12310" max="12310" width="0.85546875" style="271" customWidth="1"/>
    <col min="12311" max="12311" width="7" style="271" customWidth="1"/>
    <col min="12312" max="12312" width="2.42578125" style="271" customWidth="1"/>
    <col min="12313" max="12313" width="0.85546875" style="271" customWidth="1"/>
    <col min="12314" max="12314" width="8" style="271" customWidth="1"/>
    <col min="12315" max="12315" width="1.28515625" style="271" customWidth="1"/>
    <col min="12316" max="12316" width="0.85546875" style="271" customWidth="1"/>
    <col min="12317" max="12317" width="8" style="271" customWidth="1"/>
    <col min="12318" max="12318" width="1.140625" style="271" customWidth="1"/>
    <col min="12319" max="12319" width="2.7109375" style="271" customWidth="1"/>
    <col min="12320" max="12328" width="11.42578125" style="271"/>
    <col min="12329" max="12329" width="5.5703125" style="271" customWidth="1"/>
    <col min="12330" max="12330" width="0.7109375" style="271" customWidth="1"/>
    <col min="12331" max="12331" width="11.42578125" style="271"/>
    <col min="12332" max="12339" width="14.7109375" style="271" customWidth="1"/>
    <col min="12340" max="12544" width="11.42578125" style="271"/>
    <col min="12545" max="12546" width="2.7109375" style="271" customWidth="1"/>
    <col min="12547" max="12547" width="13.7109375" style="271" customWidth="1"/>
    <col min="12548" max="12548" width="0.85546875" style="271" customWidth="1"/>
    <col min="12549" max="12549" width="7" style="271" customWidth="1"/>
    <col min="12550" max="12550" width="2.42578125" style="271" customWidth="1"/>
    <col min="12551" max="12551" width="0.85546875" style="271" customWidth="1"/>
    <col min="12552" max="12552" width="8" style="271" customWidth="1"/>
    <col min="12553" max="12553" width="1.28515625" style="271" customWidth="1"/>
    <col min="12554" max="12554" width="0.85546875" style="271" customWidth="1"/>
    <col min="12555" max="12555" width="8" style="271" customWidth="1"/>
    <col min="12556" max="12556" width="1.140625" style="271" customWidth="1"/>
    <col min="12557" max="12557" width="0.85546875" style="271" customWidth="1"/>
    <col min="12558" max="12558" width="7" style="271" customWidth="1"/>
    <col min="12559" max="12559" width="2.42578125" style="271" customWidth="1"/>
    <col min="12560" max="12560" width="0.85546875" style="271" customWidth="1"/>
    <col min="12561" max="12561" width="8" style="271" customWidth="1"/>
    <col min="12562" max="12562" width="1.28515625" style="271" customWidth="1"/>
    <col min="12563" max="12563" width="0.85546875" style="271" customWidth="1"/>
    <col min="12564" max="12564" width="8" style="271" customWidth="1"/>
    <col min="12565" max="12565" width="1.140625" style="271" customWidth="1"/>
    <col min="12566" max="12566" width="0.85546875" style="271" customWidth="1"/>
    <col min="12567" max="12567" width="7" style="271" customWidth="1"/>
    <col min="12568" max="12568" width="2.42578125" style="271" customWidth="1"/>
    <col min="12569" max="12569" width="0.85546875" style="271" customWidth="1"/>
    <col min="12570" max="12570" width="8" style="271" customWidth="1"/>
    <col min="12571" max="12571" width="1.28515625" style="271" customWidth="1"/>
    <col min="12572" max="12572" width="0.85546875" style="271" customWidth="1"/>
    <col min="12573" max="12573" width="8" style="271" customWidth="1"/>
    <col min="12574" max="12574" width="1.140625" style="271" customWidth="1"/>
    <col min="12575" max="12575" width="2.7109375" style="271" customWidth="1"/>
    <col min="12576" max="12584" width="11.42578125" style="271"/>
    <col min="12585" max="12585" width="5.5703125" style="271" customWidth="1"/>
    <col min="12586" max="12586" width="0.7109375" style="271" customWidth="1"/>
    <col min="12587" max="12587" width="11.42578125" style="271"/>
    <col min="12588" max="12595" width="14.7109375" style="271" customWidth="1"/>
    <col min="12596" max="12800" width="11.42578125" style="271"/>
    <col min="12801" max="12802" width="2.7109375" style="271" customWidth="1"/>
    <col min="12803" max="12803" width="13.7109375" style="271" customWidth="1"/>
    <col min="12804" max="12804" width="0.85546875" style="271" customWidth="1"/>
    <col min="12805" max="12805" width="7" style="271" customWidth="1"/>
    <col min="12806" max="12806" width="2.42578125" style="271" customWidth="1"/>
    <col min="12807" max="12807" width="0.85546875" style="271" customWidth="1"/>
    <col min="12808" max="12808" width="8" style="271" customWidth="1"/>
    <col min="12809" max="12809" width="1.28515625" style="271" customWidth="1"/>
    <col min="12810" max="12810" width="0.85546875" style="271" customWidth="1"/>
    <col min="12811" max="12811" width="8" style="271" customWidth="1"/>
    <col min="12812" max="12812" width="1.140625" style="271" customWidth="1"/>
    <col min="12813" max="12813" width="0.85546875" style="271" customWidth="1"/>
    <col min="12814" max="12814" width="7" style="271" customWidth="1"/>
    <col min="12815" max="12815" width="2.42578125" style="271" customWidth="1"/>
    <col min="12816" max="12816" width="0.85546875" style="271" customWidth="1"/>
    <col min="12817" max="12817" width="8" style="271" customWidth="1"/>
    <col min="12818" max="12818" width="1.28515625" style="271" customWidth="1"/>
    <col min="12819" max="12819" width="0.85546875" style="271" customWidth="1"/>
    <col min="12820" max="12820" width="8" style="271" customWidth="1"/>
    <col min="12821" max="12821" width="1.140625" style="271" customWidth="1"/>
    <col min="12822" max="12822" width="0.85546875" style="271" customWidth="1"/>
    <col min="12823" max="12823" width="7" style="271" customWidth="1"/>
    <col min="12824" max="12824" width="2.42578125" style="271" customWidth="1"/>
    <col min="12825" max="12825" width="0.85546875" style="271" customWidth="1"/>
    <col min="12826" max="12826" width="8" style="271" customWidth="1"/>
    <col min="12827" max="12827" width="1.28515625" style="271" customWidth="1"/>
    <col min="12828" max="12828" width="0.85546875" style="271" customWidth="1"/>
    <col min="12829" max="12829" width="8" style="271" customWidth="1"/>
    <col min="12830" max="12830" width="1.140625" style="271" customWidth="1"/>
    <col min="12831" max="12831" width="2.7109375" style="271" customWidth="1"/>
    <col min="12832" max="12840" width="11.42578125" style="271"/>
    <col min="12841" max="12841" width="5.5703125" style="271" customWidth="1"/>
    <col min="12842" max="12842" width="0.7109375" style="271" customWidth="1"/>
    <col min="12843" max="12843" width="11.42578125" style="271"/>
    <col min="12844" max="12851" width="14.7109375" style="271" customWidth="1"/>
    <col min="12852" max="13056" width="11.42578125" style="271"/>
    <col min="13057" max="13058" width="2.7109375" style="271" customWidth="1"/>
    <col min="13059" max="13059" width="13.7109375" style="271" customWidth="1"/>
    <col min="13060" max="13060" width="0.85546875" style="271" customWidth="1"/>
    <col min="13061" max="13061" width="7" style="271" customWidth="1"/>
    <col min="13062" max="13062" width="2.42578125" style="271" customWidth="1"/>
    <col min="13063" max="13063" width="0.85546875" style="271" customWidth="1"/>
    <col min="13064" max="13064" width="8" style="271" customWidth="1"/>
    <col min="13065" max="13065" width="1.28515625" style="271" customWidth="1"/>
    <col min="13066" max="13066" width="0.85546875" style="271" customWidth="1"/>
    <col min="13067" max="13067" width="8" style="271" customWidth="1"/>
    <col min="13068" max="13068" width="1.140625" style="271" customWidth="1"/>
    <col min="13069" max="13069" width="0.85546875" style="271" customWidth="1"/>
    <col min="13070" max="13070" width="7" style="271" customWidth="1"/>
    <col min="13071" max="13071" width="2.42578125" style="271" customWidth="1"/>
    <col min="13072" max="13072" width="0.85546875" style="271" customWidth="1"/>
    <col min="13073" max="13073" width="8" style="271" customWidth="1"/>
    <col min="13074" max="13074" width="1.28515625" style="271" customWidth="1"/>
    <col min="13075" max="13075" width="0.85546875" style="271" customWidth="1"/>
    <col min="13076" max="13076" width="8" style="271" customWidth="1"/>
    <col min="13077" max="13077" width="1.140625" style="271" customWidth="1"/>
    <col min="13078" max="13078" width="0.85546875" style="271" customWidth="1"/>
    <col min="13079" max="13079" width="7" style="271" customWidth="1"/>
    <col min="13080" max="13080" width="2.42578125" style="271" customWidth="1"/>
    <col min="13081" max="13081" width="0.85546875" style="271" customWidth="1"/>
    <col min="13082" max="13082" width="8" style="271" customWidth="1"/>
    <col min="13083" max="13083" width="1.28515625" style="271" customWidth="1"/>
    <col min="13084" max="13084" width="0.85546875" style="271" customWidth="1"/>
    <col min="13085" max="13085" width="8" style="271" customWidth="1"/>
    <col min="13086" max="13086" width="1.140625" style="271" customWidth="1"/>
    <col min="13087" max="13087" width="2.7109375" style="271" customWidth="1"/>
    <col min="13088" max="13096" width="11.42578125" style="271"/>
    <col min="13097" max="13097" width="5.5703125" style="271" customWidth="1"/>
    <col min="13098" max="13098" width="0.7109375" style="271" customWidth="1"/>
    <col min="13099" max="13099" width="11.42578125" style="271"/>
    <col min="13100" max="13107" width="14.7109375" style="271" customWidth="1"/>
    <col min="13108" max="13312" width="11.42578125" style="271"/>
    <col min="13313" max="13314" width="2.7109375" style="271" customWidth="1"/>
    <col min="13315" max="13315" width="13.7109375" style="271" customWidth="1"/>
    <col min="13316" max="13316" width="0.85546875" style="271" customWidth="1"/>
    <col min="13317" max="13317" width="7" style="271" customWidth="1"/>
    <col min="13318" max="13318" width="2.42578125" style="271" customWidth="1"/>
    <col min="13319" max="13319" width="0.85546875" style="271" customWidth="1"/>
    <col min="13320" max="13320" width="8" style="271" customWidth="1"/>
    <col min="13321" max="13321" width="1.28515625" style="271" customWidth="1"/>
    <col min="13322" max="13322" width="0.85546875" style="271" customWidth="1"/>
    <col min="13323" max="13323" width="8" style="271" customWidth="1"/>
    <col min="13324" max="13324" width="1.140625" style="271" customWidth="1"/>
    <col min="13325" max="13325" width="0.85546875" style="271" customWidth="1"/>
    <col min="13326" max="13326" width="7" style="271" customWidth="1"/>
    <col min="13327" max="13327" width="2.42578125" style="271" customWidth="1"/>
    <col min="13328" max="13328" width="0.85546875" style="271" customWidth="1"/>
    <col min="13329" max="13329" width="8" style="271" customWidth="1"/>
    <col min="13330" max="13330" width="1.28515625" style="271" customWidth="1"/>
    <col min="13331" max="13331" width="0.85546875" style="271" customWidth="1"/>
    <col min="13332" max="13332" width="8" style="271" customWidth="1"/>
    <col min="13333" max="13333" width="1.140625" style="271" customWidth="1"/>
    <col min="13334" max="13334" width="0.85546875" style="271" customWidth="1"/>
    <col min="13335" max="13335" width="7" style="271" customWidth="1"/>
    <col min="13336" max="13336" width="2.42578125" style="271" customWidth="1"/>
    <col min="13337" max="13337" width="0.85546875" style="271" customWidth="1"/>
    <col min="13338" max="13338" width="8" style="271" customWidth="1"/>
    <col min="13339" max="13339" width="1.28515625" style="271" customWidth="1"/>
    <col min="13340" max="13340" width="0.85546875" style="271" customWidth="1"/>
    <col min="13341" max="13341" width="8" style="271" customWidth="1"/>
    <col min="13342" max="13342" width="1.140625" style="271" customWidth="1"/>
    <col min="13343" max="13343" width="2.7109375" style="271" customWidth="1"/>
    <col min="13344" max="13352" width="11.42578125" style="271"/>
    <col min="13353" max="13353" width="5.5703125" style="271" customWidth="1"/>
    <col min="13354" max="13354" width="0.7109375" style="271" customWidth="1"/>
    <col min="13355" max="13355" width="11.42578125" style="271"/>
    <col min="13356" max="13363" width="14.7109375" style="271" customWidth="1"/>
    <col min="13364" max="13568" width="11.42578125" style="271"/>
    <col min="13569" max="13570" width="2.7109375" style="271" customWidth="1"/>
    <col min="13571" max="13571" width="13.7109375" style="271" customWidth="1"/>
    <col min="13572" max="13572" width="0.85546875" style="271" customWidth="1"/>
    <col min="13573" max="13573" width="7" style="271" customWidth="1"/>
    <col min="13574" max="13574" width="2.42578125" style="271" customWidth="1"/>
    <col min="13575" max="13575" width="0.85546875" style="271" customWidth="1"/>
    <col min="13576" max="13576" width="8" style="271" customWidth="1"/>
    <col min="13577" max="13577" width="1.28515625" style="271" customWidth="1"/>
    <col min="13578" max="13578" width="0.85546875" style="271" customWidth="1"/>
    <col min="13579" max="13579" width="8" style="271" customWidth="1"/>
    <col min="13580" max="13580" width="1.140625" style="271" customWidth="1"/>
    <col min="13581" max="13581" width="0.85546875" style="271" customWidth="1"/>
    <col min="13582" max="13582" width="7" style="271" customWidth="1"/>
    <col min="13583" max="13583" width="2.42578125" style="271" customWidth="1"/>
    <col min="13584" max="13584" width="0.85546875" style="271" customWidth="1"/>
    <col min="13585" max="13585" width="8" style="271" customWidth="1"/>
    <col min="13586" max="13586" width="1.28515625" style="271" customWidth="1"/>
    <col min="13587" max="13587" width="0.85546875" style="271" customWidth="1"/>
    <col min="13588" max="13588" width="8" style="271" customWidth="1"/>
    <col min="13589" max="13589" width="1.140625" style="271" customWidth="1"/>
    <col min="13590" max="13590" width="0.85546875" style="271" customWidth="1"/>
    <col min="13591" max="13591" width="7" style="271" customWidth="1"/>
    <col min="13592" max="13592" width="2.42578125" style="271" customWidth="1"/>
    <col min="13593" max="13593" width="0.85546875" style="271" customWidth="1"/>
    <col min="13594" max="13594" width="8" style="271" customWidth="1"/>
    <col min="13595" max="13595" width="1.28515625" style="271" customWidth="1"/>
    <col min="13596" max="13596" width="0.85546875" style="271" customWidth="1"/>
    <col min="13597" max="13597" width="8" style="271" customWidth="1"/>
    <col min="13598" max="13598" width="1.140625" style="271" customWidth="1"/>
    <col min="13599" max="13599" width="2.7109375" style="271" customWidth="1"/>
    <col min="13600" max="13608" width="11.42578125" style="271"/>
    <col min="13609" max="13609" width="5.5703125" style="271" customWidth="1"/>
    <col min="13610" max="13610" width="0.7109375" style="271" customWidth="1"/>
    <col min="13611" max="13611" width="11.42578125" style="271"/>
    <col min="13612" max="13619" width="14.7109375" style="271" customWidth="1"/>
    <col min="13620" max="13824" width="11.42578125" style="271"/>
    <col min="13825" max="13826" width="2.7109375" style="271" customWidth="1"/>
    <col min="13827" max="13827" width="13.7109375" style="271" customWidth="1"/>
    <col min="13828" max="13828" width="0.85546875" style="271" customWidth="1"/>
    <col min="13829" max="13829" width="7" style="271" customWidth="1"/>
    <col min="13830" max="13830" width="2.42578125" style="271" customWidth="1"/>
    <col min="13831" max="13831" width="0.85546875" style="271" customWidth="1"/>
    <col min="13832" max="13832" width="8" style="271" customWidth="1"/>
    <col min="13833" max="13833" width="1.28515625" style="271" customWidth="1"/>
    <col min="13834" max="13834" width="0.85546875" style="271" customWidth="1"/>
    <col min="13835" max="13835" width="8" style="271" customWidth="1"/>
    <col min="13836" max="13836" width="1.140625" style="271" customWidth="1"/>
    <col min="13837" max="13837" width="0.85546875" style="271" customWidth="1"/>
    <col min="13838" max="13838" width="7" style="271" customWidth="1"/>
    <col min="13839" max="13839" width="2.42578125" style="271" customWidth="1"/>
    <col min="13840" max="13840" width="0.85546875" style="271" customWidth="1"/>
    <col min="13841" max="13841" width="8" style="271" customWidth="1"/>
    <col min="13842" max="13842" width="1.28515625" style="271" customWidth="1"/>
    <col min="13843" max="13843" width="0.85546875" style="271" customWidth="1"/>
    <col min="13844" max="13844" width="8" style="271" customWidth="1"/>
    <col min="13845" max="13845" width="1.140625" style="271" customWidth="1"/>
    <col min="13846" max="13846" width="0.85546875" style="271" customWidth="1"/>
    <col min="13847" max="13847" width="7" style="271" customWidth="1"/>
    <col min="13848" max="13848" width="2.42578125" style="271" customWidth="1"/>
    <col min="13849" max="13849" width="0.85546875" style="271" customWidth="1"/>
    <col min="13850" max="13850" width="8" style="271" customWidth="1"/>
    <col min="13851" max="13851" width="1.28515625" style="271" customWidth="1"/>
    <col min="13852" max="13852" width="0.85546875" style="271" customWidth="1"/>
    <col min="13853" max="13853" width="8" style="271" customWidth="1"/>
    <col min="13854" max="13854" width="1.140625" style="271" customWidth="1"/>
    <col min="13855" max="13855" width="2.7109375" style="271" customWidth="1"/>
    <col min="13856" max="13864" width="11.42578125" style="271"/>
    <col min="13865" max="13865" width="5.5703125" style="271" customWidth="1"/>
    <col min="13866" max="13866" width="0.7109375" style="271" customWidth="1"/>
    <col min="13867" max="13867" width="11.42578125" style="271"/>
    <col min="13868" max="13875" width="14.7109375" style="271" customWidth="1"/>
    <col min="13876" max="14080" width="11.42578125" style="271"/>
    <col min="14081" max="14082" width="2.7109375" style="271" customWidth="1"/>
    <col min="14083" max="14083" width="13.7109375" style="271" customWidth="1"/>
    <col min="14084" max="14084" width="0.85546875" style="271" customWidth="1"/>
    <col min="14085" max="14085" width="7" style="271" customWidth="1"/>
    <col min="14086" max="14086" width="2.42578125" style="271" customWidth="1"/>
    <col min="14087" max="14087" width="0.85546875" style="271" customWidth="1"/>
    <col min="14088" max="14088" width="8" style="271" customWidth="1"/>
    <col min="14089" max="14089" width="1.28515625" style="271" customWidth="1"/>
    <col min="14090" max="14090" width="0.85546875" style="271" customWidth="1"/>
    <col min="14091" max="14091" width="8" style="271" customWidth="1"/>
    <col min="14092" max="14092" width="1.140625" style="271" customWidth="1"/>
    <col min="14093" max="14093" width="0.85546875" style="271" customWidth="1"/>
    <col min="14094" max="14094" width="7" style="271" customWidth="1"/>
    <col min="14095" max="14095" width="2.42578125" style="271" customWidth="1"/>
    <col min="14096" max="14096" width="0.85546875" style="271" customWidth="1"/>
    <col min="14097" max="14097" width="8" style="271" customWidth="1"/>
    <col min="14098" max="14098" width="1.28515625" style="271" customWidth="1"/>
    <col min="14099" max="14099" width="0.85546875" style="271" customWidth="1"/>
    <col min="14100" max="14100" width="8" style="271" customWidth="1"/>
    <col min="14101" max="14101" width="1.140625" style="271" customWidth="1"/>
    <col min="14102" max="14102" width="0.85546875" style="271" customWidth="1"/>
    <col min="14103" max="14103" width="7" style="271" customWidth="1"/>
    <col min="14104" max="14104" width="2.42578125" style="271" customWidth="1"/>
    <col min="14105" max="14105" width="0.85546875" style="271" customWidth="1"/>
    <col min="14106" max="14106" width="8" style="271" customWidth="1"/>
    <col min="14107" max="14107" width="1.28515625" style="271" customWidth="1"/>
    <col min="14108" max="14108" width="0.85546875" style="271" customWidth="1"/>
    <col min="14109" max="14109" width="8" style="271" customWidth="1"/>
    <col min="14110" max="14110" width="1.140625" style="271" customWidth="1"/>
    <col min="14111" max="14111" width="2.7109375" style="271" customWidth="1"/>
    <col min="14112" max="14120" width="11.42578125" style="271"/>
    <col min="14121" max="14121" width="5.5703125" style="271" customWidth="1"/>
    <col min="14122" max="14122" width="0.7109375" style="271" customWidth="1"/>
    <col min="14123" max="14123" width="11.42578125" style="271"/>
    <col min="14124" max="14131" width="14.7109375" style="271" customWidth="1"/>
    <col min="14132" max="14336" width="11.42578125" style="271"/>
    <col min="14337" max="14338" width="2.7109375" style="271" customWidth="1"/>
    <col min="14339" max="14339" width="13.7109375" style="271" customWidth="1"/>
    <col min="14340" max="14340" width="0.85546875" style="271" customWidth="1"/>
    <col min="14341" max="14341" width="7" style="271" customWidth="1"/>
    <col min="14342" max="14342" width="2.42578125" style="271" customWidth="1"/>
    <col min="14343" max="14343" width="0.85546875" style="271" customWidth="1"/>
    <col min="14344" max="14344" width="8" style="271" customWidth="1"/>
    <col min="14345" max="14345" width="1.28515625" style="271" customWidth="1"/>
    <col min="14346" max="14346" width="0.85546875" style="271" customWidth="1"/>
    <col min="14347" max="14347" width="8" style="271" customWidth="1"/>
    <col min="14348" max="14348" width="1.140625" style="271" customWidth="1"/>
    <col min="14349" max="14349" width="0.85546875" style="271" customWidth="1"/>
    <col min="14350" max="14350" width="7" style="271" customWidth="1"/>
    <col min="14351" max="14351" width="2.42578125" style="271" customWidth="1"/>
    <col min="14352" max="14352" width="0.85546875" style="271" customWidth="1"/>
    <col min="14353" max="14353" width="8" style="271" customWidth="1"/>
    <col min="14354" max="14354" width="1.28515625" style="271" customWidth="1"/>
    <col min="14355" max="14355" width="0.85546875" style="271" customWidth="1"/>
    <col min="14356" max="14356" width="8" style="271" customWidth="1"/>
    <col min="14357" max="14357" width="1.140625" style="271" customWidth="1"/>
    <col min="14358" max="14358" width="0.85546875" style="271" customWidth="1"/>
    <col min="14359" max="14359" width="7" style="271" customWidth="1"/>
    <col min="14360" max="14360" width="2.42578125" style="271" customWidth="1"/>
    <col min="14361" max="14361" width="0.85546875" style="271" customWidth="1"/>
    <col min="14362" max="14362" width="8" style="271" customWidth="1"/>
    <col min="14363" max="14363" width="1.28515625" style="271" customWidth="1"/>
    <col min="14364" max="14364" width="0.85546875" style="271" customWidth="1"/>
    <col min="14365" max="14365" width="8" style="271" customWidth="1"/>
    <col min="14366" max="14366" width="1.140625" style="271" customWidth="1"/>
    <col min="14367" max="14367" width="2.7109375" style="271" customWidth="1"/>
    <col min="14368" max="14376" width="11.42578125" style="271"/>
    <col min="14377" max="14377" width="5.5703125" style="271" customWidth="1"/>
    <col min="14378" max="14378" width="0.7109375" style="271" customWidth="1"/>
    <col min="14379" max="14379" width="11.42578125" style="271"/>
    <col min="14380" max="14387" width="14.7109375" style="271" customWidth="1"/>
    <col min="14388" max="14592" width="11.42578125" style="271"/>
    <col min="14593" max="14594" width="2.7109375" style="271" customWidth="1"/>
    <col min="14595" max="14595" width="13.7109375" style="271" customWidth="1"/>
    <col min="14596" max="14596" width="0.85546875" style="271" customWidth="1"/>
    <col min="14597" max="14597" width="7" style="271" customWidth="1"/>
    <col min="14598" max="14598" width="2.42578125" style="271" customWidth="1"/>
    <col min="14599" max="14599" width="0.85546875" style="271" customWidth="1"/>
    <col min="14600" max="14600" width="8" style="271" customWidth="1"/>
    <col min="14601" max="14601" width="1.28515625" style="271" customWidth="1"/>
    <col min="14602" max="14602" width="0.85546875" style="271" customWidth="1"/>
    <col min="14603" max="14603" width="8" style="271" customWidth="1"/>
    <col min="14604" max="14604" width="1.140625" style="271" customWidth="1"/>
    <col min="14605" max="14605" width="0.85546875" style="271" customWidth="1"/>
    <col min="14606" max="14606" width="7" style="271" customWidth="1"/>
    <col min="14607" max="14607" width="2.42578125" style="271" customWidth="1"/>
    <col min="14608" max="14608" width="0.85546875" style="271" customWidth="1"/>
    <col min="14609" max="14609" width="8" style="271" customWidth="1"/>
    <col min="14610" max="14610" width="1.28515625" style="271" customWidth="1"/>
    <col min="14611" max="14611" width="0.85546875" style="271" customWidth="1"/>
    <col min="14612" max="14612" width="8" style="271" customWidth="1"/>
    <col min="14613" max="14613" width="1.140625" style="271" customWidth="1"/>
    <col min="14614" max="14614" width="0.85546875" style="271" customWidth="1"/>
    <col min="14615" max="14615" width="7" style="271" customWidth="1"/>
    <col min="14616" max="14616" width="2.42578125" style="271" customWidth="1"/>
    <col min="14617" max="14617" width="0.85546875" style="271" customWidth="1"/>
    <col min="14618" max="14618" width="8" style="271" customWidth="1"/>
    <col min="14619" max="14619" width="1.28515625" style="271" customWidth="1"/>
    <col min="14620" max="14620" width="0.85546875" style="271" customWidth="1"/>
    <col min="14621" max="14621" width="8" style="271" customWidth="1"/>
    <col min="14622" max="14622" width="1.140625" style="271" customWidth="1"/>
    <col min="14623" max="14623" width="2.7109375" style="271" customWidth="1"/>
    <col min="14624" max="14632" width="11.42578125" style="271"/>
    <col min="14633" max="14633" width="5.5703125" style="271" customWidth="1"/>
    <col min="14634" max="14634" width="0.7109375" style="271" customWidth="1"/>
    <col min="14635" max="14635" width="11.42578125" style="271"/>
    <col min="14636" max="14643" width="14.7109375" style="271" customWidth="1"/>
    <col min="14644" max="14848" width="11.42578125" style="271"/>
    <col min="14849" max="14850" width="2.7109375" style="271" customWidth="1"/>
    <col min="14851" max="14851" width="13.7109375" style="271" customWidth="1"/>
    <col min="14852" max="14852" width="0.85546875" style="271" customWidth="1"/>
    <col min="14853" max="14853" width="7" style="271" customWidth="1"/>
    <col min="14854" max="14854" width="2.42578125" style="271" customWidth="1"/>
    <col min="14855" max="14855" width="0.85546875" style="271" customWidth="1"/>
    <col min="14856" max="14856" width="8" style="271" customWidth="1"/>
    <col min="14857" max="14857" width="1.28515625" style="271" customWidth="1"/>
    <col min="14858" max="14858" width="0.85546875" style="271" customWidth="1"/>
    <col min="14859" max="14859" width="8" style="271" customWidth="1"/>
    <col min="14860" max="14860" width="1.140625" style="271" customWidth="1"/>
    <col min="14861" max="14861" width="0.85546875" style="271" customWidth="1"/>
    <col min="14862" max="14862" width="7" style="271" customWidth="1"/>
    <col min="14863" max="14863" width="2.42578125" style="271" customWidth="1"/>
    <col min="14864" max="14864" width="0.85546875" style="271" customWidth="1"/>
    <col min="14865" max="14865" width="8" style="271" customWidth="1"/>
    <col min="14866" max="14866" width="1.28515625" style="271" customWidth="1"/>
    <col min="14867" max="14867" width="0.85546875" style="271" customWidth="1"/>
    <col min="14868" max="14868" width="8" style="271" customWidth="1"/>
    <col min="14869" max="14869" width="1.140625" style="271" customWidth="1"/>
    <col min="14870" max="14870" width="0.85546875" style="271" customWidth="1"/>
    <col min="14871" max="14871" width="7" style="271" customWidth="1"/>
    <col min="14872" max="14872" width="2.42578125" style="271" customWidth="1"/>
    <col min="14873" max="14873" width="0.85546875" style="271" customWidth="1"/>
    <col min="14874" max="14874" width="8" style="271" customWidth="1"/>
    <col min="14875" max="14875" width="1.28515625" style="271" customWidth="1"/>
    <col min="14876" max="14876" width="0.85546875" style="271" customWidth="1"/>
    <col min="14877" max="14877" width="8" style="271" customWidth="1"/>
    <col min="14878" max="14878" width="1.140625" style="271" customWidth="1"/>
    <col min="14879" max="14879" width="2.7109375" style="271" customWidth="1"/>
    <col min="14880" max="14888" width="11.42578125" style="271"/>
    <col min="14889" max="14889" width="5.5703125" style="271" customWidth="1"/>
    <col min="14890" max="14890" width="0.7109375" style="271" customWidth="1"/>
    <col min="14891" max="14891" width="11.42578125" style="271"/>
    <col min="14892" max="14899" width="14.7109375" style="271" customWidth="1"/>
    <col min="14900" max="15104" width="11.42578125" style="271"/>
    <col min="15105" max="15106" width="2.7109375" style="271" customWidth="1"/>
    <col min="15107" max="15107" width="13.7109375" style="271" customWidth="1"/>
    <col min="15108" max="15108" width="0.85546875" style="271" customWidth="1"/>
    <col min="15109" max="15109" width="7" style="271" customWidth="1"/>
    <col min="15110" max="15110" width="2.42578125" style="271" customWidth="1"/>
    <col min="15111" max="15111" width="0.85546875" style="271" customWidth="1"/>
    <col min="15112" max="15112" width="8" style="271" customWidth="1"/>
    <col min="15113" max="15113" width="1.28515625" style="271" customWidth="1"/>
    <col min="15114" max="15114" width="0.85546875" style="271" customWidth="1"/>
    <col min="15115" max="15115" width="8" style="271" customWidth="1"/>
    <col min="15116" max="15116" width="1.140625" style="271" customWidth="1"/>
    <col min="15117" max="15117" width="0.85546875" style="271" customWidth="1"/>
    <col min="15118" max="15118" width="7" style="271" customWidth="1"/>
    <col min="15119" max="15119" width="2.42578125" style="271" customWidth="1"/>
    <col min="15120" max="15120" width="0.85546875" style="271" customWidth="1"/>
    <col min="15121" max="15121" width="8" style="271" customWidth="1"/>
    <col min="15122" max="15122" width="1.28515625" style="271" customWidth="1"/>
    <col min="15123" max="15123" width="0.85546875" style="271" customWidth="1"/>
    <col min="15124" max="15124" width="8" style="271" customWidth="1"/>
    <col min="15125" max="15125" width="1.140625" style="271" customWidth="1"/>
    <col min="15126" max="15126" width="0.85546875" style="271" customWidth="1"/>
    <col min="15127" max="15127" width="7" style="271" customWidth="1"/>
    <col min="15128" max="15128" width="2.42578125" style="271" customWidth="1"/>
    <col min="15129" max="15129" width="0.85546875" style="271" customWidth="1"/>
    <col min="15130" max="15130" width="8" style="271" customWidth="1"/>
    <col min="15131" max="15131" width="1.28515625" style="271" customWidth="1"/>
    <col min="15132" max="15132" width="0.85546875" style="271" customWidth="1"/>
    <col min="15133" max="15133" width="8" style="271" customWidth="1"/>
    <col min="15134" max="15134" width="1.140625" style="271" customWidth="1"/>
    <col min="15135" max="15135" width="2.7109375" style="271" customWidth="1"/>
    <col min="15136" max="15144" width="11.42578125" style="271"/>
    <col min="15145" max="15145" width="5.5703125" style="271" customWidth="1"/>
    <col min="15146" max="15146" width="0.7109375" style="271" customWidth="1"/>
    <col min="15147" max="15147" width="11.42578125" style="271"/>
    <col min="15148" max="15155" width="14.7109375" style="271" customWidth="1"/>
    <col min="15156" max="15360" width="11.42578125" style="271"/>
    <col min="15361" max="15362" width="2.7109375" style="271" customWidth="1"/>
    <col min="15363" max="15363" width="13.7109375" style="271" customWidth="1"/>
    <col min="15364" max="15364" width="0.85546875" style="271" customWidth="1"/>
    <col min="15365" max="15365" width="7" style="271" customWidth="1"/>
    <col min="15366" max="15366" width="2.42578125" style="271" customWidth="1"/>
    <col min="15367" max="15367" width="0.85546875" style="271" customWidth="1"/>
    <col min="15368" max="15368" width="8" style="271" customWidth="1"/>
    <col min="15369" max="15369" width="1.28515625" style="271" customWidth="1"/>
    <col min="15370" max="15370" width="0.85546875" style="271" customWidth="1"/>
    <col min="15371" max="15371" width="8" style="271" customWidth="1"/>
    <col min="15372" max="15372" width="1.140625" style="271" customWidth="1"/>
    <col min="15373" max="15373" width="0.85546875" style="271" customWidth="1"/>
    <col min="15374" max="15374" width="7" style="271" customWidth="1"/>
    <col min="15375" max="15375" width="2.42578125" style="271" customWidth="1"/>
    <col min="15376" max="15376" width="0.85546875" style="271" customWidth="1"/>
    <col min="15377" max="15377" width="8" style="271" customWidth="1"/>
    <col min="15378" max="15378" width="1.28515625" style="271" customWidth="1"/>
    <col min="15379" max="15379" width="0.85546875" style="271" customWidth="1"/>
    <col min="15380" max="15380" width="8" style="271" customWidth="1"/>
    <col min="15381" max="15381" width="1.140625" style="271" customWidth="1"/>
    <col min="15382" max="15382" width="0.85546875" style="271" customWidth="1"/>
    <col min="15383" max="15383" width="7" style="271" customWidth="1"/>
    <col min="15384" max="15384" width="2.42578125" style="271" customWidth="1"/>
    <col min="15385" max="15385" width="0.85546875" style="271" customWidth="1"/>
    <col min="15386" max="15386" width="8" style="271" customWidth="1"/>
    <col min="15387" max="15387" width="1.28515625" style="271" customWidth="1"/>
    <col min="15388" max="15388" width="0.85546875" style="271" customWidth="1"/>
    <col min="15389" max="15389" width="8" style="271" customWidth="1"/>
    <col min="15390" max="15390" width="1.140625" style="271" customWidth="1"/>
    <col min="15391" max="15391" width="2.7109375" style="271" customWidth="1"/>
    <col min="15392" max="15400" width="11.42578125" style="271"/>
    <col min="15401" max="15401" width="5.5703125" style="271" customWidth="1"/>
    <col min="15402" max="15402" width="0.7109375" style="271" customWidth="1"/>
    <col min="15403" max="15403" width="11.42578125" style="271"/>
    <col min="15404" max="15411" width="14.7109375" style="271" customWidth="1"/>
    <col min="15412" max="15616" width="11.42578125" style="271"/>
    <col min="15617" max="15618" width="2.7109375" style="271" customWidth="1"/>
    <col min="15619" max="15619" width="13.7109375" style="271" customWidth="1"/>
    <col min="15620" max="15620" width="0.85546875" style="271" customWidth="1"/>
    <col min="15621" max="15621" width="7" style="271" customWidth="1"/>
    <col min="15622" max="15622" width="2.42578125" style="271" customWidth="1"/>
    <col min="15623" max="15623" width="0.85546875" style="271" customWidth="1"/>
    <col min="15624" max="15624" width="8" style="271" customWidth="1"/>
    <col min="15625" max="15625" width="1.28515625" style="271" customWidth="1"/>
    <col min="15626" max="15626" width="0.85546875" style="271" customWidth="1"/>
    <col min="15627" max="15627" width="8" style="271" customWidth="1"/>
    <col min="15628" max="15628" width="1.140625" style="271" customWidth="1"/>
    <col min="15629" max="15629" width="0.85546875" style="271" customWidth="1"/>
    <col min="15630" max="15630" width="7" style="271" customWidth="1"/>
    <col min="15631" max="15631" width="2.42578125" style="271" customWidth="1"/>
    <col min="15632" max="15632" width="0.85546875" style="271" customWidth="1"/>
    <col min="15633" max="15633" width="8" style="271" customWidth="1"/>
    <col min="15634" max="15634" width="1.28515625" style="271" customWidth="1"/>
    <col min="15635" max="15635" width="0.85546875" style="271" customWidth="1"/>
    <col min="15636" max="15636" width="8" style="271" customWidth="1"/>
    <col min="15637" max="15637" width="1.140625" style="271" customWidth="1"/>
    <col min="15638" max="15638" width="0.85546875" style="271" customWidth="1"/>
    <col min="15639" max="15639" width="7" style="271" customWidth="1"/>
    <col min="15640" max="15640" width="2.42578125" style="271" customWidth="1"/>
    <col min="15641" max="15641" width="0.85546875" style="271" customWidth="1"/>
    <col min="15642" max="15642" width="8" style="271" customWidth="1"/>
    <col min="15643" max="15643" width="1.28515625" style="271" customWidth="1"/>
    <col min="15644" max="15644" width="0.85546875" style="271" customWidth="1"/>
    <col min="15645" max="15645" width="8" style="271" customWidth="1"/>
    <col min="15646" max="15646" width="1.140625" style="271" customWidth="1"/>
    <col min="15647" max="15647" width="2.7109375" style="271" customWidth="1"/>
    <col min="15648" max="15656" width="11.42578125" style="271"/>
    <col min="15657" max="15657" width="5.5703125" style="271" customWidth="1"/>
    <col min="15658" max="15658" width="0.7109375" style="271" customWidth="1"/>
    <col min="15659" max="15659" width="11.42578125" style="271"/>
    <col min="15660" max="15667" width="14.7109375" style="271" customWidth="1"/>
    <col min="15668" max="15872" width="11.42578125" style="271"/>
    <col min="15873" max="15874" width="2.7109375" style="271" customWidth="1"/>
    <col min="15875" max="15875" width="13.7109375" style="271" customWidth="1"/>
    <col min="15876" max="15876" width="0.85546875" style="271" customWidth="1"/>
    <col min="15877" max="15877" width="7" style="271" customWidth="1"/>
    <col min="15878" max="15878" width="2.42578125" style="271" customWidth="1"/>
    <col min="15879" max="15879" width="0.85546875" style="271" customWidth="1"/>
    <col min="15880" max="15880" width="8" style="271" customWidth="1"/>
    <col min="15881" max="15881" width="1.28515625" style="271" customWidth="1"/>
    <col min="15882" max="15882" width="0.85546875" style="271" customWidth="1"/>
    <col min="15883" max="15883" width="8" style="271" customWidth="1"/>
    <col min="15884" max="15884" width="1.140625" style="271" customWidth="1"/>
    <col min="15885" max="15885" width="0.85546875" style="271" customWidth="1"/>
    <col min="15886" max="15886" width="7" style="271" customWidth="1"/>
    <col min="15887" max="15887" width="2.42578125" style="271" customWidth="1"/>
    <col min="15888" max="15888" width="0.85546875" style="271" customWidth="1"/>
    <col min="15889" max="15889" width="8" style="271" customWidth="1"/>
    <col min="15890" max="15890" width="1.28515625" style="271" customWidth="1"/>
    <col min="15891" max="15891" width="0.85546875" style="271" customWidth="1"/>
    <col min="15892" max="15892" width="8" style="271" customWidth="1"/>
    <col min="15893" max="15893" width="1.140625" style="271" customWidth="1"/>
    <col min="15894" max="15894" width="0.85546875" style="271" customWidth="1"/>
    <col min="15895" max="15895" width="7" style="271" customWidth="1"/>
    <col min="15896" max="15896" width="2.42578125" style="271" customWidth="1"/>
    <col min="15897" max="15897" width="0.85546875" style="271" customWidth="1"/>
    <col min="15898" max="15898" width="8" style="271" customWidth="1"/>
    <col min="15899" max="15899" width="1.28515625" style="271" customWidth="1"/>
    <col min="15900" max="15900" width="0.85546875" style="271" customWidth="1"/>
    <col min="15901" max="15901" width="8" style="271" customWidth="1"/>
    <col min="15902" max="15902" width="1.140625" style="271" customWidth="1"/>
    <col min="15903" max="15903" width="2.7109375" style="271" customWidth="1"/>
    <col min="15904" max="15912" width="11.42578125" style="271"/>
    <col min="15913" max="15913" width="5.5703125" style="271" customWidth="1"/>
    <col min="15914" max="15914" width="0.7109375" style="271" customWidth="1"/>
    <col min="15915" max="15915" width="11.42578125" style="271"/>
    <col min="15916" max="15923" width="14.7109375" style="271" customWidth="1"/>
    <col min="15924" max="16128" width="11.42578125" style="271"/>
    <col min="16129" max="16130" width="2.7109375" style="271" customWidth="1"/>
    <col min="16131" max="16131" width="13.7109375" style="271" customWidth="1"/>
    <col min="16132" max="16132" width="0.85546875" style="271" customWidth="1"/>
    <col min="16133" max="16133" width="7" style="271" customWidth="1"/>
    <col min="16134" max="16134" width="2.42578125" style="271" customWidth="1"/>
    <col min="16135" max="16135" width="0.85546875" style="271" customWidth="1"/>
    <col min="16136" max="16136" width="8" style="271" customWidth="1"/>
    <col min="16137" max="16137" width="1.28515625" style="271" customWidth="1"/>
    <col min="16138" max="16138" width="0.85546875" style="271" customWidth="1"/>
    <col min="16139" max="16139" width="8" style="271" customWidth="1"/>
    <col min="16140" max="16140" width="1.140625" style="271" customWidth="1"/>
    <col min="16141" max="16141" width="0.85546875" style="271" customWidth="1"/>
    <col min="16142" max="16142" width="7" style="271" customWidth="1"/>
    <col min="16143" max="16143" width="2.42578125" style="271" customWidth="1"/>
    <col min="16144" max="16144" width="0.85546875" style="271" customWidth="1"/>
    <col min="16145" max="16145" width="8" style="271" customWidth="1"/>
    <col min="16146" max="16146" width="1.28515625" style="271" customWidth="1"/>
    <col min="16147" max="16147" width="0.85546875" style="271" customWidth="1"/>
    <col min="16148" max="16148" width="8" style="271" customWidth="1"/>
    <col min="16149" max="16149" width="1.140625" style="271" customWidth="1"/>
    <col min="16150" max="16150" width="0.85546875" style="271" customWidth="1"/>
    <col min="16151" max="16151" width="7" style="271" customWidth="1"/>
    <col min="16152" max="16152" width="2.42578125" style="271" customWidth="1"/>
    <col min="16153" max="16153" width="0.85546875" style="271" customWidth="1"/>
    <col min="16154" max="16154" width="8" style="271" customWidth="1"/>
    <col min="16155" max="16155" width="1.28515625" style="271" customWidth="1"/>
    <col min="16156" max="16156" width="0.85546875" style="271" customWidth="1"/>
    <col min="16157" max="16157" width="8" style="271" customWidth="1"/>
    <col min="16158" max="16158" width="1.140625" style="271" customWidth="1"/>
    <col min="16159" max="16159" width="2.7109375" style="271" customWidth="1"/>
    <col min="16160" max="16168" width="11.42578125" style="271"/>
    <col min="16169" max="16169" width="5.5703125" style="271" customWidth="1"/>
    <col min="16170" max="16170" width="0.7109375" style="271" customWidth="1"/>
    <col min="16171" max="16171" width="11.42578125" style="271"/>
    <col min="16172" max="16179" width="14.7109375" style="271" customWidth="1"/>
    <col min="16180" max="16384" width="11.42578125" style="271"/>
  </cols>
  <sheetData>
    <row r="1" spans="1:42" ht="34.5" customHeight="1">
      <c r="A1" s="2263" t="s">
        <v>0</v>
      </c>
      <c r="B1" s="2263"/>
      <c r="C1" s="2263"/>
      <c r="D1" s="2263"/>
      <c r="E1" s="2263"/>
      <c r="F1" s="2263"/>
      <c r="G1" s="2263"/>
      <c r="H1" s="2263"/>
      <c r="I1" s="2263"/>
      <c r="J1" s="2263"/>
      <c r="K1" s="2263"/>
      <c r="L1" s="2263"/>
      <c r="M1" s="2263"/>
      <c r="N1" s="2263"/>
      <c r="O1" s="2263"/>
      <c r="P1" s="2263"/>
      <c r="Q1" s="2263"/>
      <c r="R1" s="2263"/>
      <c r="S1" s="2263"/>
      <c r="T1" s="2263"/>
      <c r="U1" s="2263"/>
      <c r="V1" s="2263"/>
      <c r="W1" s="2263"/>
      <c r="X1" s="2263"/>
      <c r="Y1" s="2263"/>
      <c r="Z1" s="2263"/>
      <c r="AA1" s="2263"/>
      <c r="AB1" s="2263"/>
      <c r="AC1" s="2263"/>
      <c r="AD1" s="2263"/>
      <c r="AE1" s="2263"/>
      <c r="AF1" s="2263"/>
      <c r="AG1" s="2263"/>
      <c r="AH1" s="2263"/>
      <c r="AI1" s="2263"/>
      <c r="AJ1" s="2263"/>
      <c r="AK1" s="2263"/>
      <c r="AL1" s="2263"/>
      <c r="AM1" s="2263"/>
      <c r="AN1" s="2263"/>
      <c r="AO1" s="2263"/>
    </row>
    <row r="2" spans="1:42" ht="12" customHeight="1" thickBot="1">
      <c r="A2" s="469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  <c r="AA2" s="469"/>
      <c r="AB2" s="469"/>
      <c r="AC2" s="469"/>
      <c r="AD2" s="469"/>
      <c r="AE2" s="469"/>
      <c r="AF2" s="469"/>
      <c r="AG2" s="469"/>
      <c r="AH2" s="469"/>
      <c r="AI2" s="469"/>
      <c r="AJ2" s="469"/>
      <c r="AK2" s="469"/>
      <c r="AL2" s="469"/>
      <c r="AM2" s="469"/>
      <c r="AN2" s="469"/>
      <c r="AO2" s="469"/>
    </row>
    <row r="3" spans="1:42" ht="17.25" customHeight="1" thickTop="1">
      <c r="A3" s="475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475"/>
      <c r="T3" s="475"/>
      <c r="U3" s="475"/>
      <c r="V3" s="475"/>
      <c r="W3" s="475"/>
      <c r="X3" s="475"/>
      <c r="Y3" s="475"/>
      <c r="Z3" s="475"/>
      <c r="AA3" s="475"/>
    </row>
    <row r="4" spans="1:42" ht="24" customHeight="1">
      <c r="A4" s="2264" t="s">
        <v>744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  <c r="L4" s="2264"/>
      <c r="M4" s="2264"/>
      <c r="N4" s="2264"/>
      <c r="O4" s="2264"/>
      <c r="P4" s="2264"/>
      <c r="Q4" s="2264"/>
      <c r="R4" s="2264"/>
      <c r="S4" s="2264"/>
      <c r="T4" s="2264"/>
      <c r="U4" s="2264"/>
      <c r="V4" s="2264"/>
      <c r="W4" s="2264"/>
      <c r="X4" s="2264"/>
      <c r="Y4" s="2264"/>
      <c r="Z4" s="2264"/>
      <c r="AA4" s="2264"/>
      <c r="AB4" s="2264"/>
      <c r="AC4" s="2264"/>
      <c r="AD4" s="2264"/>
      <c r="AE4" s="2264"/>
      <c r="AF4" s="2264"/>
      <c r="AG4" s="2264"/>
      <c r="AH4" s="2264"/>
      <c r="AI4" s="2264"/>
      <c r="AJ4" s="2264"/>
      <c r="AK4" s="2264"/>
      <c r="AL4" s="2264"/>
      <c r="AM4" s="2264"/>
      <c r="AN4" s="2264"/>
      <c r="AO4" s="2264"/>
    </row>
    <row r="5" spans="1:42" ht="12.75" customHeight="1"/>
    <row r="6" spans="1:42" ht="12.75" customHeight="1"/>
    <row r="7" spans="1:42" ht="12.75" customHeight="1"/>
    <row r="12" spans="1:42" ht="9" customHeight="1"/>
    <row r="13" spans="1:42" ht="18" customHeight="1">
      <c r="B13" s="2265" t="s">
        <v>1190</v>
      </c>
      <c r="C13" s="2265"/>
      <c r="D13" s="2265"/>
      <c r="E13" s="2265"/>
      <c r="F13" s="2265"/>
      <c r="G13" s="2265"/>
      <c r="H13" s="2265"/>
      <c r="I13" s="2265"/>
      <c r="J13" s="2265"/>
      <c r="K13" s="2265"/>
      <c r="L13" s="2265"/>
      <c r="M13" s="2265"/>
      <c r="N13" s="2265"/>
      <c r="O13" s="2265"/>
      <c r="P13" s="2265"/>
      <c r="Q13" s="2265"/>
      <c r="R13" s="2265"/>
      <c r="S13" s="2265"/>
      <c r="T13" s="2265"/>
      <c r="U13" s="2265"/>
      <c r="V13" s="2265"/>
      <c r="W13" s="2265"/>
      <c r="X13" s="2265"/>
      <c r="Y13" s="2265"/>
      <c r="Z13" s="2265"/>
      <c r="AA13" s="2265"/>
      <c r="AB13" s="2265"/>
      <c r="AC13" s="2265"/>
      <c r="AD13" s="2265"/>
      <c r="AE13" s="2265"/>
      <c r="AF13" s="2265" t="s">
        <v>1191</v>
      </c>
      <c r="AG13" s="2265"/>
      <c r="AH13" s="2265"/>
      <c r="AI13" s="2265"/>
      <c r="AJ13" s="2265"/>
      <c r="AK13" s="2265"/>
      <c r="AL13" s="2265"/>
      <c r="AM13" s="2265"/>
      <c r="AN13" s="2265"/>
      <c r="AO13" s="2265"/>
      <c r="AP13" s="473"/>
    </row>
    <row r="14" spans="1:42" ht="18" customHeight="1">
      <c r="B14" s="2265" t="s">
        <v>1192</v>
      </c>
      <c r="C14" s="2265"/>
      <c r="D14" s="2265"/>
      <c r="E14" s="2265"/>
      <c r="F14" s="2265"/>
      <c r="G14" s="2265"/>
      <c r="H14" s="2265"/>
      <c r="I14" s="2265"/>
      <c r="J14" s="2265"/>
      <c r="K14" s="2265"/>
      <c r="L14" s="2265"/>
      <c r="M14" s="2265"/>
      <c r="N14" s="2265"/>
      <c r="O14" s="2265"/>
      <c r="P14" s="2265"/>
      <c r="Q14" s="2265"/>
      <c r="R14" s="2265"/>
      <c r="S14" s="2265"/>
      <c r="T14" s="2265"/>
      <c r="U14" s="2265"/>
      <c r="V14" s="2265"/>
      <c r="W14" s="2265"/>
      <c r="X14" s="2265"/>
      <c r="Y14" s="2265"/>
      <c r="Z14" s="2265"/>
      <c r="AA14" s="2265"/>
      <c r="AB14" s="2265"/>
      <c r="AC14" s="2265"/>
      <c r="AD14" s="2265"/>
      <c r="AE14" s="2265"/>
      <c r="AF14" s="2265" t="s">
        <v>1158</v>
      </c>
      <c r="AG14" s="2265"/>
      <c r="AH14" s="2265"/>
      <c r="AI14" s="2265"/>
      <c r="AJ14" s="2265"/>
      <c r="AK14" s="2265"/>
      <c r="AL14" s="2265"/>
      <c r="AM14" s="2265"/>
      <c r="AN14" s="2265"/>
      <c r="AO14" s="2265"/>
      <c r="AP14" s="473"/>
    </row>
    <row r="16" spans="1:42" ht="12.75" customHeight="1"/>
    <row r="17" spans="2:51" ht="4.5" customHeight="1">
      <c r="B17" s="439"/>
      <c r="C17" s="440"/>
      <c r="D17" s="440"/>
      <c r="E17" s="440"/>
      <c r="F17" s="440"/>
      <c r="G17" s="440"/>
      <c r="H17" s="440"/>
      <c r="I17" s="440"/>
      <c r="J17" s="440"/>
      <c r="K17" s="440"/>
      <c r="L17" s="440"/>
      <c r="M17" s="440"/>
      <c r="N17" s="440"/>
      <c r="O17" s="440"/>
      <c r="P17" s="440"/>
      <c r="Q17" s="440"/>
      <c r="R17" s="440"/>
      <c r="S17" s="440"/>
      <c r="T17" s="440"/>
      <c r="U17" s="440"/>
      <c r="V17" s="440"/>
      <c r="W17" s="440"/>
      <c r="X17" s="440"/>
      <c r="Y17" s="440"/>
      <c r="Z17" s="440"/>
      <c r="AA17" s="440"/>
      <c r="AB17" s="440"/>
      <c r="AC17" s="440"/>
      <c r="AD17" s="440"/>
      <c r="AE17" s="441"/>
    </row>
    <row r="18" spans="2:51" ht="18" customHeight="1">
      <c r="B18" s="442"/>
      <c r="C18" s="2225" t="s">
        <v>949</v>
      </c>
      <c r="D18" s="202"/>
      <c r="E18" s="2245" t="s">
        <v>798</v>
      </c>
      <c r="F18" s="2248"/>
      <c r="G18" s="2248"/>
      <c r="H18" s="2248"/>
      <c r="I18" s="2248"/>
      <c r="J18" s="2248"/>
      <c r="K18" s="2248"/>
      <c r="L18" s="2248"/>
      <c r="M18" s="2248"/>
      <c r="N18" s="2248"/>
      <c r="O18" s="2248"/>
      <c r="P18" s="2248"/>
      <c r="Q18" s="2248"/>
      <c r="R18" s="2248"/>
      <c r="S18" s="2248"/>
      <c r="T18" s="2248"/>
      <c r="U18" s="2246"/>
      <c r="V18" s="480"/>
      <c r="W18" s="2249" t="s">
        <v>787</v>
      </c>
      <c r="X18" s="2250"/>
      <c r="Y18" s="2250"/>
      <c r="Z18" s="2250"/>
      <c r="AA18" s="2250"/>
      <c r="AB18" s="2250"/>
      <c r="AC18" s="2250"/>
      <c r="AD18" s="2251"/>
      <c r="AE18" s="444"/>
    </row>
    <row r="19" spans="2:51" ht="4.5" customHeight="1">
      <c r="B19" s="442"/>
      <c r="C19" s="2182"/>
      <c r="D19" s="202"/>
      <c r="E19" s="1017"/>
      <c r="F19" s="1017"/>
      <c r="G19" s="1017"/>
      <c r="H19" s="1017"/>
      <c r="I19" s="1017"/>
      <c r="J19" s="1017"/>
      <c r="K19" s="1017"/>
      <c r="L19" s="1017"/>
      <c r="M19" s="1017"/>
      <c r="N19" s="1017"/>
      <c r="O19" s="1017"/>
      <c r="P19" s="1017"/>
      <c r="Q19" s="1017"/>
      <c r="R19" s="1017"/>
      <c r="S19" s="1017"/>
      <c r="T19" s="1017"/>
      <c r="U19" s="1017"/>
      <c r="V19" s="1017"/>
      <c r="W19" s="2252"/>
      <c r="X19" s="2253"/>
      <c r="Y19" s="2253"/>
      <c r="Z19" s="2253"/>
      <c r="AA19" s="2253"/>
      <c r="AB19" s="2253"/>
      <c r="AC19" s="2253"/>
      <c r="AD19" s="2254"/>
      <c r="AE19" s="444"/>
    </row>
    <row r="20" spans="2:51" ht="18" customHeight="1">
      <c r="B20" s="442"/>
      <c r="C20" s="2182"/>
      <c r="D20" s="202"/>
      <c r="E20" s="2245" t="s">
        <v>950</v>
      </c>
      <c r="F20" s="2248"/>
      <c r="G20" s="2248"/>
      <c r="H20" s="2248"/>
      <c r="I20" s="2248"/>
      <c r="J20" s="2248"/>
      <c r="K20" s="2248"/>
      <c r="L20" s="2246"/>
      <c r="M20" s="480"/>
      <c r="N20" s="2245" t="s">
        <v>951</v>
      </c>
      <c r="O20" s="2248"/>
      <c r="P20" s="2248"/>
      <c r="Q20" s="2248"/>
      <c r="R20" s="2248"/>
      <c r="S20" s="2248"/>
      <c r="T20" s="2248"/>
      <c r="U20" s="2246"/>
      <c r="V20" s="480"/>
      <c r="W20" s="2255"/>
      <c r="X20" s="2256"/>
      <c r="Y20" s="2256"/>
      <c r="Z20" s="2256"/>
      <c r="AA20" s="2256"/>
      <c r="AB20" s="2256"/>
      <c r="AC20" s="2256"/>
      <c r="AD20" s="2257"/>
      <c r="AE20" s="444"/>
      <c r="AS20" s="2258" t="s">
        <v>1159</v>
      </c>
      <c r="AT20" s="2258"/>
      <c r="AU20" s="2258"/>
      <c r="AW20" s="2258" t="s">
        <v>952</v>
      </c>
      <c r="AX20" s="2258"/>
      <c r="AY20" s="2258"/>
    </row>
    <row r="21" spans="2:51" ht="4.5" customHeight="1">
      <c r="B21" s="442"/>
      <c r="C21" s="2182"/>
      <c r="D21" s="202"/>
      <c r="E21" s="1017"/>
      <c r="F21" s="1017"/>
      <c r="G21" s="1017"/>
      <c r="H21" s="1017"/>
      <c r="I21" s="1017"/>
      <c r="J21" s="1017"/>
      <c r="K21" s="1017"/>
      <c r="L21" s="1017"/>
      <c r="M21" s="1017"/>
      <c r="N21" s="1017"/>
      <c r="O21" s="1017"/>
      <c r="P21" s="1017"/>
      <c r="Q21" s="1017"/>
      <c r="R21" s="1017"/>
      <c r="S21" s="1017"/>
      <c r="T21" s="1017"/>
      <c r="U21" s="1017"/>
      <c r="V21" s="1017"/>
      <c r="W21" s="1018"/>
      <c r="X21" s="1018"/>
      <c r="Y21" s="1018"/>
      <c r="Z21" s="1017"/>
      <c r="AA21" s="1017"/>
      <c r="AB21" s="1017"/>
      <c r="AC21" s="1017"/>
      <c r="AD21" s="1017"/>
      <c r="AE21" s="444"/>
    </row>
    <row r="22" spans="2:51" ht="18" customHeight="1">
      <c r="B22" s="442"/>
      <c r="C22" s="2183"/>
      <c r="D22" s="202"/>
      <c r="E22" s="2245" t="s">
        <v>154</v>
      </c>
      <c r="F22" s="2246"/>
      <c r="G22" s="202"/>
      <c r="H22" s="2245" t="s">
        <v>323</v>
      </c>
      <c r="I22" s="2246"/>
      <c r="J22" s="202"/>
      <c r="K22" s="2245" t="s">
        <v>5</v>
      </c>
      <c r="L22" s="2246"/>
      <c r="M22" s="202"/>
      <c r="N22" s="2245" t="s">
        <v>154</v>
      </c>
      <c r="O22" s="2246"/>
      <c r="P22" s="202"/>
      <c r="Q22" s="2245" t="s">
        <v>323</v>
      </c>
      <c r="R22" s="2246"/>
      <c r="S22" s="202"/>
      <c r="T22" s="2245" t="s">
        <v>5</v>
      </c>
      <c r="U22" s="2246"/>
      <c r="V22" s="202"/>
      <c r="W22" s="2245" t="s">
        <v>154</v>
      </c>
      <c r="X22" s="2246"/>
      <c r="Y22" s="202"/>
      <c r="Z22" s="2245" t="s">
        <v>323</v>
      </c>
      <c r="AA22" s="2246"/>
      <c r="AB22" s="202"/>
      <c r="AC22" s="2245" t="s">
        <v>5</v>
      </c>
      <c r="AD22" s="2246"/>
      <c r="AE22" s="444"/>
      <c r="AS22" s="1361" t="s">
        <v>800</v>
      </c>
      <c r="AT22" s="1361" t="s">
        <v>801</v>
      </c>
      <c r="AU22" s="1361" t="s">
        <v>279</v>
      </c>
      <c r="AW22" s="1361" t="s">
        <v>800</v>
      </c>
      <c r="AX22" s="1361" t="s">
        <v>801</v>
      </c>
      <c r="AY22" s="1361" t="s">
        <v>279</v>
      </c>
    </row>
    <row r="23" spans="2:51" ht="4.5" customHeight="1">
      <c r="B23" s="442"/>
      <c r="C23" s="443"/>
      <c r="D23" s="443"/>
      <c r="E23" s="443"/>
      <c r="F23" s="443"/>
      <c r="G23" s="443"/>
      <c r="H23" s="443"/>
      <c r="I23" s="443"/>
      <c r="J23" s="443"/>
      <c r="K23" s="443"/>
      <c r="L23" s="443"/>
      <c r="M23" s="443"/>
      <c r="N23" s="443"/>
      <c r="O23" s="443"/>
      <c r="P23" s="443"/>
      <c r="Q23" s="443"/>
      <c r="R23" s="443"/>
      <c r="S23" s="443"/>
      <c r="T23" s="443"/>
      <c r="U23" s="443"/>
      <c r="V23" s="443"/>
      <c r="W23" s="443"/>
      <c r="X23" s="443"/>
      <c r="Y23" s="443"/>
      <c r="Z23" s="443"/>
      <c r="AA23" s="443"/>
      <c r="AB23" s="443"/>
      <c r="AC23" s="443"/>
      <c r="AD23" s="443"/>
      <c r="AE23" s="444"/>
    </row>
    <row r="24" spans="2:51" ht="17.25" customHeight="1">
      <c r="B24" s="442"/>
      <c r="C24" s="1019" t="s">
        <v>304</v>
      </c>
      <c r="D24" s="443"/>
      <c r="E24" s="425">
        <v>0</v>
      </c>
      <c r="F24" s="426"/>
      <c r="G24" s="443"/>
      <c r="H24" s="929">
        <f t="shared" ref="H24:H39" si="0">E24*100000/AW24</f>
        <v>0</v>
      </c>
      <c r="I24" s="1015"/>
      <c r="J24" s="443"/>
      <c r="K24" s="929">
        <f t="shared" ref="K24:K40" si="1">E24*100/$E$42</f>
        <v>0</v>
      </c>
      <c r="L24" s="1015"/>
      <c r="M24" s="443"/>
      <c r="N24" s="425">
        <v>2</v>
      </c>
      <c r="O24" s="426"/>
      <c r="P24" s="443"/>
      <c r="Q24" s="929">
        <f t="shared" ref="Q24:Q39" si="2">N24*100000/AX24</f>
        <v>0.55797344046423392</v>
      </c>
      <c r="R24" s="1015"/>
      <c r="S24" s="443"/>
      <c r="T24" s="929">
        <f t="shared" ref="T24:T40" si="3">N24*100/$N$42</f>
        <v>4.8780487804878048</v>
      </c>
      <c r="U24" s="1015"/>
      <c r="V24" s="443"/>
      <c r="W24" s="425">
        <f t="shared" ref="W24:W40" si="4">SUM(E24+N24)</f>
        <v>2</v>
      </c>
      <c r="X24" s="426"/>
      <c r="Y24" s="443"/>
      <c r="Z24" s="929">
        <f t="shared" ref="Z24:Z39" si="5">W24*100000/AY24</f>
        <v>0.27208959366140084</v>
      </c>
      <c r="AA24" s="1015"/>
      <c r="AB24" s="443"/>
      <c r="AC24" s="929">
        <f t="shared" ref="AC24:AC40" si="6">W24*100/$W$42</f>
        <v>1.9607843137254901</v>
      </c>
      <c r="AD24" s="1015"/>
      <c r="AE24" s="444"/>
      <c r="AR24" s="1361" t="s">
        <v>953</v>
      </c>
      <c r="AS24" s="1404">
        <f t="shared" ref="AS24:AS39" si="7">E24*100000/AW24</f>
        <v>0</v>
      </c>
      <c r="AT24" s="1404">
        <f t="shared" ref="AT24:AT39" si="8">N24*100000/AX24</f>
        <v>0.55797344046423392</v>
      </c>
      <c r="AU24" s="1404">
        <f t="shared" ref="AU24:AU39" si="9">W24*100000/AY24</f>
        <v>0.27208959366140084</v>
      </c>
      <c r="AV24" s="1361" t="s">
        <v>285</v>
      </c>
      <c r="AW24" s="1355">
        <v>376612</v>
      </c>
      <c r="AX24" s="1355">
        <v>358440</v>
      </c>
      <c r="AY24" s="1355">
        <v>735052</v>
      </c>
    </row>
    <row r="25" spans="2:51" ht="17.25" customHeight="1">
      <c r="B25" s="442"/>
      <c r="C25" s="1020" t="s">
        <v>305</v>
      </c>
      <c r="D25" s="443"/>
      <c r="E25" s="425">
        <v>0</v>
      </c>
      <c r="F25" s="426"/>
      <c r="G25" s="443"/>
      <c r="H25" s="929">
        <f t="shared" si="0"/>
        <v>0</v>
      </c>
      <c r="I25" s="1015"/>
      <c r="J25" s="443"/>
      <c r="K25" s="929">
        <f t="shared" si="1"/>
        <v>0</v>
      </c>
      <c r="L25" s="1015"/>
      <c r="M25" s="443"/>
      <c r="N25" s="425">
        <v>0</v>
      </c>
      <c r="O25" s="426"/>
      <c r="P25" s="443"/>
      <c r="Q25" s="929">
        <f t="shared" si="2"/>
        <v>0</v>
      </c>
      <c r="R25" s="1015"/>
      <c r="S25" s="443"/>
      <c r="T25" s="929">
        <f t="shared" si="3"/>
        <v>0</v>
      </c>
      <c r="U25" s="1015"/>
      <c r="V25" s="443"/>
      <c r="W25" s="425">
        <f t="shared" si="4"/>
        <v>0</v>
      </c>
      <c r="X25" s="426"/>
      <c r="Y25" s="443"/>
      <c r="Z25" s="929">
        <f t="shared" si="5"/>
        <v>0</v>
      </c>
      <c r="AA25" s="1015"/>
      <c r="AB25" s="443"/>
      <c r="AC25" s="929">
        <f t="shared" si="6"/>
        <v>0</v>
      </c>
      <c r="AD25" s="1015"/>
      <c r="AE25" s="444"/>
      <c r="AR25" s="1361" t="s">
        <v>955</v>
      </c>
      <c r="AS25" s="1404">
        <f t="shared" si="7"/>
        <v>0</v>
      </c>
      <c r="AT25" s="1404">
        <f t="shared" si="8"/>
        <v>0</v>
      </c>
      <c r="AU25" s="1404">
        <f t="shared" si="9"/>
        <v>0</v>
      </c>
      <c r="AV25" s="1361" t="s">
        <v>1193</v>
      </c>
      <c r="AW25" s="1355">
        <v>377609</v>
      </c>
      <c r="AX25" s="1355">
        <v>360562</v>
      </c>
      <c r="AY25" s="1355">
        <v>738171</v>
      </c>
    </row>
    <row r="26" spans="2:51" ht="17.25" customHeight="1">
      <c r="B26" s="442"/>
      <c r="C26" s="1020" t="s">
        <v>306</v>
      </c>
      <c r="D26" s="443"/>
      <c r="E26" s="425">
        <v>0</v>
      </c>
      <c r="F26" s="426"/>
      <c r="G26" s="443"/>
      <c r="H26" s="929">
        <f t="shared" si="0"/>
        <v>0</v>
      </c>
      <c r="I26" s="1015"/>
      <c r="J26" s="443"/>
      <c r="K26" s="929">
        <f t="shared" si="1"/>
        <v>0</v>
      </c>
      <c r="L26" s="1015"/>
      <c r="M26" s="443"/>
      <c r="N26" s="425">
        <v>1</v>
      </c>
      <c r="O26" s="426"/>
      <c r="P26" s="443"/>
      <c r="Q26" s="929">
        <f t="shared" si="2"/>
        <v>0.27883113986169977</v>
      </c>
      <c r="R26" s="1015"/>
      <c r="S26" s="443"/>
      <c r="T26" s="929">
        <f t="shared" si="3"/>
        <v>2.4390243902439024</v>
      </c>
      <c r="U26" s="1015"/>
      <c r="V26" s="443"/>
      <c r="W26" s="425">
        <f t="shared" si="4"/>
        <v>1</v>
      </c>
      <c r="X26" s="426"/>
      <c r="Y26" s="443"/>
      <c r="Z26" s="929">
        <f t="shared" si="5"/>
        <v>0.13676784752026216</v>
      </c>
      <c r="AA26" s="1015"/>
      <c r="AB26" s="443"/>
      <c r="AC26" s="929">
        <f t="shared" si="6"/>
        <v>0.98039215686274506</v>
      </c>
      <c r="AD26" s="1015"/>
      <c r="AE26" s="444"/>
      <c r="AR26" s="1360" t="s">
        <v>957</v>
      </c>
      <c r="AS26" s="1404">
        <f t="shared" si="7"/>
        <v>0</v>
      </c>
      <c r="AT26" s="1404">
        <f t="shared" si="8"/>
        <v>0.27883113986169977</v>
      </c>
      <c r="AU26" s="1404">
        <f t="shared" si="9"/>
        <v>0.13676784752026216</v>
      </c>
      <c r="AV26" s="1361" t="s">
        <v>1194</v>
      </c>
      <c r="AW26" s="1355">
        <v>372526</v>
      </c>
      <c r="AX26" s="1355">
        <v>358640</v>
      </c>
      <c r="AY26" s="1355">
        <v>731166</v>
      </c>
    </row>
    <row r="27" spans="2:51" ht="17.25" customHeight="1">
      <c r="B27" s="442"/>
      <c r="C27" s="34" t="s">
        <v>307</v>
      </c>
      <c r="D27" s="443"/>
      <c r="E27" s="425">
        <v>7</v>
      </c>
      <c r="F27" s="426"/>
      <c r="G27" s="443"/>
      <c r="H27" s="929">
        <f t="shared" si="0"/>
        <v>1.9312582423342843</v>
      </c>
      <c r="I27" s="1015"/>
      <c r="J27" s="443"/>
      <c r="K27" s="929">
        <f t="shared" si="1"/>
        <v>11.475409836065573</v>
      </c>
      <c r="L27" s="1015"/>
      <c r="M27" s="443"/>
      <c r="N27" s="425">
        <v>2</v>
      </c>
      <c r="O27" s="426"/>
      <c r="P27" s="443"/>
      <c r="Q27" s="929">
        <f t="shared" si="2"/>
        <v>0.55924345545346255</v>
      </c>
      <c r="R27" s="1015"/>
      <c r="S27" s="443"/>
      <c r="T27" s="929">
        <f t="shared" si="3"/>
        <v>4.8780487804878048</v>
      </c>
      <c r="U27" s="1015"/>
      <c r="V27" s="443"/>
      <c r="W27" s="425">
        <f t="shared" si="4"/>
        <v>9</v>
      </c>
      <c r="X27" s="426"/>
      <c r="Y27" s="443"/>
      <c r="Z27" s="929">
        <f t="shared" si="5"/>
        <v>1.2498541836785708</v>
      </c>
      <c r="AA27" s="1015"/>
      <c r="AB27" s="443"/>
      <c r="AC27" s="929">
        <f t="shared" si="6"/>
        <v>8.8235294117647065</v>
      </c>
      <c r="AD27" s="1015"/>
      <c r="AE27" s="444"/>
      <c r="AR27" s="1361" t="s">
        <v>959</v>
      </c>
      <c r="AS27" s="1404">
        <f t="shared" si="7"/>
        <v>1.9312582423342843</v>
      </c>
      <c r="AT27" s="1404">
        <f t="shared" si="8"/>
        <v>0.55924345545346255</v>
      </c>
      <c r="AU27" s="1404">
        <f t="shared" si="9"/>
        <v>1.2498541836785708</v>
      </c>
      <c r="AV27" s="1361" t="s">
        <v>307</v>
      </c>
      <c r="AW27" s="1355">
        <v>362458</v>
      </c>
      <c r="AX27" s="1355">
        <v>357626</v>
      </c>
      <c r="AY27" s="1355">
        <v>720084</v>
      </c>
    </row>
    <row r="28" spans="2:51" ht="17.25" customHeight="1">
      <c r="B28" s="442"/>
      <c r="C28" s="34" t="s">
        <v>308</v>
      </c>
      <c r="D28" s="443"/>
      <c r="E28" s="425">
        <v>1</v>
      </c>
      <c r="F28" s="426"/>
      <c r="G28" s="443"/>
      <c r="H28" s="929">
        <f t="shared" si="0"/>
        <v>0.29161915704566466</v>
      </c>
      <c r="I28" s="1015"/>
      <c r="J28" s="443"/>
      <c r="K28" s="929">
        <f t="shared" si="1"/>
        <v>1.639344262295082</v>
      </c>
      <c r="L28" s="1015"/>
      <c r="M28" s="443"/>
      <c r="N28" s="425">
        <v>2</v>
      </c>
      <c r="O28" s="426"/>
      <c r="P28" s="443"/>
      <c r="Q28" s="929">
        <f t="shared" si="2"/>
        <v>0.57157064756096521</v>
      </c>
      <c r="R28" s="1015"/>
      <c r="S28" s="443"/>
      <c r="T28" s="929">
        <f t="shared" si="3"/>
        <v>4.8780487804878048</v>
      </c>
      <c r="U28" s="1015"/>
      <c r="V28" s="443"/>
      <c r="W28" s="425">
        <f t="shared" si="4"/>
        <v>3</v>
      </c>
      <c r="X28" s="426"/>
      <c r="Y28" s="443"/>
      <c r="Z28" s="929">
        <f t="shared" si="5"/>
        <v>0.43300915381351163</v>
      </c>
      <c r="AA28" s="1015"/>
      <c r="AB28" s="443"/>
      <c r="AC28" s="929">
        <f t="shared" si="6"/>
        <v>2.9411764705882355</v>
      </c>
      <c r="AD28" s="1015"/>
      <c r="AE28" s="444"/>
      <c r="AR28" s="1361" t="s">
        <v>961</v>
      </c>
      <c r="AS28" s="1404">
        <f t="shared" si="7"/>
        <v>0.29161915704566466</v>
      </c>
      <c r="AT28" s="1404">
        <f t="shared" si="8"/>
        <v>0.57157064756096521</v>
      </c>
      <c r="AU28" s="1404">
        <f t="shared" si="9"/>
        <v>0.43300915381351163</v>
      </c>
      <c r="AV28" s="1361" t="s">
        <v>308</v>
      </c>
      <c r="AW28" s="1355">
        <v>342913</v>
      </c>
      <c r="AX28" s="1355">
        <v>349913</v>
      </c>
      <c r="AY28" s="1355">
        <v>692826</v>
      </c>
    </row>
    <row r="29" spans="2:51" ht="17.25" customHeight="1">
      <c r="B29" s="442"/>
      <c r="C29" s="34" t="s">
        <v>309</v>
      </c>
      <c r="D29" s="443"/>
      <c r="E29" s="425">
        <v>2</v>
      </c>
      <c r="F29" s="426"/>
      <c r="G29" s="443"/>
      <c r="H29" s="929">
        <f t="shared" si="0"/>
        <v>0.64101947737682008</v>
      </c>
      <c r="I29" s="1015"/>
      <c r="J29" s="443"/>
      <c r="K29" s="929">
        <f t="shared" si="1"/>
        <v>3.278688524590164</v>
      </c>
      <c r="L29" s="1015"/>
      <c r="M29" s="443"/>
      <c r="N29" s="425">
        <v>3</v>
      </c>
      <c r="O29" s="426"/>
      <c r="P29" s="443"/>
      <c r="Q29" s="929">
        <f t="shared" si="2"/>
        <v>0.91401829864633888</v>
      </c>
      <c r="R29" s="1015"/>
      <c r="S29" s="443"/>
      <c r="T29" s="929">
        <f t="shared" si="3"/>
        <v>7.3170731707317076</v>
      </c>
      <c r="U29" s="1015"/>
      <c r="V29" s="443"/>
      <c r="W29" s="425">
        <f t="shared" si="4"/>
        <v>5</v>
      </c>
      <c r="X29" s="426"/>
      <c r="Y29" s="443"/>
      <c r="Z29" s="929">
        <f t="shared" si="5"/>
        <v>0.78097665816964068</v>
      </c>
      <c r="AA29" s="1015"/>
      <c r="AB29" s="443"/>
      <c r="AC29" s="929">
        <f t="shared" si="6"/>
        <v>4.9019607843137258</v>
      </c>
      <c r="AD29" s="1015"/>
      <c r="AE29" s="444"/>
      <c r="AR29" s="1361" t="s">
        <v>963</v>
      </c>
      <c r="AS29" s="1404">
        <f t="shared" si="7"/>
        <v>0.64101947737682008</v>
      </c>
      <c r="AT29" s="1404">
        <f t="shared" si="8"/>
        <v>0.91401829864633888</v>
      </c>
      <c r="AU29" s="1404">
        <f t="shared" si="9"/>
        <v>0.78097665816964068</v>
      </c>
      <c r="AV29" s="1361" t="s">
        <v>309</v>
      </c>
      <c r="AW29" s="1355">
        <v>312003</v>
      </c>
      <c r="AX29" s="1355">
        <v>328221</v>
      </c>
      <c r="AY29" s="1355">
        <v>640224</v>
      </c>
    </row>
    <row r="30" spans="2:51" ht="17.25" customHeight="1">
      <c r="B30" s="442"/>
      <c r="C30" s="34" t="s">
        <v>310</v>
      </c>
      <c r="D30" s="443"/>
      <c r="E30" s="425">
        <v>6</v>
      </c>
      <c r="F30" s="426"/>
      <c r="G30" s="443"/>
      <c r="H30" s="929">
        <f t="shared" si="0"/>
        <v>2.0852737964494739</v>
      </c>
      <c r="I30" s="1015"/>
      <c r="J30" s="443"/>
      <c r="K30" s="929">
        <f t="shared" si="1"/>
        <v>9.8360655737704921</v>
      </c>
      <c r="L30" s="1015"/>
      <c r="M30" s="443"/>
      <c r="N30" s="425">
        <v>1</v>
      </c>
      <c r="O30" s="426"/>
      <c r="P30" s="443"/>
      <c r="Q30" s="929">
        <f t="shared" si="2"/>
        <v>0.3224932598908683</v>
      </c>
      <c r="R30" s="1015"/>
      <c r="S30" s="443"/>
      <c r="T30" s="929">
        <f t="shared" si="3"/>
        <v>2.4390243902439024</v>
      </c>
      <c r="U30" s="1015"/>
      <c r="V30" s="443"/>
      <c r="W30" s="425">
        <f t="shared" si="4"/>
        <v>7</v>
      </c>
      <c r="X30" s="426"/>
      <c r="Y30" s="443"/>
      <c r="Z30" s="929">
        <f t="shared" si="5"/>
        <v>1.1709288476721935</v>
      </c>
      <c r="AA30" s="1015"/>
      <c r="AB30" s="443"/>
      <c r="AC30" s="929">
        <f t="shared" si="6"/>
        <v>6.8627450980392153</v>
      </c>
      <c r="AD30" s="1015"/>
      <c r="AE30" s="444"/>
      <c r="AR30" s="1361" t="s">
        <v>965</v>
      </c>
      <c r="AS30" s="1404">
        <f t="shared" si="7"/>
        <v>2.0852737964494739</v>
      </c>
      <c r="AT30" s="1404">
        <f t="shared" si="8"/>
        <v>0.3224932598908683</v>
      </c>
      <c r="AU30" s="1404">
        <f t="shared" si="9"/>
        <v>1.1709288476721935</v>
      </c>
      <c r="AV30" s="1361" t="s">
        <v>310</v>
      </c>
      <c r="AW30" s="1355">
        <v>287732</v>
      </c>
      <c r="AX30" s="1355">
        <v>310084</v>
      </c>
      <c r="AY30" s="1355">
        <v>597816</v>
      </c>
    </row>
    <row r="31" spans="2:51" ht="17.25" customHeight="1">
      <c r="B31" s="442"/>
      <c r="C31" s="34" t="s">
        <v>311</v>
      </c>
      <c r="D31" s="443"/>
      <c r="E31" s="425">
        <v>6</v>
      </c>
      <c r="F31" s="426"/>
      <c r="G31" s="443"/>
      <c r="H31" s="929">
        <f t="shared" si="0"/>
        <v>2.2672823597874801</v>
      </c>
      <c r="I31" s="1015"/>
      <c r="J31" s="443"/>
      <c r="K31" s="929">
        <f t="shared" si="1"/>
        <v>9.8360655737704921</v>
      </c>
      <c r="L31" s="1015"/>
      <c r="M31" s="443"/>
      <c r="N31" s="425">
        <v>3</v>
      </c>
      <c r="O31" s="426"/>
      <c r="P31" s="443"/>
      <c r="Q31" s="929">
        <f t="shared" si="2"/>
        <v>1.0401461752091561</v>
      </c>
      <c r="R31" s="1015"/>
      <c r="S31" s="443"/>
      <c r="T31" s="929">
        <f t="shared" si="3"/>
        <v>7.3170731707317076</v>
      </c>
      <c r="U31" s="1015"/>
      <c r="V31" s="443"/>
      <c r="W31" s="425">
        <f t="shared" si="4"/>
        <v>9</v>
      </c>
      <c r="X31" s="426"/>
      <c r="Y31" s="443"/>
      <c r="Z31" s="929">
        <f t="shared" si="5"/>
        <v>1.627324587970455</v>
      </c>
      <c r="AA31" s="1015"/>
      <c r="AB31" s="443"/>
      <c r="AC31" s="929">
        <f t="shared" si="6"/>
        <v>8.8235294117647065</v>
      </c>
      <c r="AD31" s="1015"/>
      <c r="AE31" s="444"/>
      <c r="AR31" s="1361" t="s">
        <v>967</v>
      </c>
      <c r="AS31" s="1404">
        <f t="shared" si="7"/>
        <v>2.2672823597874801</v>
      </c>
      <c r="AT31" s="1404">
        <f t="shared" si="8"/>
        <v>1.0401461752091561</v>
      </c>
      <c r="AU31" s="1404">
        <f t="shared" si="9"/>
        <v>1.627324587970455</v>
      </c>
      <c r="AV31" s="1361" t="s">
        <v>311</v>
      </c>
      <c r="AW31" s="1355">
        <v>264634</v>
      </c>
      <c r="AX31" s="1355">
        <v>288421</v>
      </c>
      <c r="AY31" s="1355">
        <v>553055</v>
      </c>
    </row>
    <row r="32" spans="2:51" ht="17.25" customHeight="1">
      <c r="B32" s="442"/>
      <c r="C32" s="34" t="s">
        <v>312</v>
      </c>
      <c r="D32" s="443"/>
      <c r="E32" s="425">
        <v>4</v>
      </c>
      <c r="F32" s="426"/>
      <c r="G32" s="443"/>
      <c r="H32" s="929">
        <f t="shared" si="0"/>
        <v>1.6809194629462316</v>
      </c>
      <c r="I32" s="1015"/>
      <c r="J32" s="443"/>
      <c r="K32" s="929">
        <f t="shared" si="1"/>
        <v>6.557377049180328</v>
      </c>
      <c r="L32" s="1015"/>
      <c r="M32" s="443"/>
      <c r="N32" s="425">
        <v>5</v>
      </c>
      <c r="O32" s="426"/>
      <c r="P32" s="443"/>
      <c r="Q32" s="929">
        <f t="shared" si="2"/>
        <v>1.9296376912270952</v>
      </c>
      <c r="R32" s="1015"/>
      <c r="S32" s="443"/>
      <c r="T32" s="929">
        <f t="shared" si="3"/>
        <v>12.195121951219512</v>
      </c>
      <c r="U32" s="1015"/>
      <c r="V32" s="443"/>
      <c r="W32" s="425">
        <f t="shared" si="4"/>
        <v>9</v>
      </c>
      <c r="X32" s="426"/>
      <c r="Y32" s="443"/>
      <c r="Z32" s="929">
        <f t="shared" si="5"/>
        <v>1.8105701082922099</v>
      </c>
      <c r="AA32" s="1015"/>
      <c r="AB32" s="443"/>
      <c r="AC32" s="929">
        <f t="shared" si="6"/>
        <v>8.8235294117647065</v>
      </c>
      <c r="AD32" s="1015"/>
      <c r="AE32" s="444"/>
      <c r="AR32" s="1361" t="s">
        <v>969</v>
      </c>
      <c r="AS32" s="1404">
        <f t="shared" si="7"/>
        <v>1.6809194629462316</v>
      </c>
      <c r="AT32" s="1404">
        <f t="shared" si="8"/>
        <v>1.9296376912270952</v>
      </c>
      <c r="AU32" s="1404">
        <f t="shared" si="9"/>
        <v>1.8105701082922099</v>
      </c>
      <c r="AV32" s="1361" t="s">
        <v>312</v>
      </c>
      <c r="AW32" s="1355">
        <v>237965</v>
      </c>
      <c r="AX32" s="1355">
        <v>259116</v>
      </c>
      <c r="AY32" s="1355">
        <v>497081</v>
      </c>
    </row>
    <row r="33" spans="2:51" ht="17.25" customHeight="1">
      <c r="B33" s="442"/>
      <c r="C33" s="34" t="s">
        <v>313</v>
      </c>
      <c r="D33" s="443"/>
      <c r="E33" s="425">
        <v>5</v>
      </c>
      <c r="F33" s="426"/>
      <c r="G33" s="443"/>
      <c r="H33" s="929">
        <f t="shared" si="0"/>
        <v>2.4863993953076671</v>
      </c>
      <c r="I33" s="1015"/>
      <c r="J33" s="443"/>
      <c r="K33" s="929">
        <f t="shared" si="1"/>
        <v>8.1967213114754092</v>
      </c>
      <c r="L33" s="1015"/>
      <c r="M33" s="443"/>
      <c r="N33" s="425">
        <v>2</v>
      </c>
      <c r="O33" s="426"/>
      <c r="P33" s="443"/>
      <c r="Q33" s="929">
        <f t="shared" si="2"/>
        <v>0.89920375507488115</v>
      </c>
      <c r="R33" s="1015"/>
      <c r="S33" s="443"/>
      <c r="T33" s="929">
        <f t="shared" si="3"/>
        <v>4.8780487804878048</v>
      </c>
      <c r="U33" s="1015"/>
      <c r="V33" s="443"/>
      <c r="W33" s="425">
        <f t="shared" si="4"/>
        <v>7</v>
      </c>
      <c r="X33" s="426"/>
      <c r="Y33" s="443"/>
      <c r="Z33" s="929">
        <f t="shared" si="5"/>
        <v>1.652841825398512</v>
      </c>
      <c r="AA33" s="1015"/>
      <c r="AB33" s="443"/>
      <c r="AC33" s="929">
        <f t="shared" si="6"/>
        <v>6.8627450980392153</v>
      </c>
      <c r="AD33" s="1015"/>
      <c r="AE33" s="444"/>
      <c r="AR33" s="1361" t="s">
        <v>971</v>
      </c>
      <c r="AS33" s="1404">
        <f t="shared" si="7"/>
        <v>2.4863993953076671</v>
      </c>
      <c r="AT33" s="1404">
        <f t="shared" si="8"/>
        <v>0.89920375507488115</v>
      </c>
      <c r="AU33" s="1404">
        <f t="shared" si="9"/>
        <v>1.652841825398512</v>
      </c>
      <c r="AV33" s="1361" t="s">
        <v>313</v>
      </c>
      <c r="AW33" s="1355">
        <v>201094</v>
      </c>
      <c r="AX33" s="1355">
        <v>222419</v>
      </c>
      <c r="AY33" s="1355">
        <v>423513</v>
      </c>
    </row>
    <row r="34" spans="2:51" ht="17.25" customHeight="1">
      <c r="B34" s="442"/>
      <c r="C34" s="34" t="s">
        <v>314</v>
      </c>
      <c r="D34" s="443"/>
      <c r="E34" s="425">
        <v>2</v>
      </c>
      <c r="F34" s="426"/>
      <c r="G34" s="443"/>
      <c r="H34" s="929">
        <f t="shared" si="0"/>
        <v>1.2116365574982129</v>
      </c>
      <c r="I34" s="1015"/>
      <c r="J34" s="443"/>
      <c r="K34" s="929">
        <f t="shared" si="1"/>
        <v>3.278688524590164</v>
      </c>
      <c r="L34" s="1015"/>
      <c r="M34" s="443"/>
      <c r="N34" s="425">
        <v>6</v>
      </c>
      <c r="O34" s="426"/>
      <c r="P34" s="443"/>
      <c r="Q34" s="929">
        <f t="shared" si="2"/>
        <v>3.2097920054780449</v>
      </c>
      <c r="R34" s="1015"/>
      <c r="S34" s="443"/>
      <c r="T34" s="929">
        <f t="shared" si="3"/>
        <v>14.634146341463415</v>
      </c>
      <c r="U34" s="1015"/>
      <c r="V34" s="443"/>
      <c r="W34" s="425">
        <f t="shared" si="4"/>
        <v>8</v>
      </c>
      <c r="X34" s="426"/>
      <c r="Y34" s="443"/>
      <c r="Z34" s="929">
        <f t="shared" si="5"/>
        <v>2.2727660130570406</v>
      </c>
      <c r="AA34" s="1015"/>
      <c r="AB34" s="443"/>
      <c r="AC34" s="929">
        <f t="shared" si="6"/>
        <v>7.8431372549019605</v>
      </c>
      <c r="AD34" s="1015"/>
      <c r="AE34" s="444"/>
      <c r="AR34" s="1361" t="s">
        <v>973</v>
      </c>
      <c r="AS34" s="1404">
        <f t="shared" si="7"/>
        <v>1.2116365574982129</v>
      </c>
      <c r="AT34" s="1404">
        <f t="shared" si="8"/>
        <v>3.2097920054780449</v>
      </c>
      <c r="AU34" s="1404">
        <f t="shared" si="9"/>
        <v>2.2727660130570406</v>
      </c>
      <c r="AV34" s="1361" t="s">
        <v>314</v>
      </c>
      <c r="AW34" s="1355">
        <v>165066</v>
      </c>
      <c r="AX34" s="1355">
        <v>186928</v>
      </c>
      <c r="AY34" s="1355">
        <v>351994</v>
      </c>
    </row>
    <row r="35" spans="2:51" ht="17.25" customHeight="1">
      <c r="B35" s="442"/>
      <c r="C35" s="34" t="s">
        <v>315</v>
      </c>
      <c r="D35" s="443"/>
      <c r="E35" s="425">
        <v>6</v>
      </c>
      <c r="F35" s="426"/>
      <c r="G35" s="443"/>
      <c r="H35" s="929">
        <f t="shared" si="0"/>
        <v>4.3957976174776912</v>
      </c>
      <c r="I35" s="1015"/>
      <c r="J35" s="443"/>
      <c r="K35" s="929">
        <f t="shared" si="1"/>
        <v>9.8360655737704921</v>
      </c>
      <c r="L35" s="1015"/>
      <c r="M35" s="443"/>
      <c r="N35" s="425">
        <v>6</v>
      </c>
      <c r="O35" s="426"/>
      <c r="P35" s="443"/>
      <c r="Q35" s="929">
        <f t="shared" si="2"/>
        <v>3.8661039337607526</v>
      </c>
      <c r="R35" s="1015"/>
      <c r="S35" s="443"/>
      <c r="T35" s="929">
        <f t="shared" si="3"/>
        <v>14.634146341463415</v>
      </c>
      <c r="U35" s="1015"/>
      <c r="V35" s="443"/>
      <c r="W35" s="425">
        <f t="shared" si="4"/>
        <v>12</v>
      </c>
      <c r="X35" s="426"/>
      <c r="Y35" s="443"/>
      <c r="Z35" s="929">
        <f t="shared" si="5"/>
        <v>4.1139707016719864</v>
      </c>
      <c r="AA35" s="1015"/>
      <c r="AB35" s="443"/>
      <c r="AC35" s="929">
        <f t="shared" si="6"/>
        <v>11.764705882352942</v>
      </c>
      <c r="AD35" s="1015"/>
      <c r="AE35" s="444"/>
      <c r="AR35" s="1361" t="s">
        <v>975</v>
      </c>
      <c r="AS35" s="1404">
        <f t="shared" si="7"/>
        <v>4.3957976174776912</v>
      </c>
      <c r="AT35" s="1404">
        <f t="shared" si="8"/>
        <v>3.8661039337607526</v>
      </c>
      <c r="AU35" s="1404">
        <f t="shared" si="9"/>
        <v>4.1139707016719864</v>
      </c>
      <c r="AV35" s="1361" t="s">
        <v>315</v>
      </c>
      <c r="AW35" s="1355">
        <v>136494</v>
      </c>
      <c r="AX35" s="1355">
        <v>155195</v>
      </c>
      <c r="AY35" s="1355">
        <v>291689</v>
      </c>
    </row>
    <row r="36" spans="2:51" ht="17.25" customHeight="1">
      <c r="B36" s="442"/>
      <c r="C36" s="34" t="s">
        <v>316</v>
      </c>
      <c r="D36" s="443"/>
      <c r="E36" s="425">
        <v>3</v>
      </c>
      <c r="F36" s="426"/>
      <c r="G36" s="443"/>
      <c r="H36" s="929">
        <f t="shared" si="0"/>
        <v>2.7497708524289641</v>
      </c>
      <c r="I36" s="1015"/>
      <c r="J36" s="443"/>
      <c r="K36" s="929">
        <f t="shared" si="1"/>
        <v>4.918032786885246</v>
      </c>
      <c r="L36" s="1015"/>
      <c r="M36" s="443"/>
      <c r="N36" s="425">
        <v>3</v>
      </c>
      <c r="O36" s="426"/>
      <c r="P36" s="443"/>
      <c r="Q36" s="929">
        <f t="shared" si="2"/>
        <v>2.4356382590057724</v>
      </c>
      <c r="R36" s="1015"/>
      <c r="S36" s="443"/>
      <c r="T36" s="929">
        <f t="shared" si="3"/>
        <v>7.3170731707317076</v>
      </c>
      <c r="U36" s="1015"/>
      <c r="V36" s="443"/>
      <c r="W36" s="425">
        <f t="shared" si="4"/>
        <v>6</v>
      </c>
      <c r="X36" s="426"/>
      <c r="Y36" s="443"/>
      <c r="Z36" s="929">
        <f t="shared" si="5"/>
        <v>2.5831894640312392</v>
      </c>
      <c r="AA36" s="1015"/>
      <c r="AB36" s="443"/>
      <c r="AC36" s="929">
        <f t="shared" si="6"/>
        <v>5.882352941176471</v>
      </c>
      <c r="AD36" s="1015"/>
      <c r="AE36" s="444"/>
      <c r="AR36" s="1361" t="s">
        <v>977</v>
      </c>
      <c r="AS36" s="1404">
        <f t="shared" si="7"/>
        <v>2.7497708524289641</v>
      </c>
      <c r="AT36" s="1404">
        <f t="shared" si="8"/>
        <v>2.4356382590057724</v>
      </c>
      <c r="AU36" s="1404">
        <f t="shared" si="9"/>
        <v>2.5831894640312392</v>
      </c>
      <c r="AV36" s="1361" t="s">
        <v>316</v>
      </c>
      <c r="AW36" s="1355">
        <v>109100</v>
      </c>
      <c r="AX36" s="1355">
        <v>123171</v>
      </c>
      <c r="AY36" s="1355">
        <v>232271</v>
      </c>
    </row>
    <row r="37" spans="2:51" ht="17.25" customHeight="1">
      <c r="B37" s="442"/>
      <c r="C37" s="34" t="s">
        <v>317</v>
      </c>
      <c r="D37" s="443"/>
      <c r="E37" s="425">
        <v>6</v>
      </c>
      <c r="F37" s="426"/>
      <c r="G37" s="443"/>
      <c r="H37" s="929">
        <f t="shared" si="0"/>
        <v>7.1540139980207229</v>
      </c>
      <c r="I37" s="1015"/>
      <c r="J37" s="443"/>
      <c r="K37" s="929">
        <f t="shared" si="1"/>
        <v>9.8360655737704921</v>
      </c>
      <c r="L37" s="1015"/>
      <c r="M37" s="443"/>
      <c r="N37" s="425">
        <v>2</v>
      </c>
      <c r="O37" s="426"/>
      <c r="P37" s="443"/>
      <c r="Q37" s="929">
        <f t="shared" si="2"/>
        <v>2.1177242934742324</v>
      </c>
      <c r="R37" s="1015"/>
      <c r="S37" s="443"/>
      <c r="T37" s="929">
        <f t="shared" si="3"/>
        <v>4.8780487804878048</v>
      </c>
      <c r="U37" s="1015"/>
      <c r="V37" s="443"/>
      <c r="W37" s="425">
        <f t="shared" si="4"/>
        <v>8</v>
      </c>
      <c r="X37" s="426"/>
      <c r="Y37" s="443"/>
      <c r="Z37" s="929">
        <f t="shared" si="5"/>
        <v>4.4865683360439688</v>
      </c>
      <c r="AA37" s="1015"/>
      <c r="AB37" s="443"/>
      <c r="AC37" s="929">
        <f t="shared" si="6"/>
        <v>7.8431372549019605</v>
      </c>
      <c r="AD37" s="1015"/>
      <c r="AE37" s="444"/>
      <c r="AR37" s="1361" t="s">
        <v>979</v>
      </c>
      <c r="AS37" s="1404">
        <f t="shared" si="7"/>
        <v>7.1540139980207229</v>
      </c>
      <c r="AT37" s="1404">
        <f t="shared" si="8"/>
        <v>2.1177242934742324</v>
      </c>
      <c r="AU37" s="1404">
        <f t="shared" si="9"/>
        <v>4.4865683360439688</v>
      </c>
      <c r="AV37" s="1361" t="s">
        <v>317</v>
      </c>
      <c r="AW37" s="1355">
        <v>83869</v>
      </c>
      <c r="AX37" s="1355">
        <v>94441</v>
      </c>
      <c r="AY37" s="1355">
        <v>178310</v>
      </c>
    </row>
    <row r="38" spans="2:51" ht="17.25" customHeight="1">
      <c r="B38" s="442"/>
      <c r="C38" s="34" t="s">
        <v>318</v>
      </c>
      <c r="D38" s="443"/>
      <c r="E38" s="425">
        <v>5</v>
      </c>
      <c r="F38" s="426"/>
      <c r="G38" s="443"/>
      <c r="H38" s="929">
        <f t="shared" si="0"/>
        <v>8.2442949478960568</v>
      </c>
      <c r="I38" s="1015"/>
      <c r="J38" s="443"/>
      <c r="K38" s="929">
        <f t="shared" si="1"/>
        <v>8.1967213114754092</v>
      </c>
      <c r="L38" s="1015"/>
      <c r="M38" s="443"/>
      <c r="N38" s="425">
        <v>1</v>
      </c>
      <c r="O38" s="426"/>
      <c r="P38" s="443"/>
      <c r="Q38" s="929">
        <f t="shared" si="2"/>
        <v>1.4479113878230652</v>
      </c>
      <c r="R38" s="1015"/>
      <c r="S38" s="443"/>
      <c r="T38" s="929">
        <f t="shared" si="3"/>
        <v>2.4390243902439024</v>
      </c>
      <c r="U38" s="1015"/>
      <c r="V38" s="443"/>
      <c r="W38" s="425">
        <f t="shared" si="4"/>
        <v>6</v>
      </c>
      <c r="X38" s="426"/>
      <c r="Y38" s="443"/>
      <c r="Z38" s="929">
        <f t="shared" si="5"/>
        <v>4.6255965092165008</v>
      </c>
      <c r="AA38" s="1015"/>
      <c r="AB38" s="443"/>
      <c r="AC38" s="929">
        <f t="shared" si="6"/>
        <v>5.882352941176471</v>
      </c>
      <c r="AD38" s="1015"/>
      <c r="AE38" s="444"/>
      <c r="AR38" s="1361" t="s">
        <v>981</v>
      </c>
      <c r="AS38" s="1404">
        <f t="shared" si="7"/>
        <v>8.2442949478960568</v>
      </c>
      <c r="AT38" s="1404">
        <f t="shared" si="8"/>
        <v>1.4479113878230652</v>
      </c>
      <c r="AU38" s="1404">
        <f t="shared" si="9"/>
        <v>4.6255965092165008</v>
      </c>
      <c r="AV38" s="1361" t="s">
        <v>318</v>
      </c>
      <c r="AW38" s="1355">
        <v>60648</v>
      </c>
      <c r="AX38" s="1355">
        <v>69065</v>
      </c>
      <c r="AY38" s="1355">
        <v>129713</v>
      </c>
    </row>
    <row r="39" spans="2:51" ht="17.25" customHeight="1">
      <c r="B39" s="442"/>
      <c r="C39" s="34" t="s">
        <v>319</v>
      </c>
      <c r="D39" s="443"/>
      <c r="E39" s="425">
        <v>8</v>
      </c>
      <c r="F39" s="426"/>
      <c r="G39" s="443"/>
      <c r="H39" s="929">
        <f t="shared" si="0"/>
        <v>8.7698142991822152</v>
      </c>
      <c r="I39" s="1015"/>
      <c r="J39" s="443"/>
      <c r="K39" s="929">
        <f t="shared" si="1"/>
        <v>13.114754098360656</v>
      </c>
      <c r="L39" s="1015"/>
      <c r="M39" s="443"/>
      <c r="N39" s="425">
        <v>2</v>
      </c>
      <c r="O39" s="426"/>
      <c r="P39" s="443"/>
      <c r="Q39" s="929">
        <f t="shared" si="2"/>
        <v>1.7569751915102958</v>
      </c>
      <c r="R39" s="1015"/>
      <c r="S39" s="443"/>
      <c r="T39" s="929">
        <f t="shared" si="3"/>
        <v>4.8780487804878048</v>
      </c>
      <c r="U39" s="1015"/>
      <c r="V39" s="443"/>
      <c r="W39" s="425">
        <f t="shared" si="4"/>
        <v>10</v>
      </c>
      <c r="X39" s="426"/>
      <c r="Y39" s="443"/>
      <c r="Z39" s="929">
        <f t="shared" si="5"/>
        <v>4.8767641694382942</v>
      </c>
      <c r="AA39" s="1015"/>
      <c r="AB39" s="443"/>
      <c r="AC39" s="929">
        <f t="shared" si="6"/>
        <v>9.8039215686274517</v>
      </c>
      <c r="AD39" s="1015"/>
      <c r="AE39" s="444"/>
      <c r="AR39" s="1361" t="s">
        <v>319</v>
      </c>
      <c r="AS39" s="1404">
        <f t="shared" si="7"/>
        <v>8.7698142991822152</v>
      </c>
      <c r="AT39" s="1404">
        <f t="shared" si="8"/>
        <v>1.7569751915102958</v>
      </c>
      <c r="AU39" s="1404">
        <f t="shared" si="9"/>
        <v>4.8767641694382942</v>
      </c>
      <c r="AV39" s="1361" t="s">
        <v>319</v>
      </c>
      <c r="AW39" s="1355">
        <v>91222</v>
      </c>
      <c r="AX39" s="1355">
        <v>113832</v>
      </c>
      <c r="AY39" s="1355">
        <v>205054</v>
      </c>
    </row>
    <row r="40" spans="2:51" ht="17.25" customHeight="1">
      <c r="B40" s="442"/>
      <c r="C40" s="37" t="s">
        <v>765</v>
      </c>
      <c r="D40" s="443"/>
      <c r="E40" s="425">
        <v>0</v>
      </c>
      <c r="F40" s="426"/>
      <c r="G40" s="443"/>
      <c r="H40" s="1014" t="s">
        <v>297</v>
      </c>
      <c r="I40" s="1015"/>
      <c r="J40" s="443"/>
      <c r="K40" s="929">
        <f t="shared" si="1"/>
        <v>0</v>
      </c>
      <c r="L40" s="1015"/>
      <c r="M40" s="443"/>
      <c r="N40" s="425">
        <v>0</v>
      </c>
      <c r="O40" s="426"/>
      <c r="P40" s="443"/>
      <c r="Q40" s="1014" t="s">
        <v>297</v>
      </c>
      <c r="R40" s="1015"/>
      <c r="S40" s="443"/>
      <c r="T40" s="929">
        <f t="shared" si="3"/>
        <v>0</v>
      </c>
      <c r="U40" s="1015"/>
      <c r="V40" s="443"/>
      <c r="W40" s="425">
        <f t="shared" si="4"/>
        <v>0</v>
      </c>
      <c r="X40" s="426"/>
      <c r="Y40" s="443"/>
      <c r="Z40" s="1014" t="s">
        <v>297</v>
      </c>
      <c r="AA40" s="1015"/>
      <c r="AB40" s="443"/>
      <c r="AC40" s="929">
        <f t="shared" si="6"/>
        <v>0</v>
      </c>
      <c r="AD40" s="1015"/>
      <c r="AE40" s="444"/>
      <c r="AR40" s="1361"/>
      <c r="AS40" s="1404"/>
      <c r="AT40" s="1404"/>
      <c r="AU40" s="1404"/>
      <c r="AV40" s="1361"/>
      <c r="AW40" s="1355"/>
      <c r="AX40" s="1355"/>
      <c r="AY40" s="1355"/>
    </row>
    <row r="41" spans="2:51" ht="4.5" customHeight="1">
      <c r="B41" s="442"/>
      <c r="C41" s="443"/>
      <c r="D41" s="443"/>
      <c r="E41" s="496"/>
      <c r="F41" s="443"/>
      <c r="G41" s="443"/>
      <c r="H41" s="1021"/>
      <c r="I41" s="994"/>
      <c r="J41" s="443"/>
      <c r="K41" s="1021"/>
      <c r="L41" s="994"/>
      <c r="M41" s="443"/>
      <c r="N41" s="496"/>
      <c r="O41" s="443"/>
      <c r="P41" s="443"/>
      <c r="Q41" s="1022"/>
      <c r="R41" s="994"/>
      <c r="S41" s="443"/>
      <c r="T41" s="1021"/>
      <c r="U41" s="994"/>
      <c r="V41" s="443"/>
      <c r="W41" s="496"/>
      <c r="X41" s="443"/>
      <c r="Y41" s="443"/>
      <c r="Z41" s="1022"/>
      <c r="AA41" s="994"/>
      <c r="AB41" s="443"/>
      <c r="AC41" s="1021"/>
      <c r="AD41" s="994"/>
      <c r="AE41" s="444"/>
      <c r="AS41" s="1404"/>
      <c r="AT41" s="1404"/>
      <c r="AU41" s="1404"/>
    </row>
    <row r="42" spans="2:51" ht="18" customHeight="1">
      <c r="B42" s="442"/>
      <c r="C42" s="349" t="s">
        <v>985</v>
      </c>
      <c r="D42" s="443"/>
      <c r="E42" s="43">
        <f>SUM(E24:E40)</f>
        <v>61</v>
      </c>
      <c r="F42" s="1012"/>
      <c r="G42" s="443"/>
      <c r="H42" s="44">
        <f>E42*100000/AW42</f>
        <v>1.6129266819057391</v>
      </c>
      <c r="I42" s="173"/>
      <c r="J42" s="443"/>
      <c r="K42" s="44">
        <f>E42*100/$E$42</f>
        <v>100</v>
      </c>
      <c r="L42" s="173"/>
      <c r="M42" s="443"/>
      <c r="N42" s="43">
        <f>SUM(N24:N40)</f>
        <v>41</v>
      </c>
      <c r="O42" s="1012"/>
      <c r="P42" s="443"/>
      <c r="Q42" s="44">
        <f>N42*100000/AX42</f>
        <v>1.0416470828546414</v>
      </c>
      <c r="R42" s="173"/>
      <c r="S42" s="443"/>
      <c r="T42" s="44">
        <f>N42*100/$N$42</f>
        <v>100</v>
      </c>
      <c r="U42" s="173"/>
      <c r="V42" s="443"/>
      <c r="W42" s="43">
        <f>SUM(W24:W40)</f>
        <v>102</v>
      </c>
      <c r="X42" s="1012"/>
      <c r="Y42" s="443"/>
      <c r="Z42" s="44">
        <f>W42*100000/AY42</f>
        <v>1.3215826496410543</v>
      </c>
      <c r="AA42" s="173"/>
      <c r="AB42" s="443"/>
      <c r="AC42" s="44">
        <f>W42*100/$W$42</f>
        <v>100</v>
      </c>
      <c r="AD42" s="173"/>
      <c r="AE42" s="444"/>
      <c r="AR42" s="1361" t="s">
        <v>279</v>
      </c>
      <c r="AS42" s="1405">
        <f>E42*100000/AW42</f>
        <v>1.6129266819057391</v>
      </c>
      <c r="AT42" s="1405">
        <f>N42*100000/AX42</f>
        <v>1.0416470828546414</v>
      </c>
      <c r="AU42" s="1405">
        <f>W42*100000/AY42</f>
        <v>1.3215826496410543</v>
      </c>
      <c r="AV42" s="1361" t="s">
        <v>279</v>
      </c>
      <c r="AW42" s="1358">
        <f>SUM(AW24:AW39)</f>
        <v>3781945</v>
      </c>
      <c r="AX42" s="1358">
        <f>SUM(AX24:AX39)</f>
        <v>3936074</v>
      </c>
      <c r="AY42" s="1358">
        <f>SUM(AY24:AY39)</f>
        <v>7718019</v>
      </c>
    </row>
    <row r="43" spans="2:51" ht="4.5" customHeight="1">
      <c r="B43" s="463"/>
      <c r="C43" s="464"/>
      <c r="D43" s="464"/>
      <c r="E43" s="464"/>
      <c r="F43" s="464"/>
      <c r="G43" s="464"/>
      <c r="H43" s="464"/>
      <c r="I43" s="464"/>
      <c r="J43" s="464"/>
      <c r="K43" s="464"/>
      <c r="L43" s="464"/>
      <c r="M43" s="464"/>
      <c r="N43" s="464"/>
      <c r="O43" s="464"/>
      <c r="P43" s="464"/>
      <c r="Q43" s="464"/>
      <c r="R43" s="464"/>
      <c r="S43" s="464"/>
      <c r="T43" s="464"/>
      <c r="U43" s="464"/>
      <c r="V43" s="464"/>
      <c r="W43" s="464"/>
      <c r="X43" s="464"/>
      <c r="Y43" s="464"/>
      <c r="Z43" s="464"/>
      <c r="AA43" s="464"/>
      <c r="AB43" s="464"/>
      <c r="AC43" s="464"/>
      <c r="AD43" s="464"/>
      <c r="AE43" s="465"/>
    </row>
    <row r="45" spans="2:51" ht="15" customHeight="1">
      <c r="B45" s="1023" t="s">
        <v>986</v>
      </c>
    </row>
    <row r="46" spans="2:51" ht="15" customHeight="1">
      <c r="B46" s="1023" t="s">
        <v>987</v>
      </c>
    </row>
    <row r="47" spans="2:51" ht="15" customHeight="1">
      <c r="B47" s="1023" t="s">
        <v>1195</v>
      </c>
      <c r="C47" s="475"/>
      <c r="D47" s="475"/>
      <c r="E47" s="475"/>
      <c r="F47" s="475"/>
      <c r="G47" s="475"/>
      <c r="H47" s="475"/>
      <c r="I47" s="475"/>
      <c r="J47" s="475"/>
      <c r="K47" s="475"/>
      <c r="L47" s="475"/>
      <c r="M47" s="475"/>
      <c r="N47" s="475"/>
    </row>
    <row r="48" spans="2:51" ht="15" customHeight="1">
      <c r="B48" s="1024" t="s">
        <v>1196</v>
      </c>
    </row>
    <row r="49" spans="2:37" ht="15" customHeight="1"/>
    <row r="50" spans="2:37" ht="15" customHeight="1"/>
    <row r="51" spans="2:37" ht="15" customHeight="1"/>
    <row r="52" spans="2:37" ht="3" customHeight="1"/>
    <row r="53" spans="2:37" ht="15.75" customHeight="1">
      <c r="AK53" s="1025" t="s">
        <v>16</v>
      </c>
    </row>
    <row r="54" spans="2:37" ht="15.75">
      <c r="B54" s="1025" t="s">
        <v>17</v>
      </c>
      <c r="AK54" s="1025" t="s">
        <v>19</v>
      </c>
    </row>
    <row r="55" spans="2:37" ht="15.75">
      <c r="B55" s="1025" t="s">
        <v>20</v>
      </c>
      <c r="AC55" s="1026" t="s">
        <v>1197</v>
      </c>
      <c r="AE55" s="1027"/>
      <c r="AK55" s="1025" t="s">
        <v>1198</v>
      </c>
    </row>
  </sheetData>
  <mergeCells count="22">
    <mergeCell ref="A1:AO1"/>
    <mergeCell ref="A4:AO4"/>
    <mergeCell ref="B13:AE13"/>
    <mergeCell ref="AF13:AO13"/>
    <mergeCell ref="B14:AE14"/>
    <mergeCell ref="AF14:AO14"/>
    <mergeCell ref="C18:C22"/>
    <mergeCell ref="E18:U18"/>
    <mergeCell ref="W18:AD20"/>
    <mergeCell ref="E20:L20"/>
    <mergeCell ref="N20:U20"/>
    <mergeCell ref="AW20:AY20"/>
    <mergeCell ref="E22:F22"/>
    <mergeCell ref="H22:I22"/>
    <mergeCell ref="K22:L22"/>
    <mergeCell ref="N22:O22"/>
    <mergeCell ref="Q22:R22"/>
    <mergeCell ref="T22:U22"/>
    <mergeCell ref="W22:X22"/>
    <mergeCell ref="Z22:AA22"/>
    <mergeCell ref="AC22:AD22"/>
    <mergeCell ref="AS20:AU20"/>
  </mergeCells>
  <printOptions horizontalCentered="1" verticalCentered="1"/>
  <pageMargins left="0.39370078740157483" right="0.39370078740157483" top="0.98425196850393704" bottom="0.98425196850393704" header="0" footer="0"/>
  <pageSetup scale="60" orientation="landscape" horizontalDpi="240" verticalDpi="144" r:id="rId1"/>
  <headerFooter alignWithMargins="0"/>
  <ignoredErrors>
    <ignoredError sqref="AR26" twoDigitTextYear="1"/>
  </ignoredError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92D050"/>
  </sheetPr>
  <dimension ref="A1:BE55"/>
  <sheetViews>
    <sheetView topLeftCell="AJ13" zoomScaleNormal="100" workbookViewId="0">
      <selection activeCell="AR31" sqref="AR31"/>
    </sheetView>
  </sheetViews>
  <sheetFormatPr baseColWidth="10" defaultRowHeight="12.75"/>
  <cols>
    <col min="1" max="2" width="2.7109375" style="271" customWidth="1"/>
    <col min="3" max="3" width="13.7109375" style="271" customWidth="1"/>
    <col min="4" max="4" width="0.85546875" style="271" customWidth="1"/>
    <col min="5" max="5" width="7" style="271" customWidth="1"/>
    <col min="6" max="6" width="2.42578125" style="271" customWidth="1"/>
    <col min="7" max="7" width="0.85546875" style="271" customWidth="1"/>
    <col min="8" max="8" width="7.85546875" style="271" customWidth="1"/>
    <col min="9" max="9" width="1.42578125" style="271" customWidth="1"/>
    <col min="10" max="10" width="0.85546875" style="271" customWidth="1"/>
    <col min="11" max="11" width="8" style="271" customWidth="1"/>
    <col min="12" max="12" width="1.140625" style="271" customWidth="1"/>
    <col min="13" max="13" width="0.85546875" style="271" customWidth="1"/>
    <col min="14" max="14" width="7" style="271" customWidth="1"/>
    <col min="15" max="15" width="2.42578125" style="271" customWidth="1"/>
    <col min="16" max="16" width="0.85546875" style="271" customWidth="1"/>
    <col min="17" max="17" width="7.85546875" style="271" customWidth="1"/>
    <col min="18" max="18" width="1.42578125" style="271" customWidth="1"/>
    <col min="19" max="19" width="0.85546875" style="271" customWidth="1"/>
    <col min="20" max="20" width="8" style="271" customWidth="1"/>
    <col min="21" max="21" width="1.140625" style="271" customWidth="1"/>
    <col min="22" max="22" width="0.85546875" style="271" customWidth="1"/>
    <col min="23" max="23" width="7" style="271" customWidth="1"/>
    <col min="24" max="24" width="2.42578125" style="271" customWidth="1"/>
    <col min="25" max="25" width="0.85546875" style="271" customWidth="1"/>
    <col min="26" max="26" width="7.85546875" style="271" customWidth="1"/>
    <col min="27" max="27" width="1.42578125" style="271" customWidth="1"/>
    <col min="28" max="28" width="0.85546875" style="271" customWidth="1"/>
    <col min="29" max="29" width="8" style="271" customWidth="1"/>
    <col min="30" max="30" width="1.140625" style="271" customWidth="1"/>
    <col min="31" max="31" width="2.7109375" style="271" customWidth="1"/>
    <col min="32" max="40" width="11.42578125" style="271"/>
    <col min="41" max="41" width="5.42578125" style="271" customWidth="1"/>
    <col min="42" max="42" width="1.140625" style="271" customWidth="1"/>
    <col min="43" max="43" width="11.42578125" style="271"/>
    <col min="44" max="51" width="14.7109375" style="1407" customWidth="1"/>
    <col min="52" max="57" width="11.42578125" style="1408"/>
    <col min="58" max="256" width="11.42578125" style="271"/>
    <col min="257" max="258" width="2.7109375" style="271" customWidth="1"/>
    <col min="259" max="259" width="13.7109375" style="271" customWidth="1"/>
    <col min="260" max="260" width="0.85546875" style="271" customWidth="1"/>
    <col min="261" max="261" width="7" style="271" customWidth="1"/>
    <col min="262" max="262" width="2.42578125" style="271" customWidth="1"/>
    <col min="263" max="263" width="0.85546875" style="271" customWidth="1"/>
    <col min="264" max="264" width="7.85546875" style="271" customWidth="1"/>
    <col min="265" max="265" width="1.42578125" style="271" customWidth="1"/>
    <col min="266" max="266" width="0.85546875" style="271" customWidth="1"/>
    <col min="267" max="267" width="8" style="271" customWidth="1"/>
    <col min="268" max="268" width="1.140625" style="271" customWidth="1"/>
    <col min="269" max="269" width="0.85546875" style="271" customWidth="1"/>
    <col min="270" max="270" width="7" style="271" customWidth="1"/>
    <col min="271" max="271" width="2.42578125" style="271" customWidth="1"/>
    <col min="272" max="272" width="0.85546875" style="271" customWidth="1"/>
    <col min="273" max="273" width="7.85546875" style="271" customWidth="1"/>
    <col min="274" max="274" width="1.42578125" style="271" customWidth="1"/>
    <col min="275" max="275" width="0.85546875" style="271" customWidth="1"/>
    <col min="276" max="276" width="8" style="271" customWidth="1"/>
    <col min="277" max="277" width="1.140625" style="271" customWidth="1"/>
    <col min="278" max="278" width="0.85546875" style="271" customWidth="1"/>
    <col min="279" max="279" width="7" style="271" customWidth="1"/>
    <col min="280" max="280" width="2.42578125" style="271" customWidth="1"/>
    <col min="281" max="281" width="0.85546875" style="271" customWidth="1"/>
    <col min="282" max="282" width="7.85546875" style="271" customWidth="1"/>
    <col min="283" max="283" width="1.42578125" style="271" customWidth="1"/>
    <col min="284" max="284" width="0.85546875" style="271" customWidth="1"/>
    <col min="285" max="285" width="8" style="271" customWidth="1"/>
    <col min="286" max="286" width="1.140625" style="271" customWidth="1"/>
    <col min="287" max="287" width="2.7109375" style="271" customWidth="1"/>
    <col min="288" max="296" width="11.42578125" style="271"/>
    <col min="297" max="297" width="5.42578125" style="271" customWidth="1"/>
    <col min="298" max="298" width="1.140625" style="271" customWidth="1"/>
    <col min="299" max="299" width="11.42578125" style="271"/>
    <col min="300" max="307" width="14.7109375" style="271" customWidth="1"/>
    <col min="308" max="512" width="11.42578125" style="271"/>
    <col min="513" max="514" width="2.7109375" style="271" customWidth="1"/>
    <col min="515" max="515" width="13.7109375" style="271" customWidth="1"/>
    <col min="516" max="516" width="0.85546875" style="271" customWidth="1"/>
    <col min="517" max="517" width="7" style="271" customWidth="1"/>
    <col min="518" max="518" width="2.42578125" style="271" customWidth="1"/>
    <col min="519" max="519" width="0.85546875" style="271" customWidth="1"/>
    <col min="520" max="520" width="7.85546875" style="271" customWidth="1"/>
    <col min="521" max="521" width="1.42578125" style="271" customWidth="1"/>
    <col min="522" max="522" width="0.85546875" style="271" customWidth="1"/>
    <col min="523" max="523" width="8" style="271" customWidth="1"/>
    <col min="524" max="524" width="1.140625" style="271" customWidth="1"/>
    <col min="525" max="525" width="0.85546875" style="271" customWidth="1"/>
    <col min="526" max="526" width="7" style="271" customWidth="1"/>
    <col min="527" max="527" width="2.42578125" style="271" customWidth="1"/>
    <col min="528" max="528" width="0.85546875" style="271" customWidth="1"/>
    <col min="529" max="529" width="7.85546875" style="271" customWidth="1"/>
    <col min="530" max="530" width="1.42578125" style="271" customWidth="1"/>
    <col min="531" max="531" width="0.85546875" style="271" customWidth="1"/>
    <col min="532" max="532" width="8" style="271" customWidth="1"/>
    <col min="533" max="533" width="1.140625" style="271" customWidth="1"/>
    <col min="534" max="534" width="0.85546875" style="271" customWidth="1"/>
    <col min="535" max="535" width="7" style="271" customWidth="1"/>
    <col min="536" max="536" width="2.42578125" style="271" customWidth="1"/>
    <col min="537" max="537" width="0.85546875" style="271" customWidth="1"/>
    <col min="538" max="538" width="7.85546875" style="271" customWidth="1"/>
    <col min="539" max="539" width="1.42578125" style="271" customWidth="1"/>
    <col min="540" max="540" width="0.85546875" style="271" customWidth="1"/>
    <col min="541" max="541" width="8" style="271" customWidth="1"/>
    <col min="542" max="542" width="1.140625" style="271" customWidth="1"/>
    <col min="543" max="543" width="2.7109375" style="271" customWidth="1"/>
    <col min="544" max="552" width="11.42578125" style="271"/>
    <col min="553" max="553" width="5.42578125" style="271" customWidth="1"/>
    <col min="554" max="554" width="1.140625" style="271" customWidth="1"/>
    <col min="555" max="555" width="11.42578125" style="271"/>
    <col min="556" max="563" width="14.7109375" style="271" customWidth="1"/>
    <col min="564" max="768" width="11.42578125" style="271"/>
    <col min="769" max="770" width="2.7109375" style="271" customWidth="1"/>
    <col min="771" max="771" width="13.7109375" style="271" customWidth="1"/>
    <col min="772" max="772" width="0.85546875" style="271" customWidth="1"/>
    <col min="773" max="773" width="7" style="271" customWidth="1"/>
    <col min="774" max="774" width="2.42578125" style="271" customWidth="1"/>
    <col min="775" max="775" width="0.85546875" style="271" customWidth="1"/>
    <col min="776" max="776" width="7.85546875" style="271" customWidth="1"/>
    <col min="777" max="777" width="1.42578125" style="271" customWidth="1"/>
    <col min="778" max="778" width="0.85546875" style="271" customWidth="1"/>
    <col min="779" max="779" width="8" style="271" customWidth="1"/>
    <col min="780" max="780" width="1.140625" style="271" customWidth="1"/>
    <col min="781" max="781" width="0.85546875" style="271" customWidth="1"/>
    <col min="782" max="782" width="7" style="271" customWidth="1"/>
    <col min="783" max="783" width="2.42578125" style="271" customWidth="1"/>
    <col min="784" max="784" width="0.85546875" style="271" customWidth="1"/>
    <col min="785" max="785" width="7.85546875" style="271" customWidth="1"/>
    <col min="786" max="786" width="1.42578125" style="271" customWidth="1"/>
    <col min="787" max="787" width="0.85546875" style="271" customWidth="1"/>
    <col min="788" max="788" width="8" style="271" customWidth="1"/>
    <col min="789" max="789" width="1.140625" style="271" customWidth="1"/>
    <col min="790" max="790" width="0.85546875" style="271" customWidth="1"/>
    <col min="791" max="791" width="7" style="271" customWidth="1"/>
    <col min="792" max="792" width="2.42578125" style="271" customWidth="1"/>
    <col min="793" max="793" width="0.85546875" style="271" customWidth="1"/>
    <col min="794" max="794" width="7.85546875" style="271" customWidth="1"/>
    <col min="795" max="795" width="1.42578125" style="271" customWidth="1"/>
    <col min="796" max="796" width="0.85546875" style="271" customWidth="1"/>
    <col min="797" max="797" width="8" style="271" customWidth="1"/>
    <col min="798" max="798" width="1.140625" style="271" customWidth="1"/>
    <col min="799" max="799" width="2.7109375" style="271" customWidth="1"/>
    <col min="800" max="808" width="11.42578125" style="271"/>
    <col min="809" max="809" width="5.42578125" style="271" customWidth="1"/>
    <col min="810" max="810" width="1.140625" style="271" customWidth="1"/>
    <col min="811" max="811" width="11.42578125" style="271"/>
    <col min="812" max="819" width="14.7109375" style="271" customWidth="1"/>
    <col min="820" max="1024" width="11.42578125" style="271"/>
    <col min="1025" max="1026" width="2.7109375" style="271" customWidth="1"/>
    <col min="1027" max="1027" width="13.7109375" style="271" customWidth="1"/>
    <col min="1028" max="1028" width="0.85546875" style="271" customWidth="1"/>
    <col min="1029" max="1029" width="7" style="271" customWidth="1"/>
    <col min="1030" max="1030" width="2.42578125" style="271" customWidth="1"/>
    <col min="1031" max="1031" width="0.85546875" style="271" customWidth="1"/>
    <col min="1032" max="1032" width="7.85546875" style="271" customWidth="1"/>
    <col min="1033" max="1033" width="1.42578125" style="271" customWidth="1"/>
    <col min="1034" max="1034" width="0.85546875" style="271" customWidth="1"/>
    <col min="1035" max="1035" width="8" style="271" customWidth="1"/>
    <col min="1036" max="1036" width="1.140625" style="271" customWidth="1"/>
    <col min="1037" max="1037" width="0.85546875" style="271" customWidth="1"/>
    <col min="1038" max="1038" width="7" style="271" customWidth="1"/>
    <col min="1039" max="1039" width="2.42578125" style="271" customWidth="1"/>
    <col min="1040" max="1040" width="0.85546875" style="271" customWidth="1"/>
    <col min="1041" max="1041" width="7.85546875" style="271" customWidth="1"/>
    <col min="1042" max="1042" width="1.42578125" style="271" customWidth="1"/>
    <col min="1043" max="1043" width="0.85546875" style="271" customWidth="1"/>
    <col min="1044" max="1044" width="8" style="271" customWidth="1"/>
    <col min="1045" max="1045" width="1.140625" style="271" customWidth="1"/>
    <col min="1046" max="1046" width="0.85546875" style="271" customWidth="1"/>
    <col min="1047" max="1047" width="7" style="271" customWidth="1"/>
    <col min="1048" max="1048" width="2.42578125" style="271" customWidth="1"/>
    <col min="1049" max="1049" width="0.85546875" style="271" customWidth="1"/>
    <col min="1050" max="1050" width="7.85546875" style="271" customWidth="1"/>
    <col min="1051" max="1051" width="1.42578125" style="271" customWidth="1"/>
    <col min="1052" max="1052" width="0.85546875" style="271" customWidth="1"/>
    <col min="1053" max="1053" width="8" style="271" customWidth="1"/>
    <col min="1054" max="1054" width="1.140625" style="271" customWidth="1"/>
    <col min="1055" max="1055" width="2.7109375" style="271" customWidth="1"/>
    <col min="1056" max="1064" width="11.42578125" style="271"/>
    <col min="1065" max="1065" width="5.42578125" style="271" customWidth="1"/>
    <col min="1066" max="1066" width="1.140625" style="271" customWidth="1"/>
    <col min="1067" max="1067" width="11.42578125" style="271"/>
    <col min="1068" max="1075" width="14.7109375" style="271" customWidth="1"/>
    <col min="1076" max="1280" width="11.42578125" style="271"/>
    <col min="1281" max="1282" width="2.7109375" style="271" customWidth="1"/>
    <col min="1283" max="1283" width="13.7109375" style="271" customWidth="1"/>
    <col min="1284" max="1284" width="0.85546875" style="271" customWidth="1"/>
    <col min="1285" max="1285" width="7" style="271" customWidth="1"/>
    <col min="1286" max="1286" width="2.42578125" style="271" customWidth="1"/>
    <col min="1287" max="1287" width="0.85546875" style="271" customWidth="1"/>
    <col min="1288" max="1288" width="7.85546875" style="271" customWidth="1"/>
    <col min="1289" max="1289" width="1.42578125" style="271" customWidth="1"/>
    <col min="1290" max="1290" width="0.85546875" style="271" customWidth="1"/>
    <col min="1291" max="1291" width="8" style="271" customWidth="1"/>
    <col min="1292" max="1292" width="1.140625" style="271" customWidth="1"/>
    <col min="1293" max="1293" width="0.85546875" style="271" customWidth="1"/>
    <col min="1294" max="1294" width="7" style="271" customWidth="1"/>
    <col min="1295" max="1295" width="2.42578125" style="271" customWidth="1"/>
    <col min="1296" max="1296" width="0.85546875" style="271" customWidth="1"/>
    <col min="1297" max="1297" width="7.85546875" style="271" customWidth="1"/>
    <col min="1298" max="1298" width="1.42578125" style="271" customWidth="1"/>
    <col min="1299" max="1299" width="0.85546875" style="271" customWidth="1"/>
    <col min="1300" max="1300" width="8" style="271" customWidth="1"/>
    <col min="1301" max="1301" width="1.140625" style="271" customWidth="1"/>
    <col min="1302" max="1302" width="0.85546875" style="271" customWidth="1"/>
    <col min="1303" max="1303" width="7" style="271" customWidth="1"/>
    <col min="1304" max="1304" width="2.42578125" style="271" customWidth="1"/>
    <col min="1305" max="1305" width="0.85546875" style="271" customWidth="1"/>
    <col min="1306" max="1306" width="7.85546875" style="271" customWidth="1"/>
    <col min="1307" max="1307" width="1.42578125" style="271" customWidth="1"/>
    <col min="1308" max="1308" width="0.85546875" style="271" customWidth="1"/>
    <col min="1309" max="1309" width="8" style="271" customWidth="1"/>
    <col min="1310" max="1310" width="1.140625" style="271" customWidth="1"/>
    <col min="1311" max="1311" width="2.7109375" style="271" customWidth="1"/>
    <col min="1312" max="1320" width="11.42578125" style="271"/>
    <col min="1321" max="1321" width="5.42578125" style="271" customWidth="1"/>
    <col min="1322" max="1322" width="1.140625" style="271" customWidth="1"/>
    <col min="1323" max="1323" width="11.42578125" style="271"/>
    <col min="1324" max="1331" width="14.7109375" style="271" customWidth="1"/>
    <col min="1332" max="1536" width="11.42578125" style="271"/>
    <col min="1537" max="1538" width="2.7109375" style="271" customWidth="1"/>
    <col min="1539" max="1539" width="13.7109375" style="271" customWidth="1"/>
    <col min="1540" max="1540" width="0.85546875" style="271" customWidth="1"/>
    <col min="1541" max="1541" width="7" style="271" customWidth="1"/>
    <col min="1542" max="1542" width="2.42578125" style="271" customWidth="1"/>
    <col min="1543" max="1543" width="0.85546875" style="271" customWidth="1"/>
    <col min="1544" max="1544" width="7.85546875" style="271" customWidth="1"/>
    <col min="1545" max="1545" width="1.42578125" style="271" customWidth="1"/>
    <col min="1546" max="1546" width="0.85546875" style="271" customWidth="1"/>
    <col min="1547" max="1547" width="8" style="271" customWidth="1"/>
    <col min="1548" max="1548" width="1.140625" style="271" customWidth="1"/>
    <col min="1549" max="1549" width="0.85546875" style="271" customWidth="1"/>
    <col min="1550" max="1550" width="7" style="271" customWidth="1"/>
    <col min="1551" max="1551" width="2.42578125" style="271" customWidth="1"/>
    <col min="1552" max="1552" width="0.85546875" style="271" customWidth="1"/>
    <col min="1553" max="1553" width="7.85546875" style="271" customWidth="1"/>
    <col min="1554" max="1554" width="1.42578125" style="271" customWidth="1"/>
    <col min="1555" max="1555" width="0.85546875" style="271" customWidth="1"/>
    <col min="1556" max="1556" width="8" style="271" customWidth="1"/>
    <col min="1557" max="1557" width="1.140625" style="271" customWidth="1"/>
    <col min="1558" max="1558" width="0.85546875" style="271" customWidth="1"/>
    <col min="1559" max="1559" width="7" style="271" customWidth="1"/>
    <col min="1560" max="1560" width="2.42578125" style="271" customWidth="1"/>
    <col min="1561" max="1561" width="0.85546875" style="271" customWidth="1"/>
    <col min="1562" max="1562" width="7.85546875" style="271" customWidth="1"/>
    <col min="1563" max="1563" width="1.42578125" style="271" customWidth="1"/>
    <col min="1564" max="1564" width="0.85546875" style="271" customWidth="1"/>
    <col min="1565" max="1565" width="8" style="271" customWidth="1"/>
    <col min="1566" max="1566" width="1.140625" style="271" customWidth="1"/>
    <col min="1567" max="1567" width="2.7109375" style="271" customWidth="1"/>
    <col min="1568" max="1576" width="11.42578125" style="271"/>
    <col min="1577" max="1577" width="5.42578125" style="271" customWidth="1"/>
    <col min="1578" max="1578" width="1.140625" style="271" customWidth="1"/>
    <col min="1579" max="1579" width="11.42578125" style="271"/>
    <col min="1580" max="1587" width="14.7109375" style="271" customWidth="1"/>
    <col min="1588" max="1792" width="11.42578125" style="271"/>
    <col min="1793" max="1794" width="2.7109375" style="271" customWidth="1"/>
    <col min="1795" max="1795" width="13.7109375" style="271" customWidth="1"/>
    <col min="1796" max="1796" width="0.85546875" style="271" customWidth="1"/>
    <col min="1797" max="1797" width="7" style="271" customWidth="1"/>
    <col min="1798" max="1798" width="2.42578125" style="271" customWidth="1"/>
    <col min="1799" max="1799" width="0.85546875" style="271" customWidth="1"/>
    <col min="1800" max="1800" width="7.85546875" style="271" customWidth="1"/>
    <col min="1801" max="1801" width="1.42578125" style="271" customWidth="1"/>
    <col min="1802" max="1802" width="0.85546875" style="271" customWidth="1"/>
    <col min="1803" max="1803" width="8" style="271" customWidth="1"/>
    <col min="1804" max="1804" width="1.140625" style="271" customWidth="1"/>
    <col min="1805" max="1805" width="0.85546875" style="271" customWidth="1"/>
    <col min="1806" max="1806" width="7" style="271" customWidth="1"/>
    <col min="1807" max="1807" width="2.42578125" style="271" customWidth="1"/>
    <col min="1808" max="1808" width="0.85546875" style="271" customWidth="1"/>
    <col min="1809" max="1809" width="7.85546875" style="271" customWidth="1"/>
    <col min="1810" max="1810" width="1.42578125" style="271" customWidth="1"/>
    <col min="1811" max="1811" width="0.85546875" style="271" customWidth="1"/>
    <col min="1812" max="1812" width="8" style="271" customWidth="1"/>
    <col min="1813" max="1813" width="1.140625" style="271" customWidth="1"/>
    <col min="1814" max="1814" width="0.85546875" style="271" customWidth="1"/>
    <col min="1815" max="1815" width="7" style="271" customWidth="1"/>
    <col min="1816" max="1816" width="2.42578125" style="271" customWidth="1"/>
    <col min="1817" max="1817" width="0.85546875" style="271" customWidth="1"/>
    <col min="1818" max="1818" width="7.85546875" style="271" customWidth="1"/>
    <col min="1819" max="1819" width="1.42578125" style="271" customWidth="1"/>
    <col min="1820" max="1820" width="0.85546875" style="271" customWidth="1"/>
    <col min="1821" max="1821" width="8" style="271" customWidth="1"/>
    <col min="1822" max="1822" width="1.140625" style="271" customWidth="1"/>
    <col min="1823" max="1823" width="2.7109375" style="271" customWidth="1"/>
    <col min="1824" max="1832" width="11.42578125" style="271"/>
    <col min="1833" max="1833" width="5.42578125" style="271" customWidth="1"/>
    <col min="1834" max="1834" width="1.140625" style="271" customWidth="1"/>
    <col min="1835" max="1835" width="11.42578125" style="271"/>
    <col min="1836" max="1843" width="14.7109375" style="271" customWidth="1"/>
    <col min="1844" max="2048" width="11.42578125" style="271"/>
    <col min="2049" max="2050" width="2.7109375" style="271" customWidth="1"/>
    <col min="2051" max="2051" width="13.7109375" style="271" customWidth="1"/>
    <col min="2052" max="2052" width="0.85546875" style="271" customWidth="1"/>
    <col min="2053" max="2053" width="7" style="271" customWidth="1"/>
    <col min="2054" max="2054" width="2.42578125" style="271" customWidth="1"/>
    <col min="2055" max="2055" width="0.85546875" style="271" customWidth="1"/>
    <col min="2056" max="2056" width="7.85546875" style="271" customWidth="1"/>
    <col min="2057" max="2057" width="1.42578125" style="271" customWidth="1"/>
    <col min="2058" max="2058" width="0.85546875" style="271" customWidth="1"/>
    <col min="2059" max="2059" width="8" style="271" customWidth="1"/>
    <col min="2060" max="2060" width="1.140625" style="271" customWidth="1"/>
    <col min="2061" max="2061" width="0.85546875" style="271" customWidth="1"/>
    <col min="2062" max="2062" width="7" style="271" customWidth="1"/>
    <col min="2063" max="2063" width="2.42578125" style="271" customWidth="1"/>
    <col min="2064" max="2064" width="0.85546875" style="271" customWidth="1"/>
    <col min="2065" max="2065" width="7.85546875" style="271" customWidth="1"/>
    <col min="2066" max="2066" width="1.42578125" style="271" customWidth="1"/>
    <col min="2067" max="2067" width="0.85546875" style="271" customWidth="1"/>
    <col min="2068" max="2068" width="8" style="271" customWidth="1"/>
    <col min="2069" max="2069" width="1.140625" style="271" customWidth="1"/>
    <col min="2070" max="2070" width="0.85546875" style="271" customWidth="1"/>
    <col min="2071" max="2071" width="7" style="271" customWidth="1"/>
    <col min="2072" max="2072" width="2.42578125" style="271" customWidth="1"/>
    <col min="2073" max="2073" width="0.85546875" style="271" customWidth="1"/>
    <col min="2074" max="2074" width="7.85546875" style="271" customWidth="1"/>
    <col min="2075" max="2075" width="1.42578125" style="271" customWidth="1"/>
    <col min="2076" max="2076" width="0.85546875" style="271" customWidth="1"/>
    <col min="2077" max="2077" width="8" style="271" customWidth="1"/>
    <col min="2078" max="2078" width="1.140625" style="271" customWidth="1"/>
    <col min="2079" max="2079" width="2.7109375" style="271" customWidth="1"/>
    <col min="2080" max="2088" width="11.42578125" style="271"/>
    <col min="2089" max="2089" width="5.42578125" style="271" customWidth="1"/>
    <col min="2090" max="2090" width="1.140625" style="271" customWidth="1"/>
    <col min="2091" max="2091" width="11.42578125" style="271"/>
    <col min="2092" max="2099" width="14.7109375" style="271" customWidth="1"/>
    <col min="2100" max="2304" width="11.42578125" style="271"/>
    <col min="2305" max="2306" width="2.7109375" style="271" customWidth="1"/>
    <col min="2307" max="2307" width="13.7109375" style="271" customWidth="1"/>
    <col min="2308" max="2308" width="0.85546875" style="271" customWidth="1"/>
    <col min="2309" max="2309" width="7" style="271" customWidth="1"/>
    <col min="2310" max="2310" width="2.42578125" style="271" customWidth="1"/>
    <col min="2311" max="2311" width="0.85546875" style="271" customWidth="1"/>
    <col min="2312" max="2312" width="7.85546875" style="271" customWidth="1"/>
    <col min="2313" max="2313" width="1.42578125" style="271" customWidth="1"/>
    <col min="2314" max="2314" width="0.85546875" style="271" customWidth="1"/>
    <col min="2315" max="2315" width="8" style="271" customWidth="1"/>
    <col min="2316" max="2316" width="1.140625" style="271" customWidth="1"/>
    <col min="2317" max="2317" width="0.85546875" style="271" customWidth="1"/>
    <col min="2318" max="2318" width="7" style="271" customWidth="1"/>
    <col min="2319" max="2319" width="2.42578125" style="271" customWidth="1"/>
    <col min="2320" max="2320" width="0.85546875" style="271" customWidth="1"/>
    <col min="2321" max="2321" width="7.85546875" style="271" customWidth="1"/>
    <col min="2322" max="2322" width="1.42578125" style="271" customWidth="1"/>
    <col min="2323" max="2323" width="0.85546875" style="271" customWidth="1"/>
    <col min="2324" max="2324" width="8" style="271" customWidth="1"/>
    <col min="2325" max="2325" width="1.140625" style="271" customWidth="1"/>
    <col min="2326" max="2326" width="0.85546875" style="271" customWidth="1"/>
    <col min="2327" max="2327" width="7" style="271" customWidth="1"/>
    <col min="2328" max="2328" width="2.42578125" style="271" customWidth="1"/>
    <col min="2329" max="2329" width="0.85546875" style="271" customWidth="1"/>
    <col min="2330" max="2330" width="7.85546875" style="271" customWidth="1"/>
    <col min="2331" max="2331" width="1.42578125" style="271" customWidth="1"/>
    <col min="2332" max="2332" width="0.85546875" style="271" customWidth="1"/>
    <col min="2333" max="2333" width="8" style="271" customWidth="1"/>
    <col min="2334" max="2334" width="1.140625" style="271" customWidth="1"/>
    <col min="2335" max="2335" width="2.7109375" style="271" customWidth="1"/>
    <col min="2336" max="2344" width="11.42578125" style="271"/>
    <col min="2345" max="2345" width="5.42578125" style="271" customWidth="1"/>
    <col min="2346" max="2346" width="1.140625" style="271" customWidth="1"/>
    <col min="2347" max="2347" width="11.42578125" style="271"/>
    <col min="2348" max="2355" width="14.7109375" style="271" customWidth="1"/>
    <col min="2356" max="2560" width="11.42578125" style="271"/>
    <col min="2561" max="2562" width="2.7109375" style="271" customWidth="1"/>
    <col min="2563" max="2563" width="13.7109375" style="271" customWidth="1"/>
    <col min="2564" max="2564" width="0.85546875" style="271" customWidth="1"/>
    <col min="2565" max="2565" width="7" style="271" customWidth="1"/>
    <col min="2566" max="2566" width="2.42578125" style="271" customWidth="1"/>
    <col min="2567" max="2567" width="0.85546875" style="271" customWidth="1"/>
    <col min="2568" max="2568" width="7.85546875" style="271" customWidth="1"/>
    <col min="2569" max="2569" width="1.42578125" style="271" customWidth="1"/>
    <col min="2570" max="2570" width="0.85546875" style="271" customWidth="1"/>
    <col min="2571" max="2571" width="8" style="271" customWidth="1"/>
    <col min="2572" max="2572" width="1.140625" style="271" customWidth="1"/>
    <col min="2573" max="2573" width="0.85546875" style="271" customWidth="1"/>
    <col min="2574" max="2574" width="7" style="271" customWidth="1"/>
    <col min="2575" max="2575" width="2.42578125" style="271" customWidth="1"/>
    <col min="2576" max="2576" width="0.85546875" style="271" customWidth="1"/>
    <col min="2577" max="2577" width="7.85546875" style="271" customWidth="1"/>
    <col min="2578" max="2578" width="1.42578125" style="271" customWidth="1"/>
    <col min="2579" max="2579" width="0.85546875" style="271" customWidth="1"/>
    <col min="2580" max="2580" width="8" style="271" customWidth="1"/>
    <col min="2581" max="2581" width="1.140625" style="271" customWidth="1"/>
    <col min="2582" max="2582" width="0.85546875" style="271" customWidth="1"/>
    <col min="2583" max="2583" width="7" style="271" customWidth="1"/>
    <col min="2584" max="2584" width="2.42578125" style="271" customWidth="1"/>
    <col min="2585" max="2585" width="0.85546875" style="271" customWidth="1"/>
    <col min="2586" max="2586" width="7.85546875" style="271" customWidth="1"/>
    <col min="2587" max="2587" width="1.42578125" style="271" customWidth="1"/>
    <col min="2588" max="2588" width="0.85546875" style="271" customWidth="1"/>
    <col min="2589" max="2589" width="8" style="271" customWidth="1"/>
    <col min="2590" max="2590" width="1.140625" style="271" customWidth="1"/>
    <col min="2591" max="2591" width="2.7109375" style="271" customWidth="1"/>
    <col min="2592" max="2600" width="11.42578125" style="271"/>
    <col min="2601" max="2601" width="5.42578125" style="271" customWidth="1"/>
    <col min="2602" max="2602" width="1.140625" style="271" customWidth="1"/>
    <col min="2603" max="2603" width="11.42578125" style="271"/>
    <col min="2604" max="2611" width="14.7109375" style="271" customWidth="1"/>
    <col min="2612" max="2816" width="11.42578125" style="271"/>
    <col min="2817" max="2818" width="2.7109375" style="271" customWidth="1"/>
    <col min="2819" max="2819" width="13.7109375" style="271" customWidth="1"/>
    <col min="2820" max="2820" width="0.85546875" style="271" customWidth="1"/>
    <col min="2821" max="2821" width="7" style="271" customWidth="1"/>
    <col min="2822" max="2822" width="2.42578125" style="271" customWidth="1"/>
    <col min="2823" max="2823" width="0.85546875" style="271" customWidth="1"/>
    <col min="2824" max="2824" width="7.85546875" style="271" customWidth="1"/>
    <col min="2825" max="2825" width="1.42578125" style="271" customWidth="1"/>
    <col min="2826" max="2826" width="0.85546875" style="271" customWidth="1"/>
    <col min="2827" max="2827" width="8" style="271" customWidth="1"/>
    <col min="2828" max="2828" width="1.140625" style="271" customWidth="1"/>
    <col min="2829" max="2829" width="0.85546875" style="271" customWidth="1"/>
    <col min="2830" max="2830" width="7" style="271" customWidth="1"/>
    <col min="2831" max="2831" width="2.42578125" style="271" customWidth="1"/>
    <col min="2832" max="2832" width="0.85546875" style="271" customWidth="1"/>
    <col min="2833" max="2833" width="7.85546875" style="271" customWidth="1"/>
    <col min="2834" max="2834" width="1.42578125" style="271" customWidth="1"/>
    <col min="2835" max="2835" width="0.85546875" style="271" customWidth="1"/>
    <col min="2836" max="2836" width="8" style="271" customWidth="1"/>
    <col min="2837" max="2837" width="1.140625" style="271" customWidth="1"/>
    <col min="2838" max="2838" width="0.85546875" style="271" customWidth="1"/>
    <col min="2839" max="2839" width="7" style="271" customWidth="1"/>
    <col min="2840" max="2840" width="2.42578125" style="271" customWidth="1"/>
    <col min="2841" max="2841" width="0.85546875" style="271" customWidth="1"/>
    <col min="2842" max="2842" width="7.85546875" style="271" customWidth="1"/>
    <col min="2843" max="2843" width="1.42578125" style="271" customWidth="1"/>
    <col min="2844" max="2844" width="0.85546875" style="271" customWidth="1"/>
    <col min="2845" max="2845" width="8" style="271" customWidth="1"/>
    <col min="2846" max="2846" width="1.140625" style="271" customWidth="1"/>
    <col min="2847" max="2847" width="2.7109375" style="271" customWidth="1"/>
    <col min="2848" max="2856" width="11.42578125" style="271"/>
    <col min="2857" max="2857" width="5.42578125" style="271" customWidth="1"/>
    <col min="2858" max="2858" width="1.140625" style="271" customWidth="1"/>
    <col min="2859" max="2859" width="11.42578125" style="271"/>
    <col min="2860" max="2867" width="14.7109375" style="271" customWidth="1"/>
    <col min="2868" max="3072" width="11.42578125" style="271"/>
    <col min="3073" max="3074" width="2.7109375" style="271" customWidth="1"/>
    <col min="3075" max="3075" width="13.7109375" style="271" customWidth="1"/>
    <col min="3076" max="3076" width="0.85546875" style="271" customWidth="1"/>
    <col min="3077" max="3077" width="7" style="271" customWidth="1"/>
    <col min="3078" max="3078" width="2.42578125" style="271" customWidth="1"/>
    <col min="3079" max="3079" width="0.85546875" style="271" customWidth="1"/>
    <col min="3080" max="3080" width="7.85546875" style="271" customWidth="1"/>
    <col min="3081" max="3081" width="1.42578125" style="271" customWidth="1"/>
    <col min="3082" max="3082" width="0.85546875" style="271" customWidth="1"/>
    <col min="3083" max="3083" width="8" style="271" customWidth="1"/>
    <col min="3084" max="3084" width="1.140625" style="271" customWidth="1"/>
    <col min="3085" max="3085" width="0.85546875" style="271" customWidth="1"/>
    <col min="3086" max="3086" width="7" style="271" customWidth="1"/>
    <col min="3087" max="3087" width="2.42578125" style="271" customWidth="1"/>
    <col min="3088" max="3088" width="0.85546875" style="271" customWidth="1"/>
    <col min="3089" max="3089" width="7.85546875" style="271" customWidth="1"/>
    <col min="3090" max="3090" width="1.42578125" style="271" customWidth="1"/>
    <col min="3091" max="3091" width="0.85546875" style="271" customWidth="1"/>
    <col min="3092" max="3092" width="8" style="271" customWidth="1"/>
    <col min="3093" max="3093" width="1.140625" style="271" customWidth="1"/>
    <col min="3094" max="3094" width="0.85546875" style="271" customWidth="1"/>
    <col min="3095" max="3095" width="7" style="271" customWidth="1"/>
    <col min="3096" max="3096" width="2.42578125" style="271" customWidth="1"/>
    <col min="3097" max="3097" width="0.85546875" style="271" customWidth="1"/>
    <col min="3098" max="3098" width="7.85546875" style="271" customWidth="1"/>
    <col min="3099" max="3099" width="1.42578125" style="271" customWidth="1"/>
    <col min="3100" max="3100" width="0.85546875" style="271" customWidth="1"/>
    <col min="3101" max="3101" width="8" style="271" customWidth="1"/>
    <col min="3102" max="3102" width="1.140625" style="271" customWidth="1"/>
    <col min="3103" max="3103" width="2.7109375" style="271" customWidth="1"/>
    <col min="3104" max="3112" width="11.42578125" style="271"/>
    <col min="3113" max="3113" width="5.42578125" style="271" customWidth="1"/>
    <col min="3114" max="3114" width="1.140625" style="271" customWidth="1"/>
    <col min="3115" max="3115" width="11.42578125" style="271"/>
    <col min="3116" max="3123" width="14.7109375" style="271" customWidth="1"/>
    <col min="3124" max="3328" width="11.42578125" style="271"/>
    <col min="3329" max="3330" width="2.7109375" style="271" customWidth="1"/>
    <col min="3331" max="3331" width="13.7109375" style="271" customWidth="1"/>
    <col min="3332" max="3332" width="0.85546875" style="271" customWidth="1"/>
    <col min="3333" max="3333" width="7" style="271" customWidth="1"/>
    <col min="3334" max="3334" width="2.42578125" style="271" customWidth="1"/>
    <col min="3335" max="3335" width="0.85546875" style="271" customWidth="1"/>
    <col min="3336" max="3336" width="7.85546875" style="271" customWidth="1"/>
    <col min="3337" max="3337" width="1.42578125" style="271" customWidth="1"/>
    <col min="3338" max="3338" width="0.85546875" style="271" customWidth="1"/>
    <col min="3339" max="3339" width="8" style="271" customWidth="1"/>
    <col min="3340" max="3340" width="1.140625" style="271" customWidth="1"/>
    <col min="3341" max="3341" width="0.85546875" style="271" customWidth="1"/>
    <col min="3342" max="3342" width="7" style="271" customWidth="1"/>
    <col min="3343" max="3343" width="2.42578125" style="271" customWidth="1"/>
    <col min="3344" max="3344" width="0.85546875" style="271" customWidth="1"/>
    <col min="3345" max="3345" width="7.85546875" style="271" customWidth="1"/>
    <col min="3346" max="3346" width="1.42578125" style="271" customWidth="1"/>
    <col min="3347" max="3347" width="0.85546875" style="271" customWidth="1"/>
    <col min="3348" max="3348" width="8" style="271" customWidth="1"/>
    <col min="3349" max="3349" width="1.140625" style="271" customWidth="1"/>
    <col min="3350" max="3350" width="0.85546875" style="271" customWidth="1"/>
    <col min="3351" max="3351" width="7" style="271" customWidth="1"/>
    <col min="3352" max="3352" width="2.42578125" style="271" customWidth="1"/>
    <col min="3353" max="3353" width="0.85546875" style="271" customWidth="1"/>
    <col min="3354" max="3354" width="7.85546875" style="271" customWidth="1"/>
    <col min="3355" max="3355" width="1.42578125" style="271" customWidth="1"/>
    <col min="3356" max="3356" width="0.85546875" style="271" customWidth="1"/>
    <col min="3357" max="3357" width="8" style="271" customWidth="1"/>
    <col min="3358" max="3358" width="1.140625" style="271" customWidth="1"/>
    <col min="3359" max="3359" width="2.7109375" style="271" customWidth="1"/>
    <col min="3360" max="3368" width="11.42578125" style="271"/>
    <col min="3369" max="3369" width="5.42578125" style="271" customWidth="1"/>
    <col min="3370" max="3370" width="1.140625" style="271" customWidth="1"/>
    <col min="3371" max="3371" width="11.42578125" style="271"/>
    <col min="3372" max="3379" width="14.7109375" style="271" customWidth="1"/>
    <col min="3380" max="3584" width="11.42578125" style="271"/>
    <col min="3585" max="3586" width="2.7109375" style="271" customWidth="1"/>
    <col min="3587" max="3587" width="13.7109375" style="271" customWidth="1"/>
    <col min="3588" max="3588" width="0.85546875" style="271" customWidth="1"/>
    <col min="3589" max="3589" width="7" style="271" customWidth="1"/>
    <col min="3590" max="3590" width="2.42578125" style="271" customWidth="1"/>
    <col min="3591" max="3591" width="0.85546875" style="271" customWidth="1"/>
    <col min="3592" max="3592" width="7.85546875" style="271" customWidth="1"/>
    <col min="3593" max="3593" width="1.42578125" style="271" customWidth="1"/>
    <col min="3594" max="3594" width="0.85546875" style="271" customWidth="1"/>
    <col min="3595" max="3595" width="8" style="271" customWidth="1"/>
    <col min="3596" max="3596" width="1.140625" style="271" customWidth="1"/>
    <col min="3597" max="3597" width="0.85546875" style="271" customWidth="1"/>
    <col min="3598" max="3598" width="7" style="271" customWidth="1"/>
    <col min="3599" max="3599" width="2.42578125" style="271" customWidth="1"/>
    <col min="3600" max="3600" width="0.85546875" style="271" customWidth="1"/>
    <col min="3601" max="3601" width="7.85546875" style="271" customWidth="1"/>
    <col min="3602" max="3602" width="1.42578125" style="271" customWidth="1"/>
    <col min="3603" max="3603" width="0.85546875" style="271" customWidth="1"/>
    <col min="3604" max="3604" width="8" style="271" customWidth="1"/>
    <col min="3605" max="3605" width="1.140625" style="271" customWidth="1"/>
    <col min="3606" max="3606" width="0.85546875" style="271" customWidth="1"/>
    <col min="3607" max="3607" width="7" style="271" customWidth="1"/>
    <col min="3608" max="3608" width="2.42578125" style="271" customWidth="1"/>
    <col min="3609" max="3609" width="0.85546875" style="271" customWidth="1"/>
    <col min="3610" max="3610" width="7.85546875" style="271" customWidth="1"/>
    <col min="3611" max="3611" width="1.42578125" style="271" customWidth="1"/>
    <col min="3612" max="3612" width="0.85546875" style="271" customWidth="1"/>
    <col min="3613" max="3613" width="8" style="271" customWidth="1"/>
    <col min="3614" max="3614" width="1.140625" style="271" customWidth="1"/>
    <col min="3615" max="3615" width="2.7109375" style="271" customWidth="1"/>
    <col min="3616" max="3624" width="11.42578125" style="271"/>
    <col min="3625" max="3625" width="5.42578125" style="271" customWidth="1"/>
    <col min="3626" max="3626" width="1.140625" style="271" customWidth="1"/>
    <col min="3627" max="3627" width="11.42578125" style="271"/>
    <col min="3628" max="3635" width="14.7109375" style="271" customWidth="1"/>
    <col min="3636" max="3840" width="11.42578125" style="271"/>
    <col min="3841" max="3842" width="2.7109375" style="271" customWidth="1"/>
    <col min="3843" max="3843" width="13.7109375" style="271" customWidth="1"/>
    <col min="3844" max="3844" width="0.85546875" style="271" customWidth="1"/>
    <col min="3845" max="3845" width="7" style="271" customWidth="1"/>
    <col min="3846" max="3846" width="2.42578125" style="271" customWidth="1"/>
    <col min="3847" max="3847" width="0.85546875" style="271" customWidth="1"/>
    <col min="3848" max="3848" width="7.85546875" style="271" customWidth="1"/>
    <col min="3849" max="3849" width="1.42578125" style="271" customWidth="1"/>
    <col min="3850" max="3850" width="0.85546875" style="271" customWidth="1"/>
    <col min="3851" max="3851" width="8" style="271" customWidth="1"/>
    <col min="3852" max="3852" width="1.140625" style="271" customWidth="1"/>
    <col min="3853" max="3853" width="0.85546875" style="271" customWidth="1"/>
    <col min="3854" max="3854" width="7" style="271" customWidth="1"/>
    <col min="3855" max="3855" width="2.42578125" style="271" customWidth="1"/>
    <col min="3856" max="3856" width="0.85546875" style="271" customWidth="1"/>
    <col min="3857" max="3857" width="7.85546875" style="271" customWidth="1"/>
    <col min="3858" max="3858" width="1.42578125" style="271" customWidth="1"/>
    <col min="3859" max="3859" width="0.85546875" style="271" customWidth="1"/>
    <col min="3860" max="3860" width="8" style="271" customWidth="1"/>
    <col min="3861" max="3861" width="1.140625" style="271" customWidth="1"/>
    <col min="3862" max="3862" width="0.85546875" style="271" customWidth="1"/>
    <col min="3863" max="3863" width="7" style="271" customWidth="1"/>
    <col min="3864" max="3864" width="2.42578125" style="271" customWidth="1"/>
    <col min="3865" max="3865" width="0.85546875" style="271" customWidth="1"/>
    <col min="3866" max="3866" width="7.85546875" style="271" customWidth="1"/>
    <col min="3867" max="3867" width="1.42578125" style="271" customWidth="1"/>
    <col min="3868" max="3868" width="0.85546875" style="271" customWidth="1"/>
    <col min="3869" max="3869" width="8" style="271" customWidth="1"/>
    <col min="3870" max="3870" width="1.140625" style="271" customWidth="1"/>
    <col min="3871" max="3871" width="2.7109375" style="271" customWidth="1"/>
    <col min="3872" max="3880" width="11.42578125" style="271"/>
    <col min="3881" max="3881" width="5.42578125" style="271" customWidth="1"/>
    <col min="3882" max="3882" width="1.140625" style="271" customWidth="1"/>
    <col min="3883" max="3883" width="11.42578125" style="271"/>
    <col min="3884" max="3891" width="14.7109375" style="271" customWidth="1"/>
    <col min="3892" max="4096" width="11.42578125" style="271"/>
    <col min="4097" max="4098" width="2.7109375" style="271" customWidth="1"/>
    <col min="4099" max="4099" width="13.7109375" style="271" customWidth="1"/>
    <col min="4100" max="4100" width="0.85546875" style="271" customWidth="1"/>
    <col min="4101" max="4101" width="7" style="271" customWidth="1"/>
    <col min="4102" max="4102" width="2.42578125" style="271" customWidth="1"/>
    <col min="4103" max="4103" width="0.85546875" style="271" customWidth="1"/>
    <col min="4104" max="4104" width="7.85546875" style="271" customWidth="1"/>
    <col min="4105" max="4105" width="1.42578125" style="271" customWidth="1"/>
    <col min="4106" max="4106" width="0.85546875" style="271" customWidth="1"/>
    <col min="4107" max="4107" width="8" style="271" customWidth="1"/>
    <col min="4108" max="4108" width="1.140625" style="271" customWidth="1"/>
    <col min="4109" max="4109" width="0.85546875" style="271" customWidth="1"/>
    <col min="4110" max="4110" width="7" style="271" customWidth="1"/>
    <col min="4111" max="4111" width="2.42578125" style="271" customWidth="1"/>
    <col min="4112" max="4112" width="0.85546875" style="271" customWidth="1"/>
    <col min="4113" max="4113" width="7.85546875" style="271" customWidth="1"/>
    <col min="4114" max="4114" width="1.42578125" style="271" customWidth="1"/>
    <col min="4115" max="4115" width="0.85546875" style="271" customWidth="1"/>
    <col min="4116" max="4116" width="8" style="271" customWidth="1"/>
    <col min="4117" max="4117" width="1.140625" style="271" customWidth="1"/>
    <col min="4118" max="4118" width="0.85546875" style="271" customWidth="1"/>
    <col min="4119" max="4119" width="7" style="271" customWidth="1"/>
    <col min="4120" max="4120" width="2.42578125" style="271" customWidth="1"/>
    <col min="4121" max="4121" width="0.85546875" style="271" customWidth="1"/>
    <col min="4122" max="4122" width="7.85546875" style="271" customWidth="1"/>
    <col min="4123" max="4123" width="1.42578125" style="271" customWidth="1"/>
    <col min="4124" max="4124" width="0.85546875" style="271" customWidth="1"/>
    <col min="4125" max="4125" width="8" style="271" customWidth="1"/>
    <col min="4126" max="4126" width="1.140625" style="271" customWidth="1"/>
    <col min="4127" max="4127" width="2.7109375" style="271" customWidth="1"/>
    <col min="4128" max="4136" width="11.42578125" style="271"/>
    <col min="4137" max="4137" width="5.42578125" style="271" customWidth="1"/>
    <col min="4138" max="4138" width="1.140625" style="271" customWidth="1"/>
    <col min="4139" max="4139" width="11.42578125" style="271"/>
    <col min="4140" max="4147" width="14.7109375" style="271" customWidth="1"/>
    <col min="4148" max="4352" width="11.42578125" style="271"/>
    <col min="4353" max="4354" width="2.7109375" style="271" customWidth="1"/>
    <col min="4355" max="4355" width="13.7109375" style="271" customWidth="1"/>
    <col min="4356" max="4356" width="0.85546875" style="271" customWidth="1"/>
    <col min="4357" max="4357" width="7" style="271" customWidth="1"/>
    <col min="4358" max="4358" width="2.42578125" style="271" customWidth="1"/>
    <col min="4359" max="4359" width="0.85546875" style="271" customWidth="1"/>
    <col min="4360" max="4360" width="7.85546875" style="271" customWidth="1"/>
    <col min="4361" max="4361" width="1.42578125" style="271" customWidth="1"/>
    <col min="4362" max="4362" width="0.85546875" style="271" customWidth="1"/>
    <col min="4363" max="4363" width="8" style="271" customWidth="1"/>
    <col min="4364" max="4364" width="1.140625" style="271" customWidth="1"/>
    <col min="4365" max="4365" width="0.85546875" style="271" customWidth="1"/>
    <col min="4366" max="4366" width="7" style="271" customWidth="1"/>
    <col min="4367" max="4367" width="2.42578125" style="271" customWidth="1"/>
    <col min="4368" max="4368" width="0.85546875" style="271" customWidth="1"/>
    <col min="4369" max="4369" width="7.85546875" style="271" customWidth="1"/>
    <col min="4370" max="4370" width="1.42578125" style="271" customWidth="1"/>
    <col min="4371" max="4371" width="0.85546875" style="271" customWidth="1"/>
    <col min="4372" max="4372" width="8" style="271" customWidth="1"/>
    <col min="4373" max="4373" width="1.140625" style="271" customWidth="1"/>
    <col min="4374" max="4374" width="0.85546875" style="271" customWidth="1"/>
    <col min="4375" max="4375" width="7" style="271" customWidth="1"/>
    <col min="4376" max="4376" width="2.42578125" style="271" customWidth="1"/>
    <col min="4377" max="4377" width="0.85546875" style="271" customWidth="1"/>
    <col min="4378" max="4378" width="7.85546875" style="271" customWidth="1"/>
    <col min="4379" max="4379" width="1.42578125" style="271" customWidth="1"/>
    <col min="4380" max="4380" width="0.85546875" style="271" customWidth="1"/>
    <col min="4381" max="4381" width="8" style="271" customWidth="1"/>
    <col min="4382" max="4382" width="1.140625" style="271" customWidth="1"/>
    <col min="4383" max="4383" width="2.7109375" style="271" customWidth="1"/>
    <col min="4384" max="4392" width="11.42578125" style="271"/>
    <col min="4393" max="4393" width="5.42578125" style="271" customWidth="1"/>
    <col min="4394" max="4394" width="1.140625" style="271" customWidth="1"/>
    <col min="4395" max="4395" width="11.42578125" style="271"/>
    <col min="4396" max="4403" width="14.7109375" style="271" customWidth="1"/>
    <col min="4404" max="4608" width="11.42578125" style="271"/>
    <col min="4609" max="4610" width="2.7109375" style="271" customWidth="1"/>
    <col min="4611" max="4611" width="13.7109375" style="271" customWidth="1"/>
    <col min="4612" max="4612" width="0.85546875" style="271" customWidth="1"/>
    <col min="4613" max="4613" width="7" style="271" customWidth="1"/>
    <col min="4614" max="4614" width="2.42578125" style="271" customWidth="1"/>
    <col min="4615" max="4615" width="0.85546875" style="271" customWidth="1"/>
    <col min="4616" max="4616" width="7.85546875" style="271" customWidth="1"/>
    <col min="4617" max="4617" width="1.42578125" style="271" customWidth="1"/>
    <col min="4618" max="4618" width="0.85546875" style="271" customWidth="1"/>
    <col min="4619" max="4619" width="8" style="271" customWidth="1"/>
    <col min="4620" max="4620" width="1.140625" style="271" customWidth="1"/>
    <col min="4621" max="4621" width="0.85546875" style="271" customWidth="1"/>
    <col min="4622" max="4622" width="7" style="271" customWidth="1"/>
    <col min="4623" max="4623" width="2.42578125" style="271" customWidth="1"/>
    <col min="4624" max="4624" width="0.85546875" style="271" customWidth="1"/>
    <col min="4625" max="4625" width="7.85546875" style="271" customWidth="1"/>
    <col min="4626" max="4626" width="1.42578125" style="271" customWidth="1"/>
    <col min="4627" max="4627" width="0.85546875" style="271" customWidth="1"/>
    <col min="4628" max="4628" width="8" style="271" customWidth="1"/>
    <col min="4629" max="4629" width="1.140625" style="271" customWidth="1"/>
    <col min="4630" max="4630" width="0.85546875" style="271" customWidth="1"/>
    <col min="4631" max="4631" width="7" style="271" customWidth="1"/>
    <col min="4632" max="4632" width="2.42578125" style="271" customWidth="1"/>
    <col min="4633" max="4633" width="0.85546875" style="271" customWidth="1"/>
    <col min="4634" max="4634" width="7.85546875" style="271" customWidth="1"/>
    <col min="4635" max="4635" width="1.42578125" style="271" customWidth="1"/>
    <col min="4636" max="4636" width="0.85546875" style="271" customWidth="1"/>
    <col min="4637" max="4637" width="8" style="271" customWidth="1"/>
    <col min="4638" max="4638" width="1.140625" style="271" customWidth="1"/>
    <col min="4639" max="4639" width="2.7109375" style="271" customWidth="1"/>
    <col min="4640" max="4648" width="11.42578125" style="271"/>
    <col min="4649" max="4649" width="5.42578125" style="271" customWidth="1"/>
    <col min="4650" max="4650" width="1.140625" style="271" customWidth="1"/>
    <col min="4651" max="4651" width="11.42578125" style="271"/>
    <col min="4652" max="4659" width="14.7109375" style="271" customWidth="1"/>
    <col min="4660" max="4864" width="11.42578125" style="271"/>
    <col min="4865" max="4866" width="2.7109375" style="271" customWidth="1"/>
    <col min="4867" max="4867" width="13.7109375" style="271" customWidth="1"/>
    <col min="4868" max="4868" width="0.85546875" style="271" customWidth="1"/>
    <col min="4869" max="4869" width="7" style="271" customWidth="1"/>
    <col min="4870" max="4870" width="2.42578125" style="271" customWidth="1"/>
    <col min="4871" max="4871" width="0.85546875" style="271" customWidth="1"/>
    <col min="4872" max="4872" width="7.85546875" style="271" customWidth="1"/>
    <col min="4873" max="4873" width="1.42578125" style="271" customWidth="1"/>
    <col min="4874" max="4874" width="0.85546875" style="271" customWidth="1"/>
    <col min="4875" max="4875" width="8" style="271" customWidth="1"/>
    <col min="4876" max="4876" width="1.140625" style="271" customWidth="1"/>
    <col min="4877" max="4877" width="0.85546875" style="271" customWidth="1"/>
    <col min="4878" max="4878" width="7" style="271" customWidth="1"/>
    <col min="4879" max="4879" width="2.42578125" style="271" customWidth="1"/>
    <col min="4880" max="4880" width="0.85546875" style="271" customWidth="1"/>
    <col min="4881" max="4881" width="7.85546875" style="271" customWidth="1"/>
    <col min="4882" max="4882" width="1.42578125" style="271" customWidth="1"/>
    <col min="4883" max="4883" width="0.85546875" style="271" customWidth="1"/>
    <col min="4884" max="4884" width="8" style="271" customWidth="1"/>
    <col min="4885" max="4885" width="1.140625" style="271" customWidth="1"/>
    <col min="4886" max="4886" width="0.85546875" style="271" customWidth="1"/>
    <col min="4887" max="4887" width="7" style="271" customWidth="1"/>
    <col min="4888" max="4888" width="2.42578125" style="271" customWidth="1"/>
    <col min="4889" max="4889" width="0.85546875" style="271" customWidth="1"/>
    <col min="4890" max="4890" width="7.85546875" style="271" customWidth="1"/>
    <col min="4891" max="4891" width="1.42578125" style="271" customWidth="1"/>
    <col min="4892" max="4892" width="0.85546875" style="271" customWidth="1"/>
    <col min="4893" max="4893" width="8" style="271" customWidth="1"/>
    <col min="4894" max="4894" width="1.140625" style="271" customWidth="1"/>
    <col min="4895" max="4895" width="2.7109375" style="271" customWidth="1"/>
    <col min="4896" max="4904" width="11.42578125" style="271"/>
    <col min="4905" max="4905" width="5.42578125" style="271" customWidth="1"/>
    <col min="4906" max="4906" width="1.140625" style="271" customWidth="1"/>
    <col min="4907" max="4907" width="11.42578125" style="271"/>
    <col min="4908" max="4915" width="14.7109375" style="271" customWidth="1"/>
    <col min="4916" max="5120" width="11.42578125" style="271"/>
    <col min="5121" max="5122" width="2.7109375" style="271" customWidth="1"/>
    <col min="5123" max="5123" width="13.7109375" style="271" customWidth="1"/>
    <col min="5124" max="5124" width="0.85546875" style="271" customWidth="1"/>
    <col min="5125" max="5125" width="7" style="271" customWidth="1"/>
    <col min="5126" max="5126" width="2.42578125" style="271" customWidth="1"/>
    <col min="5127" max="5127" width="0.85546875" style="271" customWidth="1"/>
    <col min="5128" max="5128" width="7.85546875" style="271" customWidth="1"/>
    <col min="5129" max="5129" width="1.42578125" style="271" customWidth="1"/>
    <col min="5130" max="5130" width="0.85546875" style="271" customWidth="1"/>
    <col min="5131" max="5131" width="8" style="271" customWidth="1"/>
    <col min="5132" max="5132" width="1.140625" style="271" customWidth="1"/>
    <col min="5133" max="5133" width="0.85546875" style="271" customWidth="1"/>
    <col min="5134" max="5134" width="7" style="271" customWidth="1"/>
    <col min="5135" max="5135" width="2.42578125" style="271" customWidth="1"/>
    <col min="5136" max="5136" width="0.85546875" style="271" customWidth="1"/>
    <col min="5137" max="5137" width="7.85546875" style="271" customWidth="1"/>
    <col min="5138" max="5138" width="1.42578125" style="271" customWidth="1"/>
    <col min="5139" max="5139" width="0.85546875" style="271" customWidth="1"/>
    <col min="5140" max="5140" width="8" style="271" customWidth="1"/>
    <col min="5141" max="5141" width="1.140625" style="271" customWidth="1"/>
    <col min="5142" max="5142" width="0.85546875" style="271" customWidth="1"/>
    <col min="5143" max="5143" width="7" style="271" customWidth="1"/>
    <col min="5144" max="5144" width="2.42578125" style="271" customWidth="1"/>
    <col min="5145" max="5145" width="0.85546875" style="271" customWidth="1"/>
    <col min="5146" max="5146" width="7.85546875" style="271" customWidth="1"/>
    <col min="5147" max="5147" width="1.42578125" style="271" customWidth="1"/>
    <col min="5148" max="5148" width="0.85546875" style="271" customWidth="1"/>
    <col min="5149" max="5149" width="8" style="271" customWidth="1"/>
    <col min="5150" max="5150" width="1.140625" style="271" customWidth="1"/>
    <col min="5151" max="5151" width="2.7109375" style="271" customWidth="1"/>
    <col min="5152" max="5160" width="11.42578125" style="271"/>
    <col min="5161" max="5161" width="5.42578125" style="271" customWidth="1"/>
    <col min="5162" max="5162" width="1.140625" style="271" customWidth="1"/>
    <col min="5163" max="5163" width="11.42578125" style="271"/>
    <col min="5164" max="5171" width="14.7109375" style="271" customWidth="1"/>
    <col min="5172" max="5376" width="11.42578125" style="271"/>
    <col min="5377" max="5378" width="2.7109375" style="271" customWidth="1"/>
    <col min="5379" max="5379" width="13.7109375" style="271" customWidth="1"/>
    <col min="5380" max="5380" width="0.85546875" style="271" customWidth="1"/>
    <col min="5381" max="5381" width="7" style="271" customWidth="1"/>
    <col min="5382" max="5382" width="2.42578125" style="271" customWidth="1"/>
    <col min="5383" max="5383" width="0.85546875" style="271" customWidth="1"/>
    <col min="5384" max="5384" width="7.85546875" style="271" customWidth="1"/>
    <col min="5385" max="5385" width="1.42578125" style="271" customWidth="1"/>
    <col min="5386" max="5386" width="0.85546875" style="271" customWidth="1"/>
    <col min="5387" max="5387" width="8" style="271" customWidth="1"/>
    <col min="5388" max="5388" width="1.140625" style="271" customWidth="1"/>
    <col min="5389" max="5389" width="0.85546875" style="271" customWidth="1"/>
    <col min="5390" max="5390" width="7" style="271" customWidth="1"/>
    <col min="5391" max="5391" width="2.42578125" style="271" customWidth="1"/>
    <col min="5392" max="5392" width="0.85546875" style="271" customWidth="1"/>
    <col min="5393" max="5393" width="7.85546875" style="271" customWidth="1"/>
    <col min="5394" max="5394" width="1.42578125" style="271" customWidth="1"/>
    <col min="5395" max="5395" width="0.85546875" style="271" customWidth="1"/>
    <col min="5396" max="5396" width="8" style="271" customWidth="1"/>
    <col min="5397" max="5397" width="1.140625" style="271" customWidth="1"/>
    <col min="5398" max="5398" width="0.85546875" style="271" customWidth="1"/>
    <col min="5399" max="5399" width="7" style="271" customWidth="1"/>
    <col min="5400" max="5400" width="2.42578125" style="271" customWidth="1"/>
    <col min="5401" max="5401" width="0.85546875" style="271" customWidth="1"/>
    <col min="5402" max="5402" width="7.85546875" style="271" customWidth="1"/>
    <col min="5403" max="5403" width="1.42578125" style="271" customWidth="1"/>
    <col min="5404" max="5404" width="0.85546875" style="271" customWidth="1"/>
    <col min="5405" max="5405" width="8" style="271" customWidth="1"/>
    <col min="5406" max="5406" width="1.140625" style="271" customWidth="1"/>
    <col min="5407" max="5407" width="2.7109375" style="271" customWidth="1"/>
    <col min="5408" max="5416" width="11.42578125" style="271"/>
    <col min="5417" max="5417" width="5.42578125" style="271" customWidth="1"/>
    <col min="5418" max="5418" width="1.140625" style="271" customWidth="1"/>
    <col min="5419" max="5419" width="11.42578125" style="271"/>
    <col min="5420" max="5427" width="14.7109375" style="271" customWidth="1"/>
    <col min="5428" max="5632" width="11.42578125" style="271"/>
    <col min="5633" max="5634" width="2.7109375" style="271" customWidth="1"/>
    <col min="5635" max="5635" width="13.7109375" style="271" customWidth="1"/>
    <col min="5636" max="5636" width="0.85546875" style="271" customWidth="1"/>
    <col min="5637" max="5637" width="7" style="271" customWidth="1"/>
    <col min="5638" max="5638" width="2.42578125" style="271" customWidth="1"/>
    <col min="5639" max="5639" width="0.85546875" style="271" customWidth="1"/>
    <col min="5640" max="5640" width="7.85546875" style="271" customWidth="1"/>
    <col min="5641" max="5641" width="1.42578125" style="271" customWidth="1"/>
    <col min="5642" max="5642" width="0.85546875" style="271" customWidth="1"/>
    <col min="5643" max="5643" width="8" style="271" customWidth="1"/>
    <col min="5644" max="5644" width="1.140625" style="271" customWidth="1"/>
    <col min="5645" max="5645" width="0.85546875" style="271" customWidth="1"/>
    <col min="5646" max="5646" width="7" style="271" customWidth="1"/>
    <col min="5647" max="5647" width="2.42578125" style="271" customWidth="1"/>
    <col min="5648" max="5648" width="0.85546875" style="271" customWidth="1"/>
    <col min="5649" max="5649" width="7.85546875" style="271" customWidth="1"/>
    <col min="5650" max="5650" width="1.42578125" style="271" customWidth="1"/>
    <col min="5651" max="5651" width="0.85546875" style="271" customWidth="1"/>
    <col min="5652" max="5652" width="8" style="271" customWidth="1"/>
    <col min="5653" max="5653" width="1.140625" style="271" customWidth="1"/>
    <col min="5654" max="5654" width="0.85546875" style="271" customWidth="1"/>
    <col min="5655" max="5655" width="7" style="271" customWidth="1"/>
    <col min="5656" max="5656" width="2.42578125" style="271" customWidth="1"/>
    <col min="5657" max="5657" width="0.85546875" style="271" customWidth="1"/>
    <col min="5658" max="5658" width="7.85546875" style="271" customWidth="1"/>
    <col min="5659" max="5659" width="1.42578125" style="271" customWidth="1"/>
    <col min="5660" max="5660" width="0.85546875" style="271" customWidth="1"/>
    <col min="5661" max="5661" width="8" style="271" customWidth="1"/>
    <col min="5662" max="5662" width="1.140625" style="271" customWidth="1"/>
    <col min="5663" max="5663" width="2.7109375" style="271" customWidth="1"/>
    <col min="5664" max="5672" width="11.42578125" style="271"/>
    <col min="5673" max="5673" width="5.42578125" style="271" customWidth="1"/>
    <col min="5674" max="5674" width="1.140625" style="271" customWidth="1"/>
    <col min="5675" max="5675" width="11.42578125" style="271"/>
    <col min="5676" max="5683" width="14.7109375" style="271" customWidth="1"/>
    <col min="5684" max="5888" width="11.42578125" style="271"/>
    <col min="5889" max="5890" width="2.7109375" style="271" customWidth="1"/>
    <col min="5891" max="5891" width="13.7109375" style="271" customWidth="1"/>
    <col min="5892" max="5892" width="0.85546875" style="271" customWidth="1"/>
    <col min="5893" max="5893" width="7" style="271" customWidth="1"/>
    <col min="5894" max="5894" width="2.42578125" style="271" customWidth="1"/>
    <col min="5895" max="5895" width="0.85546875" style="271" customWidth="1"/>
    <col min="5896" max="5896" width="7.85546875" style="271" customWidth="1"/>
    <col min="5897" max="5897" width="1.42578125" style="271" customWidth="1"/>
    <col min="5898" max="5898" width="0.85546875" style="271" customWidth="1"/>
    <col min="5899" max="5899" width="8" style="271" customWidth="1"/>
    <col min="5900" max="5900" width="1.140625" style="271" customWidth="1"/>
    <col min="5901" max="5901" width="0.85546875" style="271" customWidth="1"/>
    <col min="5902" max="5902" width="7" style="271" customWidth="1"/>
    <col min="5903" max="5903" width="2.42578125" style="271" customWidth="1"/>
    <col min="5904" max="5904" width="0.85546875" style="271" customWidth="1"/>
    <col min="5905" max="5905" width="7.85546875" style="271" customWidth="1"/>
    <col min="5906" max="5906" width="1.42578125" style="271" customWidth="1"/>
    <col min="5907" max="5907" width="0.85546875" style="271" customWidth="1"/>
    <col min="5908" max="5908" width="8" style="271" customWidth="1"/>
    <col min="5909" max="5909" width="1.140625" style="271" customWidth="1"/>
    <col min="5910" max="5910" width="0.85546875" style="271" customWidth="1"/>
    <col min="5911" max="5911" width="7" style="271" customWidth="1"/>
    <col min="5912" max="5912" width="2.42578125" style="271" customWidth="1"/>
    <col min="5913" max="5913" width="0.85546875" style="271" customWidth="1"/>
    <col min="5914" max="5914" width="7.85546875" style="271" customWidth="1"/>
    <col min="5915" max="5915" width="1.42578125" style="271" customWidth="1"/>
    <col min="5916" max="5916" width="0.85546875" style="271" customWidth="1"/>
    <col min="5917" max="5917" width="8" style="271" customWidth="1"/>
    <col min="5918" max="5918" width="1.140625" style="271" customWidth="1"/>
    <col min="5919" max="5919" width="2.7109375" style="271" customWidth="1"/>
    <col min="5920" max="5928" width="11.42578125" style="271"/>
    <col min="5929" max="5929" width="5.42578125" style="271" customWidth="1"/>
    <col min="5930" max="5930" width="1.140625" style="271" customWidth="1"/>
    <col min="5931" max="5931" width="11.42578125" style="271"/>
    <col min="5932" max="5939" width="14.7109375" style="271" customWidth="1"/>
    <col min="5940" max="6144" width="11.42578125" style="271"/>
    <col min="6145" max="6146" width="2.7109375" style="271" customWidth="1"/>
    <col min="6147" max="6147" width="13.7109375" style="271" customWidth="1"/>
    <col min="6148" max="6148" width="0.85546875" style="271" customWidth="1"/>
    <col min="6149" max="6149" width="7" style="271" customWidth="1"/>
    <col min="6150" max="6150" width="2.42578125" style="271" customWidth="1"/>
    <col min="6151" max="6151" width="0.85546875" style="271" customWidth="1"/>
    <col min="6152" max="6152" width="7.85546875" style="271" customWidth="1"/>
    <col min="6153" max="6153" width="1.42578125" style="271" customWidth="1"/>
    <col min="6154" max="6154" width="0.85546875" style="271" customWidth="1"/>
    <col min="6155" max="6155" width="8" style="271" customWidth="1"/>
    <col min="6156" max="6156" width="1.140625" style="271" customWidth="1"/>
    <col min="6157" max="6157" width="0.85546875" style="271" customWidth="1"/>
    <col min="6158" max="6158" width="7" style="271" customWidth="1"/>
    <col min="6159" max="6159" width="2.42578125" style="271" customWidth="1"/>
    <col min="6160" max="6160" width="0.85546875" style="271" customWidth="1"/>
    <col min="6161" max="6161" width="7.85546875" style="271" customWidth="1"/>
    <col min="6162" max="6162" width="1.42578125" style="271" customWidth="1"/>
    <col min="6163" max="6163" width="0.85546875" style="271" customWidth="1"/>
    <col min="6164" max="6164" width="8" style="271" customWidth="1"/>
    <col min="6165" max="6165" width="1.140625" style="271" customWidth="1"/>
    <col min="6166" max="6166" width="0.85546875" style="271" customWidth="1"/>
    <col min="6167" max="6167" width="7" style="271" customWidth="1"/>
    <col min="6168" max="6168" width="2.42578125" style="271" customWidth="1"/>
    <col min="6169" max="6169" width="0.85546875" style="271" customWidth="1"/>
    <col min="6170" max="6170" width="7.85546875" style="271" customWidth="1"/>
    <col min="6171" max="6171" width="1.42578125" style="271" customWidth="1"/>
    <col min="6172" max="6172" width="0.85546875" style="271" customWidth="1"/>
    <col min="6173" max="6173" width="8" style="271" customWidth="1"/>
    <col min="6174" max="6174" width="1.140625" style="271" customWidth="1"/>
    <col min="6175" max="6175" width="2.7109375" style="271" customWidth="1"/>
    <col min="6176" max="6184" width="11.42578125" style="271"/>
    <col min="6185" max="6185" width="5.42578125" style="271" customWidth="1"/>
    <col min="6186" max="6186" width="1.140625" style="271" customWidth="1"/>
    <col min="6187" max="6187" width="11.42578125" style="271"/>
    <col min="6188" max="6195" width="14.7109375" style="271" customWidth="1"/>
    <col min="6196" max="6400" width="11.42578125" style="271"/>
    <col min="6401" max="6402" width="2.7109375" style="271" customWidth="1"/>
    <col min="6403" max="6403" width="13.7109375" style="271" customWidth="1"/>
    <col min="6404" max="6404" width="0.85546875" style="271" customWidth="1"/>
    <col min="6405" max="6405" width="7" style="271" customWidth="1"/>
    <col min="6406" max="6406" width="2.42578125" style="271" customWidth="1"/>
    <col min="6407" max="6407" width="0.85546875" style="271" customWidth="1"/>
    <col min="6408" max="6408" width="7.85546875" style="271" customWidth="1"/>
    <col min="6409" max="6409" width="1.42578125" style="271" customWidth="1"/>
    <col min="6410" max="6410" width="0.85546875" style="271" customWidth="1"/>
    <col min="6411" max="6411" width="8" style="271" customWidth="1"/>
    <col min="6412" max="6412" width="1.140625" style="271" customWidth="1"/>
    <col min="6413" max="6413" width="0.85546875" style="271" customWidth="1"/>
    <col min="6414" max="6414" width="7" style="271" customWidth="1"/>
    <col min="6415" max="6415" width="2.42578125" style="271" customWidth="1"/>
    <col min="6416" max="6416" width="0.85546875" style="271" customWidth="1"/>
    <col min="6417" max="6417" width="7.85546875" style="271" customWidth="1"/>
    <col min="6418" max="6418" width="1.42578125" style="271" customWidth="1"/>
    <col min="6419" max="6419" width="0.85546875" style="271" customWidth="1"/>
    <col min="6420" max="6420" width="8" style="271" customWidth="1"/>
    <col min="6421" max="6421" width="1.140625" style="271" customWidth="1"/>
    <col min="6422" max="6422" width="0.85546875" style="271" customWidth="1"/>
    <col min="6423" max="6423" width="7" style="271" customWidth="1"/>
    <col min="6424" max="6424" width="2.42578125" style="271" customWidth="1"/>
    <col min="6425" max="6425" width="0.85546875" style="271" customWidth="1"/>
    <col min="6426" max="6426" width="7.85546875" style="271" customWidth="1"/>
    <col min="6427" max="6427" width="1.42578125" style="271" customWidth="1"/>
    <col min="6428" max="6428" width="0.85546875" style="271" customWidth="1"/>
    <col min="6429" max="6429" width="8" style="271" customWidth="1"/>
    <col min="6430" max="6430" width="1.140625" style="271" customWidth="1"/>
    <col min="6431" max="6431" width="2.7109375" style="271" customWidth="1"/>
    <col min="6432" max="6440" width="11.42578125" style="271"/>
    <col min="6441" max="6441" width="5.42578125" style="271" customWidth="1"/>
    <col min="6442" max="6442" width="1.140625" style="271" customWidth="1"/>
    <col min="6443" max="6443" width="11.42578125" style="271"/>
    <col min="6444" max="6451" width="14.7109375" style="271" customWidth="1"/>
    <col min="6452" max="6656" width="11.42578125" style="271"/>
    <col min="6657" max="6658" width="2.7109375" style="271" customWidth="1"/>
    <col min="6659" max="6659" width="13.7109375" style="271" customWidth="1"/>
    <col min="6660" max="6660" width="0.85546875" style="271" customWidth="1"/>
    <col min="6661" max="6661" width="7" style="271" customWidth="1"/>
    <col min="6662" max="6662" width="2.42578125" style="271" customWidth="1"/>
    <col min="6663" max="6663" width="0.85546875" style="271" customWidth="1"/>
    <col min="6664" max="6664" width="7.85546875" style="271" customWidth="1"/>
    <col min="6665" max="6665" width="1.42578125" style="271" customWidth="1"/>
    <col min="6666" max="6666" width="0.85546875" style="271" customWidth="1"/>
    <col min="6667" max="6667" width="8" style="271" customWidth="1"/>
    <col min="6668" max="6668" width="1.140625" style="271" customWidth="1"/>
    <col min="6669" max="6669" width="0.85546875" style="271" customWidth="1"/>
    <col min="6670" max="6670" width="7" style="271" customWidth="1"/>
    <col min="6671" max="6671" width="2.42578125" style="271" customWidth="1"/>
    <col min="6672" max="6672" width="0.85546875" style="271" customWidth="1"/>
    <col min="6673" max="6673" width="7.85546875" style="271" customWidth="1"/>
    <col min="6674" max="6674" width="1.42578125" style="271" customWidth="1"/>
    <col min="6675" max="6675" width="0.85546875" style="271" customWidth="1"/>
    <col min="6676" max="6676" width="8" style="271" customWidth="1"/>
    <col min="6677" max="6677" width="1.140625" style="271" customWidth="1"/>
    <col min="6678" max="6678" width="0.85546875" style="271" customWidth="1"/>
    <col min="6679" max="6679" width="7" style="271" customWidth="1"/>
    <col min="6680" max="6680" width="2.42578125" style="271" customWidth="1"/>
    <col min="6681" max="6681" width="0.85546875" style="271" customWidth="1"/>
    <col min="6682" max="6682" width="7.85546875" style="271" customWidth="1"/>
    <col min="6683" max="6683" width="1.42578125" style="271" customWidth="1"/>
    <col min="6684" max="6684" width="0.85546875" style="271" customWidth="1"/>
    <col min="6685" max="6685" width="8" style="271" customWidth="1"/>
    <col min="6686" max="6686" width="1.140625" style="271" customWidth="1"/>
    <col min="6687" max="6687" width="2.7109375" style="271" customWidth="1"/>
    <col min="6688" max="6696" width="11.42578125" style="271"/>
    <col min="6697" max="6697" width="5.42578125" style="271" customWidth="1"/>
    <col min="6698" max="6698" width="1.140625" style="271" customWidth="1"/>
    <col min="6699" max="6699" width="11.42578125" style="271"/>
    <col min="6700" max="6707" width="14.7109375" style="271" customWidth="1"/>
    <col min="6708" max="6912" width="11.42578125" style="271"/>
    <col min="6913" max="6914" width="2.7109375" style="271" customWidth="1"/>
    <col min="6915" max="6915" width="13.7109375" style="271" customWidth="1"/>
    <col min="6916" max="6916" width="0.85546875" style="271" customWidth="1"/>
    <col min="6917" max="6917" width="7" style="271" customWidth="1"/>
    <col min="6918" max="6918" width="2.42578125" style="271" customWidth="1"/>
    <col min="6919" max="6919" width="0.85546875" style="271" customWidth="1"/>
    <col min="6920" max="6920" width="7.85546875" style="271" customWidth="1"/>
    <col min="6921" max="6921" width="1.42578125" style="271" customWidth="1"/>
    <col min="6922" max="6922" width="0.85546875" style="271" customWidth="1"/>
    <col min="6923" max="6923" width="8" style="271" customWidth="1"/>
    <col min="6924" max="6924" width="1.140625" style="271" customWidth="1"/>
    <col min="6925" max="6925" width="0.85546875" style="271" customWidth="1"/>
    <col min="6926" max="6926" width="7" style="271" customWidth="1"/>
    <col min="6927" max="6927" width="2.42578125" style="271" customWidth="1"/>
    <col min="6928" max="6928" width="0.85546875" style="271" customWidth="1"/>
    <col min="6929" max="6929" width="7.85546875" style="271" customWidth="1"/>
    <col min="6930" max="6930" width="1.42578125" style="271" customWidth="1"/>
    <col min="6931" max="6931" width="0.85546875" style="271" customWidth="1"/>
    <col min="6932" max="6932" width="8" style="271" customWidth="1"/>
    <col min="6933" max="6933" width="1.140625" style="271" customWidth="1"/>
    <col min="6934" max="6934" width="0.85546875" style="271" customWidth="1"/>
    <col min="6935" max="6935" width="7" style="271" customWidth="1"/>
    <col min="6936" max="6936" width="2.42578125" style="271" customWidth="1"/>
    <col min="6937" max="6937" width="0.85546875" style="271" customWidth="1"/>
    <col min="6938" max="6938" width="7.85546875" style="271" customWidth="1"/>
    <col min="6939" max="6939" width="1.42578125" style="271" customWidth="1"/>
    <col min="6940" max="6940" width="0.85546875" style="271" customWidth="1"/>
    <col min="6941" max="6941" width="8" style="271" customWidth="1"/>
    <col min="6942" max="6942" width="1.140625" style="271" customWidth="1"/>
    <col min="6943" max="6943" width="2.7109375" style="271" customWidth="1"/>
    <col min="6944" max="6952" width="11.42578125" style="271"/>
    <col min="6953" max="6953" width="5.42578125" style="271" customWidth="1"/>
    <col min="6954" max="6954" width="1.140625" style="271" customWidth="1"/>
    <col min="6955" max="6955" width="11.42578125" style="271"/>
    <col min="6956" max="6963" width="14.7109375" style="271" customWidth="1"/>
    <col min="6964" max="7168" width="11.42578125" style="271"/>
    <col min="7169" max="7170" width="2.7109375" style="271" customWidth="1"/>
    <col min="7171" max="7171" width="13.7109375" style="271" customWidth="1"/>
    <col min="7172" max="7172" width="0.85546875" style="271" customWidth="1"/>
    <col min="7173" max="7173" width="7" style="271" customWidth="1"/>
    <col min="7174" max="7174" width="2.42578125" style="271" customWidth="1"/>
    <col min="7175" max="7175" width="0.85546875" style="271" customWidth="1"/>
    <col min="7176" max="7176" width="7.85546875" style="271" customWidth="1"/>
    <col min="7177" max="7177" width="1.42578125" style="271" customWidth="1"/>
    <col min="7178" max="7178" width="0.85546875" style="271" customWidth="1"/>
    <col min="7179" max="7179" width="8" style="271" customWidth="1"/>
    <col min="7180" max="7180" width="1.140625" style="271" customWidth="1"/>
    <col min="7181" max="7181" width="0.85546875" style="271" customWidth="1"/>
    <col min="7182" max="7182" width="7" style="271" customWidth="1"/>
    <col min="7183" max="7183" width="2.42578125" style="271" customWidth="1"/>
    <col min="7184" max="7184" width="0.85546875" style="271" customWidth="1"/>
    <col min="7185" max="7185" width="7.85546875" style="271" customWidth="1"/>
    <col min="7186" max="7186" width="1.42578125" style="271" customWidth="1"/>
    <col min="7187" max="7187" width="0.85546875" style="271" customWidth="1"/>
    <col min="7188" max="7188" width="8" style="271" customWidth="1"/>
    <col min="7189" max="7189" width="1.140625" style="271" customWidth="1"/>
    <col min="7190" max="7190" width="0.85546875" style="271" customWidth="1"/>
    <col min="7191" max="7191" width="7" style="271" customWidth="1"/>
    <col min="7192" max="7192" width="2.42578125" style="271" customWidth="1"/>
    <col min="7193" max="7193" width="0.85546875" style="271" customWidth="1"/>
    <col min="7194" max="7194" width="7.85546875" style="271" customWidth="1"/>
    <col min="7195" max="7195" width="1.42578125" style="271" customWidth="1"/>
    <col min="7196" max="7196" width="0.85546875" style="271" customWidth="1"/>
    <col min="7197" max="7197" width="8" style="271" customWidth="1"/>
    <col min="7198" max="7198" width="1.140625" style="271" customWidth="1"/>
    <col min="7199" max="7199" width="2.7109375" style="271" customWidth="1"/>
    <col min="7200" max="7208" width="11.42578125" style="271"/>
    <col min="7209" max="7209" width="5.42578125" style="271" customWidth="1"/>
    <col min="7210" max="7210" width="1.140625" style="271" customWidth="1"/>
    <col min="7211" max="7211" width="11.42578125" style="271"/>
    <col min="7212" max="7219" width="14.7109375" style="271" customWidth="1"/>
    <col min="7220" max="7424" width="11.42578125" style="271"/>
    <col min="7425" max="7426" width="2.7109375" style="271" customWidth="1"/>
    <col min="7427" max="7427" width="13.7109375" style="271" customWidth="1"/>
    <col min="7428" max="7428" width="0.85546875" style="271" customWidth="1"/>
    <col min="7429" max="7429" width="7" style="271" customWidth="1"/>
    <col min="7430" max="7430" width="2.42578125" style="271" customWidth="1"/>
    <col min="7431" max="7431" width="0.85546875" style="271" customWidth="1"/>
    <col min="7432" max="7432" width="7.85546875" style="271" customWidth="1"/>
    <col min="7433" max="7433" width="1.42578125" style="271" customWidth="1"/>
    <col min="7434" max="7434" width="0.85546875" style="271" customWidth="1"/>
    <col min="7435" max="7435" width="8" style="271" customWidth="1"/>
    <col min="7436" max="7436" width="1.140625" style="271" customWidth="1"/>
    <col min="7437" max="7437" width="0.85546875" style="271" customWidth="1"/>
    <col min="7438" max="7438" width="7" style="271" customWidth="1"/>
    <col min="7439" max="7439" width="2.42578125" style="271" customWidth="1"/>
    <col min="7440" max="7440" width="0.85546875" style="271" customWidth="1"/>
    <col min="7441" max="7441" width="7.85546875" style="271" customWidth="1"/>
    <col min="7442" max="7442" width="1.42578125" style="271" customWidth="1"/>
    <col min="7443" max="7443" width="0.85546875" style="271" customWidth="1"/>
    <col min="7444" max="7444" width="8" style="271" customWidth="1"/>
    <col min="7445" max="7445" width="1.140625" style="271" customWidth="1"/>
    <col min="7446" max="7446" width="0.85546875" style="271" customWidth="1"/>
    <col min="7447" max="7447" width="7" style="271" customWidth="1"/>
    <col min="7448" max="7448" width="2.42578125" style="271" customWidth="1"/>
    <col min="7449" max="7449" width="0.85546875" style="271" customWidth="1"/>
    <col min="7450" max="7450" width="7.85546875" style="271" customWidth="1"/>
    <col min="7451" max="7451" width="1.42578125" style="271" customWidth="1"/>
    <col min="7452" max="7452" width="0.85546875" style="271" customWidth="1"/>
    <col min="7453" max="7453" width="8" style="271" customWidth="1"/>
    <col min="7454" max="7454" width="1.140625" style="271" customWidth="1"/>
    <col min="7455" max="7455" width="2.7109375" style="271" customWidth="1"/>
    <col min="7456" max="7464" width="11.42578125" style="271"/>
    <col min="7465" max="7465" width="5.42578125" style="271" customWidth="1"/>
    <col min="7466" max="7466" width="1.140625" style="271" customWidth="1"/>
    <col min="7467" max="7467" width="11.42578125" style="271"/>
    <col min="7468" max="7475" width="14.7109375" style="271" customWidth="1"/>
    <col min="7476" max="7680" width="11.42578125" style="271"/>
    <col min="7681" max="7682" width="2.7109375" style="271" customWidth="1"/>
    <col min="7683" max="7683" width="13.7109375" style="271" customWidth="1"/>
    <col min="7684" max="7684" width="0.85546875" style="271" customWidth="1"/>
    <col min="7685" max="7685" width="7" style="271" customWidth="1"/>
    <col min="7686" max="7686" width="2.42578125" style="271" customWidth="1"/>
    <col min="7687" max="7687" width="0.85546875" style="271" customWidth="1"/>
    <col min="7688" max="7688" width="7.85546875" style="271" customWidth="1"/>
    <col min="7689" max="7689" width="1.42578125" style="271" customWidth="1"/>
    <col min="7690" max="7690" width="0.85546875" style="271" customWidth="1"/>
    <col min="7691" max="7691" width="8" style="271" customWidth="1"/>
    <col min="7692" max="7692" width="1.140625" style="271" customWidth="1"/>
    <col min="7693" max="7693" width="0.85546875" style="271" customWidth="1"/>
    <col min="7694" max="7694" width="7" style="271" customWidth="1"/>
    <col min="7695" max="7695" width="2.42578125" style="271" customWidth="1"/>
    <col min="7696" max="7696" width="0.85546875" style="271" customWidth="1"/>
    <col min="7697" max="7697" width="7.85546875" style="271" customWidth="1"/>
    <col min="7698" max="7698" width="1.42578125" style="271" customWidth="1"/>
    <col min="7699" max="7699" width="0.85546875" style="271" customWidth="1"/>
    <col min="7700" max="7700" width="8" style="271" customWidth="1"/>
    <col min="7701" max="7701" width="1.140625" style="271" customWidth="1"/>
    <col min="7702" max="7702" width="0.85546875" style="271" customWidth="1"/>
    <col min="7703" max="7703" width="7" style="271" customWidth="1"/>
    <col min="7704" max="7704" width="2.42578125" style="271" customWidth="1"/>
    <col min="7705" max="7705" width="0.85546875" style="271" customWidth="1"/>
    <col min="7706" max="7706" width="7.85546875" style="271" customWidth="1"/>
    <col min="7707" max="7707" width="1.42578125" style="271" customWidth="1"/>
    <col min="7708" max="7708" width="0.85546875" style="271" customWidth="1"/>
    <col min="7709" max="7709" width="8" style="271" customWidth="1"/>
    <col min="7710" max="7710" width="1.140625" style="271" customWidth="1"/>
    <col min="7711" max="7711" width="2.7109375" style="271" customWidth="1"/>
    <col min="7712" max="7720" width="11.42578125" style="271"/>
    <col min="7721" max="7721" width="5.42578125" style="271" customWidth="1"/>
    <col min="7722" max="7722" width="1.140625" style="271" customWidth="1"/>
    <col min="7723" max="7723" width="11.42578125" style="271"/>
    <col min="7724" max="7731" width="14.7109375" style="271" customWidth="1"/>
    <col min="7732" max="7936" width="11.42578125" style="271"/>
    <col min="7937" max="7938" width="2.7109375" style="271" customWidth="1"/>
    <col min="7939" max="7939" width="13.7109375" style="271" customWidth="1"/>
    <col min="7940" max="7940" width="0.85546875" style="271" customWidth="1"/>
    <col min="7941" max="7941" width="7" style="271" customWidth="1"/>
    <col min="7942" max="7942" width="2.42578125" style="271" customWidth="1"/>
    <col min="7943" max="7943" width="0.85546875" style="271" customWidth="1"/>
    <col min="7944" max="7944" width="7.85546875" style="271" customWidth="1"/>
    <col min="7945" max="7945" width="1.42578125" style="271" customWidth="1"/>
    <col min="7946" max="7946" width="0.85546875" style="271" customWidth="1"/>
    <col min="7947" max="7947" width="8" style="271" customWidth="1"/>
    <col min="7948" max="7948" width="1.140625" style="271" customWidth="1"/>
    <col min="7949" max="7949" width="0.85546875" style="271" customWidth="1"/>
    <col min="7950" max="7950" width="7" style="271" customWidth="1"/>
    <col min="7951" max="7951" width="2.42578125" style="271" customWidth="1"/>
    <col min="7952" max="7952" width="0.85546875" style="271" customWidth="1"/>
    <col min="7953" max="7953" width="7.85546875" style="271" customWidth="1"/>
    <col min="7954" max="7954" width="1.42578125" style="271" customWidth="1"/>
    <col min="7955" max="7955" width="0.85546875" style="271" customWidth="1"/>
    <col min="7956" max="7956" width="8" style="271" customWidth="1"/>
    <col min="7957" max="7957" width="1.140625" style="271" customWidth="1"/>
    <col min="7958" max="7958" width="0.85546875" style="271" customWidth="1"/>
    <col min="7959" max="7959" width="7" style="271" customWidth="1"/>
    <col min="7960" max="7960" width="2.42578125" style="271" customWidth="1"/>
    <col min="7961" max="7961" width="0.85546875" style="271" customWidth="1"/>
    <col min="7962" max="7962" width="7.85546875" style="271" customWidth="1"/>
    <col min="7963" max="7963" width="1.42578125" style="271" customWidth="1"/>
    <col min="7964" max="7964" width="0.85546875" style="271" customWidth="1"/>
    <col min="7965" max="7965" width="8" style="271" customWidth="1"/>
    <col min="7966" max="7966" width="1.140625" style="271" customWidth="1"/>
    <col min="7967" max="7967" width="2.7109375" style="271" customWidth="1"/>
    <col min="7968" max="7976" width="11.42578125" style="271"/>
    <col min="7977" max="7977" width="5.42578125" style="271" customWidth="1"/>
    <col min="7978" max="7978" width="1.140625" style="271" customWidth="1"/>
    <col min="7979" max="7979" width="11.42578125" style="271"/>
    <col min="7980" max="7987" width="14.7109375" style="271" customWidth="1"/>
    <col min="7988" max="8192" width="11.42578125" style="271"/>
    <col min="8193" max="8194" width="2.7109375" style="271" customWidth="1"/>
    <col min="8195" max="8195" width="13.7109375" style="271" customWidth="1"/>
    <col min="8196" max="8196" width="0.85546875" style="271" customWidth="1"/>
    <col min="8197" max="8197" width="7" style="271" customWidth="1"/>
    <col min="8198" max="8198" width="2.42578125" style="271" customWidth="1"/>
    <col min="8199" max="8199" width="0.85546875" style="271" customWidth="1"/>
    <col min="8200" max="8200" width="7.85546875" style="271" customWidth="1"/>
    <col min="8201" max="8201" width="1.42578125" style="271" customWidth="1"/>
    <col min="8202" max="8202" width="0.85546875" style="271" customWidth="1"/>
    <col min="8203" max="8203" width="8" style="271" customWidth="1"/>
    <col min="8204" max="8204" width="1.140625" style="271" customWidth="1"/>
    <col min="8205" max="8205" width="0.85546875" style="271" customWidth="1"/>
    <col min="8206" max="8206" width="7" style="271" customWidth="1"/>
    <col min="8207" max="8207" width="2.42578125" style="271" customWidth="1"/>
    <col min="8208" max="8208" width="0.85546875" style="271" customWidth="1"/>
    <col min="8209" max="8209" width="7.85546875" style="271" customWidth="1"/>
    <col min="8210" max="8210" width="1.42578125" style="271" customWidth="1"/>
    <col min="8211" max="8211" width="0.85546875" style="271" customWidth="1"/>
    <col min="8212" max="8212" width="8" style="271" customWidth="1"/>
    <col min="8213" max="8213" width="1.140625" style="271" customWidth="1"/>
    <col min="8214" max="8214" width="0.85546875" style="271" customWidth="1"/>
    <col min="8215" max="8215" width="7" style="271" customWidth="1"/>
    <col min="8216" max="8216" width="2.42578125" style="271" customWidth="1"/>
    <col min="8217" max="8217" width="0.85546875" style="271" customWidth="1"/>
    <col min="8218" max="8218" width="7.85546875" style="271" customWidth="1"/>
    <col min="8219" max="8219" width="1.42578125" style="271" customWidth="1"/>
    <col min="8220" max="8220" width="0.85546875" style="271" customWidth="1"/>
    <col min="8221" max="8221" width="8" style="271" customWidth="1"/>
    <col min="8222" max="8222" width="1.140625" style="271" customWidth="1"/>
    <col min="8223" max="8223" width="2.7109375" style="271" customWidth="1"/>
    <col min="8224" max="8232" width="11.42578125" style="271"/>
    <col min="8233" max="8233" width="5.42578125" style="271" customWidth="1"/>
    <col min="8234" max="8234" width="1.140625" style="271" customWidth="1"/>
    <col min="8235" max="8235" width="11.42578125" style="271"/>
    <col min="8236" max="8243" width="14.7109375" style="271" customWidth="1"/>
    <col min="8244" max="8448" width="11.42578125" style="271"/>
    <col min="8449" max="8450" width="2.7109375" style="271" customWidth="1"/>
    <col min="8451" max="8451" width="13.7109375" style="271" customWidth="1"/>
    <col min="8452" max="8452" width="0.85546875" style="271" customWidth="1"/>
    <col min="8453" max="8453" width="7" style="271" customWidth="1"/>
    <col min="8454" max="8454" width="2.42578125" style="271" customWidth="1"/>
    <col min="8455" max="8455" width="0.85546875" style="271" customWidth="1"/>
    <col min="8456" max="8456" width="7.85546875" style="271" customWidth="1"/>
    <col min="8457" max="8457" width="1.42578125" style="271" customWidth="1"/>
    <col min="8458" max="8458" width="0.85546875" style="271" customWidth="1"/>
    <col min="8459" max="8459" width="8" style="271" customWidth="1"/>
    <col min="8460" max="8460" width="1.140625" style="271" customWidth="1"/>
    <col min="8461" max="8461" width="0.85546875" style="271" customWidth="1"/>
    <col min="8462" max="8462" width="7" style="271" customWidth="1"/>
    <col min="8463" max="8463" width="2.42578125" style="271" customWidth="1"/>
    <col min="8464" max="8464" width="0.85546875" style="271" customWidth="1"/>
    <col min="8465" max="8465" width="7.85546875" style="271" customWidth="1"/>
    <col min="8466" max="8466" width="1.42578125" style="271" customWidth="1"/>
    <col min="8467" max="8467" width="0.85546875" style="271" customWidth="1"/>
    <col min="8468" max="8468" width="8" style="271" customWidth="1"/>
    <col min="8469" max="8469" width="1.140625" style="271" customWidth="1"/>
    <col min="8470" max="8470" width="0.85546875" style="271" customWidth="1"/>
    <col min="8471" max="8471" width="7" style="271" customWidth="1"/>
    <col min="8472" max="8472" width="2.42578125" style="271" customWidth="1"/>
    <col min="8473" max="8473" width="0.85546875" style="271" customWidth="1"/>
    <col min="8474" max="8474" width="7.85546875" style="271" customWidth="1"/>
    <col min="8475" max="8475" width="1.42578125" style="271" customWidth="1"/>
    <col min="8476" max="8476" width="0.85546875" style="271" customWidth="1"/>
    <col min="8477" max="8477" width="8" style="271" customWidth="1"/>
    <col min="8478" max="8478" width="1.140625" style="271" customWidth="1"/>
    <col min="8479" max="8479" width="2.7109375" style="271" customWidth="1"/>
    <col min="8480" max="8488" width="11.42578125" style="271"/>
    <col min="8489" max="8489" width="5.42578125" style="271" customWidth="1"/>
    <col min="8490" max="8490" width="1.140625" style="271" customWidth="1"/>
    <col min="8491" max="8491" width="11.42578125" style="271"/>
    <col min="8492" max="8499" width="14.7109375" style="271" customWidth="1"/>
    <col min="8500" max="8704" width="11.42578125" style="271"/>
    <col min="8705" max="8706" width="2.7109375" style="271" customWidth="1"/>
    <col min="8707" max="8707" width="13.7109375" style="271" customWidth="1"/>
    <col min="8708" max="8708" width="0.85546875" style="271" customWidth="1"/>
    <col min="8709" max="8709" width="7" style="271" customWidth="1"/>
    <col min="8710" max="8710" width="2.42578125" style="271" customWidth="1"/>
    <col min="8711" max="8711" width="0.85546875" style="271" customWidth="1"/>
    <col min="8712" max="8712" width="7.85546875" style="271" customWidth="1"/>
    <col min="8713" max="8713" width="1.42578125" style="271" customWidth="1"/>
    <col min="8714" max="8714" width="0.85546875" style="271" customWidth="1"/>
    <col min="8715" max="8715" width="8" style="271" customWidth="1"/>
    <col min="8716" max="8716" width="1.140625" style="271" customWidth="1"/>
    <col min="8717" max="8717" width="0.85546875" style="271" customWidth="1"/>
    <col min="8718" max="8718" width="7" style="271" customWidth="1"/>
    <col min="8719" max="8719" width="2.42578125" style="271" customWidth="1"/>
    <col min="8720" max="8720" width="0.85546875" style="271" customWidth="1"/>
    <col min="8721" max="8721" width="7.85546875" style="271" customWidth="1"/>
    <col min="8722" max="8722" width="1.42578125" style="271" customWidth="1"/>
    <col min="8723" max="8723" width="0.85546875" style="271" customWidth="1"/>
    <col min="8724" max="8724" width="8" style="271" customWidth="1"/>
    <col min="8725" max="8725" width="1.140625" style="271" customWidth="1"/>
    <col min="8726" max="8726" width="0.85546875" style="271" customWidth="1"/>
    <col min="8727" max="8727" width="7" style="271" customWidth="1"/>
    <col min="8728" max="8728" width="2.42578125" style="271" customWidth="1"/>
    <col min="8729" max="8729" width="0.85546875" style="271" customWidth="1"/>
    <col min="8730" max="8730" width="7.85546875" style="271" customWidth="1"/>
    <col min="8731" max="8731" width="1.42578125" style="271" customWidth="1"/>
    <col min="8732" max="8732" width="0.85546875" style="271" customWidth="1"/>
    <col min="8733" max="8733" width="8" style="271" customWidth="1"/>
    <col min="8734" max="8734" width="1.140625" style="271" customWidth="1"/>
    <col min="8735" max="8735" width="2.7109375" style="271" customWidth="1"/>
    <col min="8736" max="8744" width="11.42578125" style="271"/>
    <col min="8745" max="8745" width="5.42578125" style="271" customWidth="1"/>
    <col min="8746" max="8746" width="1.140625" style="271" customWidth="1"/>
    <col min="8747" max="8747" width="11.42578125" style="271"/>
    <col min="8748" max="8755" width="14.7109375" style="271" customWidth="1"/>
    <col min="8756" max="8960" width="11.42578125" style="271"/>
    <col min="8961" max="8962" width="2.7109375" style="271" customWidth="1"/>
    <col min="8963" max="8963" width="13.7109375" style="271" customWidth="1"/>
    <col min="8964" max="8964" width="0.85546875" style="271" customWidth="1"/>
    <col min="8965" max="8965" width="7" style="271" customWidth="1"/>
    <col min="8966" max="8966" width="2.42578125" style="271" customWidth="1"/>
    <col min="8967" max="8967" width="0.85546875" style="271" customWidth="1"/>
    <col min="8968" max="8968" width="7.85546875" style="271" customWidth="1"/>
    <col min="8969" max="8969" width="1.42578125" style="271" customWidth="1"/>
    <col min="8970" max="8970" width="0.85546875" style="271" customWidth="1"/>
    <col min="8971" max="8971" width="8" style="271" customWidth="1"/>
    <col min="8972" max="8972" width="1.140625" style="271" customWidth="1"/>
    <col min="8973" max="8973" width="0.85546875" style="271" customWidth="1"/>
    <col min="8974" max="8974" width="7" style="271" customWidth="1"/>
    <col min="8975" max="8975" width="2.42578125" style="271" customWidth="1"/>
    <col min="8976" max="8976" width="0.85546875" style="271" customWidth="1"/>
    <col min="8977" max="8977" width="7.85546875" style="271" customWidth="1"/>
    <col min="8978" max="8978" width="1.42578125" style="271" customWidth="1"/>
    <col min="8979" max="8979" width="0.85546875" style="271" customWidth="1"/>
    <col min="8980" max="8980" width="8" style="271" customWidth="1"/>
    <col min="8981" max="8981" width="1.140625" style="271" customWidth="1"/>
    <col min="8982" max="8982" width="0.85546875" style="271" customWidth="1"/>
    <col min="8983" max="8983" width="7" style="271" customWidth="1"/>
    <col min="8984" max="8984" width="2.42578125" style="271" customWidth="1"/>
    <col min="8985" max="8985" width="0.85546875" style="271" customWidth="1"/>
    <col min="8986" max="8986" width="7.85546875" style="271" customWidth="1"/>
    <col min="8987" max="8987" width="1.42578125" style="271" customWidth="1"/>
    <col min="8988" max="8988" width="0.85546875" style="271" customWidth="1"/>
    <col min="8989" max="8989" width="8" style="271" customWidth="1"/>
    <col min="8990" max="8990" width="1.140625" style="271" customWidth="1"/>
    <col min="8991" max="8991" width="2.7109375" style="271" customWidth="1"/>
    <col min="8992" max="9000" width="11.42578125" style="271"/>
    <col min="9001" max="9001" width="5.42578125" style="271" customWidth="1"/>
    <col min="9002" max="9002" width="1.140625" style="271" customWidth="1"/>
    <col min="9003" max="9003" width="11.42578125" style="271"/>
    <col min="9004" max="9011" width="14.7109375" style="271" customWidth="1"/>
    <col min="9012" max="9216" width="11.42578125" style="271"/>
    <col min="9217" max="9218" width="2.7109375" style="271" customWidth="1"/>
    <col min="9219" max="9219" width="13.7109375" style="271" customWidth="1"/>
    <col min="9220" max="9220" width="0.85546875" style="271" customWidth="1"/>
    <col min="9221" max="9221" width="7" style="271" customWidth="1"/>
    <col min="9222" max="9222" width="2.42578125" style="271" customWidth="1"/>
    <col min="9223" max="9223" width="0.85546875" style="271" customWidth="1"/>
    <col min="9224" max="9224" width="7.85546875" style="271" customWidth="1"/>
    <col min="9225" max="9225" width="1.42578125" style="271" customWidth="1"/>
    <col min="9226" max="9226" width="0.85546875" style="271" customWidth="1"/>
    <col min="9227" max="9227" width="8" style="271" customWidth="1"/>
    <col min="9228" max="9228" width="1.140625" style="271" customWidth="1"/>
    <col min="9229" max="9229" width="0.85546875" style="271" customWidth="1"/>
    <col min="9230" max="9230" width="7" style="271" customWidth="1"/>
    <col min="9231" max="9231" width="2.42578125" style="271" customWidth="1"/>
    <col min="9232" max="9232" width="0.85546875" style="271" customWidth="1"/>
    <col min="9233" max="9233" width="7.85546875" style="271" customWidth="1"/>
    <col min="9234" max="9234" width="1.42578125" style="271" customWidth="1"/>
    <col min="9235" max="9235" width="0.85546875" style="271" customWidth="1"/>
    <col min="9236" max="9236" width="8" style="271" customWidth="1"/>
    <col min="9237" max="9237" width="1.140625" style="271" customWidth="1"/>
    <col min="9238" max="9238" width="0.85546875" style="271" customWidth="1"/>
    <col min="9239" max="9239" width="7" style="271" customWidth="1"/>
    <col min="9240" max="9240" width="2.42578125" style="271" customWidth="1"/>
    <col min="9241" max="9241" width="0.85546875" style="271" customWidth="1"/>
    <col min="9242" max="9242" width="7.85546875" style="271" customWidth="1"/>
    <col min="9243" max="9243" width="1.42578125" style="271" customWidth="1"/>
    <col min="9244" max="9244" width="0.85546875" style="271" customWidth="1"/>
    <col min="9245" max="9245" width="8" style="271" customWidth="1"/>
    <col min="9246" max="9246" width="1.140625" style="271" customWidth="1"/>
    <col min="9247" max="9247" width="2.7109375" style="271" customWidth="1"/>
    <col min="9248" max="9256" width="11.42578125" style="271"/>
    <col min="9257" max="9257" width="5.42578125" style="271" customWidth="1"/>
    <col min="9258" max="9258" width="1.140625" style="271" customWidth="1"/>
    <col min="9259" max="9259" width="11.42578125" style="271"/>
    <col min="9260" max="9267" width="14.7109375" style="271" customWidth="1"/>
    <col min="9268" max="9472" width="11.42578125" style="271"/>
    <col min="9473" max="9474" width="2.7109375" style="271" customWidth="1"/>
    <col min="9475" max="9475" width="13.7109375" style="271" customWidth="1"/>
    <col min="9476" max="9476" width="0.85546875" style="271" customWidth="1"/>
    <col min="9477" max="9477" width="7" style="271" customWidth="1"/>
    <col min="9478" max="9478" width="2.42578125" style="271" customWidth="1"/>
    <col min="9479" max="9479" width="0.85546875" style="271" customWidth="1"/>
    <col min="9480" max="9480" width="7.85546875" style="271" customWidth="1"/>
    <col min="9481" max="9481" width="1.42578125" style="271" customWidth="1"/>
    <col min="9482" max="9482" width="0.85546875" style="271" customWidth="1"/>
    <col min="9483" max="9483" width="8" style="271" customWidth="1"/>
    <col min="9484" max="9484" width="1.140625" style="271" customWidth="1"/>
    <col min="9485" max="9485" width="0.85546875" style="271" customWidth="1"/>
    <col min="9486" max="9486" width="7" style="271" customWidth="1"/>
    <col min="9487" max="9487" width="2.42578125" style="271" customWidth="1"/>
    <col min="9488" max="9488" width="0.85546875" style="271" customWidth="1"/>
    <col min="9489" max="9489" width="7.85546875" style="271" customWidth="1"/>
    <col min="9490" max="9490" width="1.42578125" style="271" customWidth="1"/>
    <col min="9491" max="9491" width="0.85546875" style="271" customWidth="1"/>
    <col min="9492" max="9492" width="8" style="271" customWidth="1"/>
    <col min="9493" max="9493" width="1.140625" style="271" customWidth="1"/>
    <col min="9494" max="9494" width="0.85546875" style="271" customWidth="1"/>
    <col min="9495" max="9495" width="7" style="271" customWidth="1"/>
    <col min="9496" max="9496" width="2.42578125" style="271" customWidth="1"/>
    <col min="9497" max="9497" width="0.85546875" style="271" customWidth="1"/>
    <col min="9498" max="9498" width="7.85546875" style="271" customWidth="1"/>
    <col min="9499" max="9499" width="1.42578125" style="271" customWidth="1"/>
    <col min="9500" max="9500" width="0.85546875" style="271" customWidth="1"/>
    <col min="9501" max="9501" width="8" style="271" customWidth="1"/>
    <col min="9502" max="9502" width="1.140625" style="271" customWidth="1"/>
    <col min="9503" max="9503" width="2.7109375" style="271" customWidth="1"/>
    <col min="9504" max="9512" width="11.42578125" style="271"/>
    <col min="9513" max="9513" width="5.42578125" style="271" customWidth="1"/>
    <col min="9514" max="9514" width="1.140625" style="271" customWidth="1"/>
    <col min="9515" max="9515" width="11.42578125" style="271"/>
    <col min="9516" max="9523" width="14.7109375" style="271" customWidth="1"/>
    <col min="9524" max="9728" width="11.42578125" style="271"/>
    <col min="9729" max="9730" width="2.7109375" style="271" customWidth="1"/>
    <col min="9731" max="9731" width="13.7109375" style="271" customWidth="1"/>
    <col min="9732" max="9732" width="0.85546875" style="271" customWidth="1"/>
    <col min="9733" max="9733" width="7" style="271" customWidth="1"/>
    <col min="9734" max="9734" width="2.42578125" style="271" customWidth="1"/>
    <col min="9735" max="9735" width="0.85546875" style="271" customWidth="1"/>
    <col min="9736" max="9736" width="7.85546875" style="271" customWidth="1"/>
    <col min="9737" max="9737" width="1.42578125" style="271" customWidth="1"/>
    <col min="9738" max="9738" width="0.85546875" style="271" customWidth="1"/>
    <col min="9739" max="9739" width="8" style="271" customWidth="1"/>
    <col min="9740" max="9740" width="1.140625" style="271" customWidth="1"/>
    <col min="9741" max="9741" width="0.85546875" style="271" customWidth="1"/>
    <col min="9742" max="9742" width="7" style="271" customWidth="1"/>
    <col min="9743" max="9743" width="2.42578125" style="271" customWidth="1"/>
    <col min="9744" max="9744" width="0.85546875" style="271" customWidth="1"/>
    <col min="9745" max="9745" width="7.85546875" style="271" customWidth="1"/>
    <col min="9746" max="9746" width="1.42578125" style="271" customWidth="1"/>
    <col min="9747" max="9747" width="0.85546875" style="271" customWidth="1"/>
    <col min="9748" max="9748" width="8" style="271" customWidth="1"/>
    <col min="9749" max="9749" width="1.140625" style="271" customWidth="1"/>
    <col min="9750" max="9750" width="0.85546875" style="271" customWidth="1"/>
    <col min="9751" max="9751" width="7" style="271" customWidth="1"/>
    <col min="9752" max="9752" width="2.42578125" style="271" customWidth="1"/>
    <col min="9753" max="9753" width="0.85546875" style="271" customWidth="1"/>
    <col min="9754" max="9754" width="7.85546875" style="271" customWidth="1"/>
    <col min="9755" max="9755" width="1.42578125" style="271" customWidth="1"/>
    <col min="9756" max="9756" width="0.85546875" style="271" customWidth="1"/>
    <col min="9757" max="9757" width="8" style="271" customWidth="1"/>
    <col min="9758" max="9758" width="1.140625" style="271" customWidth="1"/>
    <col min="9759" max="9759" width="2.7109375" style="271" customWidth="1"/>
    <col min="9760" max="9768" width="11.42578125" style="271"/>
    <col min="9769" max="9769" width="5.42578125" style="271" customWidth="1"/>
    <col min="9770" max="9770" width="1.140625" style="271" customWidth="1"/>
    <col min="9771" max="9771" width="11.42578125" style="271"/>
    <col min="9772" max="9779" width="14.7109375" style="271" customWidth="1"/>
    <col min="9780" max="9984" width="11.42578125" style="271"/>
    <col min="9985" max="9986" width="2.7109375" style="271" customWidth="1"/>
    <col min="9987" max="9987" width="13.7109375" style="271" customWidth="1"/>
    <col min="9988" max="9988" width="0.85546875" style="271" customWidth="1"/>
    <col min="9989" max="9989" width="7" style="271" customWidth="1"/>
    <col min="9990" max="9990" width="2.42578125" style="271" customWidth="1"/>
    <col min="9991" max="9991" width="0.85546875" style="271" customWidth="1"/>
    <col min="9992" max="9992" width="7.85546875" style="271" customWidth="1"/>
    <col min="9993" max="9993" width="1.42578125" style="271" customWidth="1"/>
    <col min="9994" max="9994" width="0.85546875" style="271" customWidth="1"/>
    <col min="9995" max="9995" width="8" style="271" customWidth="1"/>
    <col min="9996" max="9996" width="1.140625" style="271" customWidth="1"/>
    <col min="9997" max="9997" width="0.85546875" style="271" customWidth="1"/>
    <col min="9998" max="9998" width="7" style="271" customWidth="1"/>
    <col min="9999" max="9999" width="2.42578125" style="271" customWidth="1"/>
    <col min="10000" max="10000" width="0.85546875" style="271" customWidth="1"/>
    <col min="10001" max="10001" width="7.85546875" style="271" customWidth="1"/>
    <col min="10002" max="10002" width="1.42578125" style="271" customWidth="1"/>
    <col min="10003" max="10003" width="0.85546875" style="271" customWidth="1"/>
    <col min="10004" max="10004" width="8" style="271" customWidth="1"/>
    <col min="10005" max="10005" width="1.140625" style="271" customWidth="1"/>
    <col min="10006" max="10006" width="0.85546875" style="271" customWidth="1"/>
    <col min="10007" max="10007" width="7" style="271" customWidth="1"/>
    <col min="10008" max="10008" width="2.42578125" style="271" customWidth="1"/>
    <col min="10009" max="10009" width="0.85546875" style="271" customWidth="1"/>
    <col min="10010" max="10010" width="7.85546875" style="271" customWidth="1"/>
    <col min="10011" max="10011" width="1.42578125" style="271" customWidth="1"/>
    <col min="10012" max="10012" width="0.85546875" style="271" customWidth="1"/>
    <col min="10013" max="10013" width="8" style="271" customWidth="1"/>
    <col min="10014" max="10014" width="1.140625" style="271" customWidth="1"/>
    <col min="10015" max="10015" width="2.7109375" style="271" customWidth="1"/>
    <col min="10016" max="10024" width="11.42578125" style="271"/>
    <col min="10025" max="10025" width="5.42578125" style="271" customWidth="1"/>
    <col min="10026" max="10026" width="1.140625" style="271" customWidth="1"/>
    <col min="10027" max="10027" width="11.42578125" style="271"/>
    <col min="10028" max="10035" width="14.7109375" style="271" customWidth="1"/>
    <col min="10036" max="10240" width="11.42578125" style="271"/>
    <col min="10241" max="10242" width="2.7109375" style="271" customWidth="1"/>
    <col min="10243" max="10243" width="13.7109375" style="271" customWidth="1"/>
    <col min="10244" max="10244" width="0.85546875" style="271" customWidth="1"/>
    <col min="10245" max="10245" width="7" style="271" customWidth="1"/>
    <col min="10246" max="10246" width="2.42578125" style="271" customWidth="1"/>
    <col min="10247" max="10247" width="0.85546875" style="271" customWidth="1"/>
    <col min="10248" max="10248" width="7.85546875" style="271" customWidth="1"/>
    <col min="10249" max="10249" width="1.42578125" style="271" customWidth="1"/>
    <col min="10250" max="10250" width="0.85546875" style="271" customWidth="1"/>
    <col min="10251" max="10251" width="8" style="271" customWidth="1"/>
    <col min="10252" max="10252" width="1.140625" style="271" customWidth="1"/>
    <col min="10253" max="10253" width="0.85546875" style="271" customWidth="1"/>
    <col min="10254" max="10254" width="7" style="271" customWidth="1"/>
    <col min="10255" max="10255" width="2.42578125" style="271" customWidth="1"/>
    <col min="10256" max="10256" width="0.85546875" style="271" customWidth="1"/>
    <col min="10257" max="10257" width="7.85546875" style="271" customWidth="1"/>
    <col min="10258" max="10258" width="1.42578125" style="271" customWidth="1"/>
    <col min="10259" max="10259" width="0.85546875" style="271" customWidth="1"/>
    <col min="10260" max="10260" width="8" style="271" customWidth="1"/>
    <col min="10261" max="10261" width="1.140625" style="271" customWidth="1"/>
    <col min="10262" max="10262" width="0.85546875" style="271" customWidth="1"/>
    <col min="10263" max="10263" width="7" style="271" customWidth="1"/>
    <col min="10264" max="10264" width="2.42578125" style="271" customWidth="1"/>
    <col min="10265" max="10265" width="0.85546875" style="271" customWidth="1"/>
    <col min="10266" max="10266" width="7.85546875" style="271" customWidth="1"/>
    <col min="10267" max="10267" width="1.42578125" style="271" customWidth="1"/>
    <col min="10268" max="10268" width="0.85546875" style="271" customWidth="1"/>
    <col min="10269" max="10269" width="8" style="271" customWidth="1"/>
    <col min="10270" max="10270" width="1.140625" style="271" customWidth="1"/>
    <col min="10271" max="10271" width="2.7109375" style="271" customWidth="1"/>
    <col min="10272" max="10280" width="11.42578125" style="271"/>
    <col min="10281" max="10281" width="5.42578125" style="271" customWidth="1"/>
    <col min="10282" max="10282" width="1.140625" style="271" customWidth="1"/>
    <col min="10283" max="10283" width="11.42578125" style="271"/>
    <col min="10284" max="10291" width="14.7109375" style="271" customWidth="1"/>
    <col min="10292" max="10496" width="11.42578125" style="271"/>
    <col min="10497" max="10498" width="2.7109375" style="271" customWidth="1"/>
    <col min="10499" max="10499" width="13.7109375" style="271" customWidth="1"/>
    <col min="10500" max="10500" width="0.85546875" style="271" customWidth="1"/>
    <col min="10501" max="10501" width="7" style="271" customWidth="1"/>
    <col min="10502" max="10502" width="2.42578125" style="271" customWidth="1"/>
    <col min="10503" max="10503" width="0.85546875" style="271" customWidth="1"/>
    <col min="10504" max="10504" width="7.85546875" style="271" customWidth="1"/>
    <col min="10505" max="10505" width="1.42578125" style="271" customWidth="1"/>
    <col min="10506" max="10506" width="0.85546875" style="271" customWidth="1"/>
    <col min="10507" max="10507" width="8" style="271" customWidth="1"/>
    <col min="10508" max="10508" width="1.140625" style="271" customWidth="1"/>
    <col min="10509" max="10509" width="0.85546875" style="271" customWidth="1"/>
    <col min="10510" max="10510" width="7" style="271" customWidth="1"/>
    <col min="10511" max="10511" width="2.42578125" style="271" customWidth="1"/>
    <col min="10512" max="10512" width="0.85546875" style="271" customWidth="1"/>
    <col min="10513" max="10513" width="7.85546875" style="271" customWidth="1"/>
    <col min="10514" max="10514" width="1.42578125" style="271" customWidth="1"/>
    <col min="10515" max="10515" width="0.85546875" style="271" customWidth="1"/>
    <col min="10516" max="10516" width="8" style="271" customWidth="1"/>
    <col min="10517" max="10517" width="1.140625" style="271" customWidth="1"/>
    <col min="10518" max="10518" width="0.85546875" style="271" customWidth="1"/>
    <col min="10519" max="10519" width="7" style="271" customWidth="1"/>
    <col min="10520" max="10520" width="2.42578125" style="271" customWidth="1"/>
    <col min="10521" max="10521" width="0.85546875" style="271" customWidth="1"/>
    <col min="10522" max="10522" width="7.85546875" style="271" customWidth="1"/>
    <col min="10523" max="10523" width="1.42578125" style="271" customWidth="1"/>
    <col min="10524" max="10524" width="0.85546875" style="271" customWidth="1"/>
    <col min="10525" max="10525" width="8" style="271" customWidth="1"/>
    <col min="10526" max="10526" width="1.140625" style="271" customWidth="1"/>
    <col min="10527" max="10527" width="2.7109375" style="271" customWidth="1"/>
    <col min="10528" max="10536" width="11.42578125" style="271"/>
    <col min="10537" max="10537" width="5.42578125" style="271" customWidth="1"/>
    <col min="10538" max="10538" width="1.140625" style="271" customWidth="1"/>
    <col min="10539" max="10539" width="11.42578125" style="271"/>
    <col min="10540" max="10547" width="14.7109375" style="271" customWidth="1"/>
    <col min="10548" max="10752" width="11.42578125" style="271"/>
    <col min="10753" max="10754" width="2.7109375" style="271" customWidth="1"/>
    <col min="10755" max="10755" width="13.7109375" style="271" customWidth="1"/>
    <col min="10756" max="10756" width="0.85546875" style="271" customWidth="1"/>
    <col min="10757" max="10757" width="7" style="271" customWidth="1"/>
    <col min="10758" max="10758" width="2.42578125" style="271" customWidth="1"/>
    <col min="10759" max="10759" width="0.85546875" style="271" customWidth="1"/>
    <col min="10760" max="10760" width="7.85546875" style="271" customWidth="1"/>
    <col min="10761" max="10761" width="1.42578125" style="271" customWidth="1"/>
    <col min="10762" max="10762" width="0.85546875" style="271" customWidth="1"/>
    <col min="10763" max="10763" width="8" style="271" customWidth="1"/>
    <col min="10764" max="10764" width="1.140625" style="271" customWidth="1"/>
    <col min="10765" max="10765" width="0.85546875" style="271" customWidth="1"/>
    <col min="10766" max="10766" width="7" style="271" customWidth="1"/>
    <col min="10767" max="10767" width="2.42578125" style="271" customWidth="1"/>
    <col min="10768" max="10768" width="0.85546875" style="271" customWidth="1"/>
    <col min="10769" max="10769" width="7.85546875" style="271" customWidth="1"/>
    <col min="10770" max="10770" width="1.42578125" style="271" customWidth="1"/>
    <col min="10771" max="10771" width="0.85546875" style="271" customWidth="1"/>
    <col min="10772" max="10772" width="8" style="271" customWidth="1"/>
    <col min="10773" max="10773" width="1.140625" style="271" customWidth="1"/>
    <col min="10774" max="10774" width="0.85546875" style="271" customWidth="1"/>
    <col min="10775" max="10775" width="7" style="271" customWidth="1"/>
    <col min="10776" max="10776" width="2.42578125" style="271" customWidth="1"/>
    <col min="10777" max="10777" width="0.85546875" style="271" customWidth="1"/>
    <col min="10778" max="10778" width="7.85546875" style="271" customWidth="1"/>
    <col min="10779" max="10779" width="1.42578125" style="271" customWidth="1"/>
    <col min="10780" max="10780" width="0.85546875" style="271" customWidth="1"/>
    <col min="10781" max="10781" width="8" style="271" customWidth="1"/>
    <col min="10782" max="10782" width="1.140625" style="271" customWidth="1"/>
    <col min="10783" max="10783" width="2.7109375" style="271" customWidth="1"/>
    <col min="10784" max="10792" width="11.42578125" style="271"/>
    <col min="10793" max="10793" width="5.42578125" style="271" customWidth="1"/>
    <col min="10794" max="10794" width="1.140625" style="271" customWidth="1"/>
    <col min="10795" max="10795" width="11.42578125" style="271"/>
    <col min="10796" max="10803" width="14.7109375" style="271" customWidth="1"/>
    <col min="10804" max="11008" width="11.42578125" style="271"/>
    <col min="11009" max="11010" width="2.7109375" style="271" customWidth="1"/>
    <col min="11011" max="11011" width="13.7109375" style="271" customWidth="1"/>
    <col min="11012" max="11012" width="0.85546875" style="271" customWidth="1"/>
    <col min="11013" max="11013" width="7" style="271" customWidth="1"/>
    <col min="11014" max="11014" width="2.42578125" style="271" customWidth="1"/>
    <col min="11015" max="11015" width="0.85546875" style="271" customWidth="1"/>
    <col min="11016" max="11016" width="7.85546875" style="271" customWidth="1"/>
    <col min="11017" max="11017" width="1.42578125" style="271" customWidth="1"/>
    <col min="11018" max="11018" width="0.85546875" style="271" customWidth="1"/>
    <col min="11019" max="11019" width="8" style="271" customWidth="1"/>
    <col min="11020" max="11020" width="1.140625" style="271" customWidth="1"/>
    <col min="11021" max="11021" width="0.85546875" style="271" customWidth="1"/>
    <col min="11022" max="11022" width="7" style="271" customWidth="1"/>
    <col min="11023" max="11023" width="2.42578125" style="271" customWidth="1"/>
    <col min="11024" max="11024" width="0.85546875" style="271" customWidth="1"/>
    <col min="11025" max="11025" width="7.85546875" style="271" customWidth="1"/>
    <col min="11026" max="11026" width="1.42578125" style="271" customWidth="1"/>
    <col min="11027" max="11027" width="0.85546875" style="271" customWidth="1"/>
    <col min="11028" max="11028" width="8" style="271" customWidth="1"/>
    <col min="11029" max="11029" width="1.140625" style="271" customWidth="1"/>
    <col min="11030" max="11030" width="0.85546875" style="271" customWidth="1"/>
    <col min="11031" max="11031" width="7" style="271" customWidth="1"/>
    <col min="11032" max="11032" width="2.42578125" style="271" customWidth="1"/>
    <col min="11033" max="11033" width="0.85546875" style="271" customWidth="1"/>
    <col min="11034" max="11034" width="7.85546875" style="271" customWidth="1"/>
    <col min="11035" max="11035" width="1.42578125" style="271" customWidth="1"/>
    <col min="11036" max="11036" width="0.85546875" style="271" customWidth="1"/>
    <col min="11037" max="11037" width="8" style="271" customWidth="1"/>
    <col min="11038" max="11038" width="1.140625" style="271" customWidth="1"/>
    <col min="11039" max="11039" width="2.7109375" style="271" customWidth="1"/>
    <col min="11040" max="11048" width="11.42578125" style="271"/>
    <col min="11049" max="11049" width="5.42578125" style="271" customWidth="1"/>
    <col min="11050" max="11050" width="1.140625" style="271" customWidth="1"/>
    <col min="11051" max="11051" width="11.42578125" style="271"/>
    <col min="11052" max="11059" width="14.7109375" style="271" customWidth="1"/>
    <col min="11060" max="11264" width="11.42578125" style="271"/>
    <col min="11265" max="11266" width="2.7109375" style="271" customWidth="1"/>
    <col min="11267" max="11267" width="13.7109375" style="271" customWidth="1"/>
    <col min="11268" max="11268" width="0.85546875" style="271" customWidth="1"/>
    <col min="11269" max="11269" width="7" style="271" customWidth="1"/>
    <col min="11270" max="11270" width="2.42578125" style="271" customWidth="1"/>
    <col min="11271" max="11271" width="0.85546875" style="271" customWidth="1"/>
    <col min="11272" max="11272" width="7.85546875" style="271" customWidth="1"/>
    <col min="11273" max="11273" width="1.42578125" style="271" customWidth="1"/>
    <col min="11274" max="11274" width="0.85546875" style="271" customWidth="1"/>
    <col min="11275" max="11275" width="8" style="271" customWidth="1"/>
    <col min="11276" max="11276" width="1.140625" style="271" customWidth="1"/>
    <col min="11277" max="11277" width="0.85546875" style="271" customWidth="1"/>
    <col min="11278" max="11278" width="7" style="271" customWidth="1"/>
    <col min="11279" max="11279" width="2.42578125" style="271" customWidth="1"/>
    <col min="11280" max="11280" width="0.85546875" style="271" customWidth="1"/>
    <col min="11281" max="11281" width="7.85546875" style="271" customWidth="1"/>
    <col min="11282" max="11282" width="1.42578125" style="271" customWidth="1"/>
    <col min="11283" max="11283" width="0.85546875" style="271" customWidth="1"/>
    <col min="11284" max="11284" width="8" style="271" customWidth="1"/>
    <col min="11285" max="11285" width="1.140625" style="271" customWidth="1"/>
    <col min="11286" max="11286" width="0.85546875" style="271" customWidth="1"/>
    <col min="11287" max="11287" width="7" style="271" customWidth="1"/>
    <col min="11288" max="11288" width="2.42578125" style="271" customWidth="1"/>
    <col min="11289" max="11289" width="0.85546875" style="271" customWidth="1"/>
    <col min="11290" max="11290" width="7.85546875" style="271" customWidth="1"/>
    <col min="11291" max="11291" width="1.42578125" style="271" customWidth="1"/>
    <col min="11292" max="11292" width="0.85546875" style="271" customWidth="1"/>
    <col min="11293" max="11293" width="8" style="271" customWidth="1"/>
    <col min="11294" max="11294" width="1.140625" style="271" customWidth="1"/>
    <col min="11295" max="11295" width="2.7109375" style="271" customWidth="1"/>
    <col min="11296" max="11304" width="11.42578125" style="271"/>
    <col min="11305" max="11305" width="5.42578125" style="271" customWidth="1"/>
    <col min="11306" max="11306" width="1.140625" style="271" customWidth="1"/>
    <col min="11307" max="11307" width="11.42578125" style="271"/>
    <col min="11308" max="11315" width="14.7109375" style="271" customWidth="1"/>
    <col min="11316" max="11520" width="11.42578125" style="271"/>
    <col min="11521" max="11522" width="2.7109375" style="271" customWidth="1"/>
    <col min="11523" max="11523" width="13.7109375" style="271" customWidth="1"/>
    <col min="11524" max="11524" width="0.85546875" style="271" customWidth="1"/>
    <col min="11525" max="11525" width="7" style="271" customWidth="1"/>
    <col min="11526" max="11526" width="2.42578125" style="271" customWidth="1"/>
    <col min="11527" max="11527" width="0.85546875" style="271" customWidth="1"/>
    <col min="11528" max="11528" width="7.85546875" style="271" customWidth="1"/>
    <col min="11529" max="11529" width="1.42578125" style="271" customWidth="1"/>
    <col min="11530" max="11530" width="0.85546875" style="271" customWidth="1"/>
    <col min="11531" max="11531" width="8" style="271" customWidth="1"/>
    <col min="11532" max="11532" width="1.140625" style="271" customWidth="1"/>
    <col min="11533" max="11533" width="0.85546875" style="271" customWidth="1"/>
    <col min="11534" max="11534" width="7" style="271" customWidth="1"/>
    <col min="11535" max="11535" width="2.42578125" style="271" customWidth="1"/>
    <col min="11536" max="11536" width="0.85546875" style="271" customWidth="1"/>
    <col min="11537" max="11537" width="7.85546875" style="271" customWidth="1"/>
    <col min="11538" max="11538" width="1.42578125" style="271" customWidth="1"/>
    <col min="11539" max="11539" width="0.85546875" style="271" customWidth="1"/>
    <col min="11540" max="11540" width="8" style="271" customWidth="1"/>
    <col min="11541" max="11541" width="1.140625" style="271" customWidth="1"/>
    <col min="11542" max="11542" width="0.85546875" style="271" customWidth="1"/>
    <col min="11543" max="11543" width="7" style="271" customWidth="1"/>
    <col min="11544" max="11544" width="2.42578125" style="271" customWidth="1"/>
    <col min="11545" max="11545" width="0.85546875" style="271" customWidth="1"/>
    <col min="11546" max="11546" width="7.85546875" style="271" customWidth="1"/>
    <col min="11547" max="11547" width="1.42578125" style="271" customWidth="1"/>
    <col min="11548" max="11548" width="0.85546875" style="271" customWidth="1"/>
    <col min="11549" max="11549" width="8" style="271" customWidth="1"/>
    <col min="11550" max="11550" width="1.140625" style="271" customWidth="1"/>
    <col min="11551" max="11551" width="2.7109375" style="271" customWidth="1"/>
    <col min="11552" max="11560" width="11.42578125" style="271"/>
    <col min="11561" max="11561" width="5.42578125" style="271" customWidth="1"/>
    <col min="11562" max="11562" width="1.140625" style="271" customWidth="1"/>
    <col min="11563" max="11563" width="11.42578125" style="271"/>
    <col min="11564" max="11571" width="14.7109375" style="271" customWidth="1"/>
    <col min="11572" max="11776" width="11.42578125" style="271"/>
    <col min="11777" max="11778" width="2.7109375" style="271" customWidth="1"/>
    <col min="11779" max="11779" width="13.7109375" style="271" customWidth="1"/>
    <col min="11780" max="11780" width="0.85546875" style="271" customWidth="1"/>
    <col min="11781" max="11781" width="7" style="271" customWidth="1"/>
    <col min="11782" max="11782" width="2.42578125" style="271" customWidth="1"/>
    <col min="11783" max="11783" width="0.85546875" style="271" customWidth="1"/>
    <col min="11784" max="11784" width="7.85546875" style="271" customWidth="1"/>
    <col min="11785" max="11785" width="1.42578125" style="271" customWidth="1"/>
    <col min="11786" max="11786" width="0.85546875" style="271" customWidth="1"/>
    <col min="11787" max="11787" width="8" style="271" customWidth="1"/>
    <col min="11788" max="11788" width="1.140625" style="271" customWidth="1"/>
    <col min="11789" max="11789" width="0.85546875" style="271" customWidth="1"/>
    <col min="11790" max="11790" width="7" style="271" customWidth="1"/>
    <col min="11791" max="11791" width="2.42578125" style="271" customWidth="1"/>
    <col min="11792" max="11792" width="0.85546875" style="271" customWidth="1"/>
    <col min="11793" max="11793" width="7.85546875" style="271" customWidth="1"/>
    <col min="11794" max="11794" width="1.42578125" style="271" customWidth="1"/>
    <col min="11795" max="11795" width="0.85546875" style="271" customWidth="1"/>
    <col min="11796" max="11796" width="8" style="271" customWidth="1"/>
    <col min="11797" max="11797" width="1.140625" style="271" customWidth="1"/>
    <col min="11798" max="11798" width="0.85546875" style="271" customWidth="1"/>
    <col min="11799" max="11799" width="7" style="271" customWidth="1"/>
    <col min="11800" max="11800" width="2.42578125" style="271" customWidth="1"/>
    <col min="11801" max="11801" width="0.85546875" style="271" customWidth="1"/>
    <col min="11802" max="11802" width="7.85546875" style="271" customWidth="1"/>
    <col min="11803" max="11803" width="1.42578125" style="271" customWidth="1"/>
    <col min="11804" max="11804" width="0.85546875" style="271" customWidth="1"/>
    <col min="11805" max="11805" width="8" style="271" customWidth="1"/>
    <col min="11806" max="11806" width="1.140625" style="271" customWidth="1"/>
    <col min="11807" max="11807" width="2.7109375" style="271" customWidth="1"/>
    <col min="11808" max="11816" width="11.42578125" style="271"/>
    <col min="11817" max="11817" width="5.42578125" style="271" customWidth="1"/>
    <col min="11818" max="11818" width="1.140625" style="271" customWidth="1"/>
    <col min="11819" max="11819" width="11.42578125" style="271"/>
    <col min="11820" max="11827" width="14.7109375" style="271" customWidth="1"/>
    <col min="11828" max="12032" width="11.42578125" style="271"/>
    <col min="12033" max="12034" width="2.7109375" style="271" customWidth="1"/>
    <col min="12035" max="12035" width="13.7109375" style="271" customWidth="1"/>
    <col min="12036" max="12036" width="0.85546875" style="271" customWidth="1"/>
    <col min="12037" max="12037" width="7" style="271" customWidth="1"/>
    <col min="12038" max="12038" width="2.42578125" style="271" customWidth="1"/>
    <col min="12039" max="12039" width="0.85546875" style="271" customWidth="1"/>
    <col min="12040" max="12040" width="7.85546875" style="271" customWidth="1"/>
    <col min="12041" max="12041" width="1.42578125" style="271" customWidth="1"/>
    <col min="12042" max="12042" width="0.85546875" style="271" customWidth="1"/>
    <col min="12043" max="12043" width="8" style="271" customWidth="1"/>
    <col min="12044" max="12044" width="1.140625" style="271" customWidth="1"/>
    <col min="12045" max="12045" width="0.85546875" style="271" customWidth="1"/>
    <col min="12046" max="12046" width="7" style="271" customWidth="1"/>
    <col min="12047" max="12047" width="2.42578125" style="271" customWidth="1"/>
    <col min="12048" max="12048" width="0.85546875" style="271" customWidth="1"/>
    <col min="12049" max="12049" width="7.85546875" style="271" customWidth="1"/>
    <col min="12050" max="12050" width="1.42578125" style="271" customWidth="1"/>
    <col min="12051" max="12051" width="0.85546875" style="271" customWidth="1"/>
    <col min="12052" max="12052" width="8" style="271" customWidth="1"/>
    <col min="12053" max="12053" width="1.140625" style="271" customWidth="1"/>
    <col min="12054" max="12054" width="0.85546875" style="271" customWidth="1"/>
    <col min="12055" max="12055" width="7" style="271" customWidth="1"/>
    <col min="12056" max="12056" width="2.42578125" style="271" customWidth="1"/>
    <col min="12057" max="12057" width="0.85546875" style="271" customWidth="1"/>
    <col min="12058" max="12058" width="7.85546875" style="271" customWidth="1"/>
    <col min="12059" max="12059" width="1.42578125" style="271" customWidth="1"/>
    <col min="12060" max="12060" width="0.85546875" style="271" customWidth="1"/>
    <col min="12061" max="12061" width="8" style="271" customWidth="1"/>
    <col min="12062" max="12062" width="1.140625" style="271" customWidth="1"/>
    <col min="12063" max="12063" width="2.7109375" style="271" customWidth="1"/>
    <col min="12064" max="12072" width="11.42578125" style="271"/>
    <col min="12073" max="12073" width="5.42578125" style="271" customWidth="1"/>
    <col min="12074" max="12074" width="1.140625" style="271" customWidth="1"/>
    <col min="12075" max="12075" width="11.42578125" style="271"/>
    <col min="12076" max="12083" width="14.7109375" style="271" customWidth="1"/>
    <col min="12084" max="12288" width="11.42578125" style="271"/>
    <col min="12289" max="12290" width="2.7109375" style="271" customWidth="1"/>
    <col min="12291" max="12291" width="13.7109375" style="271" customWidth="1"/>
    <col min="12292" max="12292" width="0.85546875" style="271" customWidth="1"/>
    <col min="12293" max="12293" width="7" style="271" customWidth="1"/>
    <col min="12294" max="12294" width="2.42578125" style="271" customWidth="1"/>
    <col min="12295" max="12295" width="0.85546875" style="271" customWidth="1"/>
    <col min="12296" max="12296" width="7.85546875" style="271" customWidth="1"/>
    <col min="12297" max="12297" width="1.42578125" style="271" customWidth="1"/>
    <col min="12298" max="12298" width="0.85546875" style="271" customWidth="1"/>
    <col min="12299" max="12299" width="8" style="271" customWidth="1"/>
    <col min="12300" max="12300" width="1.140625" style="271" customWidth="1"/>
    <col min="12301" max="12301" width="0.85546875" style="271" customWidth="1"/>
    <col min="12302" max="12302" width="7" style="271" customWidth="1"/>
    <col min="12303" max="12303" width="2.42578125" style="271" customWidth="1"/>
    <col min="12304" max="12304" width="0.85546875" style="271" customWidth="1"/>
    <col min="12305" max="12305" width="7.85546875" style="271" customWidth="1"/>
    <col min="12306" max="12306" width="1.42578125" style="271" customWidth="1"/>
    <col min="12307" max="12307" width="0.85546875" style="271" customWidth="1"/>
    <col min="12308" max="12308" width="8" style="271" customWidth="1"/>
    <col min="12309" max="12309" width="1.140625" style="271" customWidth="1"/>
    <col min="12310" max="12310" width="0.85546875" style="271" customWidth="1"/>
    <col min="12311" max="12311" width="7" style="271" customWidth="1"/>
    <col min="12312" max="12312" width="2.42578125" style="271" customWidth="1"/>
    <col min="12313" max="12313" width="0.85546875" style="271" customWidth="1"/>
    <col min="12314" max="12314" width="7.85546875" style="271" customWidth="1"/>
    <col min="12315" max="12315" width="1.42578125" style="271" customWidth="1"/>
    <col min="12316" max="12316" width="0.85546875" style="271" customWidth="1"/>
    <col min="12317" max="12317" width="8" style="271" customWidth="1"/>
    <col min="12318" max="12318" width="1.140625" style="271" customWidth="1"/>
    <col min="12319" max="12319" width="2.7109375" style="271" customWidth="1"/>
    <col min="12320" max="12328" width="11.42578125" style="271"/>
    <col min="12329" max="12329" width="5.42578125" style="271" customWidth="1"/>
    <col min="12330" max="12330" width="1.140625" style="271" customWidth="1"/>
    <col min="12331" max="12331" width="11.42578125" style="271"/>
    <col min="12332" max="12339" width="14.7109375" style="271" customWidth="1"/>
    <col min="12340" max="12544" width="11.42578125" style="271"/>
    <col min="12545" max="12546" width="2.7109375" style="271" customWidth="1"/>
    <col min="12547" max="12547" width="13.7109375" style="271" customWidth="1"/>
    <col min="12548" max="12548" width="0.85546875" style="271" customWidth="1"/>
    <col min="12549" max="12549" width="7" style="271" customWidth="1"/>
    <col min="12550" max="12550" width="2.42578125" style="271" customWidth="1"/>
    <col min="12551" max="12551" width="0.85546875" style="271" customWidth="1"/>
    <col min="12552" max="12552" width="7.85546875" style="271" customWidth="1"/>
    <col min="12553" max="12553" width="1.42578125" style="271" customWidth="1"/>
    <col min="12554" max="12554" width="0.85546875" style="271" customWidth="1"/>
    <col min="12555" max="12555" width="8" style="271" customWidth="1"/>
    <col min="12556" max="12556" width="1.140625" style="271" customWidth="1"/>
    <col min="12557" max="12557" width="0.85546875" style="271" customWidth="1"/>
    <col min="12558" max="12558" width="7" style="271" customWidth="1"/>
    <col min="12559" max="12559" width="2.42578125" style="271" customWidth="1"/>
    <col min="12560" max="12560" width="0.85546875" style="271" customWidth="1"/>
    <col min="12561" max="12561" width="7.85546875" style="271" customWidth="1"/>
    <col min="12562" max="12562" width="1.42578125" style="271" customWidth="1"/>
    <col min="12563" max="12563" width="0.85546875" style="271" customWidth="1"/>
    <col min="12564" max="12564" width="8" style="271" customWidth="1"/>
    <col min="12565" max="12565" width="1.140625" style="271" customWidth="1"/>
    <col min="12566" max="12566" width="0.85546875" style="271" customWidth="1"/>
    <col min="12567" max="12567" width="7" style="271" customWidth="1"/>
    <col min="12568" max="12568" width="2.42578125" style="271" customWidth="1"/>
    <col min="12569" max="12569" width="0.85546875" style="271" customWidth="1"/>
    <col min="12570" max="12570" width="7.85546875" style="271" customWidth="1"/>
    <col min="12571" max="12571" width="1.42578125" style="271" customWidth="1"/>
    <col min="12572" max="12572" width="0.85546875" style="271" customWidth="1"/>
    <col min="12573" max="12573" width="8" style="271" customWidth="1"/>
    <col min="12574" max="12574" width="1.140625" style="271" customWidth="1"/>
    <col min="12575" max="12575" width="2.7109375" style="271" customWidth="1"/>
    <col min="12576" max="12584" width="11.42578125" style="271"/>
    <col min="12585" max="12585" width="5.42578125" style="271" customWidth="1"/>
    <col min="12586" max="12586" width="1.140625" style="271" customWidth="1"/>
    <col min="12587" max="12587" width="11.42578125" style="271"/>
    <col min="12588" max="12595" width="14.7109375" style="271" customWidth="1"/>
    <col min="12596" max="12800" width="11.42578125" style="271"/>
    <col min="12801" max="12802" width="2.7109375" style="271" customWidth="1"/>
    <col min="12803" max="12803" width="13.7109375" style="271" customWidth="1"/>
    <col min="12804" max="12804" width="0.85546875" style="271" customWidth="1"/>
    <col min="12805" max="12805" width="7" style="271" customWidth="1"/>
    <col min="12806" max="12806" width="2.42578125" style="271" customWidth="1"/>
    <col min="12807" max="12807" width="0.85546875" style="271" customWidth="1"/>
    <col min="12808" max="12808" width="7.85546875" style="271" customWidth="1"/>
    <col min="12809" max="12809" width="1.42578125" style="271" customWidth="1"/>
    <col min="12810" max="12810" width="0.85546875" style="271" customWidth="1"/>
    <col min="12811" max="12811" width="8" style="271" customWidth="1"/>
    <col min="12812" max="12812" width="1.140625" style="271" customWidth="1"/>
    <col min="12813" max="12813" width="0.85546875" style="271" customWidth="1"/>
    <col min="12814" max="12814" width="7" style="271" customWidth="1"/>
    <col min="12815" max="12815" width="2.42578125" style="271" customWidth="1"/>
    <col min="12816" max="12816" width="0.85546875" style="271" customWidth="1"/>
    <col min="12817" max="12817" width="7.85546875" style="271" customWidth="1"/>
    <col min="12818" max="12818" width="1.42578125" style="271" customWidth="1"/>
    <col min="12819" max="12819" width="0.85546875" style="271" customWidth="1"/>
    <col min="12820" max="12820" width="8" style="271" customWidth="1"/>
    <col min="12821" max="12821" width="1.140625" style="271" customWidth="1"/>
    <col min="12822" max="12822" width="0.85546875" style="271" customWidth="1"/>
    <col min="12823" max="12823" width="7" style="271" customWidth="1"/>
    <col min="12824" max="12824" width="2.42578125" style="271" customWidth="1"/>
    <col min="12825" max="12825" width="0.85546875" style="271" customWidth="1"/>
    <col min="12826" max="12826" width="7.85546875" style="271" customWidth="1"/>
    <col min="12827" max="12827" width="1.42578125" style="271" customWidth="1"/>
    <col min="12828" max="12828" width="0.85546875" style="271" customWidth="1"/>
    <col min="12829" max="12829" width="8" style="271" customWidth="1"/>
    <col min="12830" max="12830" width="1.140625" style="271" customWidth="1"/>
    <col min="12831" max="12831" width="2.7109375" style="271" customWidth="1"/>
    <col min="12832" max="12840" width="11.42578125" style="271"/>
    <col min="12841" max="12841" width="5.42578125" style="271" customWidth="1"/>
    <col min="12842" max="12842" width="1.140625" style="271" customWidth="1"/>
    <col min="12843" max="12843" width="11.42578125" style="271"/>
    <col min="12844" max="12851" width="14.7109375" style="271" customWidth="1"/>
    <col min="12852" max="13056" width="11.42578125" style="271"/>
    <col min="13057" max="13058" width="2.7109375" style="271" customWidth="1"/>
    <col min="13059" max="13059" width="13.7109375" style="271" customWidth="1"/>
    <col min="13060" max="13060" width="0.85546875" style="271" customWidth="1"/>
    <col min="13061" max="13061" width="7" style="271" customWidth="1"/>
    <col min="13062" max="13062" width="2.42578125" style="271" customWidth="1"/>
    <col min="13063" max="13063" width="0.85546875" style="271" customWidth="1"/>
    <col min="13064" max="13064" width="7.85546875" style="271" customWidth="1"/>
    <col min="13065" max="13065" width="1.42578125" style="271" customWidth="1"/>
    <col min="13066" max="13066" width="0.85546875" style="271" customWidth="1"/>
    <col min="13067" max="13067" width="8" style="271" customWidth="1"/>
    <col min="13068" max="13068" width="1.140625" style="271" customWidth="1"/>
    <col min="13069" max="13069" width="0.85546875" style="271" customWidth="1"/>
    <col min="13070" max="13070" width="7" style="271" customWidth="1"/>
    <col min="13071" max="13071" width="2.42578125" style="271" customWidth="1"/>
    <col min="13072" max="13072" width="0.85546875" style="271" customWidth="1"/>
    <col min="13073" max="13073" width="7.85546875" style="271" customWidth="1"/>
    <col min="13074" max="13074" width="1.42578125" style="271" customWidth="1"/>
    <col min="13075" max="13075" width="0.85546875" style="271" customWidth="1"/>
    <col min="13076" max="13076" width="8" style="271" customWidth="1"/>
    <col min="13077" max="13077" width="1.140625" style="271" customWidth="1"/>
    <col min="13078" max="13078" width="0.85546875" style="271" customWidth="1"/>
    <col min="13079" max="13079" width="7" style="271" customWidth="1"/>
    <col min="13080" max="13080" width="2.42578125" style="271" customWidth="1"/>
    <col min="13081" max="13081" width="0.85546875" style="271" customWidth="1"/>
    <col min="13082" max="13082" width="7.85546875" style="271" customWidth="1"/>
    <col min="13083" max="13083" width="1.42578125" style="271" customWidth="1"/>
    <col min="13084" max="13084" width="0.85546875" style="271" customWidth="1"/>
    <col min="13085" max="13085" width="8" style="271" customWidth="1"/>
    <col min="13086" max="13086" width="1.140625" style="271" customWidth="1"/>
    <col min="13087" max="13087" width="2.7109375" style="271" customWidth="1"/>
    <col min="13088" max="13096" width="11.42578125" style="271"/>
    <col min="13097" max="13097" width="5.42578125" style="271" customWidth="1"/>
    <col min="13098" max="13098" width="1.140625" style="271" customWidth="1"/>
    <col min="13099" max="13099" width="11.42578125" style="271"/>
    <col min="13100" max="13107" width="14.7109375" style="271" customWidth="1"/>
    <col min="13108" max="13312" width="11.42578125" style="271"/>
    <col min="13313" max="13314" width="2.7109375" style="271" customWidth="1"/>
    <col min="13315" max="13315" width="13.7109375" style="271" customWidth="1"/>
    <col min="13316" max="13316" width="0.85546875" style="271" customWidth="1"/>
    <col min="13317" max="13317" width="7" style="271" customWidth="1"/>
    <col min="13318" max="13318" width="2.42578125" style="271" customWidth="1"/>
    <col min="13319" max="13319" width="0.85546875" style="271" customWidth="1"/>
    <col min="13320" max="13320" width="7.85546875" style="271" customWidth="1"/>
    <col min="13321" max="13321" width="1.42578125" style="271" customWidth="1"/>
    <col min="13322" max="13322" width="0.85546875" style="271" customWidth="1"/>
    <col min="13323" max="13323" width="8" style="271" customWidth="1"/>
    <col min="13324" max="13324" width="1.140625" style="271" customWidth="1"/>
    <col min="13325" max="13325" width="0.85546875" style="271" customWidth="1"/>
    <col min="13326" max="13326" width="7" style="271" customWidth="1"/>
    <col min="13327" max="13327" width="2.42578125" style="271" customWidth="1"/>
    <col min="13328" max="13328" width="0.85546875" style="271" customWidth="1"/>
    <col min="13329" max="13329" width="7.85546875" style="271" customWidth="1"/>
    <col min="13330" max="13330" width="1.42578125" style="271" customWidth="1"/>
    <col min="13331" max="13331" width="0.85546875" style="271" customWidth="1"/>
    <col min="13332" max="13332" width="8" style="271" customWidth="1"/>
    <col min="13333" max="13333" width="1.140625" style="271" customWidth="1"/>
    <col min="13334" max="13334" width="0.85546875" style="271" customWidth="1"/>
    <col min="13335" max="13335" width="7" style="271" customWidth="1"/>
    <col min="13336" max="13336" width="2.42578125" style="271" customWidth="1"/>
    <col min="13337" max="13337" width="0.85546875" style="271" customWidth="1"/>
    <col min="13338" max="13338" width="7.85546875" style="271" customWidth="1"/>
    <col min="13339" max="13339" width="1.42578125" style="271" customWidth="1"/>
    <col min="13340" max="13340" width="0.85546875" style="271" customWidth="1"/>
    <col min="13341" max="13341" width="8" style="271" customWidth="1"/>
    <col min="13342" max="13342" width="1.140625" style="271" customWidth="1"/>
    <col min="13343" max="13343" width="2.7109375" style="271" customWidth="1"/>
    <col min="13344" max="13352" width="11.42578125" style="271"/>
    <col min="13353" max="13353" width="5.42578125" style="271" customWidth="1"/>
    <col min="13354" max="13354" width="1.140625" style="271" customWidth="1"/>
    <col min="13355" max="13355" width="11.42578125" style="271"/>
    <col min="13356" max="13363" width="14.7109375" style="271" customWidth="1"/>
    <col min="13364" max="13568" width="11.42578125" style="271"/>
    <col min="13569" max="13570" width="2.7109375" style="271" customWidth="1"/>
    <col min="13571" max="13571" width="13.7109375" style="271" customWidth="1"/>
    <col min="13572" max="13572" width="0.85546875" style="271" customWidth="1"/>
    <col min="13573" max="13573" width="7" style="271" customWidth="1"/>
    <col min="13574" max="13574" width="2.42578125" style="271" customWidth="1"/>
    <col min="13575" max="13575" width="0.85546875" style="271" customWidth="1"/>
    <col min="13576" max="13576" width="7.85546875" style="271" customWidth="1"/>
    <col min="13577" max="13577" width="1.42578125" style="271" customWidth="1"/>
    <col min="13578" max="13578" width="0.85546875" style="271" customWidth="1"/>
    <col min="13579" max="13579" width="8" style="271" customWidth="1"/>
    <col min="13580" max="13580" width="1.140625" style="271" customWidth="1"/>
    <col min="13581" max="13581" width="0.85546875" style="271" customWidth="1"/>
    <col min="13582" max="13582" width="7" style="271" customWidth="1"/>
    <col min="13583" max="13583" width="2.42578125" style="271" customWidth="1"/>
    <col min="13584" max="13584" width="0.85546875" style="271" customWidth="1"/>
    <col min="13585" max="13585" width="7.85546875" style="271" customWidth="1"/>
    <col min="13586" max="13586" width="1.42578125" style="271" customWidth="1"/>
    <col min="13587" max="13587" width="0.85546875" style="271" customWidth="1"/>
    <col min="13588" max="13588" width="8" style="271" customWidth="1"/>
    <col min="13589" max="13589" width="1.140625" style="271" customWidth="1"/>
    <col min="13590" max="13590" width="0.85546875" style="271" customWidth="1"/>
    <col min="13591" max="13591" width="7" style="271" customWidth="1"/>
    <col min="13592" max="13592" width="2.42578125" style="271" customWidth="1"/>
    <col min="13593" max="13593" width="0.85546875" style="271" customWidth="1"/>
    <col min="13594" max="13594" width="7.85546875" style="271" customWidth="1"/>
    <col min="13595" max="13595" width="1.42578125" style="271" customWidth="1"/>
    <col min="13596" max="13596" width="0.85546875" style="271" customWidth="1"/>
    <col min="13597" max="13597" width="8" style="271" customWidth="1"/>
    <col min="13598" max="13598" width="1.140625" style="271" customWidth="1"/>
    <col min="13599" max="13599" width="2.7109375" style="271" customWidth="1"/>
    <col min="13600" max="13608" width="11.42578125" style="271"/>
    <col min="13609" max="13609" width="5.42578125" style="271" customWidth="1"/>
    <col min="13610" max="13610" width="1.140625" style="271" customWidth="1"/>
    <col min="13611" max="13611" width="11.42578125" style="271"/>
    <col min="13612" max="13619" width="14.7109375" style="271" customWidth="1"/>
    <col min="13620" max="13824" width="11.42578125" style="271"/>
    <col min="13825" max="13826" width="2.7109375" style="271" customWidth="1"/>
    <col min="13827" max="13827" width="13.7109375" style="271" customWidth="1"/>
    <col min="13828" max="13828" width="0.85546875" style="271" customWidth="1"/>
    <col min="13829" max="13829" width="7" style="271" customWidth="1"/>
    <col min="13830" max="13830" width="2.42578125" style="271" customWidth="1"/>
    <col min="13831" max="13831" width="0.85546875" style="271" customWidth="1"/>
    <col min="13832" max="13832" width="7.85546875" style="271" customWidth="1"/>
    <col min="13833" max="13833" width="1.42578125" style="271" customWidth="1"/>
    <col min="13834" max="13834" width="0.85546875" style="271" customWidth="1"/>
    <col min="13835" max="13835" width="8" style="271" customWidth="1"/>
    <col min="13836" max="13836" width="1.140625" style="271" customWidth="1"/>
    <col min="13837" max="13837" width="0.85546875" style="271" customWidth="1"/>
    <col min="13838" max="13838" width="7" style="271" customWidth="1"/>
    <col min="13839" max="13839" width="2.42578125" style="271" customWidth="1"/>
    <col min="13840" max="13840" width="0.85546875" style="271" customWidth="1"/>
    <col min="13841" max="13841" width="7.85546875" style="271" customWidth="1"/>
    <col min="13842" max="13842" width="1.42578125" style="271" customWidth="1"/>
    <col min="13843" max="13843" width="0.85546875" style="271" customWidth="1"/>
    <col min="13844" max="13844" width="8" style="271" customWidth="1"/>
    <col min="13845" max="13845" width="1.140625" style="271" customWidth="1"/>
    <col min="13846" max="13846" width="0.85546875" style="271" customWidth="1"/>
    <col min="13847" max="13847" width="7" style="271" customWidth="1"/>
    <col min="13848" max="13848" width="2.42578125" style="271" customWidth="1"/>
    <col min="13849" max="13849" width="0.85546875" style="271" customWidth="1"/>
    <col min="13850" max="13850" width="7.85546875" style="271" customWidth="1"/>
    <col min="13851" max="13851" width="1.42578125" style="271" customWidth="1"/>
    <col min="13852" max="13852" width="0.85546875" style="271" customWidth="1"/>
    <col min="13853" max="13853" width="8" style="271" customWidth="1"/>
    <col min="13854" max="13854" width="1.140625" style="271" customWidth="1"/>
    <col min="13855" max="13855" width="2.7109375" style="271" customWidth="1"/>
    <col min="13856" max="13864" width="11.42578125" style="271"/>
    <col min="13865" max="13865" width="5.42578125" style="271" customWidth="1"/>
    <col min="13866" max="13866" width="1.140625" style="271" customWidth="1"/>
    <col min="13867" max="13867" width="11.42578125" style="271"/>
    <col min="13868" max="13875" width="14.7109375" style="271" customWidth="1"/>
    <col min="13876" max="14080" width="11.42578125" style="271"/>
    <col min="14081" max="14082" width="2.7109375" style="271" customWidth="1"/>
    <col min="14083" max="14083" width="13.7109375" style="271" customWidth="1"/>
    <col min="14084" max="14084" width="0.85546875" style="271" customWidth="1"/>
    <col min="14085" max="14085" width="7" style="271" customWidth="1"/>
    <col min="14086" max="14086" width="2.42578125" style="271" customWidth="1"/>
    <col min="14087" max="14087" width="0.85546875" style="271" customWidth="1"/>
    <col min="14088" max="14088" width="7.85546875" style="271" customWidth="1"/>
    <col min="14089" max="14089" width="1.42578125" style="271" customWidth="1"/>
    <col min="14090" max="14090" width="0.85546875" style="271" customWidth="1"/>
    <col min="14091" max="14091" width="8" style="271" customWidth="1"/>
    <col min="14092" max="14092" width="1.140625" style="271" customWidth="1"/>
    <col min="14093" max="14093" width="0.85546875" style="271" customWidth="1"/>
    <col min="14094" max="14094" width="7" style="271" customWidth="1"/>
    <col min="14095" max="14095" width="2.42578125" style="271" customWidth="1"/>
    <col min="14096" max="14096" width="0.85546875" style="271" customWidth="1"/>
    <col min="14097" max="14097" width="7.85546875" style="271" customWidth="1"/>
    <col min="14098" max="14098" width="1.42578125" style="271" customWidth="1"/>
    <col min="14099" max="14099" width="0.85546875" style="271" customWidth="1"/>
    <col min="14100" max="14100" width="8" style="271" customWidth="1"/>
    <col min="14101" max="14101" width="1.140625" style="271" customWidth="1"/>
    <col min="14102" max="14102" width="0.85546875" style="271" customWidth="1"/>
    <col min="14103" max="14103" width="7" style="271" customWidth="1"/>
    <col min="14104" max="14104" width="2.42578125" style="271" customWidth="1"/>
    <col min="14105" max="14105" width="0.85546875" style="271" customWidth="1"/>
    <col min="14106" max="14106" width="7.85546875" style="271" customWidth="1"/>
    <col min="14107" max="14107" width="1.42578125" style="271" customWidth="1"/>
    <col min="14108" max="14108" width="0.85546875" style="271" customWidth="1"/>
    <col min="14109" max="14109" width="8" style="271" customWidth="1"/>
    <col min="14110" max="14110" width="1.140625" style="271" customWidth="1"/>
    <col min="14111" max="14111" width="2.7109375" style="271" customWidth="1"/>
    <col min="14112" max="14120" width="11.42578125" style="271"/>
    <col min="14121" max="14121" width="5.42578125" style="271" customWidth="1"/>
    <col min="14122" max="14122" width="1.140625" style="271" customWidth="1"/>
    <col min="14123" max="14123" width="11.42578125" style="271"/>
    <col min="14124" max="14131" width="14.7109375" style="271" customWidth="1"/>
    <col min="14132" max="14336" width="11.42578125" style="271"/>
    <col min="14337" max="14338" width="2.7109375" style="271" customWidth="1"/>
    <col min="14339" max="14339" width="13.7109375" style="271" customWidth="1"/>
    <col min="14340" max="14340" width="0.85546875" style="271" customWidth="1"/>
    <col min="14341" max="14341" width="7" style="271" customWidth="1"/>
    <col min="14342" max="14342" width="2.42578125" style="271" customWidth="1"/>
    <col min="14343" max="14343" width="0.85546875" style="271" customWidth="1"/>
    <col min="14344" max="14344" width="7.85546875" style="271" customWidth="1"/>
    <col min="14345" max="14345" width="1.42578125" style="271" customWidth="1"/>
    <col min="14346" max="14346" width="0.85546875" style="271" customWidth="1"/>
    <col min="14347" max="14347" width="8" style="271" customWidth="1"/>
    <col min="14348" max="14348" width="1.140625" style="271" customWidth="1"/>
    <col min="14349" max="14349" width="0.85546875" style="271" customWidth="1"/>
    <col min="14350" max="14350" width="7" style="271" customWidth="1"/>
    <col min="14351" max="14351" width="2.42578125" style="271" customWidth="1"/>
    <col min="14352" max="14352" width="0.85546875" style="271" customWidth="1"/>
    <col min="14353" max="14353" width="7.85546875" style="271" customWidth="1"/>
    <col min="14354" max="14354" width="1.42578125" style="271" customWidth="1"/>
    <col min="14355" max="14355" width="0.85546875" style="271" customWidth="1"/>
    <col min="14356" max="14356" width="8" style="271" customWidth="1"/>
    <col min="14357" max="14357" width="1.140625" style="271" customWidth="1"/>
    <col min="14358" max="14358" width="0.85546875" style="271" customWidth="1"/>
    <col min="14359" max="14359" width="7" style="271" customWidth="1"/>
    <col min="14360" max="14360" width="2.42578125" style="271" customWidth="1"/>
    <col min="14361" max="14361" width="0.85546875" style="271" customWidth="1"/>
    <col min="14362" max="14362" width="7.85546875" style="271" customWidth="1"/>
    <col min="14363" max="14363" width="1.42578125" style="271" customWidth="1"/>
    <col min="14364" max="14364" width="0.85546875" style="271" customWidth="1"/>
    <col min="14365" max="14365" width="8" style="271" customWidth="1"/>
    <col min="14366" max="14366" width="1.140625" style="271" customWidth="1"/>
    <col min="14367" max="14367" width="2.7109375" style="271" customWidth="1"/>
    <col min="14368" max="14376" width="11.42578125" style="271"/>
    <col min="14377" max="14377" width="5.42578125" style="271" customWidth="1"/>
    <col min="14378" max="14378" width="1.140625" style="271" customWidth="1"/>
    <col min="14379" max="14379" width="11.42578125" style="271"/>
    <col min="14380" max="14387" width="14.7109375" style="271" customWidth="1"/>
    <col min="14388" max="14592" width="11.42578125" style="271"/>
    <col min="14593" max="14594" width="2.7109375" style="271" customWidth="1"/>
    <col min="14595" max="14595" width="13.7109375" style="271" customWidth="1"/>
    <col min="14596" max="14596" width="0.85546875" style="271" customWidth="1"/>
    <col min="14597" max="14597" width="7" style="271" customWidth="1"/>
    <col min="14598" max="14598" width="2.42578125" style="271" customWidth="1"/>
    <col min="14599" max="14599" width="0.85546875" style="271" customWidth="1"/>
    <col min="14600" max="14600" width="7.85546875" style="271" customWidth="1"/>
    <col min="14601" max="14601" width="1.42578125" style="271" customWidth="1"/>
    <col min="14602" max="14602" width="0.85546875" style="271" customWidth="1"/>
    <col min="14603" max="14603" width="8" style="271" customWidth="1"/>
    <col min="14604" max="14604" width="1.140625" style="271" customWidth="1"/>
    <col min="14605" max="14605" width="0.85546875" style="271" customWidth="1"/>
    <col min="14606" max="14606" width="7" style="271" customWidth="1"/>
    <col min="14607" max="14607" width="2.42578125" style="271" customWidth="1"/>
    <col min="14608" max="14608" width="0.85546875" style="271" customWidth="1"/>
    <col min="14609" max="14609" width="7.85546875" style="271" customWidth="1"/>
    <col min="14610" max="14610" width="1.42578125" style="271" customWidth="1"/>
    <col min="14611" max="14611" width="0.85546875" style="271" customWidth="1"/>
    <col min="14612" max="14612" width="8" style="271" customWidth="1"/>
    <col min="14613" max="14613" width="1.140625" style="271" customWidth="1"/>
    <col min="14614" max="14614" width="0.85546875" style="271" customWidth="1"/>
    <col min="14615" max="14615" width="7" style="271" customWidth="1"/>
    <col min="14616" max="14616" width="2.42578125" style="271" customWidth="1"/>
    <col min="14617" max="14617" width="0.85546875" style="271" customWidth="1"/>
    <col min="14618" max="14618" width="7.85546875" style="271" customWidth="1"/>
    <col min="14619" max="14619" width="1.42578125" style="271" customWidth="1"/>
    <col min="14620" max="14620" width="0.85546875" style="271" customWidth="1"/>
    <col min="14621" max="14621" width="8" style="271" customWidth="1"/>
    <col min="14622" max="14622" width="1.140625" style="271" customWidth="1"/>
    <col min="14623" max="14623" width="2.7109375" style="271" customWidth="1"/>
    <col min="14624" max="14632" width="11.42578125" style="271"/>
    <col min="14633" max="14633" width="5.42578125" style="271" customWidth="1"/>
    <col min="14634" max="14634" width="1.140625" style="271" customWidth="1"/>
    <col min="14635" max="14635" width="11.42578125" style="271"/>
    <col min="14636" max="14643" width="14.7109375" style="271" customWidth="1"/>
    <col min="14644" max="14848" width="11.42578125" style="271"/>
    <col min="14849" max="14850" width="2.7109375" style="271" customWidth="1"/>
    <col min="14851" max="14851" width="13.7109375" style="271" customWidth="1"/>
    <col min="14852" max="14852" width="0.85546875" style="271" customWidth="1"/>
    <col min="14853" max="14853" width="7" style="271" customWidth="1"/>
    <col min="14854" max="14854" width="2.42578125" style="271" customWidth="1"/>
    <col min="14855" max="14855" width="0.85546875" style="271" customWidth="1"/>
    <col min="14856" max="14856" width="7.85546875" style="271" customWidth="1"/>
    <col min="14857" max="14857" width="1.42578125" style="271" customWidth="1"/>
    <col min="14858" max="14858" width="0.85546875" style="271" customWidth="1"/>
    <col min="14859" max="14859" width="8" style="271" customWidth="1"/>
    <col min="14860" max="14860" width="1.140625" style="271" customWidth="1"/>
    <col min="14861" max="14861" width="0.85546875" style="271" customWidth="1"/>
    <col min="14862" max="14862" width="7" style="271" customWidth="1"/>
    <col min="14863" max="14863" width="2.42578125" style="271" customWidth="1"/>
    <col min="14864" max="14864" width="0.85546875" style="271" customWidth="1"/>
    <col min="14865" max="14865" width="7.85546875" style="271" customWidth="1"/>
    <col min="14866" max="14866" width="1.42578125" style="271" customWidth="1"/>
    <col min="14867" max="14867" width="0.85546875" style="271" customWidth="1"/>
    <col min="14868" max="14868" width="8" style="271" customWidth="1"/>
    <col min="14869" max="14869" width="1.140625" style="271" customWidth="1"/>
    <col min="14870" max="14870" width="0.85546875" style="271" customWidth="1"/>
    <col min="14871" max="14871" width="7" style="271" customWidth="1"/>
    <col min="14872" max="14872" width="2.42578125" style="271" customWidth="1"/>
    <col min="14873" max="14873" width="0.85546875" style="271" customWidth="1"/>
    <col min="14874" max="14874" width="7.85546875" style="271" customWidth="1"/>
    <col min="14875" max="14875" width="1.42578125" style="271" customWidth="1"/>
    <col min="14876" max="14876" width="0.85546875" style="271" customWidth="1"/>
    <col min="14877" max="14877" width="8" style="271" customWidth="1"/>
    <col min="14878" max="14878" width="1.140625" style="271" customWidth="1"/>
    <col min="14879" max="14879" width="2.7109375" style="271" customWidth="1"/>
    <col min="14880" max="14888" width="11.42578125" style="271"/>
    <col min="14889" max="14889" width="5.42578125" style="271" customWidth="1"/>
    <col min="14890" max="14890" width="1.140625" style="271" customWidth="1"/>
    <col min="14891" max="14891" width="11.42578125" style="271"/>
    <col min="14892" max="14899" width="14.7109375" style="271" customWidth="1"/>
    <col min="14900" max="15104" width="11.42578125" style="271"/>
    <col min="15105" max="15106" width="2.7109375" style="271" customWidth="1"/>
    <col min="15107" max="15107" width="13.7109375" style="271" customWidth="1"/>
    <col min="15108" max="15108" width="0.85546875" style="271" customWidth="1"/>
    <col min="15109" max="15109" width="7" style="271" customWidth="1"/>
    <col min="15110" max="15110" width="2.42578125" style="271" customWidth="1"/>
    <col min="15111" max="15111" width="0.85546875" style="271" customWidth="1"/>
    <col min="15112" max="15112" width="7.85546875" style="271" customWidth="1"/>
    <col min="15113" max="15113" width="1.42578125" style="271" customWidth="1"/>
    <col min="15114" max="15114" width="0.85546875" style="271" customWidth="1"/>
    <col min="15115" max="15115" width="8" style="271" customWidth="1"/>
    <col min="15116" max="15116" width="1.140625" style="271" customWidth="1"/>
    <col min="15117" max="15117" width="0.85546875" style="271" customWidth="1"/>
    <col min="15118" max="15118" width="7" style="271" customWidth="1"/>
    <col min="15119" max="15119" width="2.42578125" style="271" customWidth="1"/>
    <col min="15120" max="15120" width="0.85546875" style="271" customWidth="1"/>
    <col min="15121" max="15121" width="7.85546875" style="271" customWidth="1"/>
    <col min="15122" max="15122" width="1.42578125" style="271" customWidth="1"/>
    <col min="15123" max="15123" width="0.85546875" style="271" customWidth="1"/>
    <col min="15124" max="15124" width="8" style="271" customWidth="1"/>
    <col min="15125" max="15125" width="1.140625" style="271" customWidth="1"/>
    <col min="15126" max="15126" width="0.85546875" style="271" customWidth="1"/>
    <col min="15127" max="15127" width="7" style="271" customWidth="1"/>
    <col min="15128" max="15128" width="2.42578125" style="271" customWidth="1"/>
    <col min="15129" max="15129" width="0.85546875" style="271" customWidth="1"/>
    <col min="15130" max="15130" width="7.85546875" style="271" customWidth="1"/>
    <col min="15131" max="15131" width="1.42578125" style="271" customWidth="1"/>
    <col min="15132" max="15132" width="0.85546875" style="271" customWidth="1"/>
    <col min="15133" max="15133" width="8" style="271" customWidth="1"/>
    <col min="15134" max="15134" width="1.140625" style="271" customWidth="1"/>
    <col min="15135" max="15135" width="2.7109375" style="271" customWidth="1"/>
    <col min="15136" max="15144" width="11.42578125" style="271"/>
    <col min="15145" max="15145" width="5.42578125" style="271" customWidth="1"/>
    <col min="15146" max="15146" width="1.140625" style="271" customWidth="1"/>
    <col min="15147" max="15147" width="11.42578125" style="271"/>
    <col min="15148" max="15155" width="14.7109375" style="271" customWidth="1"/>
    <col min="15156" max="15360" width="11.42578125" style="271"/>
    <col min="15361" max="15362" width="2.7109375" style="271" customWidth="1"/>
    <col min="15363" max="15363" width="13.7109375" style="271" customWidth="1"/>
    <col min="15364" max="15364" width="0.85546875" style="271" customWidth="1"/>
    <col min="15365" max="15365" width="7" style="271" customWidth="1"/>
    <col min="15366" max="15366" width="2.42578125" style="271" customWidth="1"/>
    <col min="15367" max="15367" width="0.85546875" style="271" customWidth="1"/>
    <col min="15368" max="15368" width="7.85546875" style="271" customWidth="1"/>
    <col min="15369" max="15369" width="1.42578125" style="271" customWidth="1"/>
    <col min="15370" max="15370" width="0.85546875" style="271" customWidth="1"/>
    <col min="15371" max="15371" width="8" style="271" customWidth="1"/>
    <col min="15372" max="15372" width="1.140625" style="271" customWidth="1"/>
    <col min="15373" max="15373" width="0.85546875" style="271" customWidth="1"/>
    <col min="15374" max="15374" width="7" style="271" customWidth="1"/>
    <col min="15375" max="15375" width="2.42578125" style="271" customWidth="1"/>
    <col min="15376" max="15376" width="0.85546875" style="271" customWidth="1"/>
    <col min="15377" max="15377" width="7.85546875" style="271" customWidth="1"/>
    <col min="15378" max="15378" width="1.42578125" style="271" customWidth="1"/>
    <col min="15379" max="15379" width="0.85546875" style="271" customWidth="1"/>
    <col min="15380" max="15380" width="8" style="271" customWidth="1"/>
    <col min="15381" max="15381" width="1.140625" style="271" customWidth="1"/>
    <col min="15382" max="15382" width="0.85546875" style="271" customWidth="1"/>
    <col min="15383" max="15383" width="7" style="271" customWidth="1"/>
    <col min="15384" max="15384" width="2.42578125" style="271" customWidth="1"/>
    <col min="15385" max="15385" width="0.85546875" style="271" customWidth="1"/>
    <col min="15386" max="15386" width="7.85546875" style="271" customWidth="1"/>
    <col min="15387" max="15387" width="1.42578125" style="271" customWidth="1"/>
    <col min="15388" max="15388" width="0.85546875" style="271" customWidth="1"/>
    <col min="15389" max="15389" width="8" style="271" customWidth="1"/>
    <col min="15390" max="15390" width="1.140625" style="271" customWidth="1"/>
    <col min="15391" max="15391" width="2.7109375" style="271" customWidth="1"/>
    <col min="15392" max="15400" width="11.42578125" style="271"/>
    <col min="15401" max="15401" width="5.42578125" style="271" customWidth="1"/>
    <col min="15402" max="15402" width="1.140625" style="271" customWidth="1"/>
    <col min="15403" max="15403" width="11.42578125" style="271"/>
    <col min="15404" max="15411" width="14.7109375" style="271" customWidth="1"/>
    <col min="15412" max="15616" width="11.42578125" style="271"/>
    <col min="15617" max="15618" width="2.7109375" style="271" customWidth="1"/>
    <col min="15619" max="15619" width="13.7109375" style="271" customWidth="1"/>
    <col min="15620" max="15620" width="0.85546875" style="271" customWidth="1"/>
    <col min="15621" max="15621" width="7" style="271" customWidth="1"/>
    <col min="15622" max="15622" width="2.42578125" style="271" customWidth="1"/>
    <col min="15623" max="15623" width="0.85546875" style="271" customWidth="1"/>
    <col min="15624" max="15624" width="7.85546875" style="271" customWidth="1"/>
    <col min="15625" max="15625" width="1.42578125" style="271" customWidth="1"/>
    <col min="15626" max="15626" width="0.85546875" style="271" customWidth="1"/>
    <col min="15627" max="15627" width="8" style="271" customWidth="1"/>
    <col min="15628" max="15628" width="1.140625" style="271" customWidth="1"/>
    <col min="15629" max="15629" width="0.85546875" style="271" customWidth="1"/>
    <col min="15630" max="15630" width="7" style="271" customWidth="1"/>
    <col min="15631" max="15631" width="2.42578125" style="271" customWidth="1"/>
    <col min="15632" max="15632" width="0.85546875" style="271" customWidth="1"/>
    <col min="15633" max="15633" width="7.85546875" style="271" customWidth="1"/>
    <col min="15634" max="15634" width="1.42578125" style="271" customWidth="1"/>
    <col min="15635" max="15635" width="0.85546875" style="271" customWidth="1"/>
    <col min="15636" max="15636" width="8" style="271" customWidth="1"/>
    <col min="15637" max="15637" width="1.140625" style="271" customWidth="1"/>
    <col min="15638" max="15638" width="0.85546875" style="271" customWidth="1"/>
    <col min="15639" max="15639" width="7" style="271" customWidth="1"/>
    <col min="15640" max="15640" width="2.42578125" style="271" customWidth="1"/>
    <col min="15641" max="15641" width="0.85546875" style="271" customWidth="1"/>
    <col min="15642" max="15642" width="7.85546875" style="271" customWidth="1"/>
    <col min="15643" max="15643" width="1.42578125" style="271" customWidth="1"/>
    <col min="15644" max="15644" width="0.85546875" style="271" customWidth="1"/>
    <col min="15645" max="15645" width="8" style="271" customWidth="1"/>
    <col min="15646" max="15646" width="1.140625" style="271" customWidth="1"/>
    <col min="15647" max="15647" width="2.7109375" style="271" customWidth="1"/>
    <col min="15648" max="15656" width="11.42578125" style="271"/>
    <col min="15657" max="15657" width="5.42578125" style="271" customWidth="1"/>
    <col min="15658" max="15658" width="1.140625" style="271" customWidth="1"/>
    <col min="15659" max="15659" width="11.42578125" style="271"/>
    <col min="15660" max="15667" width="14.7109375" style="271" customWidth="1"/>
    <col min="15668" max="15872" width="11.42578125" style="271"/>
    <col min="15873" max="15874" width="2.7109375" style="271" customWidth="1"/>
    <col min="15875" max="15875" width="13.7109375" style="271" customWidth="1"/>
    <col min="15876" max="15876" width="0.85546875" style="271" customWidth="1"/>
    <col min="15877" max="15877" width="7" style="271" customWidth="1"/>
    <col min="15878" max="15878" width="2.42578125" style="271" customWidth="1"/>
    <col min="15879" max="15879" width="0.85546875" style="271" customWidth="1"/>
    <col min="15880" max="15880" width="7.85546875" style="271" customWidth="1"/>
    <col min="15881" max="15881" width="1.42578125" style="271" customWidth="1"/>
    <col min="15882" max="15882" width="0.85546875" style="271" customWidth="1"/>
    <col min="15883" max="15883" width="8" style="271" customWidth="1"/>
    <col min="15884" max="15884" width="1.140625" style="271" customWidth="1"/>
    <col min="15885" max="15885" width="0.85546875" style="271" customWidth="1"/>
    <col min="15886" max="15886" width="7" style="271" customWidth="1"/>
    <col min="15887" max="15887" width="2.42578125" style="271" customWidth="1"/>
    <col min="15888" max="15888" width="0.85546875" style="271" customWidth="1"/>
    <col min="15889" max="15889" width="7.85546875" style="271" customWidth="1"/>
    <col min="15890" max="15890" width="1.42578125" style="271" customWidth="1"/>
    <col min="15891" max="15891" width="0.85546875" style="271" customWidth="1"/>
    <col min="15892" max="15892" width="8" style="271" customWidth="1"/>
    <col min="15893" max="15893" width="1.140625" style="271" customWidth="1"/>
    <col min="15894" max="15894" width="0.85546875" style="271" customWidth="1"/>
    <col min="15895" max="15895" width="7" style="271" customWidth="1"/>
    <col min="15896" max="15896" width="2.42578125" style="271" customWidth="1"/>
    <col min="15897" max="15897" width="0.85546875" style="271" customWidth="1"/>
    <col min="15898" max="15898" width="7.85546875" style="271" customWidth="1"/>
    <col min="15899" max="15899" width="1.42578125" style="271" customWidth="1"/>
    <col min="15900" max="15900" width="0.85546875" style="271" customWidth="1"/>
    <col min="15901" max="15901" width="8" style="271" customWidth="1"/>
    <col min="15902" max="15902" width="1.140625" style="271" customWidth="1"/>
    <col min="15903" max="15903" width="2.7109375" style="271" customWidth="1"/>
    <col min="15904" max="15912" width="11.42578125" style="271"/>
    <col min="15913" max="15913" width="5.42578125" style="271" customWidth="1"/>
    <col min="15914" max="15914" width="1.140625" style="271" customWidth="1"/>
    <col min="15915" max="15915" width="11.42578125" style="271"/>
    <col min="15916" max="15923" width="14.7109375" style="271" customWidth="1"/>
    <col min="15924" max="16128" width="11.42578125" style="271"/>
    <col min="16129" max="16130" width="2.7109375" style="271" customWidth="1"/>
    <col min="16131" max="16131" width="13.7109375" style="271" customWidth="1"/>
    <col min="16132" max="16132" width="0.85546875" style="271" customWidth="1"/>
    <col min="16133" max="16133" width="7" style="271" customWidth="1"/>
    <col min="16134" max="16134" width="2.42578125" style="271" customWidth="1"/>
    <col min="16135" max="16135" width="0.85546875" style="271" customWidth="1"/>
    <col min="16136" max="16136" width="7.85546875" style="271" customWidth="1"/>
    <col min="16137" max="16137" width="1.42578125" style="271" customWidth="1"/>
    <col min="16138" max="16138" width="0.85546875" style="271" customWidth="1"/>
    <col min="16139" max="16139" width="8" style="271" customWidth="1"/>
    <col min="16140" max="16140" width="1.140625" style="271" customWidth="1"/>
    <col min="16141" max="16141" width="0.85546875" style="271" customWidth="1"/>
    <col min="16142" max="16142" width="7" style="271" customWidth="1"/>
    <col min="16143" max="16143" width="2.42578125" style="271" customWidth="1"/>
    <col min="16144" max="16144" width="0.85546875" style="271" customWidth="1"/>
    <col min="16145" max="16145" width="7.85546875" style="271" customWidth="1"/>
    <col min="16146" max="16146" width="1.42578125" style="271" customWidth="1"/>
    <col min="16147" max="16147" width="0.85546875" style="271" customWidth="1"/>
    <col min="16148" max="16148" width="8" style="271" customWidth="1"/>
    <col min="16149" max="16149" width="1.140625" style="271" customWidth="1"/>
    <col min="16150" max="16150" width="0.85546875" style="271" customWidth="1"/>
    <col min="16151" max="16151" width="7" style="271" customWidth="1"/>
    <col min="16152" max="16152" width="2.42578125" style="271" customWidth="1"/>
    <col min="16153" max="16153" width="0.85546875" style="271" customWidth="1"/>
    <col min="16154" max="16154" width="7.85546875" style="271" customWidth="1"/>
    <col min="16155" max="16155" width="1.42578125" style="271" customWidth="1"/>
    <col min="16156" max="16156" width="0.85546875" style="271" customWidth="1"/>
    <col min="16157" max="16157" width="8" style="271" customWidth="1"/>
    <col min="16158" max="16158" width="1.140625" style="271" customWidth="1"/>
    <col min="16159" max="16159" width="2.7109375" style="271" customWidth="1"/>
    <col min="16160" max="16168" width="11.42578125" style="271"/>
    <col min="16169" max="16169" width="5.42578125" style="271" customWidth="1"/>
    <col min="16170" max="16170" width="1.140625" style="271" customWidth="1"/>
    <col min="16171" max="16171" width="11.42578125" style="271"/>
    <col min="16172" max="16179" width="14.7109375" style="271" customWidth="1"/>
    <col min="16180" max="16384" width="11.42578125" style="271"/>
  </cols>
  <sheetData>
    <row r="1" spans="1:43" ht="34.5" customHeight="1">
      <c r="A1" s="2263" t="s">
        <v>0</v>
      </c>
      <c r="B1" s="2263"/>
      <c r="C1" s="2263"/>
      <c r="D1" s="2263"/>
      <c r="E1" s="2263"/>
      <c r="F1" s="2263"/>
      <c r="G1" s="2263"/>
      <c r="H1" s="2263"/>
      <c r="I1" s="2263"/>
      <c r="J1" s="2263"/>
      <c r="K1" s="2263"/>
      <c r="L1" s="2263"/>
      <c r="M1" s="2263"/>
      <c r="N1" s="2263"/>
      <c r="O1" s="2263"/>
      <c r="P1" s="2263"/>
      <c r="Q1" s="2263"/>
      <c r="R1" s="2263"/>
      <c r="S1" s="2263"/>
      <c r="T1" s="2263"/>
      <c r="U1" s="2263"/>
      <c r="V1" s="2263"/>
      <c r="W1" s="2263"/>
      <c r="X1" s="2263"/>
      <c r="Y1" s="2263"/>
      <c r="Z1" s="2263"/>
      <c r="AA1" s="2263"/>
      <c r="AB1" s="2263"/>
      <c r="AC1" s="2263"/>
      <c r="AD1" s="2263"/>
      <c r="AE1" s="2263"/>
      <c r="AF1" s="2263"/>
      <c r="AG1" s="2263"/>
      <c r="AH1" s="2263"/>
      <c r="AI1" s="2263"/>
      <c r="AJ1" s="2263"/>
      <c r="AK1" s="2263"/>
      <c r="AL1" s="2263"/>
      <c r="AM1" s="2263"/>
      <c r="AN1" s="2263"/>
      <c r="AO1" s="2263"/>
      <c r="AP1" s="1028"/>
    </row>
    <row r="2" spans="1:43" ht="12" customHeight="1" thickBot="1">
      <c r="A2" s="469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  <c r="AA2" s="469"/>
      <c r="AB2" s="469"/>
      <c r="AC2" s="469"/>
      <c r="AD2" s="469"/>
      <c r="AE2" s="469"/>
      <c r="AF2" s="469"/>
      <c r="AG2" s="469"/>
      <c r="AH2" s="469"/>
      <c r="AI2" s="469"/>
      <c r="AJ2" s="469"/>
      <c r="AK2" s="469"/>
      <c r="AL2" s="469"/>
      <c r="AM2" s="469"/>
      <c r="AN2" s="469"/>
      <c r="AO2" s="469"/>
      <c r="AP2" s="475"/>
    </row>
    <row r="3" spans="1:43" ht="17.25" customHeight="1" thickTop="1">
      <c r="A3" s="475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475"/>
      <c r="T3" s="475"/>
      <c r="U3" s="475"/>
      <c r="V3" s="475"/>
      <c r="W3" s="475"/>
      <c r="X3" s="475"/>
      <c r="Y3" s="475"/>
      <c r="Z3" s="475"/>
      <c r="AA3" s="475"/>
    </row>
    <row r="4" spans="1:43" ht="24" customHeight="1">
      <c r="A4" s="2264" t="s">
        <v>744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  <c r="L4" s="2264"/>
      <c r="M4" s="2264"/>
      <c r="N4" s="2264"/>
      <c r="O4" s="2264"/>
      <c r="P4" s="2264"/>
      <c r="Q4" s="2264"/>
      <c r="R4" s="2264"/>
      <c r="S4" s="2264"/>
      <c r="T4" s="2264"/>
      <c r="U4" s="2264"/>
      <c r="V4" s="2264"/>
      <c r="W4" s="2264"/>
      <c r="X4" s="2264"/>
      <c r="Y4" s="2264"/>
      <c r="Z4" s="2264"/>
      <c r="AA4" s="2264"/>
      <c r="AB4" s="2264"/>
      <c r="AC4" s="2264"/>
      <c r="AD4" s="2264"/>
      <c r="AE4" s="2264"/>
      <c r="AF4" s="2264"/>
      <c r="AG4" s="2264"/>
      <c r="AH4" s="2264"/>
      <c r="AI4" s="2264"/>
      <c r="AJ4" s="2264"/>
      <c r="AK4" s="2264"/>
      <c r="AL4" s="2264"/>
      <c r="AM4" s="2264"/>
      <c r="AN4" s="2264"/>
      <c r="AO4" s="2264"/>
      <c r="AP4" s="1029"/>
    </row>
    <row r="5" spans="1:43" ht="12.75" customHeight="1">
      <c r="AQ5" s="271" t="s">
        <v>14</v>
      </c>
    </row>
    <row r="6" spans="1:43" ht="12.75" customHeight="1"/>
    <row r="7" spans="1:43" ht="12.75" customHeight="1"/>
    <row r="8" spans="1:43" ht="12.75" customHeight="1"/>
    <row r="9" spans="1:43" ht="12.75" customHeight="1"/>
    <row r="10" spans="1:43" ht="12.75" customHeight="1"/>
    <row r="11" spans="1:43" ht="12.75" customHeight="1"/>
    <row r="12" spans="1:43" ht="12.75" customHeight="1"/>
    <row r="13" spans="1:43" ht="18" customHeight="1">
      <c r="B13" s="2265" t="s">
        <v>1190</v>
      </c>
      <c r="C13" s="2265"/>
      <c r="D13" s="2265"/>
      <c r="E13" s="2265"/>
      <c r="F13" s="2265"/>
      <c r="G13" s="2265"/>
      <c r="H13" s="2265"/>
      <c r="I13" s="2265"/>
      <c r="J13" s="2265"/>
      <c r="K13" s="2265"/>
      <c r="L13" s="2265"/>
      <c r="M13" s="2265"/>
      <c r="N13" s="2265"/>
      <c r="O13" s="2265"/>
      <c r="P13" s="2265"/>
      <c r="Q13" s="2265"/>
      <c r="R13" s="2265"/>
      <c r="S13" s="2265"/>
      <c r="T13" s="2265"/>
      <c r="U13" s="2265"/>
      <c r="V13" s="2265"/>
      <c r="W13" s="2265"/>
      <c r="X13" s="2265"/>
      <c r="Y13" s="2265"/>
      <c r="Z13" s="2265"/>
      <c r="AA13" s="2265"/>
      <c r="AB13" s="2265"/>
      <c r="AC13" s="2265"/>
      <c r="AD13" s="2265"/>
      <c r="AE13" s="2265"/>
      <c r="AF13" s="2265" t="s">
        <v>1199</v>
      </c>
      <c r="AG13" s="2265"/>
      <c r="AH13" s="2265"/>
      <c r="AI13" s="2265"/>
      <c r="AJ13" s="2265"/>
      <c r="AK13" s="2265"/>
      <c r="AL13" s="2265"/>
      <c r="AM13" s="2265"/>
      <c r="AN13" s="2265"/>
      <c r="AO13" s="2265"/>
      <c r="AP13" s="473"/>
    </row>
    <row r="14" spans="1:43" ht="18" customHeight="1">
      <c r="B14" s="2265" t="s">
        <v>1200</v>
      </c>
      <c r="C14" s="2265"/>
      <c r="D14" s="2265"/>
      <c r="E14" s="2265"/>
      <c r="F14" s="2265"/>
      <c r="G14" s="2265"/>
      <c r="H14" s="2265"/>
      <c r="I14" s="2265"/>
      <c r="J14" s="2265"/>
      <c r="K14" s="2265"/>
      <c r="L14" s="2265"/>
      <c r="M14" s="2265"/>
      <c r="N14" s="2265"/>
      <c r="O14" s="2265"/>
      <c r="P14" s="2265"/>
      <c r="Q14" s="2265"/>
      <c r="R14" s="2265"/>
      <c r="S14" s="2265"/>
      <c r="T14" s="2265"/>
      <c r="U14" s="2265"/>
      <c r="V14" s="2265"/>
      <c r="W14" s="2265"/>
      <c r="X14" s="2265"/>
      <c r="Y14" s="2265"/>
      <c r="Z14" s="2265"/>
      <c r="AA14" s="2265"/>
      <c r="AB14" s="2265"/>
      <c r="AC14" s="2265"/>
      <c r="AD14" s="2265"/>
      <c r="AE14" s="2265"/>
      <c r="AF14" s="2265" t="s">
        <v>1158</v>
      </c>
      <c r="AG14" s="2265"/>
      <c r="AH14" s="2265"/>
      <c r="AI14" s="2265"/>
      <c r="AJ14" s="2265"/>
      <c r="AK14" s="2265"/>
      <c r="AL14" s="2265"/>
      <c r="AM14" s="2265"/>
      <c r="AN14" s="2265"/>
      <c r="AO14" s="2265"/>
      <c r="AP14" s="473"/>
    </row>
    <row r="16" spans="1:43" ht="12.75" customHeight="1"/>
    <row r="17" spans="2:51" ht="4.5" customHeight="1">
      <c r="B17" s="439"/>
      <c r="C17" s="440"/>
      <c r="D17" s="440"/>
      <c r="E17" s="440"/>
      <c r="F17" s="440"/>
      <c r="G17" s="440"/>
      <c r="H17" s="440"/>
      <c r="I17" s="440"/>
      <c r="J17" s="440"/>
      <c r="K17" s="440"/>
      <c r="L17" s="440"/>
      <c r="M17" s="440"/>
      <c r="N17" s="440"/>
      <c r="O17" s="440"/>
      <c r="P17" s="440"/>
      <c r="Q17" s="440"/>
      <c r="R17" s="440"/>
      <c r="S17" s="440"/>
      <c r="T17" s="440"/>
      <c r="U17" s="440"/>
      <c r="V17" s="440"/>
      <c r="W17" s="440"/>
      <c r="X17" s="440"/>
      <c r="Y17" s="440"/>
      <c r="Z17" s="440"/>
      <c r="AA17" s="440"/>
      <c r="AB17" s="440"/>
      <c r="AC17" s="440"/>
      <c r="AD17" s="440"/>
      <c r="AE17" s="441"/>
    </row>
    <row r="18" spans="2:51" ht="18" customHeight="1">
      <c r="B18" s="442"/>
      <c r="C18" s="2225" t="s">
        <v>949</v>
      </c>
      <c r="D18" s="202"/>
      <c r="E18" s="2245" t="s">
        <v>798</v>
      </c>
      <c r="F18" s="2248"/>
      <c r="G18" s="2248"/>
      <c r="H18" s="2248"/>
      <c r="I18" s="2248"/>
      <c r="J18" s="2248"/>
      <c r="K18" s="2248"/>
      <c r="L18" s="2248"/>
      <c r="M18" s="2248"/>
      <c r="N18" s="2248"/>
      <c r="O18" s="2248"/>
      <c r="P18" s="2248"/>
      <c r="Q18" s="2248"/>
      <c r="R18" s="2248"/>
      <c r="S18" s="2248"/>
      <c r="T18" s="2248"/>
      <c r="U18" s="2246"/>
      <c r="V18" s="480"/>
      <c r="W18" s="2249" t="s">
        <v>787</v>
      </c>
      <c r="X18" s="2250"/>
      <c r="Y18" s="2250"/>
      <c r="Z18" s="2250"/>
      <c r="AA18" s="2250"/>
      <c r="AB18" s="2250"/>
      <c r="AC18" s="2250"/>
      <c r="AD18" s="2251"/>
      <c r="AE18" s="444"/>
    </row>
    <row r="19" spans="2:51" ht="4.5" customHeight="1">
      <c r="B19" s="442"/>
      <c r="C19" s="2182"/>
      <c r="D19" s="202"/>
      <c r="E19" s="1017"/>
      <c r="F19" s="1017"/>
      <c r="G19" s="1017"/>
      <c r="H19" s="1017"/>
      <c r="I19" s="1017"/>
      <c r="J19" s="1017"/>
      <c r="K19" s="1017"/>
      <c r="L19" s="1017"/>
      <c r="M19" s="1017"/>
      <c r="N19" s="1017"/>
      <c r="O19" s="1017"/>
      <c r="P19" s="1017"/>
      <c r="Q19" s="1017"/>
      <c r="R19" s="1017"/>
      <c r="S19" s="1017"/>
      <c r="T19" s="1017"/>
      <c r="U19" s="1017"/>
      <c r="V19" s="1017"/>
      <c r="W19" s="2252"/>
      <c r="X19" s="2253"/>
      <c r="Y19" s="2253"/>
      <c r="Z19" s="2253"/>
      <c r="AA19" s="2253"/>
      <c r="AB19" s="2253"/>
      <c r="AC19" s="2253"/>
      <c r="AD19" s="2254"/>
      <c r="AE19" s="444"/>
    </row>
    <row r="20" spans="2:51" ht="18" customHeight="1">
      <c r="B20" s="442"/>
      <c r="C20" s="2182"/>
      <c r="D20" s="202"/>
      <c r="E20" s="2245" t="s">
        <v>950</v>
      </c>
      <c r="F20" s="2248"/>
      <c r="G20" s="2248"/>
      <c r="H20" s="2248"/>
      <c r="I20" s="2248"/>
      <c r="J20" s="2248"/>
      <c r="K20" s="2248"/>
      <c r="L20" s="2246"/>
      <c r="M20" s="480"/>
      <c r="N20" s="2245" t="s">
        <v>951</v>
      </c>
      <c r="O20" s="2248"/>
      <c r="P20" s="2248"/>
      <c r="Q20" s="2248"/>
      <c r="R20" s="2248"/>
      <c r="S20" s="2248"/>
      <c r="T20" s="2248"/>
      <c r="U20" s="2246"/>
      <c r="V20" s="480"/>
      <c r="W20" s="2255"/>
      <c r="X20" s="2256"/>
      <c r="Y20" s="2256"/>
      <c r="Z20" s="2256"/>
      <c r="AA20" s="2256"/>
      <c r="AB20" s="2256"/>
      <c r="AC20" s="2256"/>
      <c r="AD20" s="2257"/>
      <c r="AE20" s="444"/>
      <c r="AS20" s="2259" t="s">
        <v>1201</v>
      </c>
      <c r="AT20" s="2259"/>
      <c r="AU20" s="2259"/>
      <c r="AW20" s="2259" t="s">
        <v>952</v>
      </c>
      <c r="AX20" s="2259"/>
      <c r="AY20" s="2259"/>
    </row>
    <row r="21" spans="2:51" ht="4.5" customHeight="1">
      <c r="B21" s="442"/>
      <c r="C21" s="2182"/>
      <c r="D21" s="202"/>
      <c r="E21" s="1017"/>
      <c r="F21" s="1017"/>
      <c r="G21" s="1017"/>
      <c r="H21" s="1017"/>
      <c r="I21" s="1017"/>
      <c r="J21" s="1017"/>
      <c r="K21" s="1017"/>
      <c r="L21" s="1017"/>
      <c r="M21" s="1017"/>
      <c r="N21" s="1017"/>
      <c r="O21" s="1017"/>
      <c r="P21" s="1017"/>
      <c r="Q21" s="1017"/>
      <c r="R21" s="1017"/>
      <c r="S21" s="1017"/>
      <c r="T21" s="1017"/>
      <c r="U21" s="1017"/>
      <c r="V21" s="1017"/>
      <c r="W21" s="1018"/>
      <c r="X21" s="1018"/>
      <c r="Y21" s="1018"/>
      <c r="Z21" s="1017"/>
      <c r="AA21" s="1017"/>
      <c r="AB21" s="1017"/>
      <c r="AC21" s="1017"/>
      <c r="AD21" s="1017"/>
      <c r="AE21" s="444"/>
    </row>
    <row r="22" spans="2:51" ht="18" customHeight="1">
      <c r="B22" s="442"/>
      <c r="C22" s="2183"/>
      <c r="D22" s="202"/>
      <c r="E22" s="2245" t="s">
        <v>154</v>
      </c>
      <c r="F22" s="2246"/>
      <c r="G22" s="202"/>
      <c r="H22" s="2245" t="s">
        <v>323</v>
      </c>
      <c r="I22" s="2246"/>
      <c r="J22" s="202"/>
      <c r="K22" s="2245" t="s">
        <v>5</v>
      </c>
      <c r="L22" s="2246"/>
      <c r="M22" s="202"/>
      <c r="N22" s="2245" t="s">
        <v>154</v>
      </c>
      <c r="O22" s="2246"/>
      <c r="P22" s="202"/>
      <c r="Q22" s="2245" t="s">
        <v>323</v>
      </c>
      <c r="R22" s="2246"/>
      <c r="S22" s="202"/>
      <c r="T22" s="2245" t="s">
        <v>5</v>
      </c>
      <c r="U22" s="2246"/>
      <c r="V22" s="202"/>
      <c r="W22" s="2245" t="s">
        <v>154</v>
      </c>
      <c r="X22" s="2246"/>
      <c r="Y22" s="202"/>
      <c r="Z22" s="2245" t="s">
        <v>323</v>
      </c>
      <c r="AA22" s="2246"/>
      <c r="AB22" s="202"/>
      <c r="AC22" s="2245" t="s">
        <v>5</v>
      </c>
      <c r="AD22" s="2246"/>
      <c r="AE22" s="444"/>
      <c r="AS22" s="1361" t="s">
        <v>800</v>
      </c>
      <c r="AT22" s="1361" t="s">
        <v>801</v>
      </c>
      <c r="AU22" s="1361" t="s">
        <v>279</v>
      </c>
      <c r="AW22" s="1361" t="s">
        <v>800</v>
      </c>
      <c r="AX22" s="1361" t="s">
        <v>801</v>
      </c>
      <c r="AY22" s="1361" t="s">
        <v>279</v>
      </c>
    </row>
    <row r="23" spans="2:51" ht="4.5" customHeight="1">
      <c r="B23" s="442"/>
      <c r="C23" s="443"/>
      <c r="D23" s="443"/>
      <c r="E23" s="443"/>
      <c r="F23" s="443"/>
      <c r="G23" s="443"/>
      <c r="H23" s="443"/>
      <c r="I23" s="443"/>
      <c r="J23" s="443"/>
      <c r="K23" s="440"/>
      <c r="L23" s="443"/>
      <c r="M23" s="443"/>
      <c r="N23" s="443"/>
      <c r="O23" s="443"/>
      <c r="P23" s="443"/>
      <c r="Q23" s="443"/>
      <c r="R23" s="443"/>
      <c r="S23" s="443"/>
      <c r="T23" s="443"/>
      <c r="U23" s="443"/>
      <c r="V23" s="443"/>
      <c r="W23" s="443"/>
      <c r="X23" s="443"/>
      <c r="Y23" s="443"/>
      <c r="Z23" s="443"/>
      <c r="AA23" s="443"/>
      <c r="AB23" s="443"/>
      <c r="AC23" s="443"/>
      <c r="AD23" s="443"/>
      <c r="AE23" s="444"/>
    </row>
    <row r="24" spans="2:51" ht="18" customHeight="1">
      <c r="B24" s="442"/>
      <c r="C24" s="1019" t="s">
        <v>304</v>
      </c>
      <c r="D24" s="443"/>
      <c r="E24" s="425">
        <v>0</v>
      </c>
      <c r="F24" s="426"/>
      <c r="G24" s="443"/>
      <c r="H24" s="929">
        <f t="shared" ref="H24:H31" si="0">E24*100000/AW24</f>
        <v>0</v>
      </c>
      <c r="I24" s="1015"/>
      <c r="J24" s="443"/>
      <c r="K24" s="929">
        <f t="shared" ref="K24:K31" si="1">E24*100/$E$42</f>
        <v>0</v>
      </c>
      <c r="L24" s="1015"/>
      <c r="M24" s="443"/>
      <c r="N24" s="425">
        <v>2</v>
      </c>
      <c r="O24" s="426"/>
      <c r="P24" s="443"/>
      <c r="Q24" s="929">
        <f t="shared" ref="Q24:Q39" si="2">N24*100000/AX24</f>
        <v>0.55797344046423392</v>
      </c>
      <c r="R24" s="1015"/>
      <c r="S24" s="443"/>
      <c r="T24" s="929">
        <f t="shared" ref="T24:T40" si="3">N24*100/$N$42</f>
        <v>8</v>
      </c>
      <c r="U24" s="1015"/>
      <c r="V24" s="443"/>
      <c r="W24" s="425">
        <f t="shared" ref="W24:W32" si="4">SUM(E24+N24)</f>
        <v>2</v>
      </c>
      <c r="X24" s="426"/>
      <c r="Y24" s="443"/>
      <c r="Z24" s="929">
        <f>W24*100000/AY24</f>
        <v>0.27208959366140084</v>
      </c>
      <c r="AA24" s="1015"/>
      <c r="AB24" s="443"/>
      <c r="AC24" s="929">
        <f t="shared" ref="AC24:AC40" si="5">W24*100/$W$42</f>
        <v>3.5087719298245612</v>
      </c>
      <c r="AD24" s="1015"/>
      <c r="AE24" s="444"/>
      <c r="AR24" s="1360" t="s">
        <v>953</v>
      </c>
      <c r="AS24" s="1404">
        <f t="shared" ref="AS24:AS39" si="6">E24*100000/AW24</f>
        <v>0</v>
      </c>
      <c r="AT24" s="1404">
        <f t="shared" ref="AT24:AT39" si="7">N24*100000/AX24</f>
        <v>0.55797344046423392</v>
      </c>
      <c r="AU24" s="1404">
        <f t="shared" ref="AU24:AU39" si="8">W24*100000/AY24</f>
        <v>0.27208959366140084</v>
      </c>
      <c r="AV24" s="1361" t="s">
        <v>285</v>
      </c>
      <c r="AW24" s="1355">
        <v>376612</v>
      </c>
      <c r="AX24" s="1355">
        <v>358440</v>
      </c>
      <c r="AY24" s="1355">
        <v>735052</v>
      </c>
    </row>
    <row r="25" spans="2:51" ht="18" customHeight="1">
      <c r="B25" s="442"/>
      <c r="C25" s="1020" t="s">
        <v>305</v>
      </c>
      <c r="D25" s="443"/>
      <c r="E25" s="1004">
        <v>0</v>
      </c>
      <c r="F25" s="426"/>
      <c r="G25" s="443"/>
      <c r="H25" s="929">
        <f t="shared" si="0"/>
        <v>0</v>
      </c>
      <c r="I25" s="1015"/>
      <c r="J25" s="443"/>
      <c r="K25" s="929">
        <f t="shared" si="1"/>
        <v>0</v>
      </c>
      <c r="L25" s="1015"/>
      <c r="M25" s="443"/>
      <c r="N25" s="1004">
        <v>0</v>
      </c>
      <c r="O25" s="426"/>
      <c r="P25" s="443"/>
      <c r="Q25" s="929">
        <f t="shared" si="2"/>
        <v>0</v>
      </c>
      <c r="R25" s="1015"/>
      <c r="S25" s="443"/>
      <c r="T25" s="929">
        <f t="shared" si="3"/>
        <v>0</v>
      </c>
      <c r="U25" s="1015"/>
      <c r="V25" s="443"/>
      <c r="W25" s="425">
        <f t="shared" si="4"/>
        <v>0</v>
      </c>
      <c r="X25" s="426"/>
      <c r="Y25" s="443"/>
      <c r="Z25" s="929">
        <f>W25*100000/AY25</f>
        <v>0</v>
      </c>
      <c r="AA25" s="1015"/>
      <c r="AB25" s="443"/>
      <c r="AC25" s="929">
        <f t="shared" si="5"/>
        <v>0</v>
      </c>
      <c r="AD25" s="1015"/>
      <c r="AE25" s="444"/>
      <c r="AR25" s="1360" t="s">
        <v>955</v>
      </c>
      <c r="AS25" s="1404">
        <f t="shared" si="6"/>
        <v>0</v>
      </c>
      <c r="AT25" s="1404">
        <f t="shared" si="7"/>
        <v>0</v>
      </c>
      <c r="AU25" s="1404">
        <f t="shared" si="8"/>
        <v>0</v>
      </c>
      <c r="AV25" s="1361" t="s">
        <v>1193</v>
      </c>
      <c r="AW25" s="1355">
        <v>377609</v>
      </c>
      <c r="AX25" s="1355">
        <v>360562</v>
      </c>
      <c r="AY25" s="1355">
        <v>738171</v>
      </c>
    </row>
    <row r="26" spans="2:51" ht="18" customHeight="1">
      <c r="B26" s="442"/>
      <c r="C26" s="1020" t="s">
        <v>306</v>
      </c>
      <c r="D26" s="443"/>
      <c r="E26" s="1004">
        <v>0</v>
      </c>
      <c r="F26" s="426"/>
      <c r="G26" s="443"/>
      <c r="H26" s="929">
        <f t="shared" si="0"/>
        <v>0</v>
      </c>
      <c r="I26" s="1015"/>
      <c r="J26" s="443"/>
      <c r="K26" s="929">
        <f t="shared" si="1"/>
        <v>0</v>
      </c>
      <c r="L26" s="1015"/>
      <c r="M26" s="443"/>
      <c r="N26" s="1004">
        <v>1</v>
      </c>
      <c r="O26" s="426"/>
      <c r="P26" s="443"/>
      <c r="Q26" s="929">
        <f t="shared" si="2"/>
        <v>0.27883113986169977</v>
      </c>
      <c r="R26" s="1015"/>
      <c r="S26" s="443"/>
      <c r="T26" s="929">
        <f t="shared" si="3"/>
        <v>4</v>
      </c>
      <c r="U26" s="1015"/>
      <c r="V26" s="443"/>
      <c r="W26" s="425">
        <f t="shared" si="4"/>
        <v>1</v>
      </c>
      <c r="X26" s="426"/>
      <c r="Y26" s="443"/>
      <c r="Z26" s="929">
        <f t="shared" ref="Z26:Z39" si="9">W26*100000/AY26</f>
        <v>0.13676784752026216</v>
      </c>
      <c r="AA26" s="1015"/>
      <c r="AB26" s="443"/>
      <c r="AC26" s="929">
        <f t="shared" si="5"/>
        <v>1.7543859649122806</v>
      </c>
      <c r="AD26" s="1015"/>
      <c r="AE26" s="444"/>
      <c r="AR26" s="1360" t="s">
        <v>957</v>
      </c>
      <c r="AS26" s="1404">
        <f t="shared" si="6"/>
        <v>0</v>
      </c>
      <c r="AT26" s="1404">
        <f t="shared" si="7"/>
        <v>0.27883113986169977</v>
      </c>
      <c r="AU26" s="1404">
        <f t="shared" si="8"/>
        <v>0.13676784752026216</v>
      </c>
      <c r="AV26" s="1361" t="s">
        <v>1194</v>
      </c>
      <c r="AW26" s="1355">
        <v>372526</v>
      </c>
      <c r="AX26" s="1355">
        <v>358640</v>
      </c>
      <c r="AY26" s="1355">
        <v>731166</v>
      </c>
    </row>
    <row r="27" spans="2:51" ht="18" customHeight="1">
      <c r="B27" s="442"/>
      <c r="C27" s="34" t="s">
        <v>307</v>
      </c>
      <c r="D27" s="443"/>
      <c r="E27" s="1004">
        <v>6</v>
      </c>
      <c r="F27" s="426"/>
      <c r="G27" s="443"/>
      <c r="H27" s="929">
        <f t="shared" si="0"/>
        <v>1.6553642077151007</v>
      </c>
      <c r="I27" s="1015"/>
      <c r="J27" s="443"/>
      <c r="K27" s="929">
        <f t="shared" si="1"/>
        <v>18.75</v>
      </c>
      <c r="L27" s="1015"/>
      <c r="M27" s="443"/>
      <c r="N27" s="1004">
        <v>1</v>
      </c>
      <c r="O27" s="426"/>
      <c r="P27" s="443"/>
      <c r="Q27" s="929">
        <f t="shared" si="2"/>
        <v>0.27962172772673127</v>
      </c>
      <c r="R27" s="1015"/>
      <c r="S27" s="443"/>
      <c r="T27" s="929">
        <f t="shared" si="3"/>
        <v>4</v>
      </c>
      <c r="U27" s="1015"/>
      <c r="V27" s="443"/>
      <c r="W27" s="425">
        <f t="shared" si="4"/>
        <v>7</v>
      </c>
      <c r="X27" s="426"/>
      <c r="Y27" s="443"/>
      <c r="Z27" s="929">
        <f t="shared" si="9"/>
        <v>0.97210880952777734</v>
      </c>
      <c r="AA27" s="1015"/>
      <c r="AB27" s="443"/>
      <c r="AC27" s="929">
        <f t="shared" si="5"/>
        <v>12.280701754385966</v>
      </c>
      <c r="AD27" s="1015"/>
      <c r="AE27" s="444"/>
      <c r="AR27" s="1361" t="s">
        <v>959</v>
      </c>
      <c r="AS27" s="1404">
        <f t="shared" si="6"/>
        <v>1.6553642077151007</v>
      </c>
      <c r="AT27" s="1404">
        <f t="shared" si="7"/>
        <v>0.27962172772673127</v>
      </c>
      <c r="AU27" s="1404">
        <f t="shared" si="8"/>
        <v>0.97210880952777734</v>
      </c>
      <c r="AV27" s="1361" t="s">
        <v>307</v>
      </c>
      <c r="AW27" s="1355">
        <v>362458</v>
      </c>
      <c r="AX27" s="1355">
        <v>357626</v>
      </c>
      <c r="AY27" s="1355">
        <v>720084</v>
      </c>
    </row>
    <row r="28" spans="2:51" ht="18" customHeight="1">
      <c r="B28" s="442"/>
      <c r="C28" s="34" t="s">
        <v>308</v>
      </c>
      <c r="D28" s="443"/>
      <c r="E28" s="1004">
        <v>0</v>
      </c>
      <c r="F28" s="426"/>
      <c r="G28" s="443"/>
      <c r="H28" s="929">
        <f t="shared" si="0"/>
        <v>0</v>
      </c>
      <c r="I28" s="1015"/>
      <c r="J28" s="443"/>
      <c r="K28" s="929">
        <f t="shared" si="1"/>
        <v>0</v>
      </c>
      <c r="L28" s="1015"/>
      <c r="M28" s="443"/>
      <c r="N28" s="1004">
        <v>2</v>
      </c>
      <c r="O28" s="426"/>
      <c r="P28" s="443"/>
      <c r="Q28" s="929">
        <f t="shared" si="2"/>
        <v>0.57157064756096521</v>
      </c>
      <c r="R28" s="1015"/>
      <c r="S28" s="443"/>
      <c r="T28" s="929">
        <f t="shared" si="3"/>
        <v>8</v>
      </c>
      <c r="U28" s="1015"/>
      <c r="V28" s="443"/>
      <c r="W28" s="425">
        <f t="shared" si="4"/>
        <v>2</v>
      </c>
      <c r="X28" s="426"/>
      <c r="Y28" s="443"/>
      <c r="Z28" s="929">
        <f t="shared" si="9"/>
        <v>0.28867276920900775</v>
      </c>
      <c r="AA28" s="1015"/>
      <c r="AB28" s="443"/>
      <c r="AC28" s="929">
        <f t="shared" si="5"/>
        <v>3.5087719298245612</v>
      </c>
      <c r="AD28" s="1015"/>
      <c r="AE28" s="444"/>
      <c r="AR28" s="1361" t="s">
        <v>961</v>
      </c>
      <c r="AS28" s="1404">
        <f t="shared" si="6"/>
        <v>0</v>
      </c>
      <c r="AT28" s="1404">
        <f t="shared" si="7"/>
        <v>0.57157064756096521</v>
      </c>
      <c r="AU28" s="1404">
        <f t="shared" si="8"/>
        <v>0.28867276920900775</v>
      </c>
      <c r="AV28" s="1361" t="s">
        <v>308</v>
      </c>
      <c r="AW28" s="1355">
        <v>342913</v>
      </c>
      <c r="AX28" s="1355">
        <v>349913</v>
      </c>
      <c r="AY28" s="1355">
        <v>692826</v>
      </c>
    </row>
    <row r="29" spans="2:51" ht="18" customHeight="1">
      <c r="B29" s="442"/>
      <c r="C29" s="34" t="s">
        <v>309</v>
      </c>
      <c r="D29" s="443"/>
      <c r="E29" s="1004">
        <v>1</v>
      </c>
      <c r="F29" s="426"/>
      <c r="G29" s="443"/>
      <c r="H29" s="929">
        <f t="shared" si="0"/>
        <v>0.32050973868841004</v>
      </c>
      <c r="I29" s="1015"/>
      <c r="J29" s="443"/>
      <c r="K29" s="929">
        <f t="shared" si="1"/>
        <v>3.125</v>
      </c>
      <c r="L29" s="1015"/>
      <c r="M29" s="443"/>
      <c r="N29" s="1004">
        <v>2</v>
      </c>
      <c r="O29" s="426"/>
      <c r="P29" s="443"/>
      <c r="Q29" s="929">
        <f t="shared" si="2"/>
        <v>0.60934553243089262</v>
      </c>
      <c r="R29" s="1015"/>
      <c r="S29" s="443"/>
      <c r="T29" s="929">
        <f t="shared" si="3"/>
        <v>8</v>
      </c>
      <c r="U29" s="1015"/>
      <c r="V29" s="443"/>
      <c r="W29" s="425">
        <f t="shared" si="4"/>
        <v>3</v>
      </c>
      <c r="X29" s="426"/>
      <c r="Y29" s="443"/>
      <c r="Z29" s="929">
        <f t="shared" si="9"/>
        <v>0.46858599490178438</v>
      </c>
      <c r="AA29" s="1015"/>
      <c r="AB29" s="443"/>
      <c r="AC29" s="929">
        <f t="shared" si="5"/>
        <v>5.2631578947368425</v>
      </c>
      <c r="AD29" s="1015"/>
      <c r="AE29" s="444"/>
      <c r="AR29" s="1361" t="s">
        <v>963</v>
      </c>
      <c r="AS29" s="1404">
        <f t="shared" si="6"/>
        <v>0.32050973868841004</v>
      </c>
      <c r="AT29" s="1404">
        <f t="shared" si="7"/>
        <v>0.60934553243089262</v>
      </c>
      <c r="AU29" s="1404">
        <f t="shared" si="8"/>
        <v>0.46858599490178438</v>
      </c>
      <c r="AV29" s="1361" t="s">
        <v>309</v>
      </c>
      <c r="AW29" s="1355">
        <v>312003</v>
      </c>
      <c r="AX29" s="1355">
        <v>328221</v>
      </c>
      <c r="AY29" s="1355">
        <v>640224</v>
      </c>
    </row>
    <row r="30" spans="2:51" ht="18" customHeight="1">
      <c r="B30" s="442"/>
      <c r="C30" s="34" t="s">
        <v>310</v>
      </c>
      <c r="D30" s="443"/>
      <c r="E30" s="1004">
        <v>2</v>
      </c>
      <c r="F30" s="426"/>
      <c r="G30" s="443"/>
      <c r="H30" s="929">
        <f t="shared" si="0"/>
        <v>0.69509126548315792</v>
      </c>
      <c r="I30" s="1015"/>
      <c r="J30" s="443"/>
      <c r="K30" s="929">
        <f t="shared" si="1"/>
        <v>6.25</v>
      </c>
      <c r="L30" s="1015"/>
      <c r="M30" s="443"/>
      <c r="N30" s="1004">
        <v>0</v>
      </c>
      <c r="O30" s="426"/>
      <c r="P30" s="443"/>
      <c r="Q30" s="929">
        <f t="shared" si="2"/>
        <v>0</v>
      </c>
      <c r="R30" s="1015"/>
      <c r="S30" s="443"/>
      <c r="T30" s="929">
        <f t="shared" si="3"/>
        <v>0</v>
      </c>
      <c r="U30" s="1015"/>
      <c r="V30" s="443"/>
      <c r="W30" s="425">
        <f t="shared" si="4"/>
        <v>2</v>
      </c>
      <c r="X30" s="426"/>
      <c r="Y30" s="443"/>
      <c r="Z30" s="929">
        <f t="shared" si="9"/>
        <v>0.33455109933491239</v>
      </c>
      <c r="AA30" s="1015"/>
      <c r="AB30" s="443"/>
      <c r="AC30" s="929">
        <f t="shared" si="5"/>
        <v>3.5087719298245612</v>
      </c>
      <c r="AD30" s="1015"/>
      <c r="AE30" s="444"/>
      <c r="AR30" s="1361" t="s">
        <v>965</v>
      </c>
      <c r="AS30" s="1404">
        <f t="shared" si="6"/>
        <v>0.69509126548315792</v>
      </c>
      <c r="AT30" s="1404">
        <f t="shared" si="7"/>
        <v>0</v>
      </c>
      <c r="AU30" s="1404">
        <f t="shared" si="8"/>
        <v>0.33455109933491239</v>
      </c>
      <c r="AV30" s="1361" t="s">
        <v>310</v>
      </c>
      <c r="AW30" s="1355">
        <v>287732</v>
      </c>
      <c r="AX30" s="1355">
        <v>310084</v>
      </c>
      <c r="AY30" s="1355">
        <v>597816</v>
      </c>
    </row>
    <row r="31" spans="2:51" ht="18" customHeight="1">
      <c r="B31" s="442"/>
      <c r="C31" s="34" t="s">
        <v>311</v>
      </c>
      <c r="D31" s="443"/>
      <c r="E31" s="1004">
        <v>2</v>
      </c>
      <c r="F31" s="426"/>
      <c r="G31" s="443"/>
      <c r="H31" s="929">
        <f t="shared" si="0"/>
        <v>0.75576078659582668</v>
      </c>
      <c r="I31" s="1015"/>
      <c r="J31" s="443"/>
      <c r="K31" s="929">
        <f t="shared" si="1"/>
        <v>6.25</v>
      </c>
      <c r="L31" s="1015"/>
      <c r="M31" s="443"/>
      <c r="N31" s="1004">
        <v>1</v>
      </c>
      <c r="O31" s="426"/>
      <c r="P31" s="443"/>
      <c r="Q31" s="929">
        <f t="shared" si="2"/>
        <v>0.34671539173638538</v>
      </c>
      <c r="R31" s="1015"/>
      <c r="S31" s="443"/>
      <c r="T31" s="929">
        <f t="shared" si="3"/>
        <v>4</v>
      </c>
      <c r="U31" s="1015"/>
      <c r="V31" s="443"/>
      <c r="W31" s="425">
        <f t="shared" si="4"/>
        <v>3</v>
      </c>
      <c r="X31" s="426"/>
      <c r="Y31" s="443"/>
      <c r="Z31" s="929">
        <f t="shared" si="9"/>
        <v>0.54244152932348499</v>
      </c>
      <c r="AA31" s="1015"/>
      <c r="AB31" s="443"/>
      <c r="AC31" s="929">
        <f t="shared" si="5"/>
        <v>5.2631578947368425</v>
      </c>
      <c r="AD31" s="1015"/>
      <c r="AE31" s="444"/>
      <c r="AR31" s="1361" t="s">
        <v>967</v>
      </c>
      <c r="AS31" s="1404">
        <f t="shared" si="6"/>
        <v>0.75576078659582668</v>
      </c>
      <c r="AT31" s="1404">
        <f t="shared" si="7"/>
        <v>0.34671539173638538</v>
      </c>
      <c r="AU31" s="1404">
        <f t="shared" si="8"/>
        <v>0.54244152932348499</v>
      </c>
      <c r="AV31" s="1361" t="s">
        <v>311</v>
      </c>
      <c r="AW31" s="1355">
        <v>264634</v>
      </c>
      <c r="AX31" s="1355">
        <v>288421</v>
      </c>
      <c r="AY31" s="1355">
        <v>553055</v>
      </c>
    </row>
    <row r="32" spans="2:51" ht="18" customHeight="1">
      <c r="B32" s="442"/>
      <c r="C32" s="34" t="s">
        <v>312</v>
      </c>
      <c r="D32" s="443"/>
      <c r="E32" s="1004">
        <v>4</v>
      </c>
      <c r="F32" s="426"/>
      <c r="G32" s="443"/>
      <c r="H32" s="929">
        <f t="shared" ref="H32:H39" si="10">E31*100000/AW32</f>
        <v>0.84045973147311581</v>
      </c>
      <c r="I32" s="1015"/>
      <c r="J32" s="443"/>
      <c r="K32" s="929">
        <f t="shared" ref="K32:K40" si="11">E31*100/$E$42</f>
        <v>6.25</v>
      </c>
      <c r="L32" s="1015"/>
      <c r="M32" s="443"/>
      <c r="N32" s="1004">
        <v>5</v>
      </c>
      <c r="O32" s="426"/>
      <c r="P32" s="443"/>
      <c r="Q32" s="929">
        <f t="shared" si="2"/>
        <v>1.9296376912270952</v>
      </c>
      <c r="R32" s="1015"/>
      <c r="S32" s="443"/>
      <c r="T32" s="929">
        <f t="shared" si="3"/>
        <v>20</v>
      </c>
      <c r="U32" s="1015"/>
      <c r="V32" s="443"/>
      <c r="W32" s="425">
        <f t="shared" si="4"/>
        <v>9</v>
      </c>
      <c r="X32" s="426"/>
      <c r="Y32" s="443"/>
      <c r="Z32" s="929">
        <f t="shared" si="9"/>
        <v>1.8105701082922099</v>
      </c>
      <c r="AA32" s="1015"/>
      <c r="AB32" s="443"/>
      <c r="AC32" s="929">
        <f t="shared" si="5"/>
        <v>15.789473684210526</v>
      </c>
      <c r="AD32" s="1015"/>
      <c r="AE32" s="444"/>
      <c r="AR32" s="1361" t="s">
        <v>969</v>
      </c>
      <c r="AS32" s="1404">
        <f t="shared" si="6"/>
        <v>1.6809194629462316</v>
      </c>
      <c r="AT32" s="1404">
        <f t="shared" si="7"/>
        <v>1.9296376912270952</v>
      </c>
      <c r="AU32" s="1404">
        <f t="shared" si="8"/>
        <v>1.8105701082922099</v>
      </c>
      <c r="AV32" s="1361" t="s">
        <v>312</v>
      </c>
      <c r="AW32" s="1355">
        <v>237965</v>
      </c>
      <c r="AX32" s="1355">
        <v>259116</v>
      </c>
      <c r="AY32" s="1355">
        <v>497081</v>
      </c>
    </row>
    <row r="33" spans="2:51" ht="18" customHeight="1">
      <c r="B33" s="442"/>
      <c r="C33" s="34" t="s">
        <v>313</v>
      </c>
      <c r="D33" s="443"/>
      <c r="E33" s="1004">
        <v>3</v>
      </c>
      <c r="F33" s="426"/>
      <c r="G33" s="443"/>
      <c r="H33" s="929">
        <f t="shared" si="10"/>
        <v>1.9891195162461337</v>
      </c>
      <c r="I33" s="1015"/>
      <c r="J33" s="443"/>
      <c r="K33" s="929">
        <f t="shared" si="11"/>
        <v>12.5</v>
      </c>
      <c r="L33" s="1015"/>
      <c r="M33" s="443"/>
      <c r="N33" s="1004">
        <v>2</v>
      </c>
      <c r="O33" s="426"/>
      <c r="P33" s="443"/>
      <c r="Q33" s="929">
        <f t="shared" si="2"/>
        <v>0.89920375507488115</v>
      </c>
      <c r="R33" s="1015"/>
      <c r="S33" s="443"/>
      <c r="T33" s="929">
        <f t="shared" si="3"/>
        <v>8</v>
      </c>
      <c r="U33" s="1015"/>
      <c r="V33" s="443"/>
      <c r="W33" s="425">
        <f t="shared" ref="W33:W39" si="12">SUM(E32+N33)</f>
        <v>6</v>
      </c>
      <c r="X33" s="426"/>
      <c r="Y33" s="443"/>
      <c r="Z33" s="929">
        <f t="shared" si="9"/>
        <v>1.4167215646272959</v>
      </c>
      <c r="AA33" s="1015"/>
      <c r="AB33" s="443"/>
      <c r="AC33" s="929">
        <f t="shared" si="5"/>
        <v>10.526315789473685</v>
      </c>
      <c r="AD33" s="1015"/>
      <c r="AE33" s="444"/>
      <c r="AR33" s="1361" t="s">
        <v>971</v>
      </c>
      <c r="AS33" s="1404">
        <f t="shared" si="6"/>
        <v>1.4918396371846003</v>
      </c>
      <c r="AT33" s="1404">
        <f t="shared" si="7"/>
        <v>0.89920375507488115</v>
      </c>
      <c r="AU33" s="1404">
        <f t="shared" si="8"/>
        <v>1.4167215646272959</v>
      </c>
      <c r="AV33" s="1361" t="s">
        <v>313</v>
      </c>
      <c r="AW33" s="1355">
        <v>201094</v>
      </c>
      <c r="AX33" s="1355">
        <v>222419</v>
      </c>
      <c r="AY33" s="1355">
        <v>423513</v>
      </c>
    </row>
    <row r="34" spans="2:51" ht="18" customHeight="1">
      <c r="B34" s="442"/>
      <c r="C34" s="34" t="s">
        <v>314</v>
      </c>
      <c r="D34" s="443"/>
      <c r="E34" s="1004">
        <v>1</v>
      </c>
      <c r="F34" s="426"/>
      <c r="G34" s="443"/>
      <c r="H34" s="929">
        <f t="shared" si="10"/>
        <v>1.8174548362473193</v>
      </c>
      <c r="I34" s="1015"/>
      <c r="J34" s="443"/>
      <c r="K34" s="929">
        <f t="shared" si="11"/>
        <v>9.375</v>
      </c>
      <c r="L34" s="1015"/>
      <c r="M34" s="443"/>
      <c r="N34" s="1004">
        <v>3</v>
      </c>
      <c r="O34" s="426"/>
      <c r="P34" s="443"/>
      <c r="Q34" s="929">
        <f t="shared" si="2"/>
        <v>1.6048960027390224</v>
      </c>
      <c r="R34" s="1015"/>
      <c r="S34" s="443"/>
      <c r="T34" s="929">
        <f t="shared" si="3"/>
        <v>12</v>
      </c>
      <c r="U34" s="1015"/>
      <c r="V34" s="443"/>
      <c r="W34" s="425">
        <f t="shared" si="12"/>
        <v>6</v>
      </c>
      <c r="X34" s="426"/>
      <c r="Y34" s="443"/>
      <c r="Z34" s="929">
        <f t="shared" si="9"/>
        <v>1.7045745097927805</v>
      </c>
      <c r="AA34" s="1015"/>
      <c r="AB34" s="443"/>
      <c r="AC34" s="929">
        <f t="shared" si="5"/>
        <v>10.526315789473685</v>
      </c>
      <c r="AD34" s="1015"/>
      <c r="AE34" s="444"/>
      <c r="AR34" s="1361" t="s">
        <v>973</v>
      </c>
      <c r="AS34" s="1404">
        <f t="shared" si="6"/>
        <v>0.60581827874910643</v>
      </c>
      <c r="AT34" s="1404">
        <f t="shared" si="7"/>
        <v>1.6048960027390224</v>
      </c>
      <c r="AU34" s="1404">
        <f t="shared" si="8"/>
        <v>1.7045745097927805</v>
      </c>
      <c r="AV34" s="1361" t="s">
        <v>314</v>
      </c>
      <c r="AW34" s="1355">
        <v>165066</v>
      </c>
      <c r="AX34" s="1355">
        <v>186928</v>
      </c>
      <c r="AY34" s="1355">
        <v>351994</v>
      </c>
    </row>
    <row r="35" spans="2:51" ht="18" customHeight="1">
      <c r="B35" s="442"/>
      <c r="C35" s="34" t="s">
        <v>315</v>
      </c>
      <c r="D35" s="443"/>
      <c r="E35" s="1004">
        <v>3</v>
      </c>
      <c r="F35" s="426"/>
      <c r="G35" s="443"/>
      <c r="H35" s="929">
        <f t="shared" si="10"/>
        <v>0.7326329362462819</v>
      </c>
      <c r="I35" s="1015"/>
      <c r="J35" s="443"/>
      <c r="K35" s="929">
        <f t="shared" si="11"/>
        <v>3.125</v>
      </c>
      <c r="L35" s="1015"/>
      <c r="M35" s="443"/>
      <c r="N35" s="1004">
        <v>1</v>
      </c>
      <c r="O35" s="426"/>
      <c r="P35" s="443"/>
      <c r="Q35" s="929">
        <f t="shared" si="2"/>
        <v>0.64435065562679206</v>
      </c>
      <c r="R35" s="1015"/>
      <c r="S35" s="443"/>
      <c r="T35" s="929">
        <f t="shared" si="3"/>
        <v>4</v>
      </c>
      <c r="U35" s="1015"/>
      <c r="V35" s="443"/>
      <c r="W35" s="425">
        <f t="shared" si="12"/>
        <v>2</v>
      </c>
      <c r="X35" s="426"/>
      <c r="Y35" s="443"/>
      <c r="Z35" s="929">
        <f t="shared" si="9"/>
        <v>0.6856617836119977</v>
      </c>
      <c r="AA35" s="1015"/>
      <c r="AB35" s="443"/>
      <c r="AC35" s="929">
        <f t="shared" si="5"/>
        <v>3.5087719298245612</v>
      </c>
      <c r="AD35" s="1015"/>
      <c r="AE35" s="444"/>
      <c r="AR35" s="1361" t="s">
        <v>975</v>
      </c>
      <c r="AS35" s="1404">
        <f t="shared" si="6"/>
        <v>2.1978988087388456</v>
      </c>
      <c r="AT35" s="1404">
        <f t="shared" si="7"/>
        <v>0.64435065562679206</v>
      </c>
      <c r="AU35" s="1404">
        <f t="shared" si="8"/>
        <v>0.6856617836119977</v>
      </c>
      <c r="AV35" s="1361" t="s">
        <v>315</v>
      </c>
      <c r="AW35" s="1355">
        <v>136494</v>
      </c>
      <c r="AX35" s="1355">
        <v>155195</v>
      </c>
      <c r="AY35" s="1355">
        <v>291689</v>
      </c>
    </row>
    <row r="36" spans="2:51" ht="18" customHeight="1">
      <c r="B36" s="442"/>
      <c r="C36" s="34" t="s">
        <v>316</v>
      </c>
      <c r="D36" s="443"/>
      <c r="E36" s="1004">
        <v>1</v>
      </c>
      <c r="F36" s="426"/>
      <c r="G36" s="443"/>
      <c r="H36" s="929">
        <f t="shared" si="10"/>
        <v>2.7497708524289641</v>
      </c>
      <c r="I36" s="1015"/>
      <c r="J36" s="443"/>
      <c r="K36" s="929">
        <f t="shared" si="11"/>
        <v>9.375</v>
      </c>
      <c r="L36" s="1015"/>
      <c r="M36" s="443"/>
      <c r="N36" s="1004">
        <v>2</v>
      </c>
      <c r="O36" s="426"/>
      <c r="P36" s="443"/>
      <c r="Q36" s="929">
        <f t="shared" si="2"/>
        <v>1.6237588393371816</v>
      </c>
      <c r="R36" s="1015"/>
      <c r="S36" s="443"/>
      <c r="T36" s="929">
        <f t="shared" si="3"/>
        <v>8</v>
      </c>
      <c r="U36" s="1015"/>
      <c r="V36" s="443"/>
      <c r="W36" s="425">
        <f t="shared" si="12"/>
        <v>5</v>
      </c>
      <c r="X36" s="426"/>
      <c r="Y36" s="443"/>
      <c r="Z36" s="929">
        <f t="shared" si="9"/>
        <v>2.1526578866926993</v>
      </c>
      <c r="AA36" s="1015"/>
      <c r="AB36" s="443"/>
      <c r="AC36" s="929">
        <f t="shared" si="5"/>
        <v>8.7719298245614041</v>
      </c>
      <c r="AD36" s="1015"/>
      <c r="AE36" s="444"/>
      <c r="AR36" s="1361" t="s">
        <v>977</v>
      </c>
      <c r="AS36" s="1404">
        <f t="shared" si="6"/>
        <v>0.91659028414298804</v>
      </c>
      <c r="AT36" s="1404">
        <f t="shared" si="7"/>
        <v>1.6237588393371816</v>
      </c>
      <c r="AU36" s="1404">
        <f t="shared" si="8"/>
        <v>2.1526578866926993</v>
      </c>
      <c r="AV36" s="1361" t="s">
        <v>316</v>
      </c>
      <c r="AW36" s="1355">
        <v>109100</v>
      </c>
      <c r="AX36" s="1355">
        <v>123171</v>
      </c>
      <c r="AY36" s="1355">
        <v>232271</v>
      </c>
    </row>
    <row r="37" spans="2:51" ht="18" customHeight="1">
      <c r="B37" s="442"/>
      <c r="C37" s="34" t="s">
        <v>317</v>
      </c>
      <c r="D37" s="443"/>
      <c r="E37" s="1004">
        <v>2</v>
      </c>
      <c r="F37" s="426"/>
      <c r="G37" s="443"/>
      <c r="H37" s="929">
        <f t="shared" si="10"/>
        <v>1.1923356663367872</v>
      </c>
      <c r="I37" s="1015"/>
      <c r="J37" s="443"/>
      <c r="K37" s="929">
        <f t="shared" si="11"/>
        <v>3.125</v>
      </c>
      <c r="L37" s="1015"/>
      <c r="M37" s="443"/>
      <c r="N37" s="1004">
        <v>0</v>
      </c>
      <c r="O37" s="426"/>
      <c r="P37" s="443"/>
      <c r="Q37" s="929">
        <f t="shared" si="2"/>
        <v>0</v>
      </c>
      <c r="R37" s="1015"/>
      <c r="S37" s="443"/>
      <c r="T37" s="929">
        <f t="shared" si="3"/>
        <v>0</v>
      </c>
      <c r="U37" s="1015"/>
      <c r="V37" s="443"/>
      <c r="W37" s="425">
        <f t="shared" si="12"/>
        <v>1</v>
      </c>
      <c r="X37" s="426"/>
      <c r="Y37" s="443"/>
      <c r="Z37" s="929">
        <f t="shared" si="9"/>
        <v>0.5608210420054961</v>
      </c>
      <c r="AA37" s="1015"/>
      <c r="AB37" s="443"/>
      <c r="AC37" s="929">
        <f t="shared" si="5"/>
        <v>1.7543859649122806</v>
      </c>
      <c r="AD37" s="1015"/>
      <c r="AE37" s="444"/>
      <c r="AR37" s="1361" t="s">
        <v>979</v>
      </c>
      <c r="AS37" s="1404">
        <f t="shared" si="6"/>
        <v>2.3846713326735745</v>
      </c>
      <c r="AT37" s="1404">
        <f t="shared" si="7"/>
        <v>0</v>
      </c>
      <c r="AU37" s="1404">
        <f t="shared" si="8"/>
        <v>0.5608210420054961</v>
      </c>
      <c r="AV37" s="1361" t="s">
        <v>317</v>
      </c>
      <c r="AW37" s="1355">
        <v>83869</v>
      </c>
      <c r="AX37" s="1355">
        <v>94441</v>
      </c>
      <c r="AY37" s="1355">
        <v>178310</v>
      </c>
    </row>
    <row r="38" spans="2:51" ht="18" customHeight="1">
      <c r="B38" s="442"/>
      <c r="C38" s="34" t="s">
        <v>318</v>
      </c>
      <c r="D38" s="443"/>
      <c r="E38" s="1030">
        <v>3</v>
      </c>
      <c r="F38" s="426"/>
      <c r="G38" s="443"/>
      <c r="H38" s="929">
        <f t="shared" si="10"/>
        <v>3.2977179791584224</v>
      </c>
      <c r="I38" s="1015"/>
      <c r="J38" s="443"/>
      <c r="K38" s="929">
        <f t="shared" si="11"/>
        <v>6.25</v>
      </c>
      <c r="L38" s="1015"/>
      <c r="M38" s="443"/>
      <c r="N38" s="1004">
        <v>1</v>
      </c>
      <c r="O38" s="426"/>
      <c r="P38" s="443"/>
      <c r="Q38" s="929">
        <f t="shared" si="2"/>
        <v>1.4479113878230652</v>
      </c>
      <c r="R38" s="1015"/>
      <c r="S38" s="443"/>
      <c r="T38" s="929">
        <f t="shared" si="3"/>
        <v>4</v>
      </c>
      <c r="U38" s="1015"/>
      <c r="V38" s="443"/>
      <c r="W38" s="425">
        <f t="shared" si="12"/>
        <v>3</v>
      </c>
      <c r="X38" s="426"/>
      <c r="Y38" s="443"/>
      <c r="Z38" s="929">
        <f t="shared" si="9"/>
        <v>2.3127982546082504</v>
      </c>
      <c r="AA38" s="1015"/>
      <c r="AB38" s="443"/>
      <c r="AC38" s="929">
        <f t="shared" si="5"/>
        <v>5.2631578947368425</v>
      </c>
      <c r="AD38" s="1015"/>
      <c r="AE38" s="444"/>
      <c r="AR38" s="1361" t="s">
        <v>981</v>
      </c>
      <c r="AS38" s="1404">
        <f t="shared" si="6"/>
        <v>4.9465769687376335</v>
      </c>
      <c r="AT38" s="1404">
        <f t="shared" si="7"/>
        <v>1.4479113878230652</v>
      </c>
      <c r="AU38" s="1404">
        <f t="shared" si="8"/>
        <v>2.3127982546082504</v>
      </c>
      <c r="AV38" s="1361" t="s">
        <v>318</v>
      </c>
      <c r="AW38" s="1355">
        <v>60648</v>
      </c>
      <c r="AX38" s="1355">
        <v>69065</v>
      </c>
      <c r="AY38" s="1355">
        <v>129713</v>
      </c>
    </row>
    <row r="39" spans="2:51" ht="18" customHeight="1">
      <c r="B39" s="442"/>
      <c r="C39" s="34" t="s">
        <v>319</v>
      </c>
      <c r="D39" s="443"/>
      <c r="E39" s="425">
        <v>4</v>
      </c>
      <c r="F39" s="419"/>
      <c r="G39" s="443"/>
      <c r="H39" s="421">
        <f t="shared" si="10"/>
        <v>3.2886803621933307</v>
      </c>
      <c r="I39" s="422"/>
      <c r="J39" s="443"/>
      <c r="K39" s="421">
        <f t="shared" si="11"/>
        <v>9.375</v>
      </c>
      <c r="L39" s="422"/>
      <c r="M39" s="443"/>
      <c r="N39" s="1030">
        <v>2</v>
      </c>
      <c r="O39" s="419"/>
      <c r="P39" s="443"/>
      <c r="Q39" s="421">
        <f t="shared" si="2"/>
        <v>1.7569751915102958</v>
      </c>
      <c r="R39" s="422"/>
      <c r="S39" s="443"/>
      <c r="T39" s="421">
        <f t="shared" si="3"/>
        <v>8</v>
      </c>
      <c r="U39" s="422"/>
      <c r="V39" s="443"/>
      <c r="W39" s="418">
        <f t="shared" si="12"/>
        <v>5</v>
      </c>
      <c r="X39" s="419"/>
      <c r="Y39" s="443"/>
      <c r="Z39" s="421">
        <f t="shared" si="9"/>
        <v>2.4383820847191471</v>
      </c>
      <c r="AA39" s="422"/>
      <c r="AB39" s="443"/>
      <c r="AC39" s="421">
        <f t="shared" si="5"/>
        <v>8.7719298245614041</v>
      </c>
      <c r="AD39" s="422"/>
      <c r="AE39" s="444"/>
      <c r="AR39" s="1361" t="s">
        <v>319</v>
      </c>
      <c r="AS39" s="1404">
        <f t="shared" si="6"/>
        <v>4.3849071495911076</v>
      </c>
      <c r="AT39" s="1404">
        <f t="shared" si="7"/>
        <v>1.7569751915102958</v>
      </c>
      <c r="AU39" s="1404">
        <f t="shared" si="8"/>
        <v>2.4383820847191471</v>
      </c>
      <c r="AV39" s="1361" t="s">
        <v>319</v>
      </c>
      <c r="AW39" s="1355">
        <v>91222</v>
      </c>
      <c r="AX39" s="1355">
        <v>113832</v>
      </c>
      <c r="AY39" s="1355">
        <v>205054</v>
      </c>
    </row>
    <row r="40" spans="2:51" ht="18" customHeight="1">
      <c r="B40" s="442"/>
      <c r="C40" s="37" t="s">
        <v>765</v>
      </c>
      <c r="D40" s="443"/>
      <c r="E40" s="1031">
        <v>0</v>
      </c>
      <c r="F40" s="426"/>
      <c r="G40" s="443"/>
      <c r="H40" s="1014" t="s">
        <v>297</v>
      </c>
      <c r="I40" s="1015"/>
      <c r="J40" s="443"/>
      <c r="K40" s="929">
        <f t="shared" si="11"/>
        <v>12.5</v>
      </c>
      <c r="L40" s="1015"/>
      <c r="M40" s="443"/>
      <c r="N40" s="425">
        <v>0</v>
      </c>
      <c r="O40" s="426"/>
      <c r="P40" s="443"/>
      <c r="Q40" s="1014" t="s">
        <v>297</v>
      </c>
      <c r="R40" s="1015"/>
      <c r="S40" s="443"/>
      <c r="T40" s="929">
        <f t="shared" si="3"/>
        <v>0</v>
      </c>
      <c r="U40" s="1015"/>
      <c r="V40" s="443"/>
      <c r="W40" s="425">
        <f>SUM(E40+N40)</f>
        <v>0</v>
      </c>
      <c r="X40" s="426"/>
      <c r="Y40" s="443"/>
      <c r="Z40" s="1014" t="s">
        <v>297</v>
      </c>
      <c r="AA40" s="1015"/>
      <c r="AB40" s="443"/>
      <c r="AC40" s="929">
        <f t="shared" si="5"/>
        <v>0</v>
      </c>
      <c r="AD40" s="1015"/>
      <c r="AE40" s="1032"/>
      <c r="AR40" s="1361"/>
      <c r="AS40" s="1404"/>
      <c r="AT40" s="1404"/>
      <c r="AU40" s="1404"/>
      <c r="AV40" s="1361"/>
      <c r="AW40" s="1355"/>
      <c r="AX40" s="1355"/>
      <c r="AY40" s="1355"/>
    </row>
    <row r="41" spans="2:51" ht="4.5" customHeight="1">
      <c r="B41" s="442"/>
      <c r="C41" s="443"/>
      <c r="D41" s="443"/>
      <c r="E41" s="443"/>
      <c r="F41" s="443"/>
      <c r="G41" s="443"/>
      <c r="H41" s="994"/>
      <c r="I41" s="994"/>
      <c r="J41" s="443"/>
      <c r="K41" s="994"/>
      <c r="L41" s="994"/>
      <c r="M41" s="443"/>
      <c r="N41" s="443"/>
      <c r="O41" s="443"/>
      <c r="P41" s="443"/>
      <c r="Q41" s="994"/>
      <c r="R41" s="994"/>
      <c r="S41" s="443"/>
      <c r="T41" s="994"/>
      <c r="U41" s="994"/>
      <c r="V41" s="443"/>
      <c r="W41" s="443"/>
      <c r="X41" s="443"/>
      <c r="Y41" s="443"/>
      <c r="Z41" s="994"/>
      <c r="AA41" s="994"/>
      <c r="AB41" s="443"/>
      <c r="AC41" s="994"/>
      <c r="AD41" s="994"/>
      <c r="AE41" s="444"/>
      <c r="AS41" s="1404"/>
      <c r="AT41" s="1404"/>
      <c r="AU41" s="1404"/>
    </row>
    <row r="42" spans="2:51" ht="18" customHeight="1">
      <c r="B42" s="442"/>
      <c r="C42" s="349" t="s">
        <v>985</v>
      </c>
      <c r="D42" s="443"/>
      <c r="E42" s="43">
        <f>SUM(E24:E40)</f>
        <v>32</v>
      </c>
      <c r="F42" s="1012"/>
      <c r="G42" s="443"/>
      <c r="H42" s="44">
        <f>E42*100000/AW42</f>
        <v>0.8461254724751418</v>
      </c>
      <c r="I42" s="173"/>
      <c r="J42" s="443"/>
      <c r="K42" s="44">
        <f>E42*100/$E$42</f>
        <v>100</v>
      </c>
      <c r="L42" s="173"/>
      <c r="M42" s="443"/>
      <c r="N42" s="43">
        <f>SUM(N24:N40)</f>
        <v>25</v>
      </c>
      <c r="O42" s="1012"/>
      <c r="P42" s="443"/>
      <c r="Q42" s="44">
        <f>N42*100000/AX42</f>
        <v>0.63515066027722045</v>
      </c>
      <c r="R42" s="173"/>
      <c r="S42" s="443"/>
      <c r="T42" s="44">
        <f>N42*100/$N$42</f>
        <v>100</v>
      </c>
      <c r="U42" s="173"/>
      <c r="V42" s="443"/>
      <c r="W42" s="43">
        <f>SUM(W24:W40)</f>
        <v>57</v>
      </c>
      <c r="X42" s="1012"/>
      <c r="Y42" s="443"/>
      <c r="Z42" s="44">
        <f>W42*100000/AY42</f>
        <v>0.73853148068176566</v>
      </c>
      <c r="AA42" s="173"/>
      <c r="AB42" s="443"/>
      <c r="AC42" s="44">
        <f>W42*100/$W$42</f>
        <v>100</v>
      </c>
      <c r="AD42" s="173"/>
      <c r="AE42" s="444"/>
      <c r="AR42" s="1361" t="s">
        <v>279</v>
      </c>
      <c r="AS42" s="1405">
        <f>E42*100000/AW42</f>
        <v>0.8461254724751418</v>
      </c>
      <c r="AT42" s="1405">
        <f>N42*100000/AX42</f>
        <v>0.63515066027722045</v>
      </c>
      <c r="AU42" s="1405">
        <f>W42*100000/AY42</f>
        <v>0.73853148068176566</v>
      </c>
      <c r="AV42" s="1361" t="s">
        <v>279</v>
      </c>
      <c r="AW42" s="1358">
        <f>SUM(AW24:AW39)</f>
        <v>3781945</v>
      </c>
      <c r="AX42" s="1358">
        <f>SUM(AX24:AX39)</f>
        <v>3936074</v>
      </c>
      <c r="AY42" s="1358">
        <f>SUM(AY24:AY39)</f>
        <v>7718019</v>
      </c>
    </row>
    <row r="43" spans="2:51">
      <c r="B43" s="463"/>
      <c r="C43" s="464"/>
      <c r="D43" s="464"/>
      <c r="E43" s="464"/>
      <c r="F43" s="464"/>
      <c r="G43" s="464"/>
      <c r="H43" s="464"/>
      <c r="I43" s="464"/>
      <c r="J43" s="464"/>
      <c r="K43" s="464"/>
      <c r="L43" s="464"/>
      <c r="M43" s="464"/>
      <c r="N43" s="464"/>
      <c r="O43" s="464"/>
      <c r="P43" s="464"/>
      <c r="Q43" s="464"/>
      <c r="R43" s="464"/>
      <c r="S43" s="464"/>
      <c r="T43" s="464"/>
      <c r="U43" s="464"/>
      <c r="V43" s="464"/>
      <c r="W43" s="464"/>
      <c r="X43" s="464"/>
      <c r="Y43" s="464"/>
      <c r="Z43" s="464"/>
      <c r="AA43" s="464"/>
      <c r="AB43" s="464"/>
      <c r="AC43" s="464"/>
      <c r="AD43" s="464"/>
      <c r="AE43" s="465"/>
    </row>
    <row r="44" spans="2:51" ht="15" customHeight="1"/>
    <row r="45" spans="2:51" ht="15" customHeight="1">
      <c r="B45" s="1023" t="s">
        <v>986</v>
      </c>
    </row>
    <row r="46" spans="2:51" ht="15" customHeight="1">
      <c r="B46" s="1023" t="s">
        <v>987</v>
      </c>
    </row>
    <row r="47" spans="2:51" ht="15.75">
      <c r="B47" s="1023" t="s">
        <v>302</v>
      </c>
    </row>
    <row r="48" spans="2:51" ht="12.75" customHeight="1"/>
    <row r="49" spans="2:37" ht="12.75" customHeight="1"/>
    <row r="50" spans="2:37" ht="12.75" customHeight="1"/>
    <row r="51" spans="2:37" ht="12" customHeight="1"/>
    <row r="52" spans="2:37" ht="15.75" customHeight="1">
      <c r="AK52" s="1025" t="s">
        <v>16</v>
      </c>
    </row>
    <row r="53" spans="2:37" ht="15.75">
      <c r="AK53" s="1025" t="s">
        <v>19</v>
      </c>
    </row>
    <row r="54" spans="2:37" ht="15.75">
      <c r="B54" s="1025" t="s">
        <v>17</v>
      </c>
      <c r="AF54" s="1033"/>
      <c r="AK54" s="1025" t="s">
        <v>1198</v>
      </c>
    </row>
    <row r="55" spans="2:37" ht="15.75">
      <c r="B55" s="1025" t="s">
        <v>20</v>
      </c>
      <c r="AD55" s="1034" t="s">
        <v>1202</v>
      </c>
      <c r="AE55" s="1026"/>
    </row>
  </sheetData>
  <mergeCells count="22">
    <mergeCell ref="A1:AO1"/>
    <mergeCell ref="A4:AO4"/>
    <mergeCell ref="B13:AE13"/>
    <mergeCell ref="AF13:AO13"/>
    <mergeCell ref="B14:AE14"/>
    <mergeCell ref="AF14:AO14"/>
    <mergeCell ref="C18:C22"/>
    <mergeCell ref="E18:U18"/>
    <mergeCell ref="W18:AD20"/>
    <mergeCell ref="E20:L20"/>
    <mergeCell ref="N20:U20"/>
    <mergeCell ref="AW20:AY20"/>
    <mergeCell ref="E22:F22"/>
    <mergeCell ref="H22:I22"/>
    <mergeCell ref="K22:L22"/>
    <mergeCell ref="N22:O22"/>
    <mergeCell ref="Q22:R22"/>
    <mergeCell ref="T22:U22"/>
    <mergeCell ref="W22:X22"/>
    <mergeCell ref="Z22:AA22"/>
    <mergeCell ref="AC22:AD22"/>
    <mergeCell ref="AS20:AU20"/>
  </mergeCells>
  <printOptions horizontalCentered="1" verticalCentered="1"/>
  <pageMargins left="0.39370078740157483" right="0.39370078740157483" top="0.98425196850393704" bottom="0.98425196850393704" header="0" footer="0"/>
  <pageSetup scale="57" orientation="landscape" horizontalDpi="240" verticalDpi="144" r:id="rId1"/>
  <headerFooter alignWithMargins="0"/>
  <ignoredErrors>
    <ignoredError sqref="AR26" twoDigitTextYear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92D050"/>
  </sheetPr>
  <dimension ref="A1:AZ61"/>
  <sheetViews>
    <sheetView topLeftCell="A37" zoomScaleNormal="100" workbookViewId="0">
      <selection activeCell="AR16" sqref="AR1:AZ1048576"/>
    </sheetView>
  </sheetViews>
  <sheetFormatPr baseColWidth="10" defaultRowHeight="12.75"/>
  <cols>
    <col min="1" max="2" width="2.7109375" style="271" customWidth="1"/>
    <col min="3" max="3" width="13.7109375" style="271" customWidth="1"/>
    <col min="4" max="4" width="0.85546875" style="271" customWidth="1"/>
    <col min="5" max="5" width="7" style="271" customWidth="1"/>
    <col min="6" max="6" width="2.42578125" style="271" customWidth="1"/>
    <col min="7" max="7" width="0.85546875" style="271" customWidth="1"/>
    <col min="8" max="8" width="7.85546875" style="271" customWidth="1"/>
    <col min="9" max="9" width="1.42578125" style="271" customWidth="1"/>
    <col min="10" max="10" width="0.85546875" style="271" customWidth="1"/>
    <col min="11" max="11" width="8" style="271" customWidth="1"/>
    <col min="12" max="12" width="1.140625" style="271" customWidth="1"/>
    <col min="13" max="13" width="0.85546875" style="271" customWidth="1"/>
    <col min="14" max="14" width="7" style="271" customWidth="1"/>
    <col min="15" max="15" width="2.42578125" style="271" customWidth="1"/>
    <col min="16" max="16" width="0.85546875" style="271" customWidth="1"/>
    <col min="17" max="17" width="7.85546875" style="271" customWidth="1"/>
    <col min="18" max="18" width="1.42578125" style="271" customWidth="1"/>
    <col min="19" max="19" width="0.85546875" style="271" customWidth="1"/>
    <col min="20" max="20" width="8" style="271" customWidth="1"/>
    <col min="21" max="21" width="1.140625" style="271" customWidth="1"/>
    <col min="22" max="22" width="0.85546875" style="271" customWidth="1"/>
    <col min="23" max="23" width="7" style="271" customWidth="1"/>
    <col min="24" max="24" width="2.42578125" style="271" customWidth="1"/>
    <col min="25" max="25" width="0.85546875" style="271" customWidth="1"/>
    <col min="26" max="26" width="7.85546875" style="271" customWidth="1"/>
    <col min="27" max="27" width="1.42578125" style="271" customWidth="1"/>
    <col min="28" max="28" width="0.85546875" style="271" customWidth="1"/>
    <col min="29" max="29" width="8" style="271" customWidth="1"/>
    <col min="30" max="30" width="1.140625" style="271" customWidth="1"/>
    <col min="31" max="31" width="2.7109375" style="271" customWidth="1"/>
    <col min="32" max="40" width="11.42578125" style="271"/>
    <col min="41" max="41" width="5.42578125" style="271" customWidth="1"/>
    <col min="42" max="43" width="11.42578125" style="271"/>
    <col min="44" max="51" width="14.7109375" style="1407" customWidth="1"/>
    <col min="52" max="52" width="11.42578125" style="1407"/>
    <col min="53" max="256" width="11.42578125" style="271"/>
    <col min="257" max="258" width="2.7109375" style="271" customWidth="1"/>
    <col min="259" max="259" width="13.7109375" style="271" customWidth="1"/>
    <col min="260" max="260" width="0.85546875" style="271" customWidth="1"/>
    <col min="261" max="261" width="7" style="271" customWidth="1"/>
    <col min="262" max="262" width="2.42578125" style="271" customWidth="1"/>
    <col min="263" max="263" width="0.85546875" style="271" customWidth="1"/>
    <col min="264" max="264" width="7.85546875" style="271" customWidth="1"/>
    <col min="265" max="265" width="1.42578125" style="271" customWidth="1"/>
    <col min="266" max="266" width="0.85546875" style="271" customWidth="1"/>
    <col min="267" max="267" width="8" style="271" customWidth="1"/>
    <col min="268" max="268" width="1.140625" style="271" customWidth="1"/>
    <col min="269" max="269" width="0.85546875" style="271" customWidth="1"/>
    <col min="270" max="270" width="7" style="271" customWidth="1"/>
    <col min="271" max="271" width="2.42578125" style="271" customWidth="1"/>
    <col min="272" max="272" width="0.85546875" style="271" customWidth="1"/>
    <col min="273" max="273" width="7.85546875" style="271" customWidth="1"/>
    <col min="274" max="274" width="1.42578125" style="271" customWidth="1"/>
    <col min="275" max="275" width="0.85546875" style="271" customWidth="1"/>
    <col min="276" max="276" width="8" style="271" customWidth="1"/>
    <col min="277" max="277" width="1.140625" style="271" customWidth="1"/>
    <col min="278" max="278" width="0.85546875" style="271" customWidth="1"/>
    <col min="279" max="279" width="7" style="271" customWidth="1"/>
    <col min="280" max="280" width="2.42578125" style="271" customWidth="1"/>
    <col min="281" max="281" width="0.85546875" style="271" customWidth="1"/>
    <col min="282" max="282" width="7.85546875" style="271" customWidth="1"/>
    <col min="283" max="283" width="1.42578125" style="271" customWidth="1"/>
    <col min="284" max="284" width="0.85546875" style="271" customWidth="1"/>
    <col min="285" max="285" width="8" style="271" customWidth="1"/>
    <col min="286" max="286" width="1.140625" style="271" customWidth="1"/>
    <col min="287" max="287" width="2.7109375" style="271" customWidth="1"/>
    <col min="288" max="296" width="11.42578125" style="271"/>
    <col min="297" max="297" width="5.42578125" style="271" customWidth="1"/>
    <col min="298" max="299" width="11.42578125" style="271"/>
    <col min="300" max="307" width="14.7109375" style="271" customWidth="1"/>
    <col min="308" max="512" width="11.42578125" style="271"/>
    <col min="513" max="514" width="2.7109375" style="271" customWidth="1"/>
    <col min="515" max="515" width="13.7109375" style="271" customWidth="1"/>
    <col min="516" max="516" width="0.85546875" style="271" customWidth="1"/>
    <col min="517" max="517" width="7" style="271" customWidth="1"/>
    <col min="518" max="518" width="2.42578125" style="271" customWidth="1"/>
    <col min="519" max="519" width="0.85546875" style="271" customWidth="1"/>
    <col min="520" max="520" width="7.85546875" style="271" customWidth="1"/>
    <col min="521" max="521" width="1.42578125" style="271" customWidth="1"/>
    <col min="522" max="522" width="0.85546875" style="271" customWidth="1"/>
    <col min="523" max="523" width="8" style="271" customWidth="1"/>
    <col min="524" max="524" width="1.140625" style="271" customWidth="1"/>
    <col min="525" max="525" width="0.85546875" style="271" customWidth="1"/>
    <col min="526" max="526" width="7" style="271" customWidth="1"/>
    <col min="527" max="527" width="2.42578125" style="271" customWidth="1"/>
    <col min="528" max="528" width="0.85546875" style="271" customWidth="1"/>
    <col min="529" max="529" width="7.85546875" style="271" customWidth="1"/>
    <col min="530" max="530" width="1.42578125" style="271" customWidth="1"/>
    <col min="531" max="531" width="0.85546875" style="271" customWidth="1"/>
    <col min="532" max="532" width="8" style="271" customWidth="1"/>
    <col min="533" max="533" width="1.140625" style="271" customWidth="1"/>
    <col min="534" max="534" width="0.85546875" style="271" customWidth="1"/>
    <col min="535" max="535" width="7" style="271" customWidth="1"/>
    <col min="536" max="536" width="2.42578125" style="271" customWidth="1"/>
    <col min="537" max="537" width="0.85546875" style="271" customWidth="1"/>
    <col min="538" max="538" width="7.85546875" style="271" customWidth="1"/>
    <col min="539" max="539" width="1.42578125" style="271" customWidth="1"/>
    <col min="540" max="540" width="0.85546875" style="271" customWidth="1"/>
    <col min="541" max="541" width="8" style="271" customWidth="1"/>
    <col min="542" max="542" width="1.140625" style="271" customWidth="1"/>
    <col min="543" max="543" width="2.7109375" style="271" customWidth="1"/>
    <col min="544" max="552" width="11.42578125" style="271"/>
    <col min="553" max="553" width="5.42578125" style="271" customWidth="1"/>
    <col min="554" max="555" width="11.42578125" style="271"/>
    <col min="556" max="563" width="14.7109375" style="271" customWidth="1"/>
    <col min="564" max="768" width="11.42578125" style="271"/>
    <col min="769" max="770" width="2.7109375" style="271" customWidth="1"/>
    <col min="771" max="771" width="13.7109375" style="271" customWidth="1"/>
    <col min="772" max="772" width="0.85546875" style="271" customWidth="1"/>
    <col min="773" max="773" width="7" style="271" customWidth="1"/>
    <col min="774" max="774" width="2.42578125" style="271" customWidth="1"/>
    <col min="775" max="775" width="0.85546875" style="271" customWidth="1"/>
    <col min="776" max="776" width="7.85546875" style="271" customWidth="1"/>
    <col min="777" max="777" width="1.42578125" style="271" customWidth="1"/>
    <col min="778" max="778" width="0.85546875" style="271" customWidth="1"/>
    <col min="779" max="779" width="8" style="271" customWidth="1"/>
    <col min="780" max="780" width="1.140625" style="271" customWidth="1"/>
    <col min="781" max="781" width="0.85546875" style="271" customWidth="1"/>
    <col min="782" max="782" width="7" style="271" customWidth="1"/>
    <col min="783" max="783" width="2.42578125" style="271" customWidth="1"/>
    <col min="784" max="784" width="0.85546875" style="271" customWidth="1"/>
    <col min="785" max="785" width="7.85546875" style="271" customWidth="1"/>
    <col min="786" max="786" width="1.42578125" style="271" customWidth="1"/>
    <col min="787" max="787" width="0.85546875" style="271" customWidth="1"/>
    <col min="788" max="788" width="8" style="271" customWidth="1"/>
    <col min="789" max="789" width="1.140625" style="271" customWidth="1"/>
    <col min="790" max="790" width="0.85546875" style="271" customWidth="1"/>
    <col min="791" max="791" width="7" style="271" customWidth="1"/>
    <col min="792" max="792" width="2.42578125" style="271" customWidth="1"/>
    <col min="793" max="793" width="0.85546875" style="271" customWidth="1"/>
    <col min="794" max="794" width="7.85546875" style="271" customWidth="1"/>
    <col min="795" max="795" width="1.42578125" style="271" customWidth="1"/>
    <col min="796" max="796" width="0.85546875" style="271" customWidth="1"/>
    <col min="797" max="797" width="8" style="271" customWidth="1"/>
    <col min="798" max="798" width="1.140625" style="271" customWidth="1"/>
    <col min="799" max="799" width="2.7109375" style="271" customWidth="1"/>
    <col min="800" max="808" width="11.42578125" style="271"/>
    <col min="809" max="809" width="5.42578125" style="271" customWidth="1"/>
    <col min="810" max="811" width="11.42578125" style="271"/>
    <col min="812" max="819" width="14.7109375" style="271" customWidth="1"/>
    <col min="820" max="1024" width="11.42578125" style="271"/>
    <col min="1025" max="1026" width="2.7109375" style="271" customWidth="1"/>
    <col min="1027" max="1027" width="13.7109375" style="271" customWidth="1"/>
    <col min="1028" max="1028" width="0.85546875" style="271" customWidth="1"/>
    <col min="1029" max="1029" width="7" style="271" customWidth="1"/>
    <col min="1030" max="1030" width="2.42578125" style="271" customWidth="1"/>
    <col min="1031" max="1031" width="0.85546875" style="271" customWidth="1"/>
    <col min="1032" max="1032" width="7.85546875" style="271" customWidth="1"/>
    <col min="1033" max="1033" width="1.42578125" style="271" customWidth="1"/>
    <col min="1034" max="1034" width="0.85546875" style="271" customWidth="1"/>
    <col min="1035" max="1035" width="8" style="271" customWidth="1"/>
    <col min="1036" max="1036" width="1.140625" style="271" customWidth="1"/>
    <col min="1037" max="1037" width="0.85546875" style="271" customWidth="1"/>
    <col min="1038" max="1038" width="7" style="271" customWidth="1"/>
    <col min="1039" max="1039" width="2.42578125" style="271" customWidth="1"/>
    <col min="1040" max="1040" width="0.85546875" style="271" customWidth="1"/>
    <col min="1041" max="1041" width="7.85546875" style="271" customWidth="1"/>
    <col min="1042" max="1042" width="1.42578125" style="271" customWidth="1"/>
    <col min="1043" max="1043" width="0.85546875" style="271" customWidth="1"/>
    <col min="1044" max="1044" width="8" style="271" customWidth="1"/>
    <col min="1045" max="1045" width="1.140625" style="271" customWidth="1"/>
    <col min="1046" max="1046" width="0.85546875" style="271" customWidth="1"/>
    <col min="1047" max="1047" width="7" style="271" customWidth="1"/>
    <col min="1048" max="1048" width="2.42578125" style="271" customWidth="1"/>
    <col min="1049" max="1049" width="0.85546875" style="271" customWidth="1"/>
    <col min="1050" max="1050" width="7.85546875" style="271" customWidth="1"/>
    <col min="1051" max="1051" width="1.42578125" style="271" customWidth="1"/>
    <col min="1052" max="1052" width="0.85546875" style="271" customWidth="1"/>
    <col min="1053" max="1053" width="8" style="271" customWidth="1"/>
    <col min="1054" max="1054" width="1.140625" style="271" customWidth="1"/>
    <col min="1055" max="1055" width="2.7109375" style="271" customWidth="1"/>
    <col min="1056" max="1064" width="11.42578125" style="271"/>
    <col min="1065" max="1065" width="5.42578125" style="271" customWidth="1"/>
    <col min="1066" max="1067" width="11.42578125" style="271"/>
    <col min="1068" max="1075" width="14.7109375" style="271" customWidth="1"/>
    <col min="1076" max="1280" width="11.42578125" style="271"/>
    <col min="1281" max="1282" width="2.7109375" style="271" customWidth="1"/>
    <col min="1283" max="1283" width="13.7109375" style="271" customWidth="1"/>
    <col min="1284" max="1284" width="0.85546875" style="271" customWidth="1"/>
    <col min="1285" max="1285" width="7" style="271" customWidth="1"/>
    <col min="1286" max="1286" width="2.42578125" style="271" customWidth="1"/>
    <col min="1287" max="1287" width="0.85546875" style="271" customWidth="1"/>
    <col min="1288" max="1288" width="7.85546875" style="271" customWidth="1"/>
    <col min="1289" max="1289" width="1.42578125" style="271" customWidth="1"/>
    <col min="1290" max="1290" width="0.85546875" style="271" customWidth="1"/>
    <col min="1291" max="1291" width="8" style="271" customWidth="1"/>
    <col min="1292" max="1292" width="1.140625" style="271" customWidth="1"/>
    <col min="1293" max="1293" width="0.85546875" style="271" customWidth="1"/>
    <col min="1294" max="1294" width="7" style="271" customWidth="1"/>
    <col min="1295" max="1295" width="2.42578125" style="271" customWidth="1"/>
    <col min="1296" max="1296" width="0.85546875" style="271" customWidth="1"/>
    <col min="1297" max="1297" width="7.85546875" style="271" customWidth="1"/>
    <col min="1298" max="1298" width="1.42578125" style="271" customWidth="1"/>
    <col min="1299" max="1299" width="0.85546875" style="271" customWidth="1"/>
    <col min="1300" max="1300" width="8" style="271" customWidth="1"/>
    <col min="1301" max="1301" width="1.140625" style="271" customWidth="1"/>
    <col min="1302" max="1302" width="0.85546875" style="271" customWidth="1"/>
    <col min="1303" max="1303" width="7" style="271" customWidth="1"/>
    <col min="1304" max="1304" width="2.42578125" style="271" customWidth="1"/>
    <col min="1305" max="1305" width="0.85546875" style="271" customWidth="1"/>
    <col min="1306" max="1306" width="7.85546875" style="271" customWidth="1"/>
    <col min="1307" max="1307" width="1.42578125" style="271" customWidth="1"/>
    <col min="1308" max="1308" width="0.85546875" style="271" customWidth="1"/>
    <col min="1309" max="1309" width="8" style="271" customWidth="1"/>
    <col min="1310" max="1310" width="1.140625" style="271" customWidth="1"/>
    <col min="1311" max="1311" width="2.7109375" style="271" customWidth="1"/>
    <col min="1312" max="1320" width="11.42578125" style="271"/>
    <col min="1321" max="1321" width="5.42578125" style="271" customWidth="1"/>
    <col min="1322" max="1323" width="11.42578125" style="271"/>
    <col min="1324" max="1331" width="14.7109375" style="271" customWidth="1"/>
    <col min="1332" max="1536" width="11.42578125" style="271"/>
    <col min="1537" max="1538" width="2.7109375" style="271" customWidth="1"/>
    <col min="1539" max="1539" width="13.7109375" style="271" customWidth="1"/>
    <col min="1540" max="1540" width="0.85546875" style="271" customWidth="1"/>
    <col min="1541" max="1541" width="7" style="271" customWidth="1"/>
    <col min="1542" max="1542" width="2.42578125" style="271" customWidth="1"/>
    <col min="1543" max="1543" width="0.85546875" style="271" customWidth="1"/>
    <col min="1544" max="1544" width="7.85546875" style="271" customWidth="1"/>
    <col min="1545" max="1545" width="1.42578125" style="271" customWidth="1"/>
    <col min="1546" max="1546" width="0.85546875" style="271" customWidth="1"/>
    <col min="1547" max="1547" width="8" style="271" customWidth="1"/>
    <col min="1548" max="1548" width="1.140625" style="271" customWidth="1"/>
    <col min="1549" max="1549" width="0.85546875" style="271" customWidth="1"/>
    <col min="1550" max="1550" width="7" style="271" customWidth="1"/>
    <col min="1551" max="1551" width="2.42578125" style="271" customWidth="1"/>
    <col min="1552" max="1552" width="0.85546875" style="271" customWidth="1"/>
    <col min="1553" max="1553" width="7.85546875" style="271" customWidth="1"/>
    <col min="1554" max="1554" width="1.42578125" style="271" customWidth="1"/>
    <col min="1555" max="1555" width="0.85546875" style="271" customWidth="1"/>
    <col min="1556" max="1556" width="8" style="271" customWidth="1"/>
    <col min="1557" max="1557" width="1.140625" style="271" customWidth="1"/>
    <col min="1558" max="1558" width="0.85546875" style="271" customWidth="1"/>
    <col min="1559" max="1559" width="7" style="271" customWidth="1"/>
    <col min="1560" max="1560" width="2.42578125" style="271" customWidth="1"/>
    <col min="1561" max="1561" width="0.85546875" style="271" customWidth="1"/>
    <col min="1562" max="1562" width="7.85546875" style="271" customWidth="1"/>
    <col min="1563" max="1563" width="1.42578125" style="271" customWidth="1"/>
    <col min="1564" max="1564" width="0.85546875" style="271" customWidth="1"/>
    <col min="1565" max="1565" width="8" style="271" customWidth="1"/>
    <col min="1566" max="1566" width="1.140625" style="271" customWidth="1"/>
    <col min="1567" max="1567" width="2.7109375" style="271" customWidth="1"/>
    <col min="1568" max="1576" width="11.42578125" style="271"/>
    <col min="1577" max="1577" width="5.42578125" style="271" customWidth="1"/>
    <col min="1578" max="1579" width="11.42578125" style="271"/>
    <col min="1580" max="1587" width="14.7109375" style="271" customWidth="1"/>
    <col min="1588" max="1792" width="11.42578125" style="271"/>
    <col min="1793" max="1794" width="2.7109375" style="271" customWidth="1"/>
    <col min="1795" max="1795" width="13.7109375" style="271" customWidth="1"/>
    <col min="1796" max="1796" width="0.85546875" style="271" customWidth="1"/>
    <col min="1797" max="1797" width="7" style="271" customWidth="1"/>
    <col min="1798" max="1798" width="2.42578125" style="271" customWidth="1"/>
    <col min="1799" max="1799" width="0.85546875" style="271" customWidth="1"/>
    <col min="1800" max="1800" width="7.85546875" style="271" customWidth="1"/>
    <col min="1801" max="1801" width="1.42578125" style="271" customWidth="1"/>
    <col min="1802" max="1802" width="0.85546875" style="271" customWidth="1"/>
    <col min="1803" max="1803" width="8" style="271" customWidth="1"/>
    <col min="1804" max="1804" width="1.140625" style="271" customWidth="1"/>
    <col min="1805" max="1805" width="0.85546875" style="271" customWidth="1"/>
    <col min="1806" max="1806" width="7" style="271" customWidth="1"/>
    <col min="1807" max="1807" width="2.42578125" style="271" customWidth="1"/>
    <col min="1808" max="1808" width="0.85546875" style="271" customWidth="1"/>
    <col min="1809" max="1809" width="7.85546875" style="271" customWidth="1"/>
    <col min="1810" max="1810" width="1.42578125" style="271" customWidth="1"/>
    <col min="1811" max="1811" width="0.85546875" style="271" customWidth="1"/>
    <col min="1812" max="1812" width="8" style="271" customWidth="1"/>
    <col min="1813" max="1813" width="1.140625" style="271" customWidth="1"/>
    <col min="1814" max="1814" width="0.85546875" style="271" customWidth="1"/>
    <col min="1815" max="1815" width="7" style="271" customWidth="1"/>
    <col min="1816" max="1816" width="2.42578125" style="271" customWidth="1"/>
    <col min="1817" max="1817" width="0.85546875" style="271" customWidth="1"/>
    <col min="1818" max="1818" width="7.85546875" style="271" customWidth="1"/>
    <col min="1819" max="1819" width="1.42578125" style="271" customWidth="1"/>
    <col min="1820" max="1820" width="0.85546875" style="271" customWidth="1"/>
    <col min="1821" max="1821" width="8" style="271" customWidth="1"/>
    <col min="1822" max="1822" width="1.140625" style="271" customWidth="1"/>
    <col min="1823" max="1823" width="2.7109375" style="271" customWidth="1"/>
    <col min="1824" max="1832" width="11.42578125" style="271"/>
    <col min="1833" max="1833" width="5.42578125" style="271" customWidth="1"/>
    <col min="1834" max="1835" width="11.42578125" style="271"/>
    <col min="1836" max="1843" width="14.7109375" style="271" customWidth="1"/>
    <col min="1844" max="2048" width="11.42578125" style="271"/>
    <col min="2049" max="2050" width="2.7109375" style="271" customWidth="1"/>
    <col min="2051" max="2051" width="13.7109375" style="271" customWidth="1"/>
    <col min="2052" max="2052" width="0.85546875" style="271" customWidth="1"/>
    <col min="2053" max="2053" width="7" style="271" customWidth="1"/>
    <col min="2054" max="2054" width="2.42578125" style="271" customWidth="1"/>
    <col min="2055" max="2055" width="0.85546875" style="271" customWidth="1"/>
    <col min="2056" max="2056" width="7.85546875" style="271" customWidth="1"/>
    <col min="2057" max="2057" width="1.42578125" style="271" customWidth="1"/>
    <col min="2058" max="2058" width="0.85546875" style="271" customWidth="1"/>
    <col min="2059" max="2059" width="8" style="271" customWidth="1"/>
    <col min="2060" max="2060" width="1.140625" style="271" customWidth="1"/>
    <col min="2061" max="2061" width="0.85546875" style="271" customWidth="1"/>
    <col min="2062" max="2062" width="7" style="271" customWidth="1"/>
    <col min="2063" max="2063" width="2.42578125" style="271" customWidth="1"/>
    <col min="2064" max="2064" width="0.85546875" style="271" customWidth="1"/>
    <col min="2065" max="2065" width="7.85546875" style="271" customWidth="1"/>
    <col min="2066" max="2066" width="1.42578125" style="271" customWidth="1"/>
    <col min="2067" max="2067" width="0.85546875" style="271" customWidth="1"/>
    <col min="2068" max="2068" width="8" style="271" customWidth="1"/>
    <col min="2069" max="2069" width="1.140625" style="271" customWidth="1"/>
    <col min="2070" max="2070" width="0.85546875" style="271" customWidth="1"/>
    <col min="2071" max="2071" width="7" style="271" customWidth="1"/>
    <col min="2072" max="2072" width="2.42578125" style="271" customWidth="1"/>
    <col min="2073" max="2073" width="0.85546875" style="271" customWidth="1"/>
    <col min="2074" max="2074" width="7.85546875" style="271" customWidth="1"/>
    <col min="2075" max="2075" width="1.42578125" style="271" customWidth="1"/>
    <col min="2076" max="2076" width="0.85546875" style="271" customWidth="1"/>
    <col min="2077" max="2077" width="8" style="271" customWidth="1"/>
    <col min="2078" max="2078" width="1.140625" style="271" customWidth="1"/>
    <col min="2079" max="2079" width="2.7109375" style="271" customWidth="1"/>
    <col min="2080" max="2088" width="11.42578125" style="271"/>
    <col min="2089" max="2089" width="5.42578125" style="271" customWidth="1"/>
    <col min="2090" max="2091" width="11.42578125" style="271"/>
    <col min="2092" max="2099" width="14.7109375" style="271" customWidth="1"/>
    <col min="2100" max="2304" width="11.42578125" style="271"/>
    <col min="2305" max="2306" width="2.7109375" style="271" customWidth="1"/>
    <col min="2307" max="2307" width="13.7109375" style="271" customWidth="1"/>
    <col min="2308" max="2308" width="0.85546875" style="271" customWidth="1"/>
    <col min="2309" max="2309" width="7" style="271" customWidth="1"/>
    <col min="2310" max="2310" width="2.42578125" style="271" customWidth="1"/>
    <col min="2311" max="2311" width="0.85546875" style="271" customWidth="1"/>
    <col min="2312" max="2312" width="7.85546875" style="271" customWidth="1"/>
    <col min="2313" max="2313" width="1.42578125" style="271" customWidth="1"/>
    <col min="2314" max="2314" width="0.85546875" style="271" customWidth="1"/>
    <col min="2315" max="2315" width="8" style="271" customWidth="1"/>
    <col min="2316" max="2316" width="1.140625" style="271" customWidth="1"/>
    <col min="2317" max="2317" width="0.85546875" style="271" customWidth="1"/>
    <col min="2318" max="2318" width="7" style="271" customWidth="1"/>
    <col min="2319" max="2319" width="2.42578125" style="271" customWidth="1"/>
    <col min="2320" max="2320" width="0.85546875" style="271" customWidth="1"/>
    <col min="2321" max="2321" width="7.85546875" style="271" customWidth="1"/>
    <col min="2322" max="2322" width="1.42578125" style="271" customWidth="1"/>
    <col min="2323" max="2323" width="0.85546875" style="271" customWidth="1"/>
    <col min="2324" max="2324" width="8" style="271" customWidth="1"/>
    <col min="2325" max="2325" width="1.140625" style="271" customWidth="1"/>
    <col min="2326" max="2326" width="0.85546875" style="271" customWidth="1"/>
    <col min="2327" max="2327" width="7" style="271" customWidth="1"/>
    <col min="2328" max="2328" width="2.42578125" style="271" customWidth="1"/>
    <col min="2329" max="2329" width="0.85546875" style="271" customWidth="1"/>
    <col min="2330" max="2330" width="7.85546875" style="271" customWidth="1"/>
    <col min="2331" max="2331" width="1.42578125" style="271" customWidth="1"/>
    <col min="2332" max="2332" width="0.85546875" style="271" customWidth="1"/>
    <col min="2333" max="2333" width="8" style="271" customWidth="1"/>
    <col min="2334" max="2334" width="1.140625" style="271" customWidth="1"/>
    <col min="2335" max="2335" width="2.7109375" style="271" customWidth="1"/>
    <col min="2336" max="2344" width="11.42578125" style="271"/>
    <col min="2345" max="2345" width="5.42578125" style="271" customWidth="1"/>
    <col min="2346" max="2347" width="11.42578125" style="271"/>
    <col min="2348" max="2355" width="14.7109375" style="271" customWidth="1"/>
    <col min="2356" max="2560" width="11.42578125" style="271"/>
    <col min="2561" max="2562" width="2.7109375" style="271" customWidth="1"/>
    <col min="2563" max="2563" width="13.7109375" style="271" customWidth="1"/>
    <col min="2564" max="2564" width="0.85546875" style="271" customWidth="1"/>
    <col min="2565" max="2565" width="7" style="271" customWidth="1"/>
    <col min="2566" max="2566" width="2.42578125" style="271" customWidth="1"/>
    <col min="2567" max="2567" width="0.85546875" style="271" customWidth="1"/>
    <col min="2568" max="2568" width="7.85546875" style="271" customWidth="1"/>
    <col min="2569" max="2569" width="1.42578125" style="271" customWidth="1"/>
    <col min="2570" max="2570" width="0.85546875" style="271" customWidth="1"/>
    <col min="2571" max="2571" width="8" style="271" customWidth="1"/>
    <col min="2572" max="2572" width="1.140625" style="271" customWidth="1"/>
    <col min="2573" max="2573" width="0.85546875" style="271" customWidth="1"/>
    <col min="2574" max="2574" width="7" style="271" customWidth="1"/>
    <col min="2575" max="2575" width="2.42578125" style="271" customWidth="1"/>
    <col min="2576" max="2576" width="0.85546875" style="271" customWidth="1"/>
    <col min="2577" max="2577" width="7.85546875" style="271" customWidth="1"/>
    <col min="2578" max="2578" width="1.42578125" style="271" customWidth="1"/>
    <col min="2579" max="2579" width="0.85546875" style="271" customWidth="1"/>
    <col min="2580" max="2580" width="8" style="271" customWidth="1"/>
    <col min="2581" max="2581" width="1.140625" style="271" customWidth="1"/>
    <col min="2582" max="2582" width="0.85546875" style="271" customWidth="1"/>
    <col min="2583" max="2583" width="7" style="271" customWidth="1"/>
    <col min="2584" max="2584" width="2.42578125" style="271" customWidth="1"/>
    <col min="2585" max="2585" width="0.85546875" style="271" customWidth="1"/>
    <col min="2586" max="2586" width="7.85546875" style="271" customWidth="1"/>
    <col min="2587" max="2587" width="1.42578125" style="271" customWidth="1"/>
    <col min="2588" max="2588" width="0.85546875" style="271" customWidth="1"/>
    <col min="2589" max="2589" width="8" style="271" customWidth="1"/>
    <col min="2590" max="2590" width="1.140625" style="271" customWidth="1"/>
    <col min="2591" max="2591" width="2.7109375" style="271" customWidth="1"/>
    <col min="2592" max="2600" width="11.42578125" style="271"/>
    <col min="2601" max="2601" width="5.42578125" style="271" customWidth="1"/>
    <col min="2602" max="2603" width="11.42578125" style="271"/>
    <col min="2604" max="2611" width="14.7109375" style="271" customWidth="1"/>
    <col min="2612" max="2816" width="11.42578125" style="271"/>
    <col min="2817" max="2818" width="2.7109375" style="271" customWidth="1"/>
    <col min="2819" max="2819" width="13.7109375" style="271" customWidth="1"/>
    <col min="2820" max="2820" width="0.85546875" style="271" customWidth="1"/>
    <col min="2821" max="2821" width="7" style="271" customWidth="1"/>
    <col min="2822" max="2822" width="2.42578125" style="271" customWidth="1"/>
    <col min="2823" max="2823" width="0.85546875" style="271" customWidth="1"/>
    <col min="2824" max="2824" width="7.85546875" style="271" customWidth="1"/>
    <col min="2825" max="2825" width="1.42578125" style="271" customWidth="1"/>
    <col min="2826" max="2826" width="0.85546875" style="271" customWidth="1"/>
    <col min="2827" max="2827" width="8" style="271" customWidth="1"/>
    <col min="2828" max="2828" width="1.140625" style="271" customWidth="1"/>
    <col min="2829" max="2829" width="0.85546875" style="271" customWidth="1"/>
    <col min="2830" max="2830" width="7" style="271" customWidth="1"/>
    <col min="2831" max="2831" width="2.42578125" style="271" customWidth="1"/>
    <col min="2832" max="2832" width="0.85546875" style="271" customWidth="1"/>
    <col min="2833" max="2833" width="7.85546875" style="271" customWidth="1"/>
    <col min="2834" max="2834" width="1.42578125" style="271" customWidth="1"/>
    <col min="2835" max="2835" width="0.85546875" style="271" customWidth="1"/>
    <col min="2836" max="2836" width="8" style="271" customWidth="1"/>
    <col min="2837" max="2837" width="1.140625" style="271" customWidth="1"/>
    <col min="2838" max="2838" width="0.85546875" style="271" customWidth="1"/>
    <col min="2839" max="2839" width="7" style="271" customWidth="1"/>
    <col min="2840" max="2840" width="2.42578125" style="271" customWidth="1"/>
    <col min="2841" max="2841" width="0.85546875" style="271" customWidth="1"/>
    <col min="2842" max="2842" width="7.85546875" style="271" customWidth="1"/>
    <col min="2843" max="2843" width="1.42578125" style="271" customWidth="1"/>
    <col min="2844" max="2844" width="0.85546875" style="271" customWidth="1"/>
    <col min="2845" max="2845" width="8" style="271" customWidth="1"/>
    <col min="2846" max="2846" width="1.140625" style="271" customWidth="1"/>
    <col min="2847" max="2847" width="2.7109375" style="271" customWidth="1"/>
    <col min="2848" max="2856" width="11.42578125" style="271"/>
    <col min="2857" max="2857" width="5.42578125" style="271" customWidth="1"/>
    <col min="2858" max="2859" width="11.42578125" style="271"/>
    <col min="2860" max="2867" width="14.7109375" style="271" customWidth="1"/>
    <col min="2868" max="3072" width="11.42578125" style="271"/>
    <col min="3073" max="3074" width="2.7109375" style="271" customWidth="1"/>
    <col min="3075" max="3075" width="13.7109375" style="271" customWidth="1"/>
    <col min="3076" max="3076" width="0.85546875" style="271" customWidth="1"/>
    <col min="3077" max="3077" width="7" style="271" customWidth="1"/>
    <col min="3078" max="3078" width="2.42578125" style="271" customWidth="1"/>
    <col min="3079" max="3079" width="0.85546875" style="271" customWidth="1"/>
    <col min="3080" max="3080" width="7.85546875" style="271" customWidth="1"/>
    <col min="3081" max="3081" width="1.42578125" style="271" customWidth="1"/>
    <col min="3082" max="3082" width="0.85546875" style="271" customWidth="1"/>
    <col min="3083" max="3083" width="8" style="271" customWidth="1"/>
    <col min="3084" max="3084" width="1.140625" style="271" customWidth="1"/>
    <col min="3085" max="3085" width="0.85546875" style="271" customWidth="1"/>
    <col min="3086" max="3086" width="7" style="271" customWidth="1"/>
    <col min="3087" max="3087" width="2.42578125" style="271" customWidth="1"/>
    <col min="3088" max="3088" width="0.85546875" style="271" customWidth="1"/>
    <col min="3089" max="3089" width="7.85546875" style="271" customWidth="1"/>
    <col min="3090" max="3090" width="1.42578125" style="271" customWidth="1"/>
    <col min="3091" max="3091" width="0.85546875" style="271" customWidth="1"/>
    <col min="3092" max="3092" width="8" style="271" customWidth="1"/>
    <col min="3093" max="3093" width="1.140625" style="271" customWidth="1"/>
    <col min="3094" max="3094" width="0.85546875" style="271" customWidth="1"/>
    <col min="3095" max="3095" width="7" style="271" customWidth="1"/>
    <col min="3096" max="3096" width="2.42578125" style="271" customWidth="1"/>
    <col min="3097" max="3097" width="0.85546875" style="271" customWidth="1"/>
    <col min="3098" max="3098" width="7.85546875" style="271" customWidth="1"/>
    <col min="3099" max="3099" width="1.42578125" style="271" customWidth="1"/>
    <col min="3100" max="3100" width="0.85546875" style="271" customWidth="1"/>
    <col min="3101" max="3101" width="8" style="271" customWidth="1"/>
    <col min="3102" max="3102" width="1.140625" style="271" customWidth="1"/>
    <col min="3103" max="3103" width="2.7109375" style="271" customWidth="1"/>
    <col min="3104" max="3112" width="11.42578125" style="271"/>
    <col min="3113" max="3113" width="5.42578125" style="271" customWidth="1"/>
    <col min="3114" max="3115" width="11.42578125" style="271"/>
    <col min="3116" max="3123" width="14.7109375" style="271" customWidth="1"/>
    <col min="3124" max="3328" width="11.42578125" style="271"/>
    <col min="3329" max="3330" width="2.7109375" style="271" customWidth="1"/>
    <col min="3331" max="3331" width="13.7109375" style="271" customWidth="1"/>
    <col min="3332" max="3332" width="0.85546875" style="271" customWidth="1"/>
    <col min="3333" max="3333" width="7" style="271" customWidth="1"/>
    <col min="3334" max="3334" width="2.42578125" style="271" customWidth="1"/>
    <col min="3335" max="3335" width="0.85546875" style="271" customWidth="1"/>
    <col min="3336" max="3336" width="7.85546875" style="271" customWidth="1"/>
    <col min="3337" max="3337" width="1.42578125" style="271" customWidth="1"/>
    <col min="3338" max="3338" width="0.85546875" style="271" customWidth="1"/>
    <col min="3339" max="3339" width="8" style="271" customWidth="1"/>
    <col min="3340" max="3340" width="1.140625" style="271" customWidth="1"/>
    <col min="3341" max="3341" width="0.85546875" style="271" customWidth="1"/>
    <col min="3342" max="3342" width="7" style="271" customWidth="1"/>
    <col min="3343" max="3343" width="2.42578125" style="271" customWidth="1"/>
    <col min="3344" max="3344" width="0.85546875" style="271" customWidth="1"/>
    <col min="3345" max="3345" width="7.85546875" style="271" customWidth="1"/>
    <col min="3346" max="3346" width="1.42578125" style="271" customWidth="1"/>
    <col min="3347" max="3347" width="0.85546875" style="271" customWidth="1"/>
    <col min="3348" max="3348" width="8" style="271" customWidth="1"/>
    <col min="3349" max="3349" width="1.140625" style="271" customWidth="1"/>
    <col min="3350" max="3350" width="0.85546875" style="271" customWidth="1"/>
    <col min="3351" max="3351" width="7" style="271" customWidth="1"/>
    <col min="3352" max="3352" width="2.42578125" style="271" customWidth="1"/>
    <col min="3353" max="3353" width="0.85546875" style="271" customWidth="1"/>
    <col min="3354" max="3354" width="7.85546875" style="271" customWidth="1"/>
    <col min="3355" max="3355" width="1.42578125" style="271" customWidth="1"/>
    <col min="3356" max="3356" width="0.85546875" style="271" customWidth="1"/>
    <col min="3357" max="3357" width="8" style="271" customWidth="1"/>
    <col min="3358" max="3358" width="1.140625" style="271" customWidth="1"/>
    <col min="3359" max="3359" width="2.7109375" style="271" customWidth="1"/>
    <col min="3360" max="3368" width="11.42578125" style="271"/>
    <col min="3369" max="3369" width="5.42578125" style="271" customWidth="1"/>
    <col min="3370" max="3371" width="11.42578125" style="271"/>
    <col min="3372" max="3379" width="14.7109375" style="271" customWidth="1"/>
    <col min="3380" max="3584" width="11.42578125" style="271"/>
    <col min="3585" max="3586" width="2.7109375" style="271" customWidth="1"/>
    <col min="3587" max="3587" width="13.7109375" style="271" customWidth="1"/>
    <col min="3588" max="3588" width="0.85546875" style="271" customWidth="1"/>
    <col min="3589" max="3589" width="7" style="271" customWidth="1"/>
    <col min="3590" max="3590" width="2.42578125" style="271" customWidth="1"/>
    <col min="3591" max="3591" width="0.85546875" style="271" customWidth="1"/>
    <col min="3592" max="3592" width="7.85546875" style="271" customWidth="1"/>
    <col min="3593" max="3593" width="1.42578125" style="271" customWidth="1"/>
    <col min="3594" max="3594" width="0.85546875" style="271" customWidth="1"/>
    <col min="3595" max="3595" width="8" style="271" customWidth="1"/>
    <col min="3596" max="3596" width="1.140625" style="271" customWidth="1"/>
    <col min="3597" max="3597" width="0.85546875" style="271" customWidth="1"/>
    <col min="3598" max="3598" width="7" style="271" customWidth="1"/>
    <col min="3599" max="3599" width="2.42578125" style="271" customWidth="1"/>
    <col min="3600" max="3600" width="0.85546875" style="271" customWidth="1"/>
    <col min="3601" max="3601" width="7.85546875" style="271" customWidth="1"/>
    <col min="3602" max="3602" width="1.42578125" style="271" customWidth="1"/>
    <col min="3603" max="3603" width="0.85546875" style="271" customWidth="1"/>
    <col min="3604" max="3604" width="8" style="271" customWidth="1"/>
    <col min="3605" max="3605" width="1.140625" style="271" customWidth="1"/>
    <col min="3606" max="3606" width="0.85546875" style="271" customWidth="1"/>
    <col min="3607" max="3607" width="7" style="271" customWidth="1"/>
    <col min="3608" max="3608" width="2.42578125" style="271" customWidth="1"/>
    <col min="3609" max="3609" width="0.85546875" style="271" customWidth="1"/>
    <col min="3610" max="3610" width="7.85546875" style="271" customWidth="1"/>
    <col min="3611" max="3611" width="1.42578125" style="271" customWidth="1"/>
    <col min="3612" max="3612" width="0.85546875" style="271" customWidth="1"/>
    <col min="3613" max="3613" width="8" style="271" customWidth="1"/>
    <col min="3614" max="3614" width="1.140625" style="271" customWidth="1"/>
    <col min="3615" max="3615" width="2.7109375" style="271" customWidth="1"/>
    <col min="3616" max="3624" width="11.42578125" style="271"/>
    <col min="3625" max="3625" width="5.42578125" style="271" customWidth="1"/>
    <col min="3626" max="3627" width="11.42578125" style="271"/>
    <col min="3628" max="3635" width="14.7109375" style="271" customWidth="1"/>
    <col min="3636" max="3840" width="11.42578125" style="271"/>
    <col min="3841" max="3842" width="2.7109375" style="271" customWidth="1"/>
    <col min="3843" max="3843" width="13.7109375" style="271" customWidth="1"/>
    <col min="3844" max="3844" width="0.85546875" style="271" customWidth="1"/>
    <col min="3845" max="3845" width="7" style="271" customWidth="1"/>
    <col min="3846" max="3846" width="2.42578125" style="271" customWidth="1"/>
    <col min="3847" max="3847" width="0.85546875" style="271" customWidth="1"/>
    <col min="3848" max="3848" width="7.85546875" style="271" customWidth="1"/>
    <col min="3849" max="3849" width="1.42578125" style="271" customWidth="1"/>
    <col min="3850" max="3850" width="0.85546875" style="271" customWidth="1"/>
    <col min="3851" max="3851" width="8" style="271" customWidth="1"/>
    <col min="3852" max="3852" width="1.140625" style="271" customWidth="1"/>
    <col min="3853" max="3853" width="0.85546875" style="271" customWidth="1"/>
    <col min="3854" max="3854" width="7" style="271" customWidth="1"/>
    <col min="3855" max="3855" width="2.42578125" style="271" customWidth="1"/>
    <col min="3856" max="3856" width="0.85546875" style="271" customWidth="1"/>
    <col min="3857" max="3857" width="7.85546875" style="271" customWidth="1"/>
    <col min="3858" max="3858" width="1.42578125" style="271" customWidth="1"/>
    <col min="3859" max="3859" width="0.85546875" style="271" customWidth="1"/>
    <col min="3860" max="3860" width="8" style="271" customWidth="1"/>
    <col min="3861" max="3861" width="1.140625" style="271" customWidth="1"/>
    <col min="3862" max="3862" width="0.85546875" style="271" customWidth="1"/>
    <col min="3863" max="3863" width="7" style="271" customWidth="1"/>
    <col min="3864" max="3864" width="2.42578125" style="271" customWidth="1"/>
    <col min="3865" max="3865" width="0.85546875" style="271" customWidth="1"/>
    <col min="3866" max="3866" width="7.85546875" style="271" customWidth="1"/>
    <col min="3867" max="3867" width="1.42578125" style="271" customWidth="1"/>
    <col min="3868" max="3868" width="0.85546875" style="271" customWidth="1"/>
    <col min="3869" max="3869" width="8" style="271" customWidth="1"/>
    <col min="3870" max="3870" width="1.140625" style="271" customWidth="1"/>
    <col min="3871" max="3871" width="2.7109375" style="271" customWidth="1"/>
    <col min="3872" max="3880" width="11.42578125" style="271"/>
    <col min="3881" max="3881" width="5.42578125" style="271" customWidth="1"/>
    <col min="3882" max="3883" width="11.42578125" style="271"/>
    <col min="3884" max="3891" width="14.7109375" style="271" customWidth="1"/>
    <col min="3892" max="4096" width="11.42578125" style="271"/>
    <col min="4097" max="4098" width="2.7109375" style="271" customWidth="1"/>
    <col min="4099" max="4099" width="13.7109375" style="271" customWidth="1"/>
    <col min="4100" max="4100" width="0.85546875" style="271" customWidth="1"/>
    <col min="4101" max="4101" width="7" style="271" customWidth="1"/>
    <col min="4102" max="4102" width="2.42578125" style="271" customWidth="1"/>
    <col min="4103" max="4103" width="0.85546875" style="271" customWidth="1"/>
    <col min="4104" max="4104" width="7.85546875" style="271" customWidth="1"/>
    <col min="4105" max="4105" width="1.42578125" style="271" customWidth="1"/>
    <col min="4106" max="4106" width="0.85546875" style="271" customWidth="1"/>
    <col min="4107" max="4107" width="8" style="271" customWidth="1"/>
    <col min="4108" max="4108" width="1.140625" style="271" customWidth="1"/>
    <col min="4109" max="4109" width="0.85546875" style="271" customWidth="1"/>
    <col min="4110" max="4110" width="7" style="271" customWidth="1"/>
    <col min="4111" max="4111" width="2.42578125" style="271" customWidth="1"/>
    <col min="4112" max="4112" width="0.85546875" style="271" customWidth="1"/>
    <col min="4113" max="4113" width="7.85546875" style="271" customWidth="1"/>
    <col min="4114" max="4114" width="1.42578125" style="271" customWidth="1"/>
    <col min="4115" max="4115" width="0.85546875" style="271" customWidth="1"/>
    <col min="4116" max="4116" width="8" style="271" customWidth="1"/>
    <col min="4117" max="4117" width="1.140625" style="271" customWidth="1"/>
    <col min="4118" max="4118" width="0.85546875" style="271" customWidth="1"/>
    <col min="4119" max="4119" width="7" style="271" customWidth="1"/>
    <col min="4120" max="4120" width="2.42578125" style="271" customWidth="1"/>
    <col min="4121" max="4121" width="0.85546875" style="271" customWidth="1"/>
    <col min="4122" max="4122" width="7.85546875" style="271" customWidth="1"/>
    <col min="4123" max="4123" width="1.42578125" style="271" customWidth="1"/>
    <col min="4124" max="4124" width="0.85546875" style="271" customWidth="1"/>
    <col min="4125" max="4125" width="8" style="271" customWidth="1"/>
    <col min="4126" max="4126" width="1.140625" style="271" customWidth="1"/>
    <col min="4127" max="4127" width="2.7109375" style="271" customWidth="1"/>
    <col min="4128" max="4136" width="11.42578125" style="271"/>
    <col min="4137" max="4137" width="5.42578125" style="271" customWidth="1"/>
    <col min="4138" max="4139" width="11.42578125" style="271"/>
    <col min="4140" max="4147" width="14.7109375" style="271" customWidth="1"/>
    <col min="4148" max="4352" width="11.42578125" style="271"/>
    <col min="4353" max="4354" width="2.7109375" style="271" customWidth="1"/>
    <col min="4355" max="4355" width="13.7109375" style="271" customWidth="1"/>
    <col min="4356" max="4356" width="0.85546875" style="271" customWidth="1"/>
    <col min="4357" max="4357" width="7" style="271" customWidth="1"/>
    <col min="4358" max="4358" width="2.42578125" style="271" customWidth="1"/>
    <col min="4359" max="4359" width="0.85546875" style="271" customWidth="1"/>
    <col min="4360" max="4360" width="7.85546875" style="271" customWidth="1"/>
    <col min="4361" max="4361" width="1.42578125" style="271" customWidth="1"/>
    <col min="4362" max="4362" width="0.85546875" style="271" customWidth="1"/>
    <col min="4363" max="4363" width="8" style="271" customWidth="1"/>
    <col min="4364" max="4364" width="1.140625" style="271" customWidth="1"/>
    <col min="4365" max="4365" width="0.85546875" style="271" customWidth="1"/>
    <col min="4366" max="4366" width="7" style="271" customWidth="1"/>
    <col min="4367" max="4367" width="2.42578125" style="271" customWidth="1"/>
    <col min="4368" max="4368" width="0.85546875" style="271" customWidth="1"/>
    <col min="4369" max="4369" width="7.85546875" style="271" customWidth="1"/>
    <col min="4370" max="4370" width="1.42578125" style="271" customWidth="1"/>
    <col min="4371" max="4371" width="0.85546875" style="271" customWidth="1"/>
    <col min="4372" max="4372" width="8" style="271" customWidth="1"/>
    <col min="4373" max="4373" width="1.140625" style="271" customWidth="1"/>
    <col min="4374" max="4374" width="0.85546875" style="271" customWidth="1"/>
    <col min="4375" max="4375" width="7" style="271" customWidth="1"/>
    <col min="4376" max="4376" width="2.42578125" style="271" customWidth="1"/>
    <col min="4377" max="4377" width="0.85546875" style="271" customWidth="1"/>
    <col min="4378" max="4378" width="7.85546875" style="271" customWidth="1"/>
    <col min="4379" max="4379" width="1.42578125" style="271" customWidth="1"/>
    <col min="4380" max="4380" width="0.85546875" style="271" customWidth="1"/>
    <col min="4381" max="4381" width="8" style="271" customWidth="1"/>
    <col min="4382" max="4382" width="1.140625" style="271" customWidth="1"/>
    <col min="4383" max="4383" width="2.7109375" style="271" customWidth="1"/>
    <col min="4384" max="4392" width="11.42578125" style="271"/>
    <col min="4393" max="4393" width="5.42578125" style="271" customWidth="1"/>
    <col min="4394" max="4395" width="11.42578125" style="271"/>
    <col min="4396" max="4403" width="14.7109375" style="271" customWidth="1"/>
    <col min="4404" max="4608" width="11.42578125" style="271"/>
    <col min="4609" max="4610" width="2.7109375" style="271" customWidth="1"/>
    <col min="4611" max="4611" width="13.7109375" style="271" customWidth="1"/>
    <col min="4612" max="4612" width="0.85546875" style="271" customWidth="1"/>
    <col min="4613" max="4613" width="7" style="271" customWidth="1"/>
    <col min="4614" max="4614" width="2.42578125" style="271" customWidth="1"/>
    <col min="4615" max="4615" width="0.85546875" style="271" customWidth="1"/>
    <col min="4616" max="4616" width="7.85546875" style="271" customWidth="1"/>
    <col min="4617" max="4617" width="1.42578125" style="271" customWidth="1"/>
    <col min="4618" max="4618" width="0.85546875" style="271" customWidth="1"/>
    <col min="4619" max="4619" width="8" style="271" customWidth="1"/>
    <col min="4620" max="4620" width="1.140625" style="271" customWidth="1"/>
    <col min="4621" max="4621" width="0.85546875" style="271" customWidth="1"/>
    <col min="4622" max="4622" width="7" style="271" customWidth="1"/>
    <col min="4623" max="4623" width="2.42578125" style="271" customWidth="1"/>
    <col min="4624" max="4624" width="0.85546875" style="271" customWidth="1"/>
    <col min="4625" max="4625" width="7.85546875" style="271" customWidth="1"/>
    <col min="4626" max="4626" width="1.42578125" style="271" customWidth="1"/>
    <col min="4627" max="4627" width="0.85546875" style="271" customWidth="1"/>
    <col min="4628" max="4628" width="8" style="271" customWidth="1"/>
    <col min="4629" max="4629" width="1.140625" style="271" customWidth="1"/>
    <col min="4630" max="4630" width="0.85546875" style="271" customWidth="1"/>
    <col min="4631" max="4631" width="7" style="271" customWidth="1"/>
    <col min="4632" max="4632" width="2.42578125" style="271" customWidth="1"/>
    <col min="4633" max="4633" width="0.85546875" style="271" customWidth="1"/>
    <col min="4634" max="4634" width="7.85546875" style="271" customWidth="1"/>
    <col min="4635" max="4635" width="1.42578125" style="271" customWidth="1"/>
    <col min="4636" max="4636" width="0.85546875" style="271" customWidth="1"/>
    <col min="4637" max="4637" width="8" style="271" customWidth="1"/>
    <col min="4638" max="4638" width="1.140625" style="271" customWidth="1"/>
    <col min="4639" max="4639" width="2.7109375" style="271" customWidth="1"/>
    <col min="4640" max="4648" width="11.42578125" style="271"/>
    <col min="4649" max="4649" width="5.42578125" style="271" customWidth="1"/>
    <col min="4650" max="4651" width="11.42578125" style="271"/>
    <col min="4652" max="4659" width="14.7109375" style="271" customWidth="1"/>
    <col min="4660" max="4864" width="11.42578125" style="271"/>
    <col min="4865" max="4866" width="2.7109375" style="271" customWidth="1"/>
    <col min="4867" max="4867" width="13.7109375" style="271" customWidth="1"/>
    <col min="4868" max="4868" width="0.85546875" style="271" customWidth="1"/>
    <col min="4869" max="4869" width="7" style="271" customWidth="1"/>
    <col min="4870" max="4870" width="2.42578125" style="271" customWidth="1"/>
    <col min="4871" max="4871" width="0.85546875" style="271" customWidth="1"/>
    <col min="4872" max="4872" width="7.85546875" style="271" customWidth="1"/>
    <col min="4873" max="4873" width="1.42578125" style="271" customWidth="1"/>
    <col min="4874" max="4874" width="0.85546875" style="271" customWidth="1"/>
    <col min="4875" max="4875" width="8" style="271" customWidth="1"/>
    <col min="4876" max="4876" width="1.140625" style="271" customWidth="1"/>
    <col min="4877" max="4877" width="0.85546875" style="271" customWidth="1"/>
    <col min="4878" max="4878" width="7" style="271" customWidth="1"/>
    <col min="4879" max="4879" width="2.42578125" style="271" customWidth="1"/>
    <col min="4880" max="4880" width="0.85546875" style="271" customWidth="1"/>
    <col min="4881" max="4881" width="7.85546875" style="271" customWidth="1"/>
    <col min="4882" max="4882" width="1.42578125" style="271" customWidth="1"/>
    <col min="4883" max="4883" width="0.85546875" style="271" customWidth="1"/>
    <col min="4884" max="4884" width="8" style="271" customWidth="1"/>
    <col min="4885" max="4885" width="1.140625" style="271" customWidth="1"/>
    <col min="4886" max="4886" width="0.85546875" style="271" customWidth="1"/>
    <col min="4887" max="4887" width="7" style="271" customWidth="1"/>
    <col min="4888" max="4888" width="2.42578125" style="271" customWidth="1"/>
    <col min="4889" max="4889" width="0.85546875" style="271" customWidth="1"/>
    <col min="4890" max="4890" width="7.85546875" style="271" customWidth="1"/>
    <col min="4891" max="4891" width="1.42578125" style="271" customWidth="1"/>
    <col min="4892" max="4892" width="0.85546875" style="271" customWidth="1"/>
    <col min="4893" max="4893" width="8" style="271" customWidth="1"/>
    <col min="4894" max="4894" width="1.140625" style="271" customWidth="1"/>
    <col min="4895" max="4895" width="2.7109375" style="271" customWidth="1"/>
    <col min="4896" max="4904" width="11.42578125" style="271"/>
    <col min="4905" max="4905" width="5.42578125" style="271" customWidth="1"/>
    <col min="4906" max="4907" width="11.42578125" style="271"/>
    <col min="4908" max="4915" width="14.7109375" style="271" customWidth="1"/>
    <col min="4916" max="5120" width="11.42578125" style="271"/>
    <col min="5121" max="5122" width="2.7109375" style="271" customWidth="1"/>
    <col min="5123" max="5123" width="13.7109375" style="271" customWidth="1"/>
    <col min="5124" max="5124" width="0.85546875" style="271" customWidth="1"/>
    <col min="5125" max="5125" width="7" style="271" customWidth="1"/>
    <col min="5126" max="5126" width="2.42578125" style="271" customWidth="1"/>
    <col min="5127" max="5127" width="0.85546875" style="271" customWidth="1"/>
    <col min="5128" max="5128" width="7.85546875" style="271" customWidth="1"/>
    <col min="5129" max="5129" width="1.42578125" style="271" customWidth="1"/>
    <col min="5130" max="5130" width="0.85546875" style="271" customWidth="1"/>
    <col min="5131" max="5131" width="8" style="271" customWidth="1"/>
    <col min="5132" max="5132" width="1.140625" style="271" customWidth="1"/>
    <col min="5133" max="5133" width="0.85546875" style="271" customWidth="1"/>
    <col min="5134" max="5134" width="7" style="271" customWidth="1"/>
    <col min="5135" max="5135" width="2.42578125" style="271" customWidth="1"/>
    <col min="5136" max="5136" width="0.85546875" style="271" customWidth="1"/>
    <col min="5137" max="5137" width="7.85546875" style="271" customWidth="1"/>
    <col min="5138" max="5138" width="1.42578125" style="271" customWidth="1"/>
    <col min="5139" max="5139" width="0.85546875" style="271" customWidth="1"/>
    <col min="5140" max="5140" width="8" style="271" customWidth="1"/>
    <col min="5141" max="5141" width="1.140625" style="271" customWidth="1"/>
    <col min="5142" max="5142" width="0.85546875" style="271" customWidth="1"/>
    <col min="5143" max="5143" width="7" style="271" customWidth="1"/>
    <col min="5144" max="5144" width="2.42578125" style="271" customWidth="1"/>
    <col min="5145" max="5145" width="0.85546875" style="271" customWidth="1"/>
    <col min="5146" max="5146" width="7.85546875" style="271" customWidth="1"/>
    <col min="5147" max="5147" width="1.42578125" style="271" customWidth="1"/>
    <col min="5148" max="5148" width="0.85546875" style="271" customWidth="1"/>
    <col min="5149" max="5149" width="8" style="271" customWidth="1"/>
    <col min="5150" max="5150" width="1.140625" style="271" customWidth="1"/>
    <col min="5151" max="5151" width="2.7109375" style="271" customWidth="1"/>
    <col min="5152" max="5160" width="11.42578125" style="271"/>
    <col min="5161" max="5161" width="5.42578125" style="271" customWidth="1"/>
    <col min="5162" max="5163" width="11.42578125" style="271"/>
    <col min="5164" max="5171" width="14.7109375" style="271" customWidth="1"/>
    <col min="5172" max="5376" width="11.42578125" style="271"/>
    <col min="5377" max="5378" width="2.7109375" style="271" customWidth="1"/>
    <col min="5379" max="5379" width="13.7109375" style="271" customWidth="1"/>
    <col min="5380" max="5380" width="0.85546875" style="271" customWidth="1"/>
    <col min="5381" max="5381" width="7" style="271" customWidth="1"/>
    <col min="5382" max="5382" width="2.42578125" style="271" customWidth="1"/>
    <col min="5383" max="5383" width="0.85546875" style="271" customWidth="1"/>
    <col min="5384" max="5384" width="7.85546875" style="271" customWidth="1"/>
    <col min="5385" max="5385" width="1.42578125" style="271" customWidth="1"/>
    <col min="5386" max="5386" width="0.85546875" style="271" customWidth="1"/>
    <col min="5387" max="5387" width="8" style="271" customWidth="1"/>
    <col min="5388" max="5388" width="1.140625" style="271" customWidth="1"/>
    <col min="5389" max="5389" width="0.85546875" style="271" customWidth="1"/>
    <col min="5390" max="5390" width="7" style="271" customWidth="1"/>
    <col min="5391" max="5391" width="2.42578125" style="271" customWidth="1"/>
    <col min="5392" max="5392" width="0.85546875" style="271" customWidth="1"/>
    <col min="5393" max="5393" width="7.85546875" style="271" customWidth="1"/>
    <col min="5394" max="5394" width="1.42578125" style="271" customWidth="1"/>
    <col min="5395" max="5395" width="0.85546875" style="271" customWidth="1"/>
    <col min="5396" max="5396" width="8" style="271" customWidth="1"/>
    <col min="5397" max="5397" width="1.140625" style="271" customWidth="1"/>
    <col min="5398" max="5398" width="0.85546875" style="271" customWidth="1"/>
    <col min="5399" max="5399" width="7" style="271" customWidth="1"/>
    <col min="5400" max="5400" width="2.42578125" style="271" customWidth="1"/>
    <col min="5401" max="5401" width="0.85546875" style="271" customWidth="1"/>
    <col min="5402" max="5402" width="7.85546875" style="271" customWidth="1"/>
    <col min="5403" max="5403" width="1.42578125" style="271" customWidth="1"/>
    <col min="5404" max="5404" width="0.85546875" style="271" customWidth="1"/>
    <col min="5405" max="5405" width="8" style="271" customWidth="1"/>
    <col min="5406" max="5406" width="1.140625" style="271" customWidth="1"/>
    <col min="5407" max="5407" width="2.7109375" style="271" customWidth="1"/>
    <col min="5408" max="5416" width="11.42578125" style="271"/>
    <col min="5417" max="5417" width="5.42578125" style="271" customWidth="1"/>
    <col min="5418" max="5419" width="11.42578125" style="271"/>
    <col min="5420" max="5427" width="14.7109375" style="271" customWidth="1"/>
    <col min="5428" max="5632" width="11.42578125" style="271"/>
    <col min="5633" max="5634" width="2.7109375" style="271" customWidth="1"/>
    <col min="5635" max="5635" width="13.7109375" style="271" customWidth="1"/>
    <col min="5636" max="5636" width="0.85546875" style="271" customWidth="1"/>
    <col min="5637" max="5637" width="7" style="271" customWidth="1"/>
    <col min="5638" max="5638" width="2.42578125" style="271" customWidth="1"/>
    <col min="5639" max="5639" width="0.85546875" style="271" customWidth="1"/>
    <col min="5640" max="5640" width="7.85546875" style="271" customWidth="1"/>
    <col min="5641" max="5641" width="1.42578125" style="271" customWidth="1"/>
    <col min="5642" max="5642" width="0.85546875" style="271" customWidth="1"/>
    <col min="5643" max="5643" width="8" style="271" customWidth="1"/>
    <col min="5644" max="5644" width="1.140625" style="271" customWidth="1"/>
    <col min="5645" max="5645" width="0.85546875" style="271" customWidth="1"/>
    <col min="5646" max="5646" width="7" style="271" customWidth="1"/>
    <col min="5647" max="5647" width="2.42578125" style="271" customWidth="1"/>
    <col min="5648" max="5648" width="0.85546875" style="271" customWidth="1"/>
    <col min="5649" max="5649" width="7.85546875" style="271" customWidth="1"/>
    <col min="5650" max="5650" width="1.42578125" style="271" customWidth="1"/>
    <col min="5651" max="5651" width="0.85546875" style="271" customWidth="1"/>
    <col min="5652" max="5652" width="8" style="271" customWidth="1"/>
    <col min="5653" max="5653" width="1.140625" style="271" customWidth="1"/>
    <col min="5654" max="5654" width="0.85546875" style="271" customWidth="1"/>
    <col min="5655" max="5655" width="7" style="271" customWidth="1"/>
    <col min="5656" max="5656" width="2.42578125" style="271" customWidth="1"/>
    <col min="5657" max="5657" width="0.85546875" style="271" customWidth="1"/>
    <col min="5658" max="5658" width="7.85546875" style="271" customWidth="1"/>
    <col min="5659" max="5659" width="1.42578125" style="271" customWidth="1"/>
    <col min="5660" max="5660" width="0.85546875" style="271" customWidth="1"/>
    <col min="5661" max="5661" width="8" style="271" customWidth="1"/>
    <col min="5662" max="5662" width="1.140625" style="271" customWidth="1"/>
    <col min="5663" max="5663" width="2.7109375" style="271" customWidth="1"/>
    <col min="5664" max="5672" width="11.42578125" style="271"/>
    <col min="5673" max="5673" width="5.42578125" style="271" customWidth="1"/>
    <col min="5674" max="5675" width="11.42578125" style="271"/>
    <col min="5676" max="5683" width="14.7109375" style="271" customWidth="1"/>
    <col min="5684" max="5888" width="11.42578125" style="271"/>
    <col min="5889" max="5890" width="2.7109375" style="271" customWidth="1"/>
    <col min="5891" max="5891" width="13.7109375" style="271" customWidth="1"/>
    <col min="5892" max="5892" width="0.85546875" style="271" customWidth="1"/>
    <col min="5893" max="5893" width="7" style="271" customWidth="1"/>
    <col min="5894" max="5894" width="2.42578125" style="271" customWidth="1"/>
    <col min="5895" max="5895" width="0.85546875" style="271" customWidth="1"/>
    <col min="5896" max="5896" width="7.85546875" style="271" customWidth="1"/>
    <col min="5897" max="5897" width="1.42578125" style="271" customWidth="1"/>
    <col min="5898" max="5898" width="0.85546875" style="271" customWidth="1"/>
    <col min="5899" max="5899" width="8" style="271" customWidth="1"/>
    <col min="5900" max="5900" width="1.140625" style="271" customWidth="1"/>
    <col min="5901" max="5901" width="0.85546875" style="271" customWidth="1"/>
    <col min="5902" max="5902" width="7" style="271" customWidth="1"/>
    <col min="5903" max="5903" width="2.42578125" style="271" customWidth="1"/>
    <col min="5904" max="5904" width="0.85546875" style="271" customWidth="1"/>
    <col min="5905" max="5905" width="7.85546875" style="271" customWidth="1"/>
    <col min="5906" max="5906" width="1.42578125" style="271" customWidth="1"/>
    <col min="5907" max="5907" width="0.85546875" style="271" customWidth="1"/>
    <col min="5908" max="5908" width="8" style="271" customWidth="1"/>
    <col min="5909" max="5909" width="1.140625" style="271" customWidth="1"/>
    <col min="5910" max="5910" width="0.85546875" style="271" customWidth="1"/>
    <col min="5911" max="5911" width="7" style="271" customWidth="1"/>
    <col min="5912" max="5912" width="2.42578125" style="271" customWidth="1"/>
    <col min="5913" max="5913" width="0.85546875" style="271" customWidth="1"/>
    <col min="5914" max="5914" width="7.85546875" style="271" customWidth="1"/>
    <col min="5915" max="5915" width="1.42578125" style="271" customWidth="1"/>
    <col min="5916" max="5916" width="0.85546875" style="271" customWidth="1"/>
    <col min="5917" max="5917" width="8" style="271" customWidth="1"/>
    <col min="5918" max="5918" width="1.140625" style="271" customWidth="1"/>
    <col min="5919" max="5919" width="2.7109375" style="271" customWidth="1"/>
    <col min="5920" max="5928" width="11.42578125" style="271"/>
    <col min="5929" max="5929" width="5.42578125" style="271" customWidth="1"/>
    <col min="5930" max="5931" width="11.42578125" style="271"/>
    <col min="5932" max="5939" width="14.7109375" style="271" customWidth="1"/>
    <col min="5940" max="6144" width="11.42578125" style="271"/>
    <col min="6145" max="6146" width="2.7109375" style="271" customWidth="1"/>
    <col min="6147" max="6147" width="13.7109375" style="271" customWidth="1"/>
    <col min="6148" max="6148" width="0.85546875" style="271" customWidth="1"/>
    <col min="6149" max="6149" width="7" style="271" customWidth="1"/>
    <col min="6150" max="6150" width="2.42578125" style="271" customWidth="1"/>
    <col min="6151" max="6151" width="0.85546875" style="271" customWidth="1"/>
    <col min="6152" max="6152" width="7.85546875" style="271" customWidth="1"/>
    <col min="6153" max="6153" width="1.42578125" style="271" customWidth="1"/>
    <col min="6154" max="6154" width="0.85546875" style="271" customWidth="1"/>
    <col min="6155" max="6155" width="8" style="271" customWidth="1"/>
    <col min="6156" max="6156" width="1.140625" style="271" customWidth="1"/>
    <col min="6157" max="6157" width="0.85546875" style="271" customWidth="1"/>
    <col min="6158" max="6158" width="7" style="271" customWidth="1"/>
    <col min="6159" max="6159" width="2.42578125" style="271" customWidth="1"/>
    <col min="6160" max="6160" width="0.85546875" style="271" customWidth="1"/>
    <col min="6161" max="6161" width="7.85546875" style="271" customWidth="1"/>
    <col min="6162" max="6162" width="1.42578125" style="271" customWidth="1"/>
    <col min="6163" max="6163" width="0.85546875" style="271" customWidth="1"/>
    <col min="6164" max="6164" width="8" style="271" customWidth="1"/>
    <col min="6165" max="6165" width="1.140625" style="271" customWidth="1"/>
    <col min="6166" max="6166" width="0.85546875" style="271" customWidth="1"/>
    <col min="6167" max="6167" width="7" style="271" customWidth="1"/>
    <col min="6168" max="6168" width="2.42578125" style="271" customWidth="1"/>
    <col min="6169" max="6169" width="0.85546875" style="271" customWidth="1"/>
    <col min="6170" max="6170" width="7.85546875" style="271" customWidth="1"/>
    <col min="6171" max="6171" width="1.42578125" style="271" customWidth="1"/>
    <col min="6172" max="6172" width="0.85546875" style="271" customWidth="1"/>
    <col min="6173" max="6173" width="8" style="271" customWidth="1"/>
    <col min="6174" max="6174" width="1.140625" style="271" customWidth="1"/>
    <col min="6175" max="6175" width="2.7109375" style="271" customWidth="1"/>
    <col min="6176" max="6184" width="11.42578125" style="271"/>
    <col min="6185" max="6185" width="5.42578125" style="271" customWidth="1"/>
    <col min="6186" max="6187" width="11.42578125" style="271"/>
    <col min="6188" max="6195" width="14.7109375" style="271" customWidth="1"/>
    <col min="6196" max="6400" width="11.42578125" style="271"/>
    <col min="6401" max="6402" width="2.7109375" style="271" customWidth="1"/>
    <col min="6403" max="6403" width="13.7109375" style="271" customWidth="1"/>
    <col min="6404" max="6404" width="0.85546875" style="271" customWidth="1"/>
    <col min="6405" max="6405" width="7" style="271" customWidth="1"/>
    <col min="6406" max="6406" width="2.42578125" style="271" customWidth="1"/>
    <col min="6407" max="6407" width="0.85546875" style="271" customWidth="1"/>
    <col min="6408" max="6408" width="7.85546875" style="271" customWidth="1"/>
    <col min="6409" max="6409" width="1.42578125" style="271" customWidth="1"/>
    <col min="6410" max="6410" width="0.85546875" style="271" customWidth="1"/>
    <col min="6411" max="6411" width="8" style="271" customWidth="1"/>
    <col min="6412" max="6412" width="1.140625" style="271" customWidth="1"/>
    <col min="6413" max="6413" width="0.85546875" style="271" customWidth="1"/>
    <col min="6414" max="6414" width="7" style="271" customWidth="1"/>
    <col min="6415" max="6415" width="2.42578125" style="271" customWidth="1"/>
    <col min="6416" max="6416" width="0.85546875" style="271" customWidth="1"/>
    <col min="6417" max="6417" width="7.85546875" style="271" customWidth="1"/>
    <col min="6418" max="6418" width="1.42578125" style="271" customWidth="1"/>
    <col min="6419" max="6419" width="0.85546875" style="271" customWidth="1"/>
    <col min="6420" max="6420" width="8" style="271" customWidth="1"/>
    <col min="6421" max="6421" width="1.140625" style="271" customWidth="1"/>
    <col min="6422" max="6422" width="0.85546875" style="271" customWidth="1"/>
    <col min="6423" max="6423" width="7" style="271" customWidth="1"/>
    <col min="6424" max="6424" width="2.42578125" style="271" customWidth="1"/>
    <col min="6425" max="6425" width="0.85546875" style="271" customWidth="1"/>
    <col min="6426" max="6426" width="7.85546875" style="271" customWidth="1"/>
    <col min="6427" max="6427" width="1.42578125" style="271" customWidth="1"/>
    <col min="6428" max="6428" width="0.85546875" style="271" customWidth="1"/>
    <col min="6429" max="6429" width="8" style="271" customWidth="1"/>
    <col min="6430" max="6430" width="1.140625" style="271" customWidth="1"/>
    <col min="6431" max="6431" width="2.7109375" style="271" customWidth="1"/>
    <col min="6432" max="6440" width="11.42578125" style="271"/>
    <col min="6441" max="6441" width="5.42578125" style="271" customWidth="1"/>
    <col min="6442" max="6443" width="11.42578125" style="271"/>
    <col min="6444" max="6451" width="14.7109375" style="271" customWidth="1"/>
    <col min="6452" max="6656" width="11.42578125" style="271"/>
    <col min="6657" max="6658" width="2.7109375" style="271" customWidth="1"/>
    <col min="6659" max="6659" width="13.7109375" style="271" customWidth="1"/>
    <col min="6660" max="6660" width="0.85546875" style="271" customWidth="1"/>
    <col min="6661" max="6661" width="7" style="271" customWidth="1"/>
    <col min="6662" max="6662" width="2.42578125" style="271" customWidth="1"/>
    <col min="6663" max="6663" width="0.85546875" style="271" customWidth="1"/>
    <col min="6664" max="6664" width="7.85546875" style="271" customWidth="1"/>
    <col min="6665" max="6665" width="1.42578125" style="271" customWidth="1"/>
    <col min="6666" max="6666" width="0.85546875" style="271" customWidth="1"/>
    <col min="6667" max="6667" width="8" style="271" customWidth="1"/>
    <col min="6668" max="6668" width="1.140625" style="271" customWidth="1"/>
    <col min="6669" max="6669" width="0.85546875" style="271" customWidth="1"/>
    <col min="6670" max="6670" width="7" style="271" customWidth="1"/>
    <col min="6671" max="6671" width="2.42578125" style="271" customWidth="1"/>
    <col min="6672" max="6672" width="0.85546875" style="271" customWidth="1"/>
    <col min="6673" max="6673" width="7.85546875" style="271" customWidth="1"/>
    <col min="6674" max="6674" width="1.42578125" style="271" customWidth="1"/>
    <col min="6675" max="6675" width="0.85546875" style="271" customWidth="1"/>
    <col min="6676" max="6676" width="8" style="271" customWidth="1"/>
    <col min="6677" max="6677" width="1.140625" style="271" customWidth="1"/>
    <col min="6678" max="6678" width="0.85546875" style="271" customWidth="1"/>
    <col min="6679" max="6679" width="7" style="271" customWidth="1"/>
    <col min="6680" max="6680" width="2.42578125" style="271" customWidth="1"/>
    <col min="6681" max="6681" width="0.85546875" style="271" customWidth="1"/>
    <col min="6682" max="6682" width="7.85546875" style="271" customWidth="1"/>
    <col min="6683" max="6683" width="1.42578125" style="271" customWidth="1"/>
    <col min="6684" max="6684" width="0.85546875" style="271" customWidth="1"/>
    <col min="6685" max="6685" width="8" style="271" customWidth="1"/>
    <col min="6686" max="6686" width="1.140625" style="271" customWidth="1"/>
    <col min="6687" max="6687" width="2.7109375" style="271" customWidth="1"/>
    <col min="6688" max="6696" width="11.42578125" style="271"/>
    <col min="6697" max="6697" width="5.42578125" style="271" customWidth="1"/>
    <col min="6698" max="6699" width="11.42578125" style="271"/>
    <col min="6700" max="6707" width="14.7109375" style="271" customWidth="1"/>
    <col min="6708" max="6912" width="11.42578125" style="271"/>
    <col min="6913" max="6914" width="2.7109375" style="271" customWidth="1"/>
    <col min="6915" max="6915" width="13.7109375" style="271" customWidth="1"/>
    <col min="6916" max="6916" width="0.85546875" style="271" customWidth="1"/>
    <col min="6917" max="6917" width="7" style="271" customWidth="1"/>
    <col min="6918" max="6918" width="2.42578125" style="271" customWidth="1"/>
    <col min="6919" max="6919" width="0.85546875" style="271" customWidth="1"/>
    <col min="6920" max="6920" width="7.85546875" style="271" customWidth="1"/>
    <col min="6921" max="6921" width="1.42578125" style="271" customWidth="1"/>
    <col min="6922" max="6922" width="0.85546875" style="271" customWidth="1"/>
    <col min="6923" max="6923" width="8" style="271" customWidth="1"/>
    <col min="6924" max="6924" width="1.140625" style="271" customWidth="1"/>
    <col min="6925" max="6925" width="0.85546875" style="271" customWidth="1"/>
    <col min="6926" max="6926" width="7" style="271" customWidth="1"/>
    <col min="6927" max="6927" width="2.42578125" style="271" customWidth="1"/>
    <col min="6928" max="6928" width="0.85546875" style="271" customWidth="1"/>
    <col min="6929" max="6929" width="7.85546875" style="271" customWidth="1"/>
    <col min="6930" max="6930" width="1.42578125" style="271" customWidth="1"/>
    <col min="6931" max="6931" width="0.85546875" style="271" customWidth="1"/>
    <col min="6932" max="6932" width="8" style="271" customWidth="1"/>
    <col min="6933" max="6933" width="1.140625" style="271" customWidth="1"/>
    <col min="6934" max="6934" width="0.85546875" style="271" customWidth="1"/>
    <col min="6935" max="6935" width="7" style="271" customWidth="1"/>
    <col min="6936" max="6936" width="2.42578125" style="271" customWidth="1"/>
    <col min="6937" max="6937" width="0.85546875" style="271" customWidth="1"/>
    <col min="6938" max="6938" width="7.85546875" style="271" customWidth="1"/>
    <col min="6939" max="6939" width="1.42578125" style="271" customWidth="1"/>
    <col min="6940" max="6940" width="0.85546875" style="271" customWidth="1"/>
    <col min="6941" max="6941" width="8" style="271" customWidth="1"/>
    <col min="6942" max="6942" width="1.140625" style="271" customWidth="1"/>
    <col min="6943" max="6943" width="2.7109375" style="271" customWidth="1"/>
    <col min="6944" max="6952" width="11.42578125" style="271"/>
    <col min="6953" max="6953" width="5.42578125" style="271" customWidth="1"/>
    <col min="6954" max="6955" width="11.42578125" style="271"/>
    <col min="6956" max="6963" width="14.7109375" style="271" customWidth="1"/>
    <col min="6964" max="7168" width="11.42578125" style="271"/>
    <col min="7169" max="7170" width="2.7109375" style="271" customWidth="1"/>
    <col min="7171" max="7171" width="13.7109375" style="271" customWidth="1"/>
    <col min="7172" max="7172" width="0.85546875" style="271" customWidth="1"/>
    <col min="7173" max="7173" width="7" style="271" customWidth="1"/>
    <col min="7174" max="7174" width="2.42578125" style="271" customWidth="1"/>
    <col min="7175" max="7175" width="0.85546875" style="271" customWidth="1"/>
    <col min="7176" max="7176" width="7.85546875" style="271" customWidth="1"/>
    <col min="7177" max="7177" width="1.42578125" style="271" customWidth="1"/>
    <col min="7178" max="7178" width="0.85546875" style="271" customWidth="1"/>
    <col min="7179" max="7179" width="8" style="271" customWidth="1"/>
    <col min="7180" max="7180" width="1.140625" style="271" customWidth="1"/>
    <col min="7181" max="7181" width="0.85546875" style="271" customWidth="1"/>
    <col min="7182" max="7182" width="7" style="271" customWidth="1"/>
    <col min="7183" max="7183" width="2.42578125" style="271" customWidth="1"/>
    <col min="7184" max="7184" width="0.85546875" style="271" customWidth="1"/>
    <col min="7185" max="7185" width="7.85546875" style="271" customWidth="1"/>
    <col min="7186" max="7186" width="1.42578125" style="271" customWidth="1"/>
    <col min="7187" max="7187" width="0.85546875" style="271" customWidth="1"/>
    <col min="7188" max="7188" width="8" style="271" customWidth="1"/>
    <col min="7189" max="7189" width="1.140625" style="271" customWidth="1"/>
    <col min="7190" max="7190" width="0.85546875" style="271" customWidth="1"/>
    <col min="7191" max="7191" width="7" style="271" customWidth="1"/>
    <col min="7192" max="7192" width="2.42578125" style="271" customWidth="1"/>
    <col min="7193" max="7193" width="0.85546875" style="271" customWidth="1"/>
    <col min="7194" max="7194" width="7.85546875" style="271" customWidth="1"/>
    <col min="7195" max="7195" width="1.42578125" style="271" customWidth="1"/>
    <col min="7196" max="7196" width="0.85546875" style="271" customWidth="1"/>
    <col min="7197" max="7197" width="8" style="271" customWidth="1"/>
    <col min="7198" max="7198" width="1.140625" style="271" customWidth="1"/>
    <col min="7199" max="7199" width="2.7109375" style="271" customWidth="1"/>
    <col min="7200" max="7208" width="11.42578125" style="271"/>
    <col min="7209" max="7209" width="5.42578125" style="271" customWidth="1"/>
    <col min="7210" max="7211" width="11.42578125" style="271"/>
    <col min="7212" max="7219" width="14.7109375" style="271" customWidth="1"/>
    <col min="7220" max="7424" width="11.42578125" style="271"/>
    <col min="7425" max="7426" width="2.7109375" style="271" customWidth="1"/>
    <col min="7427" max="7427" width="13.7109375" style="271" customWidth="1"/>
    <col min="7428" max="7428" width="0.85546875" style="271" customWidth="1"/>
    <col min="7429" max="7429" width="7" style="271" customWidth="1"/>
    <col min="7430" max="7430" width="2.42578125" style="271" customWidth="1"/>
    <col min="7431" max="7431" width="0.85546875" style="271" customWidth="1"/>
    <col min="7432" max="7432" width="7.85546875" style="271" customWidth="1"/>
    <col min="7433" max="7433" width="1.42578125" style="271" customWidth="1"/>
    <col min="7434" max="7434" width="0.85546875" style="271" customWidth="1"/>
    <col min="7435" max="7435" width="8" style="271" customWidth="1"/>
    <col min="7436" max="7436" width="1.140625" style="271" customWidth="1"/>
    <col min="7437" max="7437" width="0.85546875" style="271" customWidth="1"/>
    <col min="7438" max="7438" width="7" style="271" customWidth="1"/>
    <col min="7439" max="7439" width="2.42578125" style="271" customWidth="1"/>
    <col min="7440" max="7440" width="0.85546875" style="271" customWidth="1"/>
    <col min="7441" max="7441" width="7.85546875" style="271" customWidth="1"/>
    <col min="7442" max="7442" width="1.42578125" style="271" customWidth="1"/>
    <col min="7443" max="7443" width="0.85546875" style="271" customWidth="1"/>
    <col min="7444" max="7444" width="8" style="271" customWidth="1"/>
    <col min="7445" max="7445" width="1.140625" style="271" customWidth="1"/>
    <col min="7446" max="7446" width="0.85546875" style="271" customWidth="1"/>
    <col min="7447" max="7447" width="7" style="271" customWidth="1"/>
    <col min="7448" max="7448" width="2.42578125" style="271" customWidth="1"/>
    <col min="7449" max="7449" width="0.85546875" style="271" customWidth="1"/>
    <col min="7450" max="7450" width="7.85546875" style="271" customWidth="1"/>
    <col min="7451" max="7451" width="1.42578125" style="271" customWidth="1"/>
    <col min="7452" max="7452" width="0.85546875" style="271" customWidth="1"/>
    <col min="7453" max="7453" width="8" style="271" customWidth="1"/>
    <col min="7454" max="7454" width="1.140625" style="271" customWidth="1"/>
    <col min="7455" max="7455" width="2.7109375" style="271" customWidth="1"/>
    <col min="7456" max="7464" width="11.42578125" style="271"/>
    <col min="7465" max="7465" width="5.42578125" style="271" customWidth="1"/>
    <col min="7466" max="7467" width="11.42578125" style="271"/>
    <col min="7468" max="7475" width="14.7109375" style="271" customWidth="1"/>
    <col min="7476" max="7680" width="11.42578125" style="271"/>
    <col min="7681" max="7682" width="2.7109375" style="271" customWidth="1"/>
    <col min="7683" max="7683" width="13.7109375" style="271" customWidth="1"/>
    <col min="7684" max="7684" width="0.85546875" style="271" customWidth="1"/>
    <col min="7685" max="7685" width="7" style="271" customWidth="1"/>
    <col min="7686" max="7686" width="2.42578125" style="271" customWidth="1"/>
    <col min="7687" max="7687" width="0.85546875" style="271" customWidth="1"/>
    <col min="7688" max="7688" width="7.85546875" style="271" customWidth="1"/>
    <col min="7689" max="7689" width="1.42578125" style="271" customWidth="1"/>
    <col min="7690" max="7690" width="0.85546875" style="271" customWidth="1"/>
    <col min="7691" max="7691" width="8" style="271" customWidth="1"/>
    <col min="7692" max="7692" width="1.140625" style="271" customWidth="1"/>
    <col min="7693" max="7693" width="0.85546875" style="271" customWidth="1"/>
    <col min="7694" max="7694" width="7" style="271" customWidth="1"/>
    <col min="7695" max="7695" width="2.42578125" style="271" customWidth="1"/>
    <col min="7696" max="7696" width="0.85546875" style="271" customWidth="1"/>
    <col min="7697" max="7697" width="7.85546875" style="271" customWidth="1"/>
    <col min="7698" max="7698" width="1.42578125" style="271" customWidth="1"/>
    <col min="7699" max="7699" width="0.85546875" style="271" customWidth="1"/>
    <col min="7700" max="7700" width="8" style="271" customWidth="1"/>
    <col min="7701" max="7701" width="1.140625" style="271" customWidth="1"/>
    <col min="7702" max="7702" width="0.85546875" style="271" customWidth="1"/>
    <col min="7703" max="7703" width="7" style="271" customWidth="1"/>
    <col min="7704" max="7704" width="2.42578125" style="271" customWidth="1"/>
    <col min="7705" max="7705" width="0.85546875" style="271" customWidth="1"/>
    <col min="7706" max="7706" width="7.85546875" style="271" customWidth="1"/>
    <col min="7707" max="7707" width="1.42578125" style="271" customWidth="1"/>
    <col min="7708" max="7708" width="0.85546875" style="271" customWidth="1"/>
    <col min="7709" max="7709" width="8" style="271" customWidth="1"/>
    <col min="7710" max="7710" width="1.140625" style="271" customWidth="1"/>
    <col min="7711" max="7711" width="2.7109375" style="271" customWidth="1"/>
    <col min="7712" max="7720" width="11.42578125" style="271"/>
    <col min="7721" max="7721" width="5.42578125" style="271" customWidth="1"/>
    <col min="7722" max="7723" width="11.42578125" style="271"/>
    <col min="7724" max="7731" width="14.7109375" style="271" customWidth="1"/>
    <col min="7732" max="7936" width="11.42578125" style="271"/>
    <col min="7937" max="7938" width="2.7109375" style="271" customWidth="1"/>
    <col min="7939" max="7939" width="13.7109375" style="271" customWidth="1"/>
    <col min="7940" max="7940" width="0.85546875" style="271" customWidth="1"/>
    <col min="7941" max="7941" width="7" style="271" customWidth="1"/>
    <col min="7942" max="7942" width="2.42578125" style="271" customWidth="1"/>
    <col min="7943" max="7943" width="0.85546875" style="271" customWidth="1"/>
    <col min="7944" max="7944" width="7.85546875" style="271" customWidth="1"/>
    <col min="7945" max="7945" width="1.42578125" style="271" customWidth="1"/>
    <col min="7946" max="7946" width="0.85546875" style="271" customWidth="1"/>
    <col min="7947" max="7947" width="8" style="271" customWidth="1"/>
    <col min="7948" max="7948" width="1.140625" style="271" customWidth="1"/>
    <col min="7949" max="7949" width="0.85546875" style="271" customWidth="1"/>
    <col min="7950" max="7950" width="7" style="271" customWidth="1"/>
    <col min="7951" max="7951" width="2.42578125" style="271" customWidth="1"/>
    <col min="7952" max="7952" width="0.85546875" style="271" customWidth="1"/>
    <col min="7953" max="7953" width="7.85546875" style="271" customWidth="1"/>
    <col min="7954" max="7954" width="1.42578125" style="271" customWidth="1"/>
    <col min="7955" max="7955" width="0.85546875" style="271" customWidth="1"/>
    <col min="7956" max="7956" width="8" style="271" customWidth="1"/>
    <col min="7957" max="7957" width="1.140625" style="271" customWidth="1"/>
    <col min="7958" max="7958" width="0.85546875" style="271" customWidth="1"/>
    <col min="7959" max="7959" width="7" style="271" customWidth="1"/>
    <col min="7960" max="7960" width="2.42578125" style="271" customWidth="1"/>
    <col min="7961" max="7961" width="0.85546875" style="271" customWidth="1"/>
    <col min="7962" max="7962" width="7.85546875" style="271" customWidth="1"/>
    <col min="7963" max="7963" width="1.42578125" style="271" customWidth="1"/>
    <col min="7964" max="7964" width="0.85546875" style="271" customWidth="1"/>
    <col min="7965" max="7965" width="8" style="271" customWidth="1"/>
    <col min="7966" max="7966" width="1.140625" style="271" customWidth="1"/>
    <col min="7967" max="7967" width="2.7109375" style="271" customWidth="1"/>
    <col min="7968" max="7976" width="11.42578125" style="271"/>
    <col min="7977" max="7977" width="5.42578125" style="271" customWidth="1"/>
    <col min="7978" max="7979" width="11.42578125" style="271"/>
    <col min="7980" max="7987" width="14.7109375" style="271" customWidth="1"/>
    <col min="7988" max="8192" width="11.42578125" style="271"/>
    <col min="8193" max="8194" width="2.7109375" style="271" customWidth="1"/>
    <col min="8195" max="8195" width="13.7109375" style="271" customWidth="1"/>
    <col min="8196" max="8196" width="0.85546875" style="271" customWidth="1"/>
    <col min="8197" max="8197" width="7" style="271" customWidth="1"/>
    <col min="8198" max="8198" width="2.42578125" style="271" customWidth="1"/>
    <col min="8199" max="8199" width="0.85546875" style="271" customWidth="1"/>
    <col min="8200" max="8200" width="7.85546875" style="271" customWidth="1"/>
    <col min="8201" max="8201" width="1.42578125" style="271" customWidth="1"/>
    <col min="8202" max="8202" width="0.85546875" style="271" customWidth="1"/>
    <col min="8203" max="8203" width="8" style="271" customWidth="1"/>
    <col min="8204" max="8204" width="1.140625" style="271" customWidth="1"/>
    <col min="8205" max="8205" width="0.85546875" style="271" customWidth="1"/>
    <col min="8206" max="8206" width="7" style="271" customWidth="1"/>
    <col min="8207" max="8207" width="2.42578125" style="271" customWidth="1"/>
    <col min="8208" max="8208" width="0.85546875" style="271" customWidth="1"/>
    <col min="8209" max="8209" width="7.85546875" style="271" customWidth="1"/>
    <col min="8210" max="8210" width="1.42578125" style="271" customWidth="1"/>
    <col min="8211" max="8211" width="0.85546875" style="271" customWidth="1"/>
    <col min="8212" max="8212" width="8" style="271" customWidth="1"/>
    <col min="8213" max="8213" width="1.140625" style="271" customWidth="1"/>
    <col min="8214" max="8214" width="0.85546875" style="271" customWidth="1"/>
    <col min="8215" max="8215" width="7" style="271" customWidth="1"/>
    <col min="8216" max="8216" width="2.42578125" style="271" customWidth="1"/>
    <col min="8217" max="8217" width="0.85546875" style="271" customWidth="1"/>
    <col min="8218" max="8218" width="7.85546875" style="271" customWidth="1"/>
    <col min="8219" max="8219" width="1.42578125" style="271" customWidth="1"/>
    <col min="8220" max="8220" width="0.85546875" style="271" customWidth="1"/>
    <col min="8221" max="8221" width="8" style="271" customWidth="1"/>
    <col min="8222" max="8222" width="1.140625" style="271" customWidth="1"/>
    <col min="8223" max="8223" width="2.7109375" style="271" customWidth="1"/>
    <col min="8224" max="8232" width="11.42578125" style="271"/>
    <col min="8233" max="8233" width="5.42578125" style="271" customWidth="1"/>
    <col min="8234" max="8235" width="11.42578125" style="271"/>
    <col min="8236" max="8243" width="14.7109375" style="271" customWidth="1"/>
    <col min="8244" max="8448" width="11.42578125" style="271"/>
    <col min="8449" max="8450" width="2.7109375" style="271" customWidth="1"/>
    <col min="8451" max="8451" width="13.7109375" style="271" customWidth="1"/>
    <col min="8452" max="8452" width="0.85546875" style="271" customWidth="1"/>
    <col min="8453" max="8453" width="7" style="271" customWidth="1"/>
    <col min="8454" max="8454" width="2.42578125" style="271" customWidth="1"/>
    <col min="8455" max="8455" width="0.85546875" style="271" customWidth="1"/>
    <col min="8456" max="8456" width="7.85546875" style="271" customWidth="1"/>
    <col min="8457" max="8457" width="1.42578125" style="271" customWidth="1"/>
    <col min="8458" max="8458" width="0.85546875" style="271" customWidth="1"/>
    <col min="8459" max="8459" width="8" style="271" customWidth="1"/>
    <col min="8460" max="8460" width="1.140625" style="271" customWidth="1"/>
    <col min="8461" max="8461" width="0.85546875" style="271" customWidth="1"/>
    <col min="8462" max="8462" width="7" style="271" customWidth="1"/>
    <col min="8463" max="8463" width="2.42578125" style="271" customWidth="1"/>
    <col min="8464" max="8464" width="0.85546875" style="271" customWidth="1"/>
    <col min="8465" max="8465" width="7.85546875" style="271" customWidth="1"/>
    <col min="8466" max="8466" width="1.42578125" style="271" customWidth="1"/>
    <col min="8467" max="8467" width="0.85546875" style="271" customWidth="1"/>
    <col min="8468" max="8468" width="8" style="271" customWidth="1"/>
    <col min="8469" max="8469" width="1.140625" style="271" customWidth="1"/>
    <col min="8470" max="8470" width="0.85546875" style="271" customWidth="1"/>
    <col min="8471" max="8471" width="7" style="271" customWidth="1"/>
    <col min="8472" max="8472" width="2.42578125" style="271" customWidth="1"/>
    <col min="8473" max="8473" width="0.85546875" style="271" customWidth="1"/>
    <col min="8474" max="8474" width="7.85546875" style="271" customWidth="1"/>
    <col min="8475" max="8475" width="1.42578125" style="271" customWidth="1"/>
    <col min="8476" max="8476" width="0.85546875" style="271" customWidth="1"/>
    <col min="8477" max="8477" width="8" style="271" customWidth="1"/>
    <col min="8478" max="8478" width="1.140625" style="271" customWidth="1"/>
    <col min="8479" max="8479" width="2.7109375" style="271" customWidth="1"/>
    <col min="8480" max="8488" width="11.42578125" style="271"/>
    <col min="8489" max="8489" width="5.42578125" style="271" customWidth="1"/>
    <col min="8490" max="8491" width="11.42578125" style="271"/>
    <col min="8492" max="8499" width="14.7109375" style="271" customWidth="1"/>
    <col min="8500" max="8704" width="11.42578125" style="271"/>
    <col min="8705" max="8706" width="2.7109375" style="271" customWidth="1"/>
    <col min="8707" max="8707" width="13.7109375" style="271" customWidth="1"/>
    <col min="8708" max="8708" width="0.85546875" style="271" customWidth="1"/>
    <col min="8709" max="8709" width="7" style="271" customWidth="1"/>
    <col min="8710" max="8710" width="2.42578125" style="271" customWidth="1"/>
    <col min="8711" max="8711" width="0.85546875" style="271" customWidth="1"/>
    <col min="8712" max="8712" width="7.85546875" style="271" customWidth="1"/>
    <col min="8713" max="8713" width="1.42578125" style="271" customWidth="1"/>
    <col min="8714" max="8714" width="0.85546875" style="271" customWidth="1"/>
    <col min="8715" max="8715" width="8" style="271" customWidth="1"/>
    <col min="8716" max="8716" width="1.140625" style="271" customWidth="1"/>
    <col min="8717" max="8717" width="0.85546875" style="271" customWidth="1"/>
    <col min="8718" max="8718" width="7" style="271" customWidth="1"/>
    <col min="8719" max="8719" width="2.42578125" style="271" customWidth="1"/>
    <col min="8720" max="8720" width="0.85546875" style="271" customWidth="1"/>
    <col min="8721" max="8721" width="7.85546875" style="271" customWidth="1"/>
    <col min="8722" max="8722" width="1.42578125" style="271" customWidth="1"/>
    <col min="8723" max="8723" width="0.85546875" style="271" customWidth="1"/>
    <col min="8724" max="8724" width="8" style="271" customWidth="1"/>
    <col min="8725" max="8725" width="1.140625" style="271" customWidth="1"/>
    <col min="8726" max="8726" width="0.85546875" style="271" customWidth="1"/>
    <col min="8727" max="8727" width="7" style="271" customWidth="1"/>
    <col min="8728" max="8728" width="2.42578125" style="271" customWidth="1"/>
    <col min="8729" max="8729" width="0.85546875" style="271" customWidth="1"/>
    <col min="8730" max="8730" width="7.85546875" style="271" customWidth="1"/>
    <col min="8731" max="8731" width="1.42578125" style="271" customWidth="1"/>
    <col min="8732" max="8732" width="0.85546875" style="271" customWidth="1"/>
    <col min="8733" max="8733" width="8" style="271" customWidth="1"/>
    <col min="8734" max="8734" width="1.140625" style="271" customWidth="1"/>
    <col min="8735" max="8735" width="2.7109375" style="271" customWidth="1"/>
    <col min="8736" max="8744" width="11.42578125" style="271"/>
    <col min="8745" max="8745" width="5.42578125" style="271" customWidth="1"/>
    <col min="8746" max="8747" width="11.42578125" style="271"/>
    <col min="8748" max="8755" width="14.7109375" style="271" customWidth="1"/>
    <col min="8756" max="8960" width="11.42578125" style="271"/>
    <col min="8961" max="8962" width="2.7109375" style="271" customWidth="1"/>
    <col min="8963" max="8963" width="13.7109375" style="271" customWidth="1"/>
    <col min="8964" max="8964" width="0.85546875" style="271" customWidth="1"/>
    <col min="8965" max="8965" width="7" style="271" customWidth="1"/>
    <col min="8966" max="8966" width="2.42578125" style="271" customWidth="1"/>
    <col min="8967" max="8967" width="0.85546875" style="271" customWidth="1"/>
    <col min="8968" max="8968" width="7.85546875" style="271" customWidth="1"/>
    <col min="8969" max="8969" width="1.42578125" style="271" customWidth="1"/>
    <col min="8970" max="8970" width="0.85546875" style="271" customWidth="1"/>
    <col min="8971" max="8971" width="8" style="271" customWidth="1"/>
    <col min="8972" max="8972" width="1.140625" style="271" customWidth="1"/>
    <col min="8973" max="8973" width="0.85546875" style="271" customWidth="1"/>
    <col min="8974" max="8974" width="7" style="271" customWidth="1"/>
    <col min="8975" max="8975" width="2.42578125" style="271" customWidth="1"/>
    <col min="8976" max="8976" width="0.85546875" style="271" customWidth="1"/>
    <col min="8977" max="8977" width="7.85546875" style="271" customWidth="1"/>
    <col min="8978" max="8978" width="1.42578125" style="271" customWidth="1"/>
    <col min="8979" max="8979" width="0.85546875" style="271" customWidth="1"/>
    <col min="8980" max="8980" width="8" style="271" customWidth="1"/>
    <col min="8981" max="8981" width="1.140625" style="271" customWidth="1"/>
    <col min="8982" max="8982" width="0.85546875" style="271" customWidth="1"/>
    <col min="8983" max="8983" width="7" style="271" customWidth="1"/>
    <col min="8984" max="8984" width="2.42578125" style="271" customWidth="1"/>
    <col min="8985" max="8985" width="0.85546875" style="271" customWidth="1"/>
    <col min="8986" max="8986" width="7.85546875" style="271" customWidth="1"/>
    <col min="8987" max="8987" width="1.42578125" style="271" customWidth="1"/>
    <col min="8988" max="8988" width="0.85546875" style="271" customWidth="1"/>
    <col min="8989" max="8989" width="8" style="271" customWidth="1"/>
    <col min="8990" max="8990" width="1.140625" style="271" customWidth="1"/>
    <col min="8991" max="8991" width="2.7109375" style="271" customWidth="1"/>
    <col min="8992" max="9000" width="11.42578125" style="271"/>
    <col min="9001" max="9001" width="5.42578125" style="271" customWidth="1"/>
    <col min="9002" max="9003" width="11.42578125" style="271"/>
    <col min="9004" max="9011" width="14.7109375" style="271" customWidth="1"/>
    <col min="9012" max="9216" width="11.42578125" style="271"/>
    <col min="9217" max="9218" width="2.7109375" style="271" customWidth="1"/>
    <col min="9219" max="9219" width="13.7109375" style="271" customWidth="1"/>
    <col min="9220" max="9220" width="0.85546875" style="271" customWidth="1"/>
    <col min="9221" max="9221" width="7" style="271" customWidth="1"/>
    <col min="9222" max="9222" width="2.42578125" style="271" customWidth="1"/>
    <col min="9223" max="9223" width="0.85546875" style="271" customWidth="1"/>
    <col min="9224" max="9224" width="7.85546875" style="271" customWidth="1"/>
    <col min="9225" max="9225" width="1.42578125" style="271" customWidth="1"/>
    <col min="9226" max="9226" width="0.85546875" style="271" customWidth="1"/>
    <col min="9227" max="9227" width="8" style="271" customWidth="1"/>
    <col min="9228" max="9228" width="1.140625" style="271" customWidth="1"/>
    <col min="9229" max="9229" width="0.85546875" style="271" customWidth="1"/>
    <col min="9230" max="9230" width="7" style="271" customWidth="1"/>
    <col min="9231" max="9231" width="2.42578125" style="271" customWidth="1"/>
    <col min="9232" max="9232" width="0.85546875" style="271" customWidth="1"/>
    <col min="9233" max="9233" width="7.85546875" style="271" customWidth="1"/>
    <col min="9234" max="9234" width="1.42578125" style="271" customWidth="1"/>
    <col min="9235" max="9235" width="0.85546875" style="271" customWidth="1"/>
    <col min="9236" max="9236" width="8" style="271" customWidth="1"/>
    <col min="9237" max="9237" width="1.140625" style="271" customWidth="1"/>
    <col min="9238" max="9238" width="0.85546875" style="271" customWidth="1"/>
    <col min="9239" max="9239" width="7" style="271" customWidth="1"/>
    <col min="9240" max="9240" width="2.42578125" style="271" customWidth="1"/>
    <col min="9241" max="9241" width="0.85546875" style="271" customWidth="1"/>
    <col min="9242" max="9242" width="7.85546875" style="271" customWidth="1"/>
    <col min="9243" max="9243" width="1.42578125" style="271" customWidth="1"/>
    <col min="9244" max="9244" width="0.85546875" style="271" customWidth="1"/>
    <col min="9245" max="9245" width="8" style="271" customWidth="1"/>
    <col min="9246" max="9246" width="1.140625" style="271" customWidth="1"/>
    <col min="9247" max="9247" width="2.7109375" style="271" customWidth="1"/>
    <col min="9248" max="9256" width="11.42578125" style="271"/>
    <col min="9257" max="9257" width="5.42578125" style="271" customWidth="1"/>
    <col min="9258" max="9259" width="11.42578125" style="271"/>
    <col min="9260" max="9267" width="14.7109375" style="271" customWidth="1"/>
    <col min="9268" max="9472" width="11.42578125" style="271"/>
    <col min="9473" max="9474" width="2.7109375" style="271" customWidth="1"/>
    <col min="9475" max="9475" width="13.7109375" style="271" customWidth="1"/>
    <col min="9476" max="9476" width="0.85546875" style="271" customWidth="1"/>
    <col min="9477" max="9477" width="7" style="271" customWidth="1"/>
    <col min="9478" max="9478" width="2.42578125" style="271" customWidth="1"/>
    <col min="9479" max="9479" width="0.85546875" style="271" customWidth="1"/>
    <col min="9480" max="9480" width="7.85546875" style="271" customWidth="1"/>
    <col min="9481" max="9481" width="1.42578125" style="271" customWidth="1"/>
    <col min="9482" max="9482" width="0.85546875" style="271" customWidth="1"/>
    <col min="9483" max="9483" width="8" style="271" customWidth="1"/>
    <col min="9484" max="9484" width="1.140625" style="271" customWidth="1"/>
    <col min="9485" max="9485" width="0.85546875" style="271" customWidth="1"/>
    <col min="9486" max="9486" width="7" style="271" customWidth="1"/>
    <col min="9487" max="9487" width="2.42578125" style="271" customWidth="1"/>
    <col min="9488" max="9488" width="0.85546875" style="271" customWidth="1"/>
    <col min="9489" max="9489" width="7.85546875" style="271" customWidth="1"/>
    <col min="9490" max="9490" width="1.42578125" style="271" customWidth="1"/>
    <col min="9491" max="9491" width="0.85546875" style="271" customWidth="1"/>
    <col min="9492" max="9492" width="8" style="271" customWidth="1"/>
    <col min="9493" max="9493" width="1.140625" style="271" customWidth="1"/>
    <col min="9494" max="9494" width="0.85546875" style="271" customWidth="1"/>
    <col min="9495" max="9495" width="7" style="271" customWidth="1"/>
    <col min="9496" max="9496" width="2.42578125" style="271" customWidth="1"/>
    <col min="9497" max="9497" width="0.85546875" style="271" customWidth="1"/>
    <col min="9498" max="9498" width="7.85546875" style="271" customWidth="1"/>
    <col min="9499" max="9499" width="1.42578125" style="271" customWidth="1"/>
    <col min="9500" max="9500" width="0.85546875" style="271" customWidth="1"/>
    <col min="9501" max="9501" width="8" style="271" customWidth="1"/>
    <col min="9502" max="9502" width="1.140625" style="271" customWidth="1"/>
    <col min="9503" max="9503" width="2.7109375" style="271" customWidth="1"/>
    <col min="9504" max="9512" width="11.42578125" style="271"/>
    <col min="9513" max="9513" width="5.42578125" style="271" customWidth="1"/>
    <col min="9514" max="9515" width="11.42578125" style="271"/>
    <col min="9516" max="9523" width="14.7109375" style="271" customWidth="1"/>
    <col min="9524" max="9728" width="11.42578125" style="271"/>
    <col min="9729" max="9730" width="2.7109375" style="271" customWidth="1"/>
    <col min="9731" max="9731" width="13.7109375" style="271" customWidth="1"/>
    <col min="9732" max="9732" width="0.85546875" style="271" customWidth="1"/>
    <col min="9733" max="9733" width="7" style="271" customWidth="1"/>
    <col min="9734" max="9734" width="2.42578125" style="271" customWidth="1"/>
    <col min="9735" max="9735" width="0.85546875" style="271" customWidth="1"/>
    <col min="9736" max="9736" width="7.85546875" style="271" customWidth="1"/>
    <col min="9737" max="9737" width="1.42578125" style="271" customWidth="1"/>
    <col min="9738" max="9738" width="0.85546875" style="271" customWidth="1"/>
    <col min="9739" max="9739" width="8" style="271" customWidth="1"/>
    <col min="9740" max="9740" width="1.140625" style="271" customWidth="1"/>
    <col min="9741" max="9741" width="0.85546875" style="271" customWidth="1"/>
    <col min="9742" max="9742" width="7" style="271" customWidth="1"/>
    <col min="9743" max="9743" width="2.42578125" style="271" customWidth="1"/>
    <col min="9744" max="9744" width="0.85546875" style="271" customWidth="1"/>
    <col min="9745" max="9745" width="7.85546875" style="271" customWidth="1"/>
    <col min="9746" max="9746" width="1.42578125" style="271" customWidth="1"/>
    <col min="9747" max="9747" width="0.85546875" style="271" customWidth="1"/>
    <col min="9748" max="9748" width="8" style="271" customWidth="1"/>
    <col min="9749" max="9749" width="1.140625" style="271" customWidth="1"/>
    <col min="9750" max="9750" width="0.85546875" style="271" customWidth="1"/>
    <col min="9751" max="9751" width="7" style="271" customWidth="1"/>
    <col min="9752" max="9752" width="2.42578125" style="271" customWidth="1"/>
    <col min="9753" max="9753" width="0.85546875" style="271" customWidth="1"/>
    <col min="9754" max="9754" width="7.85546875" style="271" customWidth="1"/>
    <col min="9755" max="9755" width="1.42578125" style="271" customWidth="1"/>
    <col min="9756" max="9756" width="0.85546875" style="271" customWidth="1"/>
    <col min="9757" max="9757" width="8" style="271" customWidth="1"/>
    <col min="9758" max="9758" width="1.140625" style="271" customWidth="1"/>
    <col min="9759" max="9759" width="2.7109375" style="271" customWidth="1"/>
    <col min="9760" max="9768" width="11.42578125" style="271"/>
    <col min="9769" max="9769" width="5.42578125" style="271" customWidth="1"/>
    <col min="9770" max="9771" width="11.42578125" style="271"/>
    <col min="9772" max="9779" width="14.7109375" style="271" customWidth="1"/>
    <col min="9780" max="9984" width="11.42578125" style="271"/>
    <col min="9985" max="9986" width="2.7109375" style="271" customWidth="1"/>
    <col min="9987" max="9987" width="13.7109375" style="271" customWidth="1"/>
    <col min="9988" max="9988" width="0.85546875" style="271" customWidth="1"/>
    <col min="9989" max="9989" width="7" style="271" customWidth="1"/>
    <col min="9990" max="9990" width="2.42578125" style="271" customWidth="1"/>
    <col min="9991" max="9991" width="0.85546875" style="271" customWidth="1"/>
    <col min="9992" max="9992" width="7.85546875" style="271" customWidth="1"/>
    <col min="9993" max="9993" width="1.42578125" style="271" customWidth="1"/>
    <col min="9994" max="9994" width="0.85546875" style="271" customWidth="1"/>
    <col min="9995" max="9995" width="8" style="271" customWidth="1"/>
    <col min="9996" max="9996" width="1.140625" style="271" customWidth="1"/>
    <col min="9997" max="9997" width="0.85546875" style="271" customWidth="1"/>
    <col min="9998" max="9998" width="7" style="271" customWidth="1"/>
    <col min="9999" max="9999" width="2.42578125" style="271" customWidth="1"/>
    <col min="10000" max="10000" width="0.85546875" style="271" customWidth="1"/>
    <col min="10001" max="10001" width="7.85546875" style="271" customWidth="1"/>
    <col min="10002" max="10002" width="1.42578125" style="271" customWidth="1"/>
    <col min="10003" max="10003" width="0.85546875" style="271" customWidth="1"/>
    <col min="10004" max="10004" width="8" style="271" customWidth="1"/>
    <col min="10005" max="10005" width="1.140625" style="271" customWidth="1"/>
    <col min="10006" max="10006" width="0.85546875" style="271" customWidth="1"/>
    <col min="10007" max="10007" width="7" style="271" customWidth="1"/>
    <col min="10008" max="10008" width="2.42578125" style="271" customWidth="1"/>
    <col min="10009" max="10009" width="0.85546875" style="271" customWidth="1"/>
    <col min="10010" max="10010" width="7.85546875" style="271" customWidth="1"/>
    <col min="10011" max="10011" width="1.42578125" style="271" customWidth="1"/>
    <col min="10012" max="10012" width="0.85546875" style="271" customWidth="1"/>
    <col min="10013" max="10013" width="8" style="271" customWidth="1"/>
    <col min="10014" max="10014" width="1.140625" style="271" customWidth="1"/>
    <col min="10015" max="10015" width="2.7109375" style="271" customWidth="1"/>
    <col min="10016" max="10024" width="11.42578125" style="271"/>
    <col min="10025" max="10025" width="5.42578125" style="271" customWidth="1"/>
    <col min="10026" max="10027" width="11.42578125" style="271"/>
    <col min="10028" max="10035" width="14.7109375" style="271" customWidth="1"/>
    <col min="10036" max="10240" width="11.42578125" style="271"/>
    <col min="10241" max="10242" width="2.7109375" style="271" customWidth="1"/>
    <col min="10243" max="10243" width="13.7109375" style="271" customWidth="1"/>
    <col min="10244" max="10244" width="0.85546875" style="271" customWidth="1"/>
    <col min="10245" max="10245" width="7" style="271" customWidth="1"/>
    <col min="10246" max="10246" width="2.42578125" style="271" customWidth="1"/>
    <col min="10247" max="10247" width="0.85546875" style="271" customWidth="1"/>
    <col min="10248" max="10248" width="7.85546875" style="271" customWidth="1"/>
    <col min="10249" max="10249" width="1.42578125" style="271" customWidth="1"/>
    <col min="10250" max="10250" width="0.85546875" style="271" customWidth="1"/>
    <col min="10251" max="10251" width="8" style="271" customWidth="1"/>
    <col min="10252" max="10252" width="1.140625" style="271" customWidth="1"/>
    <col min="10253" max="10253" width="0.85546875" style="271" customWidth="1"/>
    <col min="10254" max="10254" width="7" style="271" customWidth="1"/>
    <col min="10255" max="10255" width="2.42578125" style="271" customWidth="1"/>
    <col min="10256" max="10256" width="0.85546875" style="271" customWidth="1"/>
    <col min="10257" max="10257" width="7.85546875" style="271" customWidth="1"/>
    <col min="10258" max="10258" width="1.42578125" style="271" customWidth="1"/>
    <col min="10259" max="10259" width="0.85546875" style="271" customWidth="1"/>
    <col min="10260" max="10260" width="8" style="271" customWidth="1"/>
    <col min="10261" max="10261" width="1.140625" style="271" customWidth="1"/>
    <col min="10262" max="10262" width="0.85546875" style="271" customWidth="1"/>
    <col min="10263" max="10263" width="7" style="271" customWidth="1"/>
    <col min="10264" max="10264" width="2.42578125" style="271" customWidth="1"/>
    <col min="10265" max="10265" width="0.85546875" style="271" customWidth="1"/>
    <col min="10266" max="10266" width="7.85546875" style="271" customWidth="1"/>
    <col min="10267" max="10267" width="1.42578125" style="271" customWidth="1"/>
    <col min="10268" max="10268" width="0.85546875" style="271" customWidth="1"/>
    <col min="10269" max="10269" width="8" style="271" customWidth="1"/>
    <col min="10270" max="10270" width="1.140625" style="271" customWidth="1"/>
    <col min="10271" max="10271" width="2.7109375" style="271" customWidth="1"/>
    <col min="10272" max="10280" width="11.42578125" style="271"/>
    <col min="10281" max="10281" width="5.42578125" style="271" customWidth="1"/>
    <col min="10282" max="10283" width="11.42578125" style="271"/>
    <col min="10284" max="10291" width="14.7109375" style="271" customWidth="1"/>
    <col min="10292" max="10496" width="11.42578125" style="271"/>
    <col min="10497" max="10498" width="2.7109375" style="271" customWidth="1"/>
    <col min="10499" max="10499" width="13.7109375" style="271" customWidth="1"/>
    <col min="10500" max="10500" width="0.85546875" style="271" customWidth="1"/>
    <col min="10501" max="10501" width="7" style="271" customWidth="1"/>
    <col min="10502" max="10502" width="2.42578125" style="271" customWidth="1"/>
    <col min="10503" max="10503" width="0.85546875" style="271" customWidth="1"/>
    <col min="10504" max="10504" width="7.85546875" style="271" customWidth="1"/>
    <col min="10505" max="10505" width="1.42578125" style="271" customWidth="1"/>
    <col min="10506" max="10506" width="0.85546875" style="271" customWidth="1"/>
    <col min="10507" max="10507" width="8" style="271" customWidth="1"/>
    <col min="10508" max="10508" width="1.140625" style="271" customWidth="1"/>
    <col min="10509" max="10509" width="0.85546875" style="271" customWidth="1"/>
    <col min="10510" max="10510" width="7" style="271" customWidth="1"/>
    <col min="10511" max="10511" width="2.42578125" style="271" customWidth="1"/>
    <col min="10512" max="10512" width="0.85546875" style="271" customWidth="1"/>
    <col min="10513" max="10513" width="7.85546875" style="271" customWidth="1"/>
    <col min="10514" max="10514" width="1.42578125" style="271" customWidth="1"/>
    <col min="10515" max="10515" width="0.85546875" style="271" customWidth="1"/>
    <col min="10516" max="10516" width="8" style="271" customWidth="1"/>
    <col min="10517" max="10517" width="1.140625" style="271" customWidth="1"/>
    <col min="10518" max="10518" width="0.85546875" style="271" customWidth="1"/>
    <col min="10519" max="10519" width="7" style="271" customWidth="1"/>
    <col min="10520" max="10520" width="2.42578125" style="271" customWidth="1"/>
    <col min="10521" max="10521" width="0.85546875" style="271" customWidth="1"/>
    <col min="10522" max="10522" width="7.85546875" style="271" customWidth="1"/>
    <col min="10523" max="10523" width="1.42578125" style="271" customWidth="1"/>
    <col min="10524" max="10524" width="0.85546875" style="271" customWidth="1"/>
    <col min="10525" max="10525" width="8" style="271" customWidth="1"/>
    <col min="10526" max="10526" width="1.140625" style="271" customWidth="1"/>
    <col min="10527" max="10527" width="2.7109375" style="271" customWidth="1"/>
    <col min="10528" max="10536" width="11.42578125" style="271"/>
    <col min="10537" max="10537" width="5.42578125" style="271" customWidth="1"/>
    <col min="10538" max="10539" width="11.42578125" style="271"/>
    <col min="10540" max="10547" width="14.7109375" style="271" customWidth="1"/>
    <col min="10548" max="10752" width="11.42578125" style="271"/>
    <col min="10753" max="10754" width="2.7109375" style="271" customWidth="1"/>
    <col min="10755" max="10755" width="13.7109375" style="271" customWidth="1"/>
    <col min="10756" max="10756" width="0.85546875" style="271" customWidth="1"/>
    <col min="10757" max="10757" width="7" style="271" customWidth="1"/>
    <col min="10758" max="10758" width="2.42578125" style="271" customWidth="1"/>
    <col min="10759" max="10759" width="0.85546875" style="271" customWidth="1"/>
    <col min="10760" max="10760" width="7.85546875" style="271" customWidth="1"/>
    <col min="10761" max="10761" width="1.42578125" style="271" customWidth="1"/>
    <col min="10762" max="10762" width="0.85546875" style="271" customWidth="1"/>
    <col min="10763" max="10763" width="8" style="271" customWidth="1"/>
    <col min="10764" max="10764" width="1.140625" style="271" customWidth="1"/>
    <col min="10765" max="10765" width="0.85546875" style="271" customWidth="1"/>
    <col min="10766" max="10766" width="7" style="271" customWidth="1"/>
    <col min="10767" max="10767" width="2.42578125" style="271" customWidth="1"/>
    <col min="10768" max="10768" width="0.85546875" style="271" customWidth="1"/>
    <col min="10769" max="10769" width="7.85546875" style="271" customWidth="1"/>
    <col min="10770" max="10770" width="1.42578125" style="271" customWidth="1"/>
    <col min="10771" max="10771" width="0.85546875" style="271" customWidth="1"/>
    <col min="10772" max="10772" width="8" style="271" customWidth="1"/>
    <col min="10773" max="10773" width="1.140625" style="271" customWidth="1"/>
    <col min="10774" max="10774" width="0.85546875" style="271" customWidth="1"/>
    <col min="10775" max="10775" width="7" style="271" customWidth="1"/>
    <col min="10776" max="10776" width="2.42578125" style="271" customWidth="1"/>
    <col min="10777" max="10777" width="0.85546875" style="271" customWidth="1"/>
    <col min="10778" max="10778" width="7.85546875" style="271" customWidth="1"/>
    <col min="10779" max="10779" width="1.42578125" style="271" customWidth="1"/>
    <col min="10780" max="10780" width="0.85546875" style="271" customWidth="1"/>
    <col min="10781" max="10781" width="8" style="271" customWidth="1"/>
    <col min="10782" max="10782" width="1.140625" style="271" customWidth="1"/>
    <col min="10783" max="10783" width="2.7109375" style="271" customWidth="1"/>
    <col min="10784" max="10792" width="11.42578125" style="271"/>
    <col min="10793" max="10793" width="5.42578125" style="271" customWidth="1"/>
    <col min="10794" max="10795" width="11.42578125" style="271"/>
    <col min="10796" max="10803" width="14.7109375" style="271" customWidth="1"/>
    <col min="10804" max="11008" width="11.42578125" style="271"/>
    <col min="11009" max="11010" width="2.7109375" style="271" customWidth="1"/>
    <col min="11011" max="11011" width="13.7109375" style="271" customWidth="1"/>
    <col min="11012" max="11012" width="0.85546875" style="271" customWidth="1"/>
    <col min="11013" max="11013" width="7" style="271" customWidth="1"/>
    <col min="11014" max="11014" width="2.42578125" style="271" customWidth="1"/>
    <col min="11015" max="11015" width="0.85546875" style="271" customWidth="1"/>
    <col min="11016" max="11016" width="7.85546875" style="271" customWidth="1"/>
    <col min="11017" max="11017" width="1.42578125" style="271" customWidth="1"/>
    <col min="11018" max="11018" width="0.85546875" style="271" customWidth="1"/>
    <col min="11019" max="11019" width="8" style="271" customWidth="1"/>
    <col min="11020" max="11020" width="1.140625" style="271" customWidth="1"/>
    <col min="11021" max="11021" width="0.85546875" style="271" customWidth="1"/>
    <col min="11022" max="11022" width="7" style="271" customWidth="1"/>
    <col min="11023" max="11023" width="2.42578125" style="271" customWidth="1"/>
    <col min="11024" max="11024" width="0.85546875" style="271" customWidth="1"/>
    <col min="11025" max="11025" width="7.85546875" style="271" customWidth="1"/>
    <col min="11026" max="11026" width="1.42578125" style="271" customWidth="1"/>
    <col min="11027" max="11027" width="0.85546875" style="271" customWidth="1"/>
    <col min="11028" max="11028" width="8" style="271" customWidth="1"/>
    <col min="11029" max="11029" width="1.140625" style="271" customWidth="1"/>
    <col min="11030" max="11030" width="0.85546875" style="271" customWidth="1"/>
    <col min="11031" max="11031" width="7" style="271" customWidth="1"/>
    <col min="11032" max="11032" width="2.42578125" style="271" customWidth="1"/>
    <col min="11033" max="11033" width="0.85546875" style="271" customWidth="1"/>
    <col min="11034" max="11034" width="7.85546875" style="271" customWidth="1"/>
    <col min="11035" max="11035" width="1.42578125" style="271" customWidth="1"/>
    <col min="11036" max="11036" width="0.85546875" style="271" customWidth="1"/>
    <col min="11037" max="11037" width="8" style="271" customWidth="1"/>
    <col min="11038" max="11038" width="1.140625" style="271" customWidth="1"/>
    <col min="11039" max="11039" width="2.7109375" style="271" customWidth="1"/>
    <col min="11040" max="11048" width="11.42578125" style="271"/>
    <col min="11049" max="11049" width="5.42578125" style="271" customWidth="1"/>
    <col min="11050" max="11051" width="11.42578125" style="271"/>
    <col min="11052" max="11059" width="14.7109375" style="271" customWidth="1"/>
    <col min="11060" max="11264" width="11.42578125" style="271"/>
    <col min="11265" max="11266" width="2.7109375" style="271" customWidth="1"/>
    <col min="11267" max="11267" width="13.7109375" style="271" customWidth="1"/>
    <col min="11268" max="11268" width="0.85546875" style="271" customWidth="1"/>
    <col min="11269" max="11269" width="7" style="271" customWidth="1"/>
    <col min="11270" max="11270" width="2.42578125" style="271" customWidth="1"/>
    <col min="11271" max="11271" width="0.85546875" style="271" customWidth="1"/>
    <col min="11272" max="11272" width="7.85546875" style="271" customWidth="1"/>
    <col min="11273" max="11273" width="1.42578125" style="271" customWidth="1"/>
    <col min="11274" max="11274" width="0.85546875" style="271" customWidth="1"/>
    <col min="11275" max="11275" width="8" style="271" customWidth="1"/>
    <col min="11276" max="11276" width="1.140625" style="271" customWidth="1"/>
    <col min="11277" max="11277" width="0.85546875" style="271" customWidth="1"/>
    <col min="11278" max="11278" width="7" style="271" customWidth="1"/>
    <col min="11279" max="11279" width="2.42578125" style="271" customWidth="1"/>
    <col min="11280" max="11280" width="0.85546875" style="271" customWidth="1"/>
    <col min="11281" max="11281" width="7.85546875" style="271" customWidth="1"/>
    <col min="11282" max="11282" width="1.42578125" style="271" customWidth="1"/>
    <col min="11283" max="11283" width="0.85546875" style="271" customWidth="1"/>
    <col min="11284" max="11284" width="8" style="271" customWidth="1"/>
    <col min="11285" max="11285" width="1.140625" style="271" customWidth="1"/>
    <col min="11286" max="11286" width="0.85546875" style="271" customWidth="1"/>
    <col min="11287" max="11287" width="7" style="271" customWidth="1"/>
    <col min="11288" max="11288" width="2.42578125" style="271" customWidth="1"/>
    <col min="11289" max="11289" width="0.85546875" style="271" customWidth="1"/>
    <col min="11290" max="11290" width="7.85546875" style="271" customWidth="1"/>
    <col min="11291" max="11291" width="1.42578125" style="271" customWidth="1"/>
    <col min="11292" max="11292" width="0.85546875" style="271" customWidth="1"/>
    <col min="11293" max="11293" width="8" style="271" customWidth="1"/>
    <col min="11294" max="11294" width="1.140625" style="271" customWidth="1"/>
    <col min="11295" max="11295" width="2.7109375" style="271" customWidth="1"/>
    <col min="11296" max="11304" width="11.42578125" style="271"/>
    <col min="11305" max="11305" width="5.42578125" style="271" customWidth="1"/>
    <col min="11306" max="11307" width="11.42578125" style="271"/>
    <col min="11308" max="11315" width="14.7109375" style="271" customWidth="1"/>
    <col min="11316" max="11520" width="11.42578125" style="271"/>
    <col min="11521" max="11522" width="2.7109375" style="271" customWidth="1"/>
    <col min="11523" max="11523" width="13.7109375" style="271" customWidth="1"/>
    <col min="11524" max="11524" width="0.85546875" style="271" customWidth="1"/>
    <col min="11525" max="11525" width="7" style="271" customWidth="1"/>
    <col min="11526" max="11526" width="2.42578125" style="271" customWidth="1"/>
    <col min="11527" max="11527" width="0.85546875" style="271" customWidth="1"/>
    <col min="11528" max="11528" width="7.85546875" style="271" customWidth="1"/>
    <col min="11529" max="11529" width="1.42578125" style="271" customWidth="1"/>
    <col min="11530" max="11530" width="0.85546875" style="271" customWidth="1"/>
    <col min="11531" max="11531" width="8" style="271" customWidth="1"/>
    <col min="11532" max="11532" width="1.140625" style="271" customWidth="1"/>
    <col min="11533" max="11533" width="0.85546875" style="271" customWidth="1"/>
    <col min="11534" max="11534" width="7" style="271" customWidth="1"/>
    <col min="11535" max="11535" width="2.42578125" style="271" customWidth="1"/>
    <col min="11536" max="11536" width="0.85546875" style="271" customWidth="1"/>
    <col min="11537" max="11537" width="7.85546875" style="271" customWidth="1"/>
    <col min="11538" max="11538" width="1.42578125" style="271" customWidth="1"/>
    <col min="11539" max="11539" width="0.85546875" style="271" customWidth="1"/>
    <col min="11540" max="11540" width="8" style="271" customWidth="1"/>
    <col min="11541" max="11541" width="1.140625" style="271" customWidth="1"/>
    <col min="11542" max="11542" width="0.85546875" style="271" customWidth="1"/>
    <col min="11543" max="11543" width="7" style="271" customWidth="1"/>
    <col min="11544" max="11544" width="2.42578125" style="271" customWidth="1"/>
    <col min="11545" max="11545" width="0.85546875" style="271" customWidth="1"/>
    <col min="11546" max="11546" width="7.85546875" style="271" customWidth="1"/>
    <col min="11547" max="11547" width="1.42578125" style="271" customWidth="1"/>
    <col min="11548" max="11548" width="0.85546875" style="271" customWidth="1"/>
    <col min="11549" max="11549" width="8" style="271" customWidth="1"/>
    <col min="11550" max="11550" width="1.140625" style="271" customWidth="1"/>
    <col min="11551" max="11551" width="2.7109375" style="271" customWidth="1"/>
    <col min="11552" max="11560" width="11.42578125" style="271"/>
    <col min="11561" max="11561" width="5.42578125" style="271" customWidth="1"/>
    <col min="11562" max="11563" width="11.42578125" style="271"/>
    <col min="11564" max="11571" width="14.7109375" style="271" customWidth="1"/>
    <col min="11572" max="11776" width="11.42578125" style="271"/>
    <col min="11777" max="11778" width="2.7109375" style="271" customWidth="1"/>
    <col min="11779" max="11779" width="13.7109375" style="271" customWidth="1"/>
    <col min="11780" max="11780" width="0.85546875" style="271" customWidth="1"/>
    <col min="11781" max="11781" width="7" style="271" customWidth="1"/>
    <col min="11782" max="11782" width="2.42578125" style="271" customWidth="1"/>
    <col min="11783" max="11783" width="0.85546875" style="271" customWidth="1"/>
    <col min="11784" max="11784" width="7.85546875" style="271" customWidth="1"/>
    <col min="11785" max="11785" width="1.42578125" style="271" customWidth="1"/>
    <col min="11786" max="11786" width="0.85546875" style="271" customWidth="1"/>
    <col min="11787" max="11787" width="8" style="271" customWidth="1"/>
    <col min="11788" max="11788" width="1.140625" style="271" customWidth="1"/>
    <col min="11789" max="11789" width="0.85546875" style="271" customWidth="1"/>
    <col min="11790" max="11790" width="7" style="271" customWidth="1"/>
    <col min="11791" max="11791" width="2.42578125" style="271" customWidth="1"/>
    <col min="11792" max="11792" width="0.85546875" style="271" customWidth="1"/>
    <col min="11793" max="11793" width="7.85546875" style="271" customWidth="1"/>
    <col min="11794" max="11794" width="1.42578125" style="271" customWidth="1"/>
    <col min="11795" max="11795" width="0.85546875" style="271" customWidth="1"/>
    <col min="11796" max="11796" width="8" style="271" customWidth="1"/>
    <col min="11797" max="11797" width="1.140625" style="271" customWidth="1"/>
    <col min="11798" max="11798" width="0.85546875" style="271" customWidth="1"/>
    <col min="11799" max="11799" width="7" style="271" customWidth="1"/>
    <col min="11800" max="11800" width="2.42578125" style="271" customWidth="1"/>
    <col min="11801" max="11801" width="0.85546875" style="271" customWidth="1"/>
    <col min="11802" max="11802" width="7.85546875" style="271" customWidth="1"/>
    <col min="11803" max="11803" width="1.42578125" style="271" customWidth="1"/>
    <col min="11804" max="11804" width="0.85546875" style="271" customWidth="1"/>
    <col min="11805" max="11805" width="8" style="271" customWidth="1"/>
    <col min="11806" max="11806" width="1.140625" style="271" customWidth="1"/>
    <col min="11807" max="11807" width="2.7109375" style="271" customWidth="1"/>
    <col min="11808" max="11816" width="11.42578125" style="271"/>
    <col min="11817" max="11817" width="5.42578125" style="271" customWidth="1"/>
    <col min="11818" max="11819" width="11.42578125" style="271"/>
    <col min="11820" max="11827" width="14.7109375" style="271" customWidth="1"/>
    <col min="11828" max="12032" width="11.42578125" style="271"/>
    <col min="12033" max="12034" width="2.7109375" style="271" customWidth="1"/>
    <col min="12035" max="12035" width="13.7109375" style="271" customWidth="1"/>
    <col min="12036" max="12036" width="0.85546875" style="271" customWidth="1"/>
    <col min="12037" max="12037" width="7" style="271" customWidth="1"/>
    <col min="12038" max="12038" width="2.42578125" style="271" customWidth="1"/>
    <col min="12039" max="12039" width="0.85546875" style="271" customWidth="1"/>
    <col min="12040" max="12040" width="7.85546875" style="271" customWidth="1"/>
    <col min="12041" max="12041" width="1.42578125" style="271" customWidth="1"/>
    <col min="12042" max="12042" width="0.85546875" style="271" customWidth="1"/>
    <col min="12043" max="12043" width="8" style="271" customWidth="1"/>
    <col min="12044" max="12044" width="1.140625" style="271" customWidth="1"/>
    <col min="12045" max="12045" width="0.85546875" style="271" customWidth="1"/>
    <col min="12046" max="12046" width="7" style="271" customWidth="1"/>
    <col min="12047" max="12047" width="2.42578125" style="271" customWidth="1"/>
    <col min="12048" max="12048" width="0.85546875" style="271" customWidth="1"/>
    <col min="12049" max="12049" width="7.85546875" style="271" customWidth="1"/>
    <col min="12050" max="12050" width="1.42578125" style="271" customWidth="1"/>
    <col min="12051" max="12051" width="0.85546875" style="271" customWidth="1"/>
    <col min="12052" max="12052" width="8" style="271" customWidth="1"/>
    <col min="12053" max="12053" width="1.140625" style="271" customWidth="1"/>
    <col min="12054" max="12054" width="0.85546875" style="271" customWidth="1"/>
    <col min="12055" max="12055" width="7" style="271" customWidth="1"/>
    <col min="12056" max="12056" width="2.42578125" style="271" customWidth="1"/>
    <col min="12057" max="12057" width="0.85546875" style="271" customWidth="1"/>
    <col min="12058" max="12058" width="7.85546875" style="271" customWidth="1"/>
    <col min="12059" max="12059" width="1.42578125" style="271" customWidth="1"/>
    <col min="12060" max="12060" width="0.85546875" style="271" customWidth="1"/>
    <col min="12061" max="12061" width="8" style="271" customWidth="1"/>
    <col min="12062" max="12062" width="1.140625" style="271" customWidth="1"/>
    <col min="12063" max="12063" width="2.7109375" style="271" customWidth="1"/>
    <col min="12064" max="12072" width="11.42578125" style="271"/>
    <col min="12073" max="12073" width="5.42578125" style="271" customWidth="1"/>
    <col min="12074" max="12075" width="11.42578125" style="271"/>
    <col min="12076" max="12083" width="14.7109375" style="271" customWidth="1"/>
    <col min="12084" max="12288" width="11.42578125" style="271"/>
    <col min="12289" max="12290" width="2.7109375" style="271" customWidth="1"/>
    <col min="12291" max="12291" width="13.7109375" style="271" customWidth="1"/>
    <col min="12292" max="12292" width="0.85546875" style="271" customWidth="1"/>
    <col min="12293" max="12293" width="7" style="271" customWidth="1"/>
    <col min="12294" max="12294" width="2.42578125" style="271" customWidth="1"/>
    <col min="12295" max="12295" width="0.85546875" style="271" customWidth="1"/>
    <col min="12296" max="12296" width="7.85546875" style="271" customWidth="1"/>
    <col min="12297" max="12297" width="1.42578125" style="271" customWidth="1"/>
    <col min="12298" max="12298" width="0.85546875" style="271" customWidth="1"/>
    <col min="12299" max="12299" width="8" style="271" customWidth="1"/>
    <col min="12300" max="12300" width="1.140625" style="271" customWidth="1"/>
    <col min="12301" max="12301" width="0.85546875" style="271" customWidth="1"/>
    <col min="12302" max="12302" width="7" style="271" customWidth="1"/>
    <col min="12303" max="12303" width="2.42578125" style="271" customWidth="1"/>
    <col min="12304" max="12304" width="0.85546875" style="271" customWidth="1"/>
    <col min="12305" max="12305" width="7.85546875" style="271" customWidth="1"/>
    <col min="12306" max="12306" width="1.42578125" style="271" customWidth="1"/>
    <col min="12307" max="12307" width="0.85546875" style="271" customWidth="1"/>
    <col min="12308" max="12308" width="8" style="271" customWidth="1"/>
    <col min="12309" max="12309" width="1.140625" style="271" customWidth="1"/>
    <col min="12310" max="12310" width="0.85546875" style="271" customWidth="1"/>
    <col min="12311" max="12311" width="7" style="271" customWidth="1"/>
    <col min="12312" max="12312" width="2.42578125" style="271" customWidth="1"/>
    <col min="12313" max="12313" width="0.85546875" style="271" customWidth="1"/>
    <col min="12314" max="12314" width="7.85546875" style="271" customWidth="1"/>
    <col min="12315" max="12315" width="1.42578125" style="271" customWidth="1"/>
    <col min="12316" max="12316" width="0.85546875" style="271" customWidth="1"/>
    <col min="12317" max="12317" width="8" style="271" customWidth="1"/>
    <col min="12318" max="12318" width="1.140625" style="271" customWidth="1"/>
    <col min="12319" max="12319" width="2.7109375" style="271" customWidth="1"/>
    <col min="12320" max="12328" width="11.42578125" style="271"/>
    <col min="12329" max="12329" width="5.42578125" style="271" customWidth="1"/>
    <col min="12330" max="12331" width="11.42578125" style="271"/>
    <col min="12332" max="12339" width="14.7109375" style="271" customWidth="1"/>
    <col min="12340" max="12544" width="11.42578125" style="271"/>
    <col min="12545" max="12546" width="2.7109375" style="271" customWidth="1"/>
    <col min="12547" max="12547" width="13.7109375" style="271" customWidth="1"/>
    <col min="12548" max="12548" width="0.85546875" style="271" customWidth="1"/>
    <col min="12549" max="12549" width="7" style="271" customWidth="1"/>
    <col min="12550" max="12550" width="2.42578125" style="271" customWidth="1"/>
    <col min="12551" max="12551" width="0.85546875" style="271" customWidth="1"/>
    <col min="12552" max="12552" width="7.85546875" style="271" customWidth="1"/>
    <col min="12553" max="12553" width="1.42578125" style="271" customWidth="1"/>
    <col min="12554" max="12554" width="0.85546875" style="271" customWidth="1"/>
    <col min="12555" max="12555" width="8" style="271" customWidth="1"/>
    <col min="12556" max="12556" width="1.140625" style="271" customWidth="1"/>
    <col min="12557" max="12557" width="0.85546875" style="271" customWidth="1"/>
    <col min="12558" max="12558" width="7" style="271" customWidth="1"/>
    <col min="12559" max="12559" width="2.42578125" style="271" customWidth="1"/>
    <col min="12560" max="12560" width="0.85546875" style="271" customWidth="1"/>
    <col min="12561" max="12561" width="7.85546875" style="271" customWidth="1"/>
    <col min="12562" max="12562" width="1.42578125" style="271" customWidth="1"/>
    <col min="12563" max="12563" width="0.85546875" style="271" customWidth="1"/>
    <col min="12564" max="12564" width="8" style="271" customWidth="1"/>
    <col min="12565" max="12565" width="1.140625" style="271" customWidth="1"/>
    <col min="12566" max="12566" width="0.85546875" style="271" customWidth="1"/>
    <col min="12567" max="12567" width="7" style="271" customWidth="1"/>
    <col min="12568" max="12568" width="2.42578125" style="271" customWidth="1"/>
    <col min="12569" max="12569" width="0.85546875" style="271" customWidth="1"/>
    <col min="12570" max="12570" width="7.85546875" style="271" customWidth="1"/>
    <col min="12571" max="12571" width="1.42578125" style="271" customWidth="1"/>
    <col min="12572" max="12572" width="0.85546875" style="271" customWidth="1"/>
    <col min="12573" max="12573" width="8" style="271" customWidth="1"/>
    <col min="12574" max="12574" width="1.140625" style="271" customWidth="1"/>
    <col min="12575" max="12575" width="2.7109375" style="271" customWidth="1"/>
    <col min="12576" max="12584" width="11.42578125" style="271"/>
    <col min="12585" max="12585" width="5.42578125" style="271" customWidth="1"/>
    <col min="12586" max="12587" width="11.42578125" style="271"/>
    <col min="12588" max="12595" width="14.7109375" style="271" customWidth="1"/>
    <col min="12596" max="12800" width="11.42578125" style="271"/>
    <col min="12801" max="12802" width="2.7109375" style="271" customWidth="1"/>
    <col min="12803" max="12803" width="13.7109375" style="271" customWidth="1"/>
    <col min="12804" max="12804" width="0.85546875" style="271" customWidth="1"/>
    <col min="12805" max="12805" width="7" style="271" customWidth="1"/>
    <col min="12806" max="12806" width="2.42578125" style="271" customWidth="1"/>
    <col min="12807" max="12807" width="0.85546875" style="271" customWidth="1"/>
    <col min="12808" max="12808" width="7.85546875" style="271" customWidth="1"/>
    <col min="12809" max="12809" width="1.42578125" style="271" customWidth="1"/>
    <col min="12810" max="12810" width="0.85546875" style="271" customWidth="1"/>
    <col min="12811" max="12811" width="8" style="271" customWidth="1"/>
    <col min="12812" max="12812" width="1.140625" style="271" customWidth="1"/>
    <col min="12813" max="12813" width="0.85546875" style="271" customWidth="1"/>
    <col min="12814" max="12814" width="7" style="271" customWidth="1"/>
    <col min="12815" max="12815" width="2.42578125" style="271" customWidth="1"/>
    <col min="12816" max="12816" width="0.85546875" style="271" customWidth="1"/>
    <col min="12817" max="12817" width="7.85546875" style="271" customWidth="1"/>
    <col min="12818" max="12818" width="1.42578125" style="271" customWidth="1"/>
    <col min="12819" max="12819" width="0.85546875" style="271" customWidth="1"/>
    <col min="12820" max="12820" width="8" style="271" customWidth="1"/>
    <col min="12821" max="12821" width="1.140625" style="271" customWidth="1"/>
    <col min="12822" max="12822" width="0.85546875" style="271" customWidth="1"/>
    <col min="12823" max="12823" width="7" style="271" customWidth="1"/>
    <col min="12824" max="12824" width="2.42578125" style="271" customWidth="1"/>
    <col min="12825" max="12825" width="0.85546875" style="271" customWidth="1"/>
    <col min="12826" max="12826" width="7.85546875" style="271" customWidth="1"/>
    <col min="12827" max="12827" width="1.42578125" style="271" customWidth="1"/>
    <col min="12828" max="12828" width="0.85546875" style="271" customWidth="1"/>
    <col min="12829" max="12829" width="8" style="271" customWidth="1"/>
    <col min="12830" max="12830" width="1.140625" style="271" customWidth="1"/>
    <col min="12831" max="12831" width="2.7109375" style="271" customWidth="1"/>
    <col min="12832" max="12840" width="11.42578125" style="271"/>
    <col min="12841" max="12841" width="5.42578125" style="271" customWidth="1"/>
    <col min="12842" max="12843" width="11.42578125" style="271"/>
    <col min="12844" max="12851" width="14.7109375" style="271" customWidth="1"/>
    <col min="12852" max="13056" width="11.42578125" style="271"/>
    <col min="13057" max="13058" width="2.7109375" style="271" customWidth="1"/>
    <col min="13059" max="13059" width="13.7109375" style="271" customWidth="1"/>
    <col min="13060" max="13060" width="0.85546875" style="271" customWidth="1"/>
    <col min="13061" max="13061" width="7" style="271" customWidth="1"/>
    <col min="13062" max="13062" width="2.42578125" style="271" customWidth="1"/>
    <col min="13063" max="13063" width="0.85546875" style="271" customWidth="1"/>
    <col min="13064" max="13064" width="7.85546875" style="271" customWidth="1"/>
    <col min="13065" max="13065" width="1.42578125" style="271" customWidth="1"/>
    <col min="13066" max="13066" width="0.85546875" style="271" customWidth="1"/>
    <col min="13067" max="13067" width="8" style="271" customWidth="1"/>
    <col min="13068" max="13068" width="1.140625" style="271" customWidth="1"/>
    <col min="13069" max="13069" width="0.85546875" style="271" customWidth="1"/>
    <col min="13070" max="13070" width="7" style="271" customWidth="1"/>
    <col min="13071" max="13071" width="2.42578125" style="271" customWidth="1"/>
    <col min="13072" max="13072" width="0.85546875" style="271" customWidth="1"/>
    <col min="13073" max="13073" width="7.85546875" style="271" customWidth="1"/>
    <col min="13074" max="13074" width="1.42578125" style="271" customWidth="1"/>
    <col min="13075" max="13075" width="0.85546875" style="271" customWidth="1"/>
    <col min="13076" max="13076" width="8" style="271" customWidth="1"/>
    <col min="13077" max="13077" width="1.140625" style="271" customWidth="1"/>
    <col min="13078" max="13078" width="0.85546875" style="271" customWidth="1"/>
    <col min="13079" max="13079" width="7" style="271" customWidth="1"/>
    <col min="13080" max="13080" width="2.42578125" style="271" customWidth="1"/>
    <col min="13081" max="13081" width="0.85546875" style="271" customWidth="1"/>
    <col min="13082" max="13082" width="7.85546875" style="271" customWidth="1"/>
    <col min="13083" max="13083" width="1.42578125" style="271" customWidth="1"/>
    <col min="13084" max="13084" width="0.85546875" style="271" customWidth="1"/>
    <col min="13085" max="13085" width="8" style="271" customWidth="1"/>
    <col min="13086" max="13086" width="1.140625" style="271" customWidth="1"/>
    <col min="13087" max="13087" width="2.7109375" style="271" customWidth="1"/>
    <col min="13088" max="13096" width="11.42578125" style="271"/>
    <col min="13097" max="13097" width="5.42578125" style="271" customWidth="1"/>
    <col min="13098" max="13099" width="11.42578125" style="271"/>
    <col min="13100" max="13107" width="14.7109375" style="271" customWidth="1"/>
    <col min="13108" max="13312" width="11.42578125" style="271"/>
    <col min="13313" max="13314" width="2.7109375" style="271" customWidth="1"/>
    <col min="13315" max="13315" width="13.7109375" style="271" customWidth="1"/>
    <col min="13316" max="13316" width="0.85546875" style="271" customWidth="1"/>
    <col min="13317" max="13317" width="7" style="271" customWidth="1"/>
    <col min="13318" max="13318" width="2.42578125" style="271" customWidth="1"/>
    <col min="13319" max="13319" width="0.85546875" style="271" customWidth="1"/>
    <col min="13320" max="13320" width="7.85546875" style="271" customWidth="1"/>
    <col min="13321" max="13321" width="1.42578125" style="271" customWidth="1"/>
    <col min="13322" max="13322" width="0.85546875" style="271" customWidth="1"/>
    <col min="13323" max="13323" width="8" style="271" customWidth="1"/>
    <col min="13324" max="13324" width="1.140625" style="271" customWidth="1"/>
    <col min="13325" max="13325" width="0.85546875" style="271" customWidth="1"/>
    <col min="13326" max="13326" width="7" style="271" customWidth="1"/>
    <col min="13327" max="13327" width="2.42578125" style="271" customWidth="1"/>
    <col min="13328" max="13328" width="0.85546875" style="271" customWidth="1"/>
    <col min="13329" max="13329" width="7.85546875" style="271" customWidth="1"/>
    <col min="13330" max="13330" width="1.42578125" style="271" customWidth="1"/>
    <col min="13331" max="13331" width="0.85546875" style="271" customWidth="1"/>
    <col min="13332" max="13332" width="8" style="271" customWidth="1"/>
    <col min="13333" max="13333" width="1.140625" style="271" customWidth="1"/>
    <col min="13334" max="13334" width="0.85546875" style="271" customWidth="1"/>
    <col min="13335" max="13335" width="7" style="271" customWidth="1"/>
    <col min="13336" max="13336" width="2.42578125" style="271" customWidth="1"/>
    <col min="13337" max="13337" width="0.85546875" style="271" customWidth="1"/>
    <col min="13338" max="13338" width="7.85546875" style="271" customWidth="1"/>
    <col min="13339" max="13339" width="1.42578125" style="271" customWidth="1"/>
    <col min="13340" max="13340" width="0.85546875" style="271" customWidth="1"/>
    <col min="13341" max="13341" width="8" style="271" customWidth="1"/>
    <col min="13342" max="13342" width="1.140625" style="271" customWidth="1"/>
    <col min="13343" max="13343" width="2.7109375" style="271" customWidth="1"/>
    <col min="13344" max="13352" width="11.42578125" style="271"/>
    <col min="13353" max="13353" width="5.42578125" style="271" customWidth="1"/>
    <col min="13354" max="13355" width="11.42578125" style="271"/>
    <col min="13356" max="13363" width="14.7109375" style="271" customWidth="1"/>
    <col min="13364" max="13568" width="11.42578125" style="271"/>
    <col min="13569" max="13570" width="2.7109375" style="271" customWidth="1"/>
    <col min="13571" max="13571" width="13.7109375" style="271" customWidth="1"/>
    <col min="13572" max="13572" width="0.85546875" style="271" customWidth="1"/>
    <col min="13573" max="13573" width="7" style="271" customWidth="1"/>
    <col min="13574" max="13574" width="2.42578125" style="271" customWidth="1"/>
    <col min="13575" max="13575" width="0.85546875" style="271" customWidth="1"/>
    <col min="13576" max="13576" width="7.85546875" style="271" customWidth="1"/>
    <col min="13577" max="13577" width="1.42578125" style="271" customWidth="1"/>
    <col min="13578" max="13578" width="0.85546875" style="271" customWidth="1"/>
    <col min="13579" max="13579" width="8" style="271" customWidth="1"/>
    <col min="13580" max="13580" width="1.140625" style="271" customWidth="1"/>
    <col min="13581" max="13581" width="0.85546875" style="271" customWidth="1"/>
    <col min="13582" max="13582" width="7" style="271" customWidth="1"/>
    <col min="13583" max="13583" width="2.42578125" style="271" customWidth="1"/>
    <col min="13584" max="13584" width="0.85546875" style="271" customWidth="1"/>
    <col min="13585" max="13585" width="7.85546875" style="271" customWidth="1"/>
    <col min="13586" max="13586" width="1.42578125" style="271" customWidth="1"/>
    <col min="13587" max="13587" width="0.85546875" style="271" customWidth="1"/>
    <col min="13588" max="13588" width="8" style="271" customWidth="1"/>
    <col min="13589" max="13589" width="1.140625" style="271" customWidth="1"/>
    <col min="13590" max="13590" width="0.85546875" style="271" customWidth="1"/>
    <col min="13591" max="13591" width="7" style="271" customWidth="1"/>
    <col min="13592" max="13592" width="2.42578125" style="271" customWidth="1"/>
    <col min="13593" max="13593" width="0.85546875" style="271" customWidth="1"/>
    <col min="13594" max="13594" width="7.85546875" style="271" customWidth="1"/>
    <col min="13595" max="13595" width="1.42578125" style="271" customWidth="1"/>
    <col min="13596" max="13596" width="0.85546875" style="271" customWidth="1"/>
    <col min="13597" max="13597" width="8" style="271" customWidth="1"/>
    <col min="13598" max="13598" width="1.140625" style="271" customWidth="1"/>
    <col min="13599" max="13599" width="2.7109375" style="271" customWidth="1"/>
    <col min="13600" max="13608" width="11.42578125" style="271"/>
    <col min="13609" max="13609" width="5.42578125" style="271" customWidth="1"/>
    <col min="13610" max="13611" width="11.42578125" style="271"/>
    <col min="13612" max="13619" width="14.7109375" style="271" customWidth="1"/>
    <col min="13620" max="13824" width="11.42578125" style="271"/>
    <col min="13825" max="13826" width="2.7109375" style="271" customWidth="1"/>
    <col min="13827" max="13827" width="13.7109375" style="271" customWidth="1"/>
    <col min="13828" max="13828" width="0.85546875" style="271" customWidth="1"/>
    <col min="13829" max="13829" width="7" style="271" customWidth="1"/>
    <col min="13830" max="13830" width="2.42578125" style="271" customWidth="1"/>
    <col min="13831" max="13831" width="0.85546875" style="271" customWidth="1"/>
    <col min="13832" max="13832" width="7.85546875" style="271" customWidth="1"/>
    <col min="13833" max="13833" width="1.42578125" style="271" customWidth="1"/>
    <col min="13834" max="13834" width="0.85546875" style="271" customWidth="1"/>
    <col min="13835" max="13835" width="8" style="271" customWidth="1"/>
    <col min="13836" max="13836" width="1.140625" style="271" customWidth="1"/>
    <col min="13837" max="13837" width="0.85546875" style="271" customWidth="1"/>
    <col min="13838" max="13838" width="7" style="271" customWidth="1"/>
    <col min="13839" max="13839" width="2.42578125" style="271" customWidth="1"/>
    <col min="13840" max="13840" width="0.85546875" style="271" customWidth="1"/>
    <col min="13841" max="13841" width="7.85546875" style="271" customWidth="1"/>
    <col min="13842" max="13842" width="1.42578125" style="271" customWidth="1"/>
    <col min="13843" max="13843" width="0.85546875" style="271" customWidth="1"/>
    <col min="13844" max="13844" width="8" style="271" customWidth="1"/>
    <col min="13845" max="13845" width="1.140625" style="271" customWidth="1"/>
    <col min="13846" max="13846" width="0.85546875" style="271" customWidth="1"/>
    <col min="13847" max="13847" width="7" style="271" customWidth="1"/>
    <col min="13848" max="13848" width="2.42578125" style="271" customWidth="1"/>
    <col min="13849" max="13849" width="0.85546875" style="271" customWidth="1"/>
    <col min="13850" max="13850" width="7.85546875" style="271" customWidth="1"/>
    <col min="13851" max="13851" width="1.42578125" style="271" customWidth="1"/>
    <col min="13852" max="13852" width="0.85546875" style="271" customWidth="1"/>
    <col min="13853" max="13853" width="8" style="271" customWidth="1"/>
    <col min="13854" max="13854" width="1.140625" style="271" customWidth="1"/>
    <col min="13855" max="13855" width="2.7109375" style="271" customWidth="1"/>
    <col min="13856" max="13864" width="11.42578125" style="271"/>
    <col min="13865" max="13865" width="5.42578125" style="271" customWidth="1"/>
    <col min="13866" max="13867" width="11.42578125" style="271"/>
    <col min="13868" max="13875" width="14.7109375" style="271" customWidth="1"/>
    <col min="13876" max="14080" width="11.42578125" style="271"/>
    <col min="14081" max="14082" width="2.7109375" style="271" customWidth="1"/>
    <col min="14083" max="14083" width="13.7109375" style="271" customWidth="1"/>
    <col min="14084" max="14084" width="0.85546875" style="271" customWidth="1"/>
    <col min="14085" max="14085" width="7" style="271" customWidth="1"/>
    <col min="14086" max="14086" width="2.42578125" style="271" customWidth="1"/>
    <col min="14087" max="14087" width="0.85546875" style="271" customWidth="1"/>
    <col min="14088" max="14088" width="7.85546875" style="271" customWidth="1"/>
    <col min="14089" max="14089" width="1.42578125" style="271" customWidth="1"/>
    <col min="14090" max="14090" width="0.85546875" style="271" customWidth="1"/>
    <col min="14091" max="14091" width="8" style="271" customWidth="1"/>
    <col min="14092" max="14092" width="1.140625" style="271" customWidth="1"/>
    <col min="14093" max="14093" width="0.85546875" style="271" customWidth="1"/>
    <col min="14094" max="14094" width="7" style="271" customWidth="1"/>
    <col min="14095" max="14095" width="2.42578125" style="271" customWidth="1"/>
    <col min="14096" max="14096" width="0.85546875" style="271" customWidth="1"/>
    <col min="14097" max="14097" width="7.85546875" style="271" customWidth="1"/>
    <col min="14098" max="14098" width="1.42578125" style="271" customWidth="1"/>
    <col min="14099" max="14099" width="0.85546875" style="271" customWidth="1"/>
    <col min="14100" max="14100" width="8" style="271" customWidth="1"/>
    <col min="14101" max="14101" width="1.140625" style="271" customWidth="1"/>
    <col min="14102" max="14102" width="0.85546875" style="271" customWidth="1"/>
    <col min="14103" max="14103" width="7" style="271" customWidth="1"/>
    <col min="14104" max="14104" width="2.42578125" style="271" customWidth="1"/>
    <col min="14105" max="14105" width="0.85546875" style="271" customWidth="1"/>
    <col min="14106" max="14106" width="7.85546875" style="271" customWidth="1"/>
    <col min="14107" max="14107" width="1.42578125" style="271" customWidth="1"/>
    <col min="14108" max="14108" width="0.85546875" style="271" customWidth="1"/>
    <col min="14109" max="14109" width="8" style="271" customWidth="1"/>
    <col min="14110" max="14110" width="1.140625" style="271" customWidth="1"/>
    <col min="14111" max="14111" width="2.7109375" style="271" customWidth="1"/>
    <col min="14112" max="14120" width="11.42578125" style="271"/>
    <col min="14121" max="14121" width="5.42578125" style="271" customWidth="1"/>
    <col min="14122" max="14123" width="11.42578125" style="271"/>
    <col min="14124" max="14131" width="14.7109375" style="271" customWidth="1"/>
    <col min="14132" max="14336" width="11.42578125" style="271"/>
    <col min="14337" max="14338" width="2.7109375" style="271" customWidth="1"/>
    <col min="14339" max="14339" width="13.7109375" style="271" customWidth="1"/>
    <col min="14340" max="14340" width="0.85546875" style="271" customWidth="1"/>
    <col min="14341" max="14341" width="7" style="271" customWidth="1"/>
    <col min="14342" max="14342" width="2.42578125" style="271" customWidth="1"/>
    <col min="14343" max="14343" width="0.85546875" style="271" customWidth="1"/>
    <col min="14344" max="14344" width="7.85546875" style="271" customWidth="1"/>
    <col min="14345" max="14345" width="1.42578125" style="271" customWidth="1"/>
    <col min="14346" max="14346" width="0.85546875" style="271" customWidth="1"/>
    <col min="14347" max="14347" width="8" style="271" customWidth="1"/>
    <col min="14348" max="14348" width="1.140625" style="271" customWidth="1"/>
    <col min="14349" max="14349" width="0.85546875" style="271" customWidth="1"/>
    <col min="14350" max="14350" width="7" style="271" customWidth="1"/>
    <col min="14351" max="14351" width="2.42578125" style="271" customWidth="1"/>
    <col min="14352" max="14352" width="0.85546875" style="271" customWidth="1"/>
    <col min="14353" max="14353" width="7.85546875" style="271" customWidth="1"/>
    <col min="14354" max="14354" width="1.42578125" style="271" customWidth="1"/>
    <col min="14355" max="14355" width="0.85546875" style="271" customWidth="1"/>
    <col min="14356" max="14356" width="8" style="271" customWidth="1"/>
    <col min="14357" max="14357" width="1.140625" style="271" customWidth="1"/>
    <col min="14358" max="14358" width="0.85546875" style="271" customWidth="1"/>
    <col min="14359" max="14359" width="7" style="271" customWidth="1"/>
    <col min="14360" max="14360" width="2.42578125" style="271" customWidth="1"/>
    <col min="14361" max="14361" width="0.85546875" style="271" customWidth="1"/>
    <col min="14362" max="14362" width="7.85546875" style="271" customWidth="1"/>
    <col min="14363" max="14363" width="1.42578125" style="271" customWidth="1"/>
    <col min="14364" max="14364" width="0.85546875" style="271" customWidth="1"/>
    <col min="14365" max="14365" width="8" style="271" customWidth="1"/>
    <col min="14366" max="14366" width="1.140625" style="271" customWidth="1"/>
    <col min="14367" max="14367" width="2.7109375" style="271" customWidth="1"/>
    <col min="14368" max="14376" width="11.42578125" style="271"/>
    <col min="14377" max="14377" width="5.42578125" style="271" customWidth="1"/>
    <col min="14378" max="14379" width="11.42578125" style="271"/>
    <col min="14380" max="14387" width="14.7109375" style="271" customWidth="1"/>
    <col min="14388" max="14592" width="11.42578125" style="271"/>
    <col min="14593" max="14594" width="2.7109375" style="271" customWidth="1"/>
    <col min="14595" max="14595" width="13.7109375" style="271" customWidth="1"/>
    <col min="14596" max="14596" width="0.85546875" style="271" customWidth="1"/>
    <col min="14597" max="14597" width="7" style="271" customWidth="1"/>
    <col min="14598" max="14598" width="2.42578125" style="271" customWidth="1"/>
    <col min="14599" max="14599" width="0.85546875" style="271" customWidth="1"/>
    <col min="14600" max="14600" width="7.85546875" style="271" customWidth="1"/>
    <col min="14601" max="14601" width="1.42578125" style="271" customWidth="1"/>
    <col min="14602" max="14602" width="0.85546875" style="271" customWidth="1"/>
    <col min="14603" max="14603" width="8" style="271" customWidth="1"/>
    <col min="14604" max="14604" width="1.140625" style="271" customWidth="1"/>
    <col min="14605" max="14605" width="0.85546875" style="271" customWidth="1"/>
    <col min="14606" max="14606" width="7" style="271" customWidth="1"/>
    <col min="14607" max="14607" width="2.42578125" style="271" customWidth="1"/>
    <col min="14608" max="14608" width="0.85546875" style="271" customWidth="1"/>
    <col min="14609" max="14609" width="7.85546875" style="271" customWidth="1"/>
    <col min="14610" max="14610" width="1.42578125" style="271" customWidth="1"/>
    <col min="14611" max="14611" width="0.85546875" style="271" customWidth="1"/>
    <col min="14612" max="14612" width="8" style="271" customWidth="1"/>
    <col min="14613" max="14613" width="1.140625" style="271" customWidth="1"/>
    <col min="14614" max="14614" width="0.85546875" style="271" customWidth="1"/>
    <col min="14615" max="14615" width="7" style="271" customWidth="1"/>
    <col min="14616" max="14616" width="2.42578125" style="271" customWidth="1"/>
    <col min="14617" max="14617" width="0.85546875" style="271" customWidth="1"/>
    <col min="14618" max="14618" width="7.85546875" style="271" customWidth="1"/>
    <col min="14619" max="14619" width="1.42578125" style="271" customWidth="1"/>
    <col min="14620" max="14620" width="0.85546875" style="271" customWidth="1"/>
    <col min="14621" max="14621" width="8" style="271" customWidth="1"/>
    <col min="14622" max="14622" width="1.140625" style="271" customWidth="1"/>
    <col min="14623" max="14623" width="2.7109375" style="271" customWidth="1"/>
    <col min="14624" max="14632" width="11.42578125" style="271"/>
    <col min="14633" max="14633" width="5.42578125" style="271" customWidth="1"/>
    <col min="14634" max="14635" width="11.42578125" style="271"/>
    <col min="14636" max="14643" width="14.7109375" style="271" customWidth="1"/>
    <col min="14644" max="14848" width="11.42578125" style="271"/>
    <col min="14849" max="14850" width="2.7109375" style="271" customWidth="1"/>
    <col min="14851" max="14851" width="13.7109375" style="271" customWidth="1"/>
    <col min="14852" max="14852" width="0.85546875" style="271" customWidth="1"/>
    <col min="14853" max="14853" width="7" style="271" customWidth="1"/>
    <col min="14854" max="14854" width="2.42578125" style="271" customWidth="1"/>
    <col min="14855" max="14855" width="0.85546875" style="271" customWidth="1"/>
    <col min="14856" max="14856" width="7.85546875" style="271" customWidth="1"/>
    <col min="14857" max="14857" width="1.42578125" style="271" customWidth="1"/>
    <col min="14858" max="14858" width="0.85546875" style="271" customWidth="1"/>
    <col min="14859" max="14859" width="8" style="271" customWidth="1"/>
    <col min="14860" max="14860" width="1.140625" style="271" customWidth="1"/>
    <col min="14861" max="14861" width="0.85546875" style="271" customWidth="1"/>
    <col min="14862" max="14862" width="7" style="271" customWidth="1"/>
    <col min="14863" max="14863" width="2.42578125" style="271" customWidth="1"/>
    <col min="14864" max="14864" width="0.85546875" style="271" customWidth="1"/>
    <col min="14865" max="14865" width="7.85546875" style="271" customWidth="1"/>
    <col min="14866" max="14866" width="1.42578125" style="271" customWidth="1"/>
    <col min="14867" max="14867" width="0.85546875" style="271" customWidth="1"/>
    <col min="14868" max="14868" width="8" style="271" customWidth="1"/>
    <col min="14869" max="14869" width="1.140625" style="271" customWidth="1"/>
    <col min="14870" max="14870" width="0.85546875" style="271" customWidth="1"/>
    <col min="14871" max="14871" width="7" style="271" customWidth="1"/>
    <col min="14872" max="14872" width="2.42578125" style="271" customWidth="1"/>
    <col min="14873" max="14873" width="0.85546875" style="271" customWidth="1"/>
    <col min="14874" max="14874" width="7.85546875" style="271" customWidth="1"/>
    <col min="14875" max="14875" width="1.42578125" style="271" customWidth="1"/>
    <col min="14876" max="14876" width="0.85546875" style="271" customWidth="1"/>
    <col min="14877" max="14877" width="8" style="271" customWidth="1"/>
    <col min="14878" max="14878" width="1.140625" style="271" customWidth="1"/>
    <col min="14879" max="14879" width="2.7109375" style="271" customWidth="1"/>
    <col min="14880" max="14888" width="11.42578125" style="271"/>
    <col min="14889" max="14889" width="5.42578125" style="271" customWidth="1"/>
    <col min="14890" max="14891" width="11.42578125" style="271"/>
    <col min="14892" max="14899" width="14.7109375" style="271" customWidth="1"/>
    <col min="14900" max="15104" width="11.42578125" style="271"/>
    <col min="15105" max="15106" width="2.7109375" style="271" customWidth="1"/>
    <col min="15107" max="15107" width="13.7109375" style="271" customWidth="1"/>
    <col min="15108" max="15108" width="0.85546875" style="271" customWidth="1"/>
    <col min="15109" max="15109" width="7" style="271" customWidth="1"/>
    <col min="15110" max="15110" width="2.42578125" style="271" customWidth="1"/>
    <col min="15111" max="15111" width="0.85546875" style="271" customWidth="1"/>
    <col min="15112" max="15112" width="7.85546875" style="271" customWidth="1"/>
    <col min="15113" max="15113" width="1.42578125" style="271" customWidth="1"/>
    <col min="15114" max="15114" width="0.85546875" style="271" customWidth="1"/>
    <col min="15115" max="15115" width="8" style="271" customWidth="1"/>
    <col min="15116" max="15116" width="1.140625" style="271" customWidth="1"/>
    <col min="15117" max="15117" width="0.85546875" style="271" customWidth="1"/>
    <col min="15118" max="15118" width="7" style="271" customWidth="1"/>
    <col min="15119" max="15119" width="2.42578125" style="271" customWidth="1"/>
    <col min="15120" max="15120" width="0.85546875" style="271" customWidth="1"/>
    <col min="15121" max="15121" width="7.85546875" style="271" customWidth="1"/>
    <col min="15122" max="15122" width="1.42578125" style="271" customWidth="1"/>
    <col min="15123" max="15123" width="0.85546875" style="271" customWidth="1"/>
    <col min="15124" max="15124" width="8" style="271" customWidth="1"/>
    <col min="15125" max="15125" width="1.140625" style="271" customWidth="1"/>
    <col min="15126" max="15126" width="0.85546875" style="271" customWidth="1"/>
    <col min="15127" max="15127" width="7" style="271" customWidth="1"/>
    <col min="15128" max="15128" width="2.42578125" style="271" customWidth="1"/>
    <col min="15129" max="15129" width="0.85546875" style="271" customWidth="1"/>
    <col min="15130" max="15130" width="7.85546875" style="271" customWidth="1"/>
    <col min="15131" max="15131" width="1.42578125" style="271" customWidth="1"/>
    <col min="15132" max="15132" width="0.85546875" style="271" customWidth="1"/>
    <col min="15133" max="15133" width="8" style="271" customWidth="1"/>
    <col min="15134" max="15134" width="1.140625" style="271" customWidth="1"/>
    <col min="15135" max="15135" width="2.7109375" style="271" customWidth="1"/>
    <col min="15136" max="15144" width="11.42578125" style="271"/>
    <col min="15145" max="15145" width="5.42578125" style="271" customWidth="1"/>
    <col min="15146" max="15147" width="11.42578125" style="271"/>
    <col min="15148" max="15155" width="14.7109375" style="271" customWidth="1"/>
    <col min="15156" max="15360" width="11.42578125" style="271"/>
    <col min="15361" max="15362" width="2.7109375" style="271" customWidth="1"/>
    <col min="15363" max="15363" width="13.7109375" style="271" customWidth="1"/>
    <col min="15364" max="15364" width="0.85546875" style="271" customWidth="1"/>
    <col min="15365" max="15365" width="7" style="271" customWidth="1"/>
    <col min="15366" max="15366" width="2.42578125" style="271" customWidth="1"/>
    <col min="15367" max="15367" width="0.85546875" style="271" customWidth="1"/>
    <col min="15368" max="15368" width="7.85546875" style="271" customWidth="1"/>
    <col min="15369" max="15369" width="1.42578125" style="271" customWidth="1"/>
    <col min="15370" max="15370" width="0.85546875" style="271" customWidth="1"/>
    <col min="15371" max="15371" width="8" style="271" customWidth="1"/>
    <col min="15372" max="15372" width="1.140625" style="271" customWidth="1"/>
    <col min="15373" max="15373" width="0.85546875" style="271" customWidth="1"/>
    <col min="15374" max="15374" width="7" style="271" customWidth="1"/>
    <col min="15375" max="15375" width="2.42578125" style="271" customWidth="1"/>
    <col min="15376" max="15376" width="0.85546875" style="271" customWidth="1"/>
    <col min="15377" max="15377" width="7.85546875" style="271" customWidth="1"/>
    <col min="15378" max="15378" width="1.42578125" style="271" customWidth="1"/>
    <col min="15379" max="15379" width="0.85546875" style="271" customWidth="1"/>
    <col min="15380" max="15380" width="8" style="271" customWidth="1"/>
    <col min="15381" max="15381" width="1.140625" style="271" customWidth="1"/>
    <col min="15382" max="15382" width="0.85546875" style="271" customWidth="1"/>
    <col min="15383" max="15383" width="7" style="271" customWidth="1"/>
    <col min="15384" max="15384" width="2.42578125" style="271" customWidth="1"/>
    <col min="15385" max="15385" width="0.85546875" style="271" customWidth="1"/>
    <col min="15386" max="15386" width="7.85546875" style="271" customWidth="1"/>
    <col min="15387" max="15387" width="1.42578125" style="271" customWidth="1"/>
    <col min="15388" max="15388" width="0.85546875" style="271" customWidth="1"/>
    <col min="15389" max="15389" width="8" style="271" customWidth="1"/>
    <col min="15390" max="15390" width="1.140625" style="271" customWidth="1"/>
    <col min="15391" max="15391" width="2.7109375" style="271" customWidth="1"/>
    <col min="15392" max="15400" width="11.42578125" style="271"/>
    <col min="15401" max="15401" width="5.42578125" style="271" customWidth="1"/>
    <col min="15402" max="15403" width="11.42578125" style="271"/>
    <col min="15404" max="15411" width="14.7109375" style="271" customWidth="1"/>
    <col min="15412" max="15616" width="11.42578125" style="271"/>
    <col min="15617" max="15618" width="2.7109375" style="271" customWidth="1"/>
    <col min="15619" max="15619" width="13.7109375" style="271" customWidth="1"/>
    <col min="15620" max="15620" width="0.85546875" style="271" customWidth="1"/>
    <col min="15621" max="15621" width="7" style="271" customWidth="1"/>
    <col min="15622" max="15622" width="2.42578125" style="271" customWidth="1"/>
    <col min="15623" max="15623" width="0.85546875" style="271" customWidth="1"/>
    <col min="15624" max="15624" width="7.85546875" style="271" customWidth="1"/>
    <col min="15625" max="15625" width="1.42578125" style="271" customWidth="1"/>
    <col min="15626" max="15626" width="0.85546875" style="271" customWidth="1"/>
    <col min="15627" max="15627" width="8" style="271" customWidth="1"/>
    <col min="15628" max="15628" width="1.140625" style="271" customWidth="1"/>
    <col min="15629" max="15629" width="0.85546875" style="271" customWidth="1"/>
    <col min="15630" max="15630" width="7" style="271" customWidth="1"/>
    <col min="15631" max="15631" width="2.42578125" style="271" customWidth="1"/>
    <col min="15632" max="15632" width="0.85546875" style="271" customWidth="1"/>
    <col min="15633" max="15633" width="7.85546875" style="271" customWidth="1"/>
    <col min="15634" max="15634" width="1.42578125" style="271" customWidth="1"/>
    <col min="15635" max="15635" width="0.85546875" style="271" customWidth="1"/>
    <col min="15636" max="15636" width="8" style="271" customWidth="1"/>
    <col min="15637" max="15637" width="1.140625" style="271" customWidth="1"/>
    <col min="15638" max="15638" width="0.85546875" style="271" customWidth="1"/>
    <col min="15639" max="15639" width="7" style="271" customWidth="1"/>
    <col min="15640" max="15640" width="2.42578125" style="271" customWidth="1"/>
    <col min="15641" max="15641" width="0.85546875" style="271" customWidth="1"/>
    <col min="15642" max="15642" width="7.85546875" style="271" customWidth="1"/>
    <col min="15643" max="15643" width="1.42578125" style="271" customWidth="1"/>
    <col min="15644" max="15644" width="0.85546875" style="271" customWidth="1"/>
    <col min="15645" max="15645" width="8" style="271" customWidth="1"/>
    <col min="15646" max="15646" width="1.140625" style="271" customWidth="1"/>
    <col min="15647" max="15647" width="2.7109375" style="271" customWidth="1"/>
    <col min="15648" max="15656" width="11.42578125" style="271"/>
    <col min="15657" max="15657" width="5.42578125" style="271" customWidth="1"/>
    <col min="15658" max="15659" width="11.42578125" style="271"/>
    <col min="15660" max="15667" width="14.7109375" style="271" customWidth="1"/>
    <col min="15668" max="15872" width="11.42578125" style="271"/>
    <col min="15873" max="15874" width="2.7109375" style="271" customWidth="1"/>
    <col min="15875" max="15875" width="13.7109375" style="271" customWidth="1"/>
    <col min="15876" max="15876" width="0.85546875" style="271" customWidth="1"/>
    <col min="15877" max="15877" width="7" style="271" customWidth="1"/>
    <col min="15878" max="15878" width="2.42578125" style="271" customWidth="1"/>
    <col min="15879" max="15879" width="0.85546875" style="271" customWidth="1"/>
    <col min="15880" max="15880" width="7.85546875" style="271" customWidth="1"/>
    <col min="15881" max="15881" width="1.42578125" style="271" customWidth="1"/>
    <col min="15882" max="15882" width="0.85546875" style="271" customWidth="1"/>
    <col min="15883" max="15883" width="8" style="271" customWidth="1"/>
    <col min="15884" max="15884" width="1.140625" style="271" customWidth="1"/>
    <col min="15885" max="15885" width="0.85546875" style="271" customWidth="1"/>
    <col min="15886" max="15886" width="7" style="271" customWidth="1"/>
    <col min="15887" max="15887" width="2.42578125" style="271" customWidth="1"/>
    <col min="15888" max="15888" width="0.85546875" style="271" customWidth="1"/>
    <col min="15889" max="15889" width="7.85546875" style="271" customWidth="1"/>
    <col min="15890" max="15890" width="1.42578125" style="271" customWidth="1"/>
    <col min="15891" max="15891" width="0.85546875" style="271" customWidth="1"/>
    <col min="15892" max="15892" width="8" style="271" customWidth="1"/>
    <col min="15893" max="15893" width="1.140625" style="271" customWidth="1"/>
    <col min="15894" max="15894" width="0.85546875" style="271" customWidth="1"/>
    <col min="15895" max="15895" width="7" style="271" customWidth="1"/>
    <col min="15896" max="15896" width="2.42578125" style="271" customWidth="1"/>
    <col min="15897" max="15897" width="0.85546875" style="271" customWidth="1"/>
    <col min="15898" max="15898" width="7.85546875" style="271" customWidth="1"/>
    <col min="15899" max="15899" width="1.42578125" style="271" customWidth="1"/>
    <col min="15900" max="15900" width="0.85546875" style="271" customWidth="1"/>
    <col min="15901" max="15901" width="8" style="271" customWidth="1"/>
    <col min="15902" max="15902" width="1.140625" style="271" customWidth="1"/>
    <col min="15903" max="15903" width="2.7109375" style="271" customWidth="1"/>
    <col min="15904" max="15912" width="11.42578125" style="271"/>
    <col min="15913" max="15913" width="5.42578125" style="271" customWidth="1"/>
    <col min="15914" max="15915" width="11.42578125" style="271"/>
    <col min="15916" max="15923" width="14.7109375" style="271" customWidth="1"/>
    <col min="15924" max="16128" width="11.42578125" style="271"/>
    <col min="16129" max="16130" width="2.7109375" style="271" customWidth="1"/>
    <col min="16131" max="16131" width="13.7109375" style="271" customWidth="1"/>
    <col min="16132" max="16132" width="0.85546875" style="271" customWidth="1"/>
    <col min="16133" max="16133" width="7" style="271" customWidth="1"/>
    <col min="16134" max="16134" width="2.42578125" style="271" customWidth="1"/>
    <col min="16135" max="16135" width="0.85546875" style="271" customWidth="1"/>
    <col min="16136" max="16136" width="7.85546875" style="271" customWidth="1"/>
    <col min="16137" max="16137" width="1.42578125" style="271" customWidth="1"/>
    <col min="16138" max="16138" width="0.85546875" style="271" customWidth="1"/>
    <col min="16139" max="16139" width="8" style="271" customWidth="1"/>
    <col min="16140" max="16140" width="1.140625" style="271" customWidth="1"/>
    <col min="16141" max="16141" width="0.85546875" style="271" customWidth="1"/>
    <col min="16142" max="16142" width="7" style="271" customWidth="1"/>
    <col min="16143" max="16143" width="2.42578125" style="271" customWidth="1"/>
    <col min="16144" max="16144" width="0.85546875" style="271" customWidth="1"/>
    <col min="16145" max="16145" width="7.85546875" style="271" customWidth="1"/>
    <col min="16146" max="16146" width="1.42578125" style="271" customWidth="1"/>
    <col min="16147" max="16147" width="0.85546875" style="271" customWidth="1"/>
    <col min="16148" max="16148" width="8" style="271" customWidth="1"/>
    <col min="16149" max="16149" width="1.140625" style="271" customWidth="1"/>
    <col min="16150" max="16150" width="0.85546875" style="271" customWidth="1"/>
    <col min="16151" max="16151" width="7" style="271" customWidth="1"/>
    <col min="16152" max="16152" width="2.42578125" style="271" customWidth="1"/>
    <col min="16153" max="16153" width="0.85546875" style="271" customWidth="1"/>
    <col min="16154" max="16154" width="7.85546875" style="271" customWidth="1"/>
    <col min="16155" max="16155" width="1.42578125" style="271" customWidth="1"/>
    <col min="16156" max="16156" width="0.85546875" style="271" customWidth="1"/>
    <col min="16157" max="16157" width="8" style="271" customWidth="1"/>
    <col min="16158" max="16158" width="1.140625" style="271" customWidth="1"/>
    <col min="16159" max="16159" width="2.7109375" style="271" customWidth="1"/>
    <col min="16160" max="16168" width="11.42578125" style="271"/>
    <col min="16169" max="16169" width="5.42578125" style="271" customWidth="1"/>
    <col min="16170" max="16171" width="11.42578125" style="271"/>
    <col min="16172" max="16179" width="14.7109375" style="271" customWidth="1"/>
    <col min="16180" max="16384" width="11.42578125" style="271"/>
  </cols>
  <sheetData>
    <row r="1" spans="1:42" ht="34.5" customHeight="1">
      <c r="A1" s="2263" t="s">
        <v>0</v>
      </c>
      <c r="B1" s="2263"/>
      <c r="C1" s="2263"/>
      <c r="D1" s="2263"/>
      <c r="E1" s="2263"/>
      <c r="F1" s="2263"/>
      <c r="G1" s="2263"/>
      <c r="H1" s="2263"/>
      <c r="I1" s="2263"/>
      <c r="J1" s="2263"/>
      <c r="K1" s="2263"/>
      <c r="L1" s="2263"/>
      <c r="M1" s="2263"/>
      <c r="N1" s="2263"/>
      <c r="O1" s="2263"/>
      <c r="P1" s="2263"/>
      <c r="Q1" s="2263"/>
      <c r="R1" s="2263"/>
      <c r="S1" s="2263"/>
      <c r="T1" s="2263"/>
      <c r="U1" s="2263"/>
      <c r="V1" s="2263"/>
      <c r="W1" s="2263"/>
      <c r="X1" s="2263"/>
      <c r="Y1" s="2263"/>
      <c r="Z1" s="2263"/>
      <c r="AA1" s="2263"/>
      <c r="AB1" s="2263"/>
      <c r="AC1" s="2263"/>
      <c r="AD1" s="2263"/>
      <c r="AE1" s="2263"/>
      <c r="AF1" s="2263"/>
      <c r="AG1" s="2263"/>
      <c r="AH1" s="2263"/>
      <c r="AI1" s="2263"/>
      <c r="AJ1" s="2263"/>
      <c r="AK1" s="2263"/>
      <c r="AL1" s="2263"/>
      <c r="AM1" s="2263"/>
      <c r="AN1" s="2263"/>
      <c r="AO1" s="2263"/>
      <c r="AP1" s="1028"/>
    </row>
    <row r="2" spans="1:42" ht="12" customHeight="1" thickBot="1">
      <c r="A2" s="469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  <c r="AA2" s="469"/>
      <c r="AB2" s="469"/>
      <c r="AC2" s="469"/>
      <c r="AD2" s="469"/>
      <c r="AE2" s="469"/>
      <c r="AF2" s="469"/>
      <c r="AG2" s="469"/>
      <c r="AH2" s="469"/>
      <c r="AI2" s="469"/>
      <c r="AJ2" s="469"/>
      <c r="AK2" s="469"/>
      <c r="AL2" s="469"/>
      <c r="AM2" s="469"/>
      <c r="AN2" s="469"/>
      <c r="AO2" s="469"/>
      <c r="AP2" s="475"/>
    </row>
    <row r="3" spans="1:42" ht="17.25" customHeight="1" thickTop="1">
      <c r="A3" s="475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475"/>
      <c r="T3" s="475"/>
      <c r="U3" s="475"/>
      <c r="V3" s="475"/>
      <c r="W3" s="475"/>
      <c r="X3" s="475"/>
      <c r="Y3" s="475"/>
      <c r="Z3" s="475"/>
      <c r="AA3" s="475"/>
    </row>
    <row r="4" spans="1:42" ht="24" customHeight="1">
      <c r="A4" s="2264" t="s">
        <v>744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  <c r="L4" s="2264"/>
      <c r="M4" s="2264"/>
      <c r="N4" s="2264"/>
      <c r="O4" s="2264"/>
      <c r="P4" s="2264"/>
      <c r="Q4" s="2264"/>
      <c r="R4" s="2264"/>
      <c r="S4" s="2264"/>
      <c r="T4" s="2264"/>
      <c r="U4" s="2264"/>
      <c r="V4" s="2264"/>
      <c r="W4" s="2264"/>
      <c r="X4" s="2264"/>
      <c r="Y4" s="2264"/>
      <c r="Z4" s="2264"/>
      <c r="AA4" s="2264"/>
      <c r="AB4" s="2264"/>
      <c r="AC4" s="2264"/>
      <c r="AD4" s="2264"/>
      <c r="AE4" s="2264"/>
      <c r="AF4" s="2264"/>
      <c r="AG4" s="2264"/>
      <c r="AH4" s="2264"/>
      <c r="AI4" s="2264"/>
      <c r="AJ4" s="2264"/>
      <c r="AK4" s="2264"/>
      <c r="AL4" s="2264"/>
      <c r="AM4" s="2264"/>
      <c r="AN4" s="2264"/>
      <c r="AO4" s="2264"/>
      <c r="AP4" s="1029"/>
    </row>
    <row r="5" spans="1:42" ht="12.75" customHeight="1">
      <c r="A5" s="1035"/>
      <c r="B5" s="1036"/>
      <c r="C5" s="1037"/>
      <c r="D5" s="1037"/>
      <c r="E5" s="1036"/>
      <c r="F5" s="1036"/>
      <c r="G5" s="1036"/>
      <c r="H5" s="1036"/>
      <c r="I5" s="1036"/>
      <c r="J5" s="1036"/>
      <c r="K5" s="1036"/>
      <c r="L5" s="1036"/>
      <c r="M5" s="1036"/>
      <c r="N5" s="1036"/>
      <c r="O5" s="1036"/>
      <c r="P5" s="1036"/>
      <c r="Q5" s="1036"/>
      <c r="R5" s="1036"/>
      <c r="S5" s="1036"/>
      <c r="T5" s="1036"/>
      <c r="U5" s="1036"/>
      <c r="V5" s="1036"/>
      <c r="W5" s="1036"/>
      <c r="X5" s="1036"/>
      <c r="Y5" s="1036"/>
      <c r="Z5" s="1036"/>
      <c r="AA5" s="1036"/>
      <c r="AB5" s="1036"/>
      <c r="AC5" s="1036"/>
      <c r="AD5" s="1036"/>
      <c r="AE5" s="1036"/>
      <c r="AF5" s="1036"/>
      <c r="AG5" s="1036"/>
      <c r="AH5" s="1036"/>
      <c r="AI5" s="1036"/>
      <c r="AJ5" s="1036"/>
      <c r="AK5" s="1036"/>
      <c r="AL5" s="1036"/>
      <c r="AM5" s="1036"/>
      <c r="AN5" s="1036"/>
      <c r="AO5" s="1036"/>
    </row>
    <row r="6" spans="1:42" ht="12.75" customHeight="1">
      <c r="A6" s="1035"/>
      <c r="B6" s="1036"/>
      <c r="C6" s="1037"/>
      <c r="D6" s="1037"/>
      <c r="E6" s="1036"/>
      <c r="F6" s="1036"/>
      <c r="G6" s="1036"/>
      <c r="H6" s="1036"/>
      <c r="I6" s="1036"/>
      <c r="J6" s="1036"/>
      <c r="K6" s="1036"/>
      <c r="L6" s="1036"/>
      <c r="M6" s="1036"/>
      <c r="N6" s="1036"/>
      <c r="O6" s="1036"/>
      <c r="P6" s="1036"/>
      <c r="Q6" s="1036"/>
      <c r="R6" s="1036"/>
      <c r="S6" s="1036"/>
      <c r="T6" s="1036"/>
      <c r="U6" s="1036"/>
      <c r="V6" s="1036"/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</row>
    <row r="7" spans="1:42" ht="12.75" customHeight="1">
      <c r="A7" s="1035"/>
      <c r="B7" s="1036"/>
      <c r="C7" s="1037"/>
      <c r="D7" s="1037"/>
      <c r="E7" s="1036"/>
      <c r="F7" s="1036"/>
      <c r="G7" s="1036"/>
      <c r="H7" s="1036"/>
      <c r="I7" s="1036"/>
      <c r="J7" s="1036"/>
      <c r="K7" s="1036"/>
      <c r="L7" s="1036"/>
      <c r="M7" s="1036"/>
      <c r="N7" s="1036"/>
      <c r="O7" s="1036"/>
      <c r="P7" s="1036"/>
      <c r="Q7" s="1036"/>
      <c r="R7" s="1036"/>
      <c r="S7" s="1036"/>
      <c r="T7" s="1036"/>
      <c r="U7" s="1036"/>
      <c r="V7" s="1036"/>
      <c r="W7" s="1036"/>
      <c r="X7" s="1036"/>
      <c r="Y7" s="1036"/>
      <c r="Z7" s="1036"/>
      <c r="AA7" s="1036"/>
      <c r="AB7" s="1036"/>
      <c r="AC7" s="1036"/>
      <c r="AD7" s="1036"/>
      <c r="AE7" s="1036"/>
      <c r="AF7" s="1036"/>
      <c r="AG7" s="1036"/>
      <c r="AH7" s="1036"/>
      <c r="AI7" s="1036"/>
      <c r="AJ7" s="1036"/>
      <c r="AK7" s="1036"/>
      <c r="AL7" s="1036"/>
      <c r="AM7" s="1036"/>
      <c r="AN7" s="1036"/>
      <c r="AO7" s="1036"/>
    </row>
    <row r="8" spans="1:42" ht="12.75" customHeight="1">
      <c r="A8" s="1035"/>
      <c r="B8" s="1036"/>
      <c r="C8" s="1037"/>
      <c r="D8" s="1037"/>
      <c r="E8" s="1036"/>
      <c r="F8" s="1036"/>
      <c r="G8" s="1036"/>
      <c r="H8" s="1036"/>
      <c r="I8" s="1036"/>
      <c r="J8" s="1036"/>
      <c r="K8" s="1036"/>
      <c r="L8" s="1036"/>
      <c r="M8" s="1036"/>
      <c r="N8" s="1036"/>
      <c r="O8" s="1036"/>
      <c r="P8" s="1036"/>
      <c r="Q8" s="1036"/>
      <c r="R8" s="1036"/>
      <c r="S8" s="1036"/>
      <c r="T8" s="1036"/>
      <c r="U8" s="1036"/>
      <c r="V8" s="1036"/>
      <c r="W8" s="1036"/>
      <c r="X8" s="1036"/>
      <c r="Y8" s="1036"/>
      <c r="Z8" s="1036"/>
      <c r="AA8" s="1036"/>
      <c r="AB8" s="1036"/>
      <c r="AC8" s="1036"/>
      <c r="AD8" s="1036"/>
      <c r="AE8" s="1036"/>
      <c r="AF8" s="1036"/>
      <c r="AG8" s="1036"/>
      <c r="AH8" s="1036"/>
      <c r="AI8" s="1036"/>
      <c r="AJ8" s="1036"/>
      <c r="AK8" s="1036"/>
      <c r="AL8" s="1036"/>
      <c r="AM8" s="1036"/>
      <c r="AN8" s="1036"/>
      <c r="AO8" s="1036"/>
    </row>
    <row r="9" spans="1:42" ht="12.75" customHeight="1">
      <c r="A9" s="1035"/>
      <c r="B9" s="1036"/>
      <c r="C9" s="1037"/>
      <c r="D9" s="1037"/>
      <c r="E9" s="1036"/>
      <c r="F9" s="1036"/>
      <c r="G9" s="1036"/>
      <c r="H9" s="1036"/>
      <c r="I9" s="1036"/>
      <c r="J9" s="1036"/>
      <c r="K9" s="1036"/>
      <c r="L9" s="1036"/>
      <c r="M9" s="1036"/>
      <c r="N9" s="1036"/>
      <c r="O9" s="1036"/>
      <c r="P9" s="1036"/>
      <c r="Q9" s="1036"/>
      <c r="R9" s="1036"/>
      <c r="S9" s="1036"/>
      <c r="T9" s="1036"/>
      <c r="U9" s="1036"/>
      <c r="V9" s="1036"/>
      <c r="W9" s="1036"/>
      <c r="X9" s="1036"/>
      <c r="Y9" s="1036"/>
      <c r="Z9" s="1036"/>
      <c r="AA9" s="1036"/>
      <c r="AB9" s="1036"/>
      <c r="AC9" s="1036"/>
      <c r="AD9" s="1036"/>
      <c r="AE9" s="1036"/>
      <c r="AF9" s="1036"/>
      <c r="AG9" s="1036"/>
      <c r="AH9" s="1036"/>
      <c r="AI9" s="1036"/>
      <c r="AJ9" s="1036"/>
      <c r="AK9" s="1036"/>
      <c r="AL9" s="1036"/>
      <c r="AM9" s="1036"/>
      <c r="AN9" s="1036"/>
      <c r="AO9" s="1036"/>
    </row>
    <row r="10" spans="1:42" ht="12.75" customHeight="1">
      <c r="A10" s="1035"/>
      <c r="B10" s="1036"/>
      <c r="C10" s="1037"/>
      <c r="D10" s="1037"/>
      <c r="E10" s="1036"/>
      <c r="F10" s="1036"/>
      <c r="G10" s="1036"/>
      <c r="H10" s="1036"/>
      <c r="I10" s="1036"/>
      <c r="J10" s="1036"/>
      <c r="K10" s="1036"/>
      <c r="L10" s="1036"/>
      <c r="M10" s="1036"/>
      <c r="N10" s="1036"/>
      <c r="O10" s="1036"/>
      <c r="P10" s="1036"/>
      <c r="Q10" s="1036"/>
      <c r="R10" s="1036"/>
      <c r="S10" s="1036"/>
      <c r="T10" s="1036"/>
      <c r="U10" s="1036"/>
      <c r="V10" s="1036"/>
      <c r="W10" s="1036"/>
      <c r="X10" s="1036"/>
      <c r="Y10" s="1036"/>
      <c r="Z10" s="1036"/>
      <c r="AA10" s="1036"/>
      <c r="AB10" s="1036"/>
      <c r="AC10" s="1036"/>
      <c r="AD10" s="1036"/>
      <c r="AE10" s="1036"/>
      <c r="AF10" s="1036"/>
      <c r="AG10" s="1036"/>
      <c r="AH10" s="1036"/>
      <c r="AI10" s="1036"/>
      <c r="AJ10" s="1036"/>
      <c r="AK10" s="1036"/>
      <c r="AL10" s="1036"/>
      <c r="AM10" s="1036"/>
      <c r="AN10" s="1036"/>
      <c r="AO10" s="1036"/>
    </row>
    <row r="11" spans="1:42" ht="12.75" customHeight="1">
      <c r="A11" s="1035"/>
      <c r="B11" s="1036"/>
      <c r="C11" s="1037"/>
      <c r="D11" s="1037"/>
      <c r="E11" s="1036"/>
      <c r="F11" s="1036"/>
      <c r="G11" s="1036"/>
      <c r="H11" s="1036"/>
      <c r="I11" s="1036"/>
      <c r="J11" s="1036"/>
      <c r="K11" s="1036"/>
      <c r="L11" s="1036"/>
      <c r="M11" s="1036"/>
      <c r="N11" s="1036"/>
      <c r="O11" s="1036"/>
      <c r="P11" s="1036"/>
      <c r="Q11" s="1036"/>
      <c r="R11" s="1036"/>
      <c r="S11" s="1036"/>
      <c r="T11" s="1036"/>
      <c r="U11" s="1036"/>
      <c r="V11" s="1036"/>
      <c r="W11" s="1036"/>
      <c r="X11" s="1036"/>
      <c r="Y11" s="1036"/>
      <c r="Z11" s="1036"/>
      <c r="AA11" s="1036"/>
      <c r="AB11" s="1036"/>
      <c r="AC11" s="1036"/>
      <c r="AD11" s="1036"/>
      <c r="AE11" s="1036"/>
      <c r="AF11" s="1036"/>
      <c r="AG11" s="1036"/>
      <c r="AH11" s="1036"/>
      <c r="AI11" s="1036"/>
      <c r="AJ11" s="1036"/>
      <c r="AK11" s="1036"/>
      <c r="AL11" s="1036"/>
      <c r="AM11" s="1036"/>
      <c r="AN11" s="1036"/>
      <c r="AO11" s="1036"/>
    </row>
    <row r="12" spans="1:42" ht="12.75" customHeight="1">
      <c r="A12" s="1035"/>
      <c r="B12" s="1036"/>
      <c r="C12" s="1037"/>
      <c r="D12" s="1037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</row>
    <row r="13" spans="1:42" ht="18" customHeight="1">
      <c r="B13" s="2265" t="s">
        <v>1190</v>
      </c>
      <c r="C13" s="2265"/>
      <c r="D13" s="2265"/>
      <c r="E13" s="2265"/>
      <c r="F13" s="2265"/>
      <c r="G13" s="2265"/>
      <c r="H13" s="2265"/>
      <c r="I13" s="2265"/>
      <c r="J13" s="2265"/>
      <c r="K13" s="2265"/>
      <c r="L13" s="2265"/>
      <c r="M13" s="2265"/>
      <c r="N13" s="2265"/>
      <c r="O13" s="2265"/>
      <c r="P13" s="2265"/>
      <c r="Q13" s="2265"/>
      <c r="R13" s="2265"/>
      <c r="S13" s="2265"/>
      <c r="T13" s="2265"/>
      <c r="U13" s="2265"/>
      <c r="V13" s="2265"/>
      <c r="W13" s="2265"/>
      <c r="X13" s="2265"/>
      <c r="Y13" s="2265"/>
      <c r="Z13" s="2265"/>
      <c r="AA13" s="2265"/>
      <c r="AB13" s="2265"/>
      <c r="AC13" s="2265"/>
      <c r="AD13" s="2265"/>
      <c r="AE13" s="2265"/>
      <c r="AF13" s="2265" t="s">
        <v>1203</v>
      </c>
      <c r="AG13" s="2265"/>
      <c r="AH13" s="2265"/>
      <c r="AI13" s="2265"/>
      <c r="AJ13" s="2265"/>
      <c r="AK13" s="2265"/>
      <c r="AL13" s="2265"/>
      <c r="AM13" s="2265"/>
      <c r="AN13" s="2265"/>
      <c r="AO13" s="2265"/>
    </row>
    <row r="14" spans="1:42" ht="18" customHeight="1">
      <c r="B14" s="2265" t="s">
        <v>1204</v>
      </c>
      <c r="C14" s="2265"/>
      <c r="D14" s="2265"/>
      <c r="E14" s="2265"/>
      <c r="F14" s="2265"/>
      <c r="G14" s="2265"/>
      <c r="H14" s="2265"/>
      <c r="I14" s="2265"/>
      <c r="J14" s="2265"/>
      <c r="K14" s="2265"/>
      <c r="L14" s="2265"/>
      <c r="M14" s="2265"/>
      <c r="N14" s="2265"/>
      <c r="O14" s="2265"/>
      <c r="P14" s="2265"/>
      <c r="Q14" s="2265"/>
      <c r="R14" s="2265"/>
      <c r="S14" s="2265"/>
      <c r="T14" s="2265"/>
      <c r="U14" s="2265"/>
      <c r="V14" s="2265"/>
      <c r="W14" s="2265"/>
      <c r="X14" s="2265"/>
      <c r="Y14" s="2265"/>
      <c r="Z14" s="2265"/>
      <c r="AA14" s="2265"/>
      <c r="AB14" s="2265"/>
      <c r="AC14" s="2265"/>
      <c r="AD14" s="2265"/>
      <c r="AE14" s="2265"/>
      <c r="AF14" s="2265" t="s">
        <v>1158</v>
      </c>
      <c r="AG14" s="2265"/>
      <c r="AH14" s="2265"/>
      <c r="AI14" s="2265"/>
      <c r="AJ14" s="2265"/>
      <c r="AK14" s="2265"/>
      <c r="AL14" s="2265"/>
      <c r="AM14" s="2265"/>
      <c r="AN14" s="2265"/>
      <c r="AO14" s="2265"/>
    </row>
    <row r="15" spans="1:42" ht="12.75" customHeight="1">
      <c r="B15" s="1038"/>
      <c r="C15" s="1039"/>
      <c r="D15" s="1040"/>
      <c r="E15" s="1039"/>
      <c r="F15" s="1039"/>
      <c r="G15" s="1039"/>
      <c r="H15" s="1039"/>
      <c r="I15" s="1039"/>
      <c r="J15" s="1039"/>
      <c r="K15" s="1039"/>
      <c r="L15" s="1039"/>
      <c r="M15" s="1039"/>
      <c r="N15" s="1039"/>
      <c r="O15" s="1039"/>
      <c r="P15" s="1039"/>
      <c r="Q15" s="1039"/>
      <c r="R15" s="1039"/>
      <c r="S15" s="1039"/>
      <c r="T15" s="1039"/>
      <c r="U15" s="1039"/>
      <c r="V15" s="1039"/>
      <c r="W15" s="1039"/>
      <c r="X15" s="1039"/>
      <c r="Y15" s="1039"/>
      <c r="Z15" s="1039"/>
      <c r="AA15" s="1039"/>
      <c r="AB15" s="1039"/>
      <c r="AC15" s="1039"/>
      <c r="AD15" s="1039"/>
      <c r="AE15" s="1039"/>
      <c r="AF15" s="1041"/>
    </row>
    <row r="16" spans="1:42" ht="12.75" customHeight="1">
      <c r="C16" s="1042"/>
      <c r="D16" s="1042"/>
      <c r="E16" s="473"/>
      <c r="F16" s="473"/>
      <c r="G16" s="473"/>
      <c r="H16" s="473"/>
      <c r="I16" s="473"/>
      <c r="J16" s="473"/>
      <c r="K16" s="473"/>
      <c r="L16" s="473"/>
      <c r="M16" s="473"/>
      <c r="N16" s="473"/>
      <c r="O16" s="473"/>
      <c r="P16" s="473"/>
      <c r="Q16" s="473"/>
      <c r="R16" s="473"/>
      <c r="S16" s="473"/>
      <c r="T16" s="473"/>
      <c r="U16" s="473"/>
      <c r="V16" s="473"/>
      <c r="W16" s="473"/>
      <c r="X16" s="473"/>
      <c r="Y16" s="473"/>
      <c r="Z16" s="473"/>
      <c r="AA16" s="473"/>
      <c r="AB16" s="473"/>
      <c r="AC16" s="473"/>
      <c r="AD16" s="473"/>
    </row>
    <row r="17" spans="2:51" ht="4.5" customHeight="1">
      <c r="B17" s="439"/>
      <c r="C17" s="440"/>
      <c r="D17" s="440"/>
      <c r="E17" s="440"/>
      <c r="F17" s="440"/>
      <c r="G17" s="440"/>
      <c r="H17" s="440"/>
      <c r="I17" s="440"/>
      <c r="J17" s="440"/>
      <c r="K17" s="440"/>
      <c r="L17" s="440"/>
      <c r="M17" s="440"/>
      <c r="N17" s="440"/>
      <c r="O17" s="440"/>
      <c r="P17" s="440"/>
      <c r="Q17" s="440"/>
      <c r="R17" s="440"/>
      <c r="S17" s="440"/>
      <c r="T17" s="440"/>
      <c r="U17" s="440"/>
      <c r="V17" s="440"/>
      <c r="W17" s="440"/>
      <c r="X17" s="440"/>
      <c r="Y17" s="440"/>
      <c r="Z17" s="440"/>
      <c r="AA17" s="440"/>
      <c r="AB17" s="440"/>
      <c r="AC17" s="440"/>
      <c r="AD17" s="440"/>
      <c r="AE17" s="441"/>
    </row>
    <row r="18" spans="2:51" ht="18" customHeight="1">
      <c r="B18" s="442"/>
      <c r="C18" s="2225" t="s">
        <v>949</v>
      </c>
      <c r="D18" s="202"/>
      <c r="E18" s="2245" t="s">
        <v>798</v>
      </c>
      <c r="F18" s="2248"/>
      <c r="G18" s="2248"/>
      <c r="H18" s="2248"/>
      <c r="I18" s="2248"/>
      <c r="J18" s="2248"/>
      <c r="K18" s="2248"/>
      <c r="L18" s="2248"/>
      <c r="M18" s="2248"/>
      <c r="N18" s="2248"/>
      <c r="O18" s="2248"/>
      <c r="P18" s="2248"/>
      <c r="Q18" s="2248"/>
      <c r="R18" s="2248"/>
      <c r="S18" s="2248"/>
      <c r="T18" s="2248"/>
      <c r="U18" s="2246"/>
      <c r="V18" s="480"/>
      <c r="W18" s="2249" t="s">
        <v>787</v>
      </c>
      <c r="X18" s="2250"/>
      <c r="Y18" s="2250"/>
      <c r="Z18" s="2250"/>
      <c r="AA18" s="2250"/>
      <c r="AB18" s="2250"/>
      <c r="AC18" s="2250"/>
      <c r="AD18" s="2251"/>
      <c r="AE18" s="444"/>
    </row>
    <row r="19" spans="2:51" ht="4.5" customHeight="1">
      <c r="B19" s="442"/>
      <c r="C19" s="2182"/>
      <c r="D19" s="202"/>
      <c r="E19" s="1017"/>
      <c r="F19" s="1017"/>
      <c r="G19" s="1017"/>
      <c r="H19" s="1017"/>
      <c r="I19" s="1017"/>
      <c r="J19" s="1017"/>
      <c r="K19" s="1017"/>
      <c r="L19" s="1017"/>
      <c r="M19" s="1017"/>
      <c r="N19" s="1017"/>
      <c r="O19" s="1017"/>
      <c r="P19" s="1017"/>
      <c r="Q19" s="1017"/>
      <c r="R19" s="1017"/>
      <c r="S19" s="1017"/>
      <c r="T19" s="1017"/>
      <c r="U19" s="1017"/>
      <c r="V19" s="1017"/>
      <c r="W19" s="2252"/>
      <c r="X19" s="2253"/>
      <c r="Y19" s="2253"/>
      <c r="Z19" s="2253"/>
      <c r="AA19" s="2253"/>
      <c r="AB19" s="2253"/>
      <c r="AC19" s="2253"/>
      <c r="AD19" s="2254"/>
      <c r="AE19" s="444"/>
    </row>
    <row r="20" spans="2:51" ht="18" customHeight="1">
      <c r="B20" s="442"/>
      <c r="C20" s="2182"/>
      <c r="D20" s="202"/>
      <c r="E20" s="2245" t="s">
        <v>950</v>
      </c>
      <c r="F20" s="2248"/>
      <c r="G20" s="2248"/>
      <c r="H20" s="2248"/>
      <c r="I20" s="2248"/>
      <c r="J20" s="2248"/>
      <c r="K20" s="2248"/>
      <c r="L20" s="2246"/>
      <c r="M20" s="480"/>
      <c r="N20" s="2245" t="s">
        <v>951</v>
      </c>
      <c r="O20" s="2248"/>
      <c r="P20" s="2248"/>
      <c r="Q20" s="2248"/>
      <c r="R20" s="2248"/>
      <c r="S20" s="2248"/>
      <c r="T20" s="2248"/>
      <c r="U20" s="2246"/>
      <c r="V20" s="480"/>
      <c r="W20" s="2255"/>
      <c r="X20" s="2256"/>
      <c r="Y20" s="2256"/>
      <c r="Z20" s="2256"/>
      <c r="AA20" s="2256"/>
      <c r="AB20" s="2256"/>
      <c r="AC20" s="2256"/>
      <c r="AD20" s="2257"/>
      <c r="AE20" s="444"/>
      <c r="AS20" s="2259" t="s">
        <v>1201</v>
      </c>
      <c r="AT20" s="2259"/>
      <c r="AU20" s="2259"/>
      <c r="AW20" s="2259" t="s">
        <v>952</v>
      </c>
      <c r="AX20" s="2259"/>
      <c r="AY20" s="2259"/>
    </row>
    <row r="21" spans="2:51" ht="4.5" customHeight="1">
      <c r="B21" s="442"/>
      <c r="C21" s="2182"/>
      <c r="D21" s="202"/>
      <c r="E21" s="1017"/>
      <c r="F21" s="1017"/>
      <c r="G21" s="1017"/>
      <c r="H21" s="1017"/>
      <c r="I21" s="1017"/>
      <c r="J21" s="1017"/>
      <c r="K21" s="1017"/>
      <c r="L21" s="1017"/>
      <c r="M21" s="1017"/>
      <c r="N21" s="1017"/>
      <c r="O21" s="1017"/>
      <c r="P21" s="1017"/>
      <c r="Q21" s="1017"/>
      <c r="R21" s="1017"/>
      <c r="S21" s="1017"/>
      <c r="T21" s="1017"/>
      <c r="U21" s="1017"/>
      <c r="V21" s="1017"/>
      <c r="W21" s="1018"/>
      <c r="X21" s="1018"/>
      <c r="Y21" s="1018"/>
      <c r="Z21" s="1017"/>
      <c r="AA21" s="1017"/>
      <c r="AB21" s="1017"/>
      <c r="AC21" s="1017"/>
      <c r="AD21" s="1017"/>
      <c r="AE21" s="444"/>
    </row>
    <row r="22" spans="2:51" ht="18" customHeight="1">
      <c r="B22" s="442"/>
      <c r="C22" s="2183"/>
      <c r="D22" s="202"/>
      <c r="E22" s="2245" t="s">
        <v>154</v>
      </c>
      <c r="F22" s="2246"/>
      <c r="G22" s="202"/>
      <c r="H22" s="2245" t="s">
        <v>323</v>
      </c>
      <c r="I22" s="2246"/>
      <c r="J22" s="202"/>
      <c r="K22" s="2245" t="s">
        <v>5</v>
      </c>
      <c r="L22" s="2246"/>
      <c r="M22" s="202"/>
      <c r="N22" s="2245" t="s">
        <v>154</v>
      </c>
      <c r="O22" s="2246"/>
      <c r="P22" s="202"/>
      <c r="Q22" s="2245" t="s">
        <v>323</v>
      </c>
      <c r="R22" s="2246"/>
      <c r="S22" s="202"/>
      <c r="T22" s="2245" t="s">
        <v>5</v>
      </c>
      <c r="U22" s="2246"/>
      <c r="V22" s="202"/>
      <c r="W22" s="2245" t="s">
        <v>154</v>
      </c>
      <c r="X22" s="2246"/>
      <c r="Y22" s="202"/>
      <c r="Z22" s="2245" t="s">
        <v>323</v>
      </c>
      <c r="AA22" s="2246"/>
      <c r="AB22" s="202"/>
      <c r="AC22" s="2245" t="s">
        <v>5</v>
      </c>
      <c r="AD22" s="2246"/>
      <c r="AE22" s="444"/>
      <c r="AS22" s="1361" t="s">
        <v>800</v>
      </c>
      <c r="AT22" s="1361" t="s">
        <v>801</v>
      </c>
      <c r="AU22" s="1361" t="s">
        <v>279</v>
      </c>
      <c r="AV22" s="1414"/>
      <c r="AW22" s="1361" t="s">
        <v>800</v>
      </c>
      <c r="AX22" s="1361" t="s">
        <v>801</v>
      </c>
      <c r="AY22" s="1361" t="s">
        <v>279</v>
      </c>
    </row>
    <row r="23" spans="2:51" ht="4.5" customHeight="1">
      <c r="B23" s="442"/>
      <c r="C23" s="1043"/>
      <c r="D23" s="202"/>
      <c r="E23" s="1043"/>
      <c r="F23" s="202"/>
      <c r="G23" s="202"/>
      <c r="H23" s="1043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444"/>
    </row>
    <row r="24" spans="2:51" ht="17.25" customHeight="1">
      <c r="B24" s="442"/>
      <c r="C24" s="1019" t="s">
        <v>304</v>
      </c>
      <c r="D24" s="202"/>
      <c r="E24" s="425">
        <v>0</v>
      </c>
      <c r="F24" s="426"/>
      <c r="G24" s="134"/>
      <c r="H24" s="929">
        <f t="shared" ref="H24:H39" si="0">E24*100000/AW24</f>
        <v>0</v>
      </c>
      <c r="I24" s="1015"/>
      <c r="J24" s="134"/>
      <c r="K24" s="929">
        <f t="shared" ref="K24:K40" si="1">E24*100/$E$42</f>
        <v>0</v>
      </c>
      <c r="L24" s="1015"/>
      <c r="M24" s="134"/>
      <c r="N24" s="425">
        <v>0</v>
      </c>
      <c r="O24" s="426"/>
      <c r="P24" s="134"/>
      <c r="Q24" s="929">
        <f t="shared" ref="Q24:Q39" si="2">N24*100000/AX24</f>
        <v>0</v>
      </c>
      <c r="R24" s="1015"/>
      <c r="S24" s="134"/>
      <c r="T24" s="929">
        <f t="shared" ref="T24:T40" si="3">N24*100/$N$42</f>
        <v>0</v>
      </c>
      <c r="U24" s="1015"/>
      <c r="V24" s="134"/>
      <c r="W24" s="425">
        <f t="shared" ref="W24:W40" si="4">SUM(E24+N24)</f>
        <v>0</v>
      </c>
      <c r="X24" s="426"/>
      <c r="Y24" s="134"/>
      <c r="Z24" s="929">
        <f t="shared" ref="Z24:Z39" si="5">W24*100000/AY24</f>
        <v>0</v>
      </c>
      <c r="AA24" s="1015"/>
      <c r="AB24" s="134"/>
      <c r="AC24" s="929">
        <f t="shared" ref="AC24:AC40" si="6">W24*100/$W$42</f>
        <v>0</v>
      </c>
      <c r="AD24" s="1015"/>
      <c r="AE24" s="444"/>
      <c r="AQ24" s="1044"/>
      <c r="AR24" s="1360" t="s">
        <v>1205</v>
      </c>
      <c r="AS24" s="1387">
        <f t="shared" ref="AS24:AS39" si="7">E24*100000/AW24</f>
        <v>0</v>
      </c>
      <c r="AT24" s="1387">
        <f t="shared" ref="AT24:AT39" si="8">N24*100000/AX24</f>
        <v>0</v>
      </c>
      <c r="AU24" s="1387">
        <f t="shared" ref="AU24:AU39" si="9">W24*100000/AY24</f>
        <v>0</v>
      </c>
      <c r="AV24" s="1360" t="s">
        <v>304</v>
      </c>
      <c r="AW24" s="1355">
        <v>376612</v>
      </c>
      <c r="AX24" s="1355">
        <v>358440</v>
      </c>
      <c r="AY24" s="1355">
        <v>735052</v>
      </c>
    </row>
    <row r="25" spans="2:51" ht="17.25" customHeight="1">
      <c r="B25" s="442"/>
      <c r="C25" s="1020" t="s">
        <v>305</v>
      </c>
      <c r="D25" s="202"/>
      <c r="E25" s="1004">
        <v>0</v>
      </c>
      <c r="F25" s="426"/>
      <c r="G25" s="134"/>
      <c r="H25" s="929">
        <f t="shared" si="0"/>
        <v>0</v>
      </c>
      <c r="I25" s="1015"/>
      <c r="J25" s="134"/>
      <c r="K25" s="929">
        <f t="shared" si="1"/>
        <v>0</v>
      </c>
      <c r="L25" s="1015"/>
      <c r="M25" s="134"/>
      <c r="N25" s="1004">
        <v>0</v>
      </c>
      <c r="O25" s="426"/>
      <c r="P25" s="134"/>
      <c r="Q25" s="929">
        <f t="shared" si="2"/>
        <v>0</v>
      </c>
      <c r="R25" s="1015"/>
      <c r="S25" s="134"/>
      <c r="T25" s="929">
        <f t="shared" si="3"/>
        <v>0</v>
      </c>
      <c r="U25" s="1015"/>
      <c r="V25" s="134"/>
      <c r="W25" s="425">
        <f t="shared" si="4"/>
        <v>0</v>
      </c>
      <c r="X25" s="426"/>
      <c r="Y25" s="134"/>
      <c r="Z25" s="929">
        <f t="shared" si="5"/>
        <v>0</v>
      </c>
      <c r="AA25" s="1015"/>
      <c r="AB25" s="134"/>
      <c r="AC25" s="929">
        <f t="shared" si="6"/>
        <v>0</v>
      </c>
      <c r="AD25" s="1015"/>
      <c r="AE25" s="444"/>
      <c r="AQ25" s="1044"/>
      <c r="AR25" s="1360" t="s">
        <v>1206</v>
      </c>
      <c r="AS25" s="1387">
        <f t="shared" si="7"/>
        <v>0</v>
      </c>
      <c r="AT25" s="1387">
        <f t="shared" si="8"/>
        <v>0</v>
      </c>
      <c r="AU25" s="1387">
        <f t="shared" si="9"/>
        <v>0</v>
      </c>
      <c r="AV25" s="1360" t="s">
        <v>305</v>
      </c>
      <c r="AW25" s="1355">
        <v>377609</v>
      </c>
      <c r="AX25" s="1355">
        <v>360562</v>
      </c>
      <c r="AY25" s="1355">
        <v>738171</v>
      </c>
    </row>
    <row r="26" spans="2:51" ht="17.25" customHeight="1">
      <c r="B26" s="442"/>
      <c r="C26" s="1020" t="s">
        <v>306</v>
      </c>
      <c r="D26" s="202"/>
      <c r="E26" s="1004">
        <v>0</v>
      </c>
      <c r="F26" s="426"/>
      <c r="G26" s="134"/>
      <c r="H26" s="929">
        <f t="shared" si="0"/>
        <v>0</v>
      </c>
      <c r="I26" s="1015"/>
      <c r="J26" s="134"/>
      <c r="K26" s="929">
        <f t="shared" si="1"/>
        <v>0</v>
      </c>
      <c r="L26" s="1015"/>
      <c r="M26" s="134"/>
      <c r="N26" s="1004">
        <v>0</v>
      </c>
      <c r="O26" s="426"/>
      <c r="P26" s="134"/>
      <c r="Q26" s="929">
        <f t="shared" si="2"/>
        <v>0</v>
      </c>
      <c r="R26" s="1015"/>
      <c r="S26" s="134"/>
      <c r="T26" s="929">
        <f t="shared" si="3"/>
        <v>0</v>
      </c>
      <c r="U26" s="1015"/>
      <c r="V26" s="134"/>
      <c r="W26" s="425">
        <f t="shared" si="4"/>
        <v>0</v>
      </c>
      <c r="X26" s="426"/>
      <c r="Y26" s="134"/>
      <c r="Z26" s="929">
        <f t="shared" si="5"/>
        <v>0</v>
      </c>
      <c r="AA26" s="1015"/>
      <c r="AB26" s="134"/>
      <c r="AC26" s="929">
        <f t="shared" si="6"/>
        <v>0</v>
      </c>
      <c r="AD26" s="1015"/>
      <c r="AE26" s="444"/>
      <c r="AQ26" s="1044"/>
      <c r="AR26" s="1360" t="s">
        <v>957</v>
      </c>
      <c r="AS26" s="1387">
        <f t="shared" si="7"/>
        <v>0</v>
      </c>
      <c r="AT26" s="1387">
        <f t="shared" si="8"/>
        <v>0</v>
      </c>
      <c r="AU26" s="1387">
        <f t="shared" si="9"/>
        <v>0</v>
      </c>
      <c r="AV26" s="1360" t="s">
        <v>306</v>
      </c>
      <c r="AW26" s="1355">
        <v>372526</v>
      </c>
      <c r="AX26" s="1355">
        <v>358640</v>
      </c>
      <c r="AY26" s="1355">
        <v>731166</v>
      </c>
    </row>
    <row r="27" spans="2:51" ht="17.25" customHeight="1">
      <c r="B27" s="442"/>
      <c r="C27" s="34" t="s">
        <v>307</v>
      </c>
      <c r="D27" s="202"/>
      <c r="E27" s="1004">
        <v>1</v>
      </c>
      <c r="F27" s="426"/>
      <c r="G27" s="134"/>
      <c r="H27" s="929">
        <f t="shared" si="0"/>
        <v>0.27589403461918344</v>
      </c>
      <c r="I27" s="1015"/>
      <c r="J27" s="134"/>
      <c r="K27" s="929">
        <f t="shared" si="1"/>
        <v>4</v>
      </c>
      <c r="L27" s="1015"/>
      <c r="M27" s="134"/>
      <c r="N27" s="1004">
        <v>1</v>
      </c>
      <c r="O27" s="426"/>
      <c r="P27" s="134"/>
      <c r="Q27" s="929">
        <f t="shared" si="2"/>
        <v>0.27962172772673127</v>
      </c>
      <c r="R27" s="1015"/>
      <c r="S27" s="134"/>
      <c r="T27" s="929">
        <f t="shared" si="3"/>
        <v>8.3333333333333339</v>
      </c>
      <c r="U27" s="1015"/>
      <c r="V27" s="134"/>
      <c r="W27" s="425">
        <f t="shared" si="4"/>
        <v>2</v>
      </c>
      <c r="X27" s="426"/>
      <c r="Y27" s="134"/>
      <c r="Z27" s="929">
        <f t="shared" si="5"/>
        <v>0.27774537415079353</v>
      </c>
      <c r="AA27" s="1015"/>
      <c r="AB27" s="134"/>
      <c r="AC27" s="929">
        <f t="shared" si="6"/>
        <v>5.4054054054054053</v>
      </c>
      <c r="AD27" s="1015"/>
      <c r="AE27" s="444"/>
      <c r="AQ27" s="1044"/>
      <c r="AR27" s="1361" t="s">
        <v>959</v>
      </c>
      <c r="AS27" s="1387">
        <f t="shared" si="7"/>
        <v>0.27589403461918344</v>
      </c>
      <c r="AT27" s="1387">
        <f t="shared" si="8"/>
        <v>0.27962172772673127</v>
      </c>
      <c r="AU27" s="1387">
        <f t="shared" si="9"/>
        <v>0.27774537415079353</v>
      </c>
      <c r="AV27" s="1361" t="s">
        <v>307</v>
      </c>
      <c r="AW27" s="1355">
        <v>362458</v>
      </c>
      <c r="AX27" s="1355">
        <v>357626</v>
      </c>
      <c r="AY27" s="1355">
        <v>720084</v>
      </c>
    </row>
    <row r="28" spans="2:51" ht="17.25" customHeight="1">
      <c r="B28" s="442"/>
      <c r="C28" s="34" t="s">
        <v>308</v>
      </c>
      <c r="D28" s="202"/>
      <c r="E28" s="1004">
        <v>1</v>
      </c>
      <c r="F28" s="426"/>
      <c r="G28" s="134"/>
      <c r="H28" s="929">
        <f t="shared" si="0"/>
        <v>0.29161915704566466</v>
      </c>
      <c r="I28" s="1015"/>
      <c r="J28" s="134"/>
      <c r="K28" s="929">
        <f t="shared" si="1"/>
        <v>4</v>
      </c>
      <c r="L28" s="1015"/>
      <c r="M28" s="134"/>
      <c r="N28" s="1004">
        <v>0</v>
      </c>
      <c r="O28" s="426"/>
      <c r="P28" s="134"/>
      <c r="Q28" s="929">
        <f t="shared" si="2"/>
        <v>0</v>
      </c>
      <c r="R28" s="1015"/>
      <c r="S28" s="134"/>
      <c r="T28" s="929">
        <f t="shared" si="3"/>
        <v>0</v>
      </c>
      <c r="U28" s="1015"/>
      <c r="V28" s="134"/>
      <c r="W28" s="425">
        <f t="shared" si="4"/>
        <v>1</v>
      </c>
      <c r="X28" s="426"/>
      <c r="Y28" s="134"/>
      <c r="Z28" s="929">
        <f t="shared" si="5"/>
        <v>0.14433638460450388</v>
      </c>
      <c r="AA28" s="1015"/>
      <c r="AB28" s="134"/>
      <c r="AC28" s="929">
        <f t="shared" si="6"/>
        <v>2.7027027027027026</v>
      </c>
      <c r="AD28" s="1015"/>
      <c r="AE28" s="444"/>
      <c r="AQ28" s="1044"/>
      <c r="AR28" s="1361" t="s">
        <v>961</v>
      </c>
      <c r="AS28" s="1387">
        <f t="shared" si="7"/>
        <v>0.29161915704566466</v>
      </c>
      <c r="AT28" s="1387">
        <f t="shared" si="8"/>
        <v>0</v>
      </c>
      <c r="AU28" s="1387">
        <f t="shared" si="9"/>
        <v>0.14433638460450388</v>
      </c>
      <c r="AV28" s="1361" t="s">
        <v>308</v>
      </c>
      <c r="AW28" s="1355">
        <v>342913</v>
      </c>
      <c r="AX28" s="1355">
        <v>349913</v>
      </c>
      <c r="AY28" s="1355">
        <v>692826</v>
      </c>
    </row>
    <row r="29" spans="2:51" ht="17.25" customHeight="1">
      <c r="B29" s="442"/>
      <c r="C29" s="34" t="s">
        <v>309</v>
      </c>
      <c r="D29" s="202"/>
      <c r="E29" s="1004">
        <v>1</v>
      </c>
      <c r="F29" s="426"/>
      <c r="G29" s="134"/>
      <c r="H29" s="929">
        <f t="shared" si="0"/>
        <v>0.32050973868841004</v>
      </c>
      <c r="I29" s="1015"/>
      <c r="J29" s="134"/>
      <c r="K29" s="929">
        <f t="shared" si="1"/>
        <v>4</v>
      </c>
      <c r="L29" s="1015"/>
      <c r="M29" s="134"/>
      <c r="N29" s="1004">
        <v>0</v>
      </c>
      <c r="O29" s="426"/>
      <c r="P29" s="134"/>
      <c r="Q29" s="929">
        <f t="shared" si="2"/>
        <v>0</v>
      </c>
      <c r="R29" s="1015"/>
      <c r="S29" s="134"/>
      <c r="T29" s="929">
        <f t="shared" si="3"/>
        <v>0</v>
      </c>
      <c r="U29" s="1015"/>
      <c r="V29" s="134"/>
      <c r="W29" s="425">
        <f t="shared" si="4"/>
        <v>1</v>
      </c>
      <c r="X29" s="426"/>
      <c r="Y29" s="134"/>
      <c r="Z29" s="929">
        <f t="shared" si="5"/>
        <v>0.15619533163392813</v>
      </c>
      <c r="AA29" s="1015"/>
      <c r="AB29" s="134"/>
      <c r="AC29" s="929">
        <f t="shared" si="6"/>
        <v>2.7027027027027026</v>
      </c>
      <c r="AD29" s="1015"/>
      <c r="AE29" s="444"/>
      <c r="AQ29" s="1044"/>
      <c r="AR29" s="1361" t="s">
        <v>963</v>
      </c>
      <c r="AS29" s="1387">
        <f t="shared" si="7"/>
        <v>0.32050973868841004</v>
      </c>
      <c r="AT29" s="1387">
        <f t="shared" si="8"/>
        <v>0</v>
      </c>
      <c r="AU29" s="1387">
        <f t="shared" si="9"/>
        <v>0.15619533163392813</v>
      </c>
      <c r="AV29" s="1361" t="s">
        <v>309</v>
      </c>
      <c r="AW29" s="1355">
        <v>312003</v>
      </c>
      <c r="AX29" s="1355">
        <v>328221</v>
      </c>
      <c r="AY29" s="1355">
        <v>640224</v>
      </c>
    </row>
    <row r="30" spans="2:51" ht="17.25" customHeight="1">
      <c r="B30" s="442"/>
      <c r="C30" s="34" t="s">
        <v>310</v>
      </c>
      <c r="D30" s="1045"/>
      <c r="E30" s="1004">
        <v>4</v>
      </c>
      <c r="F30" s="426"/>
      <c r="G30" s="134"/>
      <c r="H30" s="929">
        <f t="shared" si="0"/>
        <v>1.3901825309663158</v>
      </c>
      <c r="I30" s="1015"/>
      <c r="J30" s="134"/>
      <c r="K30" s="929">
        <f t="shared" si="1"/>
        <v>16</v>
      </c>
      <c r="L30" s="1015"/>
      <c r="M30" s="134"/>
      <c r="N30" s="1004">
        <v>1</v>
      </c>
      <c r="O30" s="426"/>
      <c r="P30" s="134"/>
      <c r="Q30" s="929">
        <f t="shared" si="2"/>
        <v>0.3224932598908683</v>
      </c>
      <c r="R30" s="1015"/>
      <c r="S30" s="134"/>
      <c r="T30" s="929">
        <f t="shared" si="3"/>
        <v>8.3333333333333339</v>
      </c>
      <c r="U30" s="1015"/>
      <c r="V30" s="134"/>
      <c r="W30" s="425">
        <f t="shared" si="4"/>
        <v>5</v>
      </c>
      <c r="X30" s="426"/>
      <c r="Y30" s="134"/>
      <c r="Z30" s="929">
        <f t="shared" si="5"/>
        <v>0.83637774833728107</v>
      </c>
      <c r="AA30" s="1015"/>
      <c r="AB30" s="134"/>
      <c r="AC30" s="929">
        <f t="shared" si="6"/>
        <v>13.513513513513514</v>
      </c>
      <c r="AD30" s="1015"/>
      <c r="AE30" s="444"/>
      <c r="AQ30" s="930"/>
      <c r="AR30" s="1361" t="s">
        <v>965</v>
      </c>
      <c r="AS30" s="1387">
        <f t="shared" si="7"/>
        <v>1.3901825309663158</v>
      </c>
      <c r="AT30" s="1387">
        <f t="shared" si="8"/>
        <v>0.3224932598908683</v>
      </c>
      <c r="AU30" s="1387">
        <f t="shared" si="9"/>
        <v>0.83637774833728107</v>
      </c>
      <c r="AV30" s="1361" t="s">
        <v>310</v>
      </c>
      <c r="AW30" s="1355">
        <v>287732</v>
      </c>
      <c r="AX30" s="1355">
        <v>310084</v>
      </c>
      <c r="AY30" s="1355">
        <v>597816</v>
      </c>
    </row>
    <row r="31" spans="2:51" ht="17.25" customHeight="1">
      <c r="B31" s="442"/>
      <c r="C31" s="34" t="s">
        <v>311</v>
      </c>
      <c r="D31" s="1045"/>
      <c r="E31" s="1004">
        <v>2</v>
      </c>
      <c r="F31" s="426"/>
      <c r="G31" s="134"/>
      <c r="H31" s="929">
        <f t="shared" si="0"/>
        <v>0.75576078659582668</v>
      </c>
      <c r="I31" s="1015"/>
      <c r="J31" s="134"/>
      <c r="K31" s="929">
        <f t="shared" si="1"/>
        <v>8</v>
      </c>
      <c r="L31" s="1015"/>
      <c r="M31" s="134"/>
      <c r="N31" s="1004">
        <v>1</v>
      </c>
      <c r="O31" s="426"/>
      <c r="P31" s="134"/>
      <c r="Q31" s="929">
        <f t="shared" si="2"/>
        <v>0.34671539173638538</v>
      </c>
      <c r="R31" s="1015"/>
      <c r="S31" s="134"/>
      <c r="T31" s="929">
        <f t="shared" si="3"/>
        <v>8.3333333333333339</v>
      </c>
      <c r="U31" s="1015"/>
      <c r="V31" s="134"/>
      <c r="W31" s="425">
        <f t="shared" si="4"/>
        <v>3</v>
      </c>
      <c r="X31" s="426"/>
      <c r="Y31" s="134"/>
      <c r="Z31" s="929">
        <f t="shared" si="5"/>
        <v>0.54244152932348499</v>
      </c>
      <c r="AA31" s="1015"/>
      <c r="AB31" s="134"/>
      <c r="AC31" s="929">
        <f t="shared" si="6"/>
        <v>8.1081081081081088</v>
      </c>
      <c r="AD31" s="1015"/>
      <c r="AE31" s="444"/>
      <c r="AQ31" s="930"/>
      <c r="AR31" s="1361" t="s">
        <v>967</v>
      </c>
      <c r="AS31" s="1387">
        <f t="shared" si="7"/>
        <v>0.75576078659582668</v>
      </c>
      <c r="AT31" s="1387">
        <f t="shared" si="8"/>
        <v>0.34671539173638538</v>
      </c>
      <c r="AU31" s="1387">
        <f t="shared" si="9"/>
        <v>0.54244152932348499</v>
      </c>
      <c r="AV31" s="1361" t="s">
        <v>311</v>
      </c>
      <c r="AW31" s="1355">
        <v>264634</v>
      </c>
      <c r="AX31" s="1355">
        <v>288421</v>
      </c>
      <c r="AY31" s="1355">
        <v>553055</v>
      </c>
    </row>
    <row r="32" spans="2:51" ht="17.25" customHeight="1">
      <c r="B32" s="442"/>
      <c r="C32" s="34" t="s">
        <v>312</v>
      </c>
      <c r="D32" s="1045"/>
      <c r="E32" s="1004">
        <v>0</v>
      </c>
      <c r="F32" s="426"/>
      <c r="G32" s="134"/>
      <c r="H32" s="929">
        <f t="shared" si="0"/>
        <v>0</v>
      </c>
      <c r="I32" s="1015"/>
      <c r="J32" s="134"/>
      <c r="K32" s="929">
        <f t="shared" si="1"/>
        <v>0</v>
      </c>
      <c r="L32" s="1015"/>
      <c r="M32" s="134"/>
      <c r="N32" s="1004">
        <v>0</v>
      </c>
      <c r="O32" s="426"/>
      <c r="P32" s="134"/>
      <c r="Q32" s="929">
        <f t="shared" si="2"/>
        <v>0</v>
      </c>
      <c r="R32" s="1015"/>
      <c r="S32" s="136"/>
      <c r="T32" s="929">
        <f t="shared" si="3"/>
        <v>0</v>
      </c>
      <c r="U32" s="1015"/>
      <c r="V32" s="134"/>
      <c r="W32" s="425">
        <f t="shared" si="4"/>
        <v>0</v>
      </c>
      <c r="X32" s="426"/>
      <c r="Y32" s="134"/>
      <c r="Z32" s="929">
        <f t="shared" si="5"/>
        <v>0</v>
      </c>
      <c r="AA32" s="1015"/>
      <c r="AB32" s="134"/>
      <c r="AC32" s="929">
        <f t="shared" si="6"/>
        <v>0</v>
      </c>
      <c r="AD32" s="1015"/>
      <c r="AE32" s="444"/>
      <c r="AQ32" s="930"/>
      <c r="AR32" s="1361" t="s">
        <v>969</v>
      </c>
      <c r="AS32" s="1387">
        <f t="shared" si="7"/>
        <v>0</v>
      </c>
      <c r="AT32" s="1387">
        <f t="shared" si="8"/>
        <v>0</v>
      </c>
      <c r="AU32" s="1387">
        <f t="shared" si="9"/>
        <v>0</v>
      </c>
      <c r="AV32" s="1361" t="s">
        <v>312</v>
      </c>
      <c r="AW32" s="1355">
        <v>237965</v>
      </c>
      <c r="AX32" s="1355">
        <v>259116</v>
      </c>
      <c r="AY32" s="1355">
        <v>497081</v>
      </c>
    </row>
    <row r="33" spans="1:51" ht="17.25" customHeight="1">
      <c r="B33" s="442"/>
      <c r="C33" s="34" t="s">
        <v>313</v>
      </c>
      <c r="D33" s="1045"/>
      <c r="E33" s="1004">
        <v>2</v>
      </c>
      <c r="F33" s="426"/>
      <c r="G33" s="134"/>
      <c r="H33" s="929">
        <f t="shared" si="0"/>
        <v>0.99455975812306685</v>
      </c>
      <c r="I33" s="1015"/>
      <c r="J33" s="134"/>
      <c r="K33" s="929">
        <f t="shared" si="1"/>
        <v>8</v>
      </c>
      <c r="L33" s="1015"/>
      <c r="M33" s="134"/>
      <c r="N33" s="1004">
        <v>0</v>
      </c>
      <c r="O33" s="426"/>
      <c r="P33" s="134"/>
      <c r="Q33" s="929">
        <f t="shared" si="2"/>
        <v>0</v>
      </c>
      <c r="R33" s="1015"/>
      <c r="S33" s="134"/>
      <c r="T33" s="929">
        <f t="shared" si="3"/>
        <v>0</v>
      </c>
      <c r="U33" s="1015"/>
      <c r="V33" s="134"/>
      <c r="W33" s="425">
        <f t="shared" si="4"/>
        <v>2</v>
      </c>
      <c r="X33" s="426"/>
      <c r="Y33" s="134"/>
      <c r="Z33" s="929">
        <f t="shared" si="5"/>
        <v>0.47224052154243201</v>
      </c>
      <c r="AA33" s="1015"/>
      <c r="AB33" s="134"/>
      <c r="AC33" s="929">
        <f t="shared" si="6"/>
        <v>5.4054054054054053</v>
      </c>
      <c r="AD33" s="1015"/>
      <c r="AE33" s="444"/>
      <c r="AQ33" s="930"/>
      <c r="AR33" s="1361" t="s">
        <v>971</v>
      </c>
      <c r="AS33" s="1387">
        <f t="shared" si="7"/>
        <v>0.99455975812306685</v>
      </c>
      <c r="AT33" s="1387">
        <f t="shared" si="8"/>
        <v>0</v>
      </c>
      <c r="AU33" s="1387">
        <f t="shared" si="9"/>
        <v>0.47224052154243201</v>
      </c>
      <c r="AV33" s="1361" t="s">
        <v>313</v>
      </c>
      <c r="AW33" s="1355">
        <v>201094</v>
      </c>
      <c r="AX33" s="1355">
        <v>222419</v>
      </c>
      <c r="AY33" s="1355">
        <v>423513</v>
      </c>
    </row>
    <row r="34" spans="1:51" ht="17.25" customHeight="1">
      <c r="B34" s="442"/>
      <c r="C34" s="34" t="s">
        <v>314</v>
      </c>
      <c r="D34" s="1045"/>
      <c r="E34" s="1004">
        <v>1</v>
      </c>
      <c r="F34" s="426"/>
      <c r="G34" s="134"/>
      <c r="H34" s="929">
        <f t="shared" si="0"/>
        <v>0.60581827874910643</v>
      </c>
      <c r="I34" s="1015"/>
      <c r="J34" s="134"/>
      <c r="K34" s="929">
        <f t="shared" si="1"/>
        <v>4</v>
      </c>
      <c r="L34" s="1015"/>
      <c r="M34" s="1046"/>
      <c r="N34" s="1004">
        <v>3</v>
      </c>
      <c r="O34" s="426"/>
      <c r="P34" s="134"/>
      <c r="Q34" s="929">
        <f t="shared" si="2"/>
        <v>1.6048960027390224</v>
      </c>
      <c r="R34" s="1015"/>
      <c r="S34" s="136"/>
      <c r="T34" s="929">
        <f t="shared" si="3"/>
        <v>25</v>
      </c>
      <c r="U34" s="1015"/>
      <c r="V34" s="134"/>
      <c r="W34" s="425">
        <f t="shared" si="4"/>
        <v>4</v>
      </c>
      <c r="X34" s="426"/>
      <c r="Y34" s="134"/>
      <c r="Z34" s="929">
        <f t="shared" si="5"/>
        <v>1.1363830065285203</v>
      </c>
      <c r="AA34" s="1015"/>
      <c r="AB34" s="134"/>
      <c r="AC34" s="929">
        <f t="shared" si="6"/>
        <v>10.810810810810811</v>
      </c>
      <c r="AD34" s="1015"/>
      <c r="AE34" s="444"/>
      <c r="AQ34" s="930"/>
      <c r="AR34" s="1361" t="s">
        <v>973</v>
      </c>
      <c r="AS34" s="1387">
        <f t="shared" si="7"/>
        <v>0.60581827874910643</v>
      </c>
      <c r="AT34" s="1387">
        <f t="shared" si="8"/>
        <v>1.6048960027390224</v>
      </c>
      <c r="AU34" s="1387">
        <f t="shared" si="9"/>
        <v>1.1363830065285203</v>
      </c>
      <c r="AV34" s="1361" t="s">
        <v>314</v>
      </c>
      <c r="AW34" s="1355">
        <v>165066</v>
      </c>
      <c r="AX34" s="1355">
        <v>186928</v>
      </c>
      <c r="AY34" s="1355">
        <v>351994</v>
      </c>
    </row>
    <row r="35" spans="1:51" ht="17.25" customHeight="1">
      <c r="B35" s="442"/>
      <c r="C35" s="34" t="s">
        <v>315</v>
      </c>
      <c r="D35" s="1045"/>
      <c r="E35" s="1004">
        <v>2</v>
      </c>
      <c r="F35" s="426"/>
      <c r="G35" s="134"/>
      <c r="H35" s="929">
        <f t="shared" si="0"/>
        <v>1.4652658724925638</v>
      </c>
      <c r="I35" s="1015"/>
      <c r="J35" s="134"/>
      <c r="K35" s="929">
        <f t="shared" si="1"/>
        <v>8</v>
      </c>
      <c r="L35" s="1015"/>
      <c r="M35" s="134"/>
      <c r="N35" s="1004">
        <v>3</v>
      </c>
      <c r="O35" s="426"/>
      <c r="P35" s="134"/>
      <c r="Q35" s="929">
        <f t="shared" si="2"/>
        <v>1.9330519668803763</v>
      </c>
      <c r="R35" s="1015"/>
      <c r="S35" s="134"/>
      <c r="T35" s="929">
        <f t="shared" si="3"/>
        <v>25</v>
      </c>
      <c r="U35" s="1015"/>
      <c r="V35" s="134"/>
      <c r="W35" s="425">
        <f t="shared" si="4"/>
        <v>5</v>
      </c>
      <c r="X35" s="426"/>
      <c r="Y35" s="134"/>
      <c r="Z35" s="929">
        <f t="shared" si="5"/>
        <v>1.7141544590299942</v>
      </c>
      <c r="AA35" s="1015"/>
      <c r="AB35" s="134"/>
      <c r="AC35" s="929">
        <f t="shared" si="6"/>
        <v>13.513513513513514</v>
      </c>
      <c r="AD35" s="1015"/>
      <c r="AE35" s="444"/>
      <c r="AQ35" s="930"/>
      <c r="AR35" s="1361" t="s">
        <v>975</v>
      </c>
      <c r="AS35" s="1387">
        <f t="shared" si="7"/>
        <v>1.4652658724925638</v>
      </c>
      <c r="AT35" s="1387">
        <f t="shared" si="8"/>
        <v>1.9330519668803763</v>
      </c>
      <c r="AU35" s="1387">
        <f t="shared" si="9"/>
        <v>1.7141544590299942</v>
      </c>
      <c r="AV35" s="1361" t="s">
        <v>315</v>
      </c>
      <c r="AW35" s="1355">
        <v>136494</v>
      </c>
      <c r="AX35" s="1355">
        <v>155195</v>
      </c>
      <c r="AY35" s="1355">
        <v>291689</v>
      </c>
    </row>
    <row r="36" spans="1:51" ht="17.25" customHeight="1">
      <c r="B36" s="442"/>
      <c r="C36" s="34" t="s">
        <v>316</v>
      </c>
      <c r="D36" s="1045"/>
      <c r="E36" s="1004">
        <v>2</v>
      </c>
      <c r="F36" s="426"/>
      <c r="G36" s="134"/>
      <c r="H36" s="929">
        <f t="shared" si="0"/>
        <v>1.8331805682859761</v>
      </c>
      <c r="I36" s="1015"/>
      <c r="J36" s="134"/>
      <c r="K36" s="929">
        <f t="shared" si="1"/>
        <v>8</v>
      </c>
      <c r="L36" s="1015"/>
      <c r="M36" s="1046"/>
      <c r="N36" s="1004">
        <v>1</v>
      </c>
      <c r="O36" s="426"/>
      <c r="P36" s="134"/>
      <c r="Q36" s="929">
        <f t="shared" si="2"/>
        <v>0.81187941966859078</v>
      </c>
      <c r="R36" s="1015"/>
      <c r="S36" s="134"/>
      <c r="T36" s="929">
        <f t="shared" si="3"/>
        <v>8.3333333333333339</v>
      </c>
      <c r="U36" s="1015"/>
      <c r="V36" s="134"/>
      <c r="W36" s="425">
        <f t="shared" si="4"/>
        <v>3</v>
      </c>
      <c r="X36" s="426"/>
      <c r="Y36" s="134"/>
      <c r="Z36" s="929">
        <f t="shared" si="5"/>
        <v>1.2915947320156196</v>
      </c>
      <c r="AA36" s="1015"/>
      <c r="AB36" s="134"/>
      <c r="AC36" s="929">
        <f t="shared" si="6"/>
        <v>8.1081081081081088</v>
      </c>
      <c r="AD36" s="1015"/>
      <c r="AE36" s="444"/>
      <c r="AQ36" s="930"/>
      <c r="AR36" s="1361" t="s">
        <v>977</v>
      </c>
      <c r="AS36" s="1387">
        <f t="shared" si="7"/>
        <v>1.8331805682859761</v>
      </c>
      <c r="AT36" s="1387">
        <f t="shared" si="8"/>
        <v>0.81187941966859078</v>
      </c>
      <c r="AU36" s="1387">
        <f t="shared" si="9"/>
        <v>1.2915947320156196</v>
      </c>
      <c r="AV36" s="1361" t="s">
        <v>316</v>
      </c>
      <c r="AW36" s="1355">
        <v>109100</v>
      </c>
      <c r="AX36" s="1355">
        <v>123171</v>
      </c>
      <c r="AY36" s="1355">
        <v>232271</v>
      </c>
    </row>
    <row r="37" spans="1:51" ht="17.25" customHeight="1">
      <c r="B37" s="442"/>
      <c r="C37" s="34" t="s">
        <v>317</v>
      </c>
      <c r="D37" s="1045"/>
      <c r="E37" s="1004">
        <v>3</v>
      </c>
      <c r="F37" s="426"/>
      <c r="G37" s="134"/>
      <c r="H37" s="929">
        <f t="shared" si="0"/>
        <v>3.5770069990103615</v>
      </c>
      <c r="I37" s="1015"/>
      <c r="J37" s="134"/>
      <c r="K37" s="929">
        <f t="shared" si="1"/>
        <v>12</v>
      </c>
      <c r="L37" s="1015"/>
      <c r="M37" s="134"/>
      <c r="N37" s="1004">
        <v>2</v>
      </c>
      <c r="O37" s="426"/>
      <c r="P37" s="134"/>
      <c r="Q37" s="929">
        <f t="shared" si="2"/>
        <v>2.1177242934742324</v>
      </c>
      <c r="R37" s="1015"/>
      <c r="S37" s="134"/>
      <c r="T37" s="929">
        <f t="shared" si="3"/>
        <v>16.666666666666668</v>
      </c>
      <c r="U37" s="1015"/>
      <c r="V37" s="134"/>
      <c r="W37" s="425">
        <f t="shared" si="4"/>
        <v>5</v>
      </c>
      <c r="X37" s="426"/>
      <c r="Y37" s="134"/>
      <c r="Z37" s="929">
        <f t="shared" si="5"/>
        <v>2.8041052100274801</v>
      </c>
      <c r="AA37" s="1015"/>
      <c r="AB37" s="134"/>
      <c r="AC37" s="929">
        <f t="shared" si="6"/>
        <v>13.513513513513514</v>
      </c>
      <c r="AD37" s="1015"/>
      <c r="AE37" s="444"/>
      <c r="AQ37" s="930"/>
      <c r="AR37" s="1361" t="s">
        <v>979</v>
      </c>
      <c r="AS37" s="1387">
        <f t="shared" si="7"/>
        <v>3.5770069990103615</v>
      </c>
      <c r="AT37" s="1387">
        <f t="shared" si="8"/>
        <v>2.1177242934742324</v>
      </c>
      <c r="AU37" s="1387">
        <f t="shared" si="9"/>
        <v>2.8041052100274801</v>
      </c>
      <c r="AV37" s="1361" t="s">
        <v>317</v>
      </c>
      <c r="AW37" s="1355">
        <v>83869</v>
      </c>
      <c r="AX37" s="1355">
        <v>94441</v>
      </c>
      <c r="AY37" s="1355">
        <v>178310</v>
      </c>
    </row>
    <row r="38" spans="1:51" ht="17.25" customHeight="1">
      <c r="B38" s="442"/>
      <c r="C38" s="34" t="s">
        <v>318</v>
      </c>
      <c r="D38" s="1045"/>
      <c r="E38" s="1004">
        <v>2</v>
      </c>
      <c r="F38" s="426"/>
      <c r="G38" s="134"/>
      <c r="H38" s="929">
        <f t="shared" si="0"/>
        <v>3.2977179791584224</v>
      </c>
      <c r="I38" s="1015"/>
      <c r="J38" s="134"/>
      <c r="K38" s="929">
        <f t="shared" si="1"/>
        <v>8</v>
      </c>
      <c r="L38" s="1015"/>
      <c r="M38" s="134"/>
      <c r="N38" s="1004">
        <v>0</v>
      </c>
      <c r="O38" s="426"/>
      <c r="P38" s="134"/>
      <c r="Q38" s="929">
        <f t="shared" si="2"/>
        <v>0</v>
      </c>
      <c r="R38" s="1015"/>
      <c r="S38" s="134"/>
      <c r="T38" s="929">
        <f t="shared" si="3"/>
        <v>0</v>
      </c>
      <c r="U38" s="1015"/>
      <c r="V38" s="134"/>
      <c r="W38" s="425">
        <f t="shared" si="4"/>
        <v>2</v>
      </c>
      <c r="X38" s="426"/>
      <c r="Y38" s="134"/>
      <c r="Z38" s="929">
        <f t="shared" si="5"/>
        <v>1.5418655030721671</v>
      </c>
      <c r="AA38" s="1015"/>
      <c r="AB38" s="134"/>
      <c r="AC38" s="929">
        <f t="shared" si="6"/>
        <v>5.4054054054054053</v>
      </c>
      <c r="AD38" s="1015"/>
      <c r="AE38" s="444"/>
      <c r="AQ38" s="930"/>
      <c r="AR38" s="1361" t="s">
        <v>981</v>
      </c>
      <c r="AS38" s="1387">
        <f t="shared" si="7"/>
        <v>3.2977179791584224</v>
      </c>
      <c r="AT38" s="1387">
        <f t="shared" si="8"/>
        <v>0</v>
      </c>
      <c r="AU38" s="1387">
        <f t="shared" si="9"/>
        <v>1.5418655030721671</v>
      </c>
      <c r="AV38" s="1361" t="s">
        <v>318</v>
      </c>
      <c r="AW38" s="1355">
        <v>60648</v>
      </c>
      <c r="AX38" s="1355">
        <v>69065</v>
      </c>
      <c r="AY38" s="1355">
        <v>129713</v>
      </c>
    </row>
    <row r="39" spans="1:51" ht="17.25" customHeight="1">
      <c r="B39" s="442"/>
      <c r="C39" s="34" t="s">
        <v>319</v>
      </c>
      <c r="D39" s="1045"/>
      <c r="E39" s="425">
        <v>4</v>
      </c>
      <c r="F39" s="426"/>
      <c r="G39" s="134"/>
      <c r="H39" s="929">
        <f t="shared" si="0"/>
        <v>4.3849071495911076</v>
      </c>
      <c r="I39" s="1015"/>
      <c r="J39" s="134"/>
      <c r="K39" s="929">
        <f t="shared" si="1"/>
        <v>16</v>
      </c>
      <c r="L39" s="1015"/>
      <c r="M39" s="134"/>
      <c r="N39" s="425">
        <v>0</v>
      </c>
      <c r="O39" s="426"/>
      <c r="P39" s="134"/>
      <c r="Q39" s="929">
        <f t="shared" si="2"/>
        <v>0</v>
      </c>
      <c r="R39" s="1015"/>
      <c r="S39" s="134"/>
      <c r="T39" s="929">
        <f t="shared" si="3"/>
        <v>0</v>
      </c>
      <c r="U39" s="1015"/>
      <c r="V39" s="134"/>
      <c r="W39" s="425">
        <f t="shared" si="4"/>
        <v>4</v>
      </c>
      <c r="X39" s="426"/>
      <c r="Y39" s="134"/>
      <c r="Z39" s="929">
        <f t="shared" si="5"/>
        <v>1.9507056677753176</v>
      </c>
      <c r="AA39" s="1015"/>
      <c r="AB39" s="134"/>
      <c r="AC39" s="929">
        <f t="shared" si="6"/>
        <v>10.810810810810811</v>
      </c>
      <c r="AD39" s="1015"/>
      <c r="AE39" s="444"/>
      <c r="AQ39" s="930"/>
      <c r="AR39" s="1361" t="s">
        <v>319</v>
      </c>
      <c r="AS39" s="1387">
        <f t="shared" si="7"/>
        <v>4.3849071495911076</v>
      </c>
      <c r="AT39" s="1387">
        <f t="shared" si="8"/>
        <v>0</v>
      </c>
      <c r="AU39" s="1387">
        <f t="shared" si="9"/>
        <v>1.9507056677753176</v>
      </c>
      <c r="AV39" s="1361" t="s">
        <v>319</v>
      </c>
      <c r="AW39" s="1355">
        <v>91222</v>
      </c>
      <c r="AX39" s="1355">
        <v>113832</v>
      </c>
      <c r="AY39" s="1355">
        <v>205054</v>
      </c>
    </row>
    <row r="40" spans="1:51" ht="17.25" customHeight="1">
      <c r="B40" s="442"/>
      <c r="C40" s="37" t="s">
        <v>765</v>
      </c>
      <c r="D40" s="1045"/>
      <c r="E40" s="425">
        <v>0</v>
      </c>
      <c r="F40" s="426"/>
      <c r="G40" s="134"/>
      <c r="H40" s="1014" t="s">
        <v>297</v>
      </c>
      <c r="I40" s="1015"/>
      <c r="J40" s="134"/>
      <c r="K40" s="929">
        <f t="shared" si="1"/>
        <v>0</v>
      </c>
      <c r="L40" s="1015"/>
      <c r="M40" s="134"/>
      <c r="N40" s="425">
        <v>0</v>
      </c>
      <c r="O40" s="426"/>
      <c r="P40" s="134"/>
      <c r="Q40" s="1014" t="s">
        <v>297</v>
      </c>
      <c r="R40" s="1015"/>
      <c r="S40" s="134"/>
      <c r="T40" s="929">
        <f t="shared" si="3"/>
        <v>0</v>
      </c>
      <c r="U40" s="1015"/>
      <c r="V40" s="134"/>
      <c r="W40" s="425">
        <f t="shared" si="4"/>
        <v>0</v>
      </c>
      <c r="X40" s="426"/>
      <c r="Y40" s="134"/>
      <c r="Z40" s="1014" t="s">
        <v>297</v>
      </c>
      <c r="AA40" s="1015"/>
      <c r="AB40" s="134"/>
      <c r="AC40" s="929">
        <f t="shared" si="6"/>
        <v>0</v>
      </c>
      <c r="AD40" s="1015"/>
      <c r="AE40" s="444"/>
      <c r="AQ40" s="930"/>
      <c r="AR40" s="1361"/>
      <c r="AS40" s="1387"/>
      <c r="AT40" s="1387"/>
      <c r="AU40" s="1387"/>
      <c r="AV40" s="1361"/>
      <c r="AW40" s="1355"/>
      <c r="AX40" s="1355"/>
      <c r="AY40" s="1355"/>
    </row>
    <row r="41" spans="1:51" ht="4.5" customHeight="1">
      <c r="B41" s="442"/>
      <c r="C41" s="811"/>
      <c r="D41" s="1045"/>
      <c r="E41" s="448"/>
      <c r="F41" s="458"/>
      <c r="G41" s="134"/>
      <c r="H41" s="1047"/>
      <c r="I41" s="1048"/>
      <c r="J41" s="134"/>
      <c r="K41" s="458"/>
      <c r="L41" s="458"/>
      <c r="M41" s="134"/>
      <c r="N41" s="448"/>
      <c r="O41" s="458"/>
      <c r="P41" s="134"/>
      <c r="Q41" s="1047"/>
      <c r="R41" s="1048"/>
      <c r="S41" s="134"/>
      <c r="T41" s="458"/>
      <c r="U41" s="458"/>
      <c r="V41" s="134"/>
      <c r="W41" s="448"/>
      <c r="X41" s="458"/>
      <c r="Y41" s="134"/>
      <c r="Z41" s="1047"/>
      <c r="AA41" s="1048"/>
      <c r="AB41" s="134"/>
      <c r="AC41" s="458"/>
      <c r="AD41" s="458"/>
      <c r="AE41" s="444"/>
      <c r="AS41" s="1387"/>
      <c r="AT41" s="1387"/>
      <c r="AU41" s="1387"/>
    </row>
    <row r="42" spans="1:51" ht="18" customHeight="1">
      <c r="B42" s="442"/>
      <c r="C42" s="349" t="s">
        <v>985</v>
      </c>
      <c r="D42" s="1045"/>
      <c r="E42" s="43">
        <f>SUM(E24:E40)</f>
        <v>25</v>
      </c>
      <c r="F42" s="1012"/>
      <c r="G42" s="811"/>
      <c r="H42" s="44">
        <f>E42*100000/AW42</f>
        <v>0.66103552537120447</v>
      </c>
      <c r="I42" s="173"/>
      <c r="J42" s="811"/>
      <c r="K42" s="44">
        <f>E42*100/$E$42</f>
        <v>100</v>
      </c>
      <c r="L42" s="173"/>
      <c r="M42" s="1049"/>
      <c r="N42" s="43">
        <f>SUM(N24:N40)</f>
        <v>12</v>
      </c>
      <c r="O42" s="1012"/>
      <c r="P42" s="811"/>
      <c r="Q42" s="44">
        <f>N42*100000/AX42</f>
        <v>0.30487231693306577</v>
      </c>
      <c r="R42" s="173"/>
      <c r="S42" s="811"/>
      <c r="T42" s="44">
        <f>N42*100/$N$42</f>
        <v>100</v>
      </c>
      <c r="U42" s="173"/>
      <c r="V42" s="1049"/>
      <c r="W42" s="43">
        <f>SUM(W24:W40)</f>
        <v>37</v>
      </c>
      <c r="X42" s="1012"/>
      <c r="Y42" s="811"/>
      <c r="Z42" s="44">
        <f>W42*100000/AY42</f>
        <v>0.47939762781097067</v>
      </c>
      <c r="AA42" s="173"/>
      <c r="AB42" s="811"/>
      <c r="AC42" s="44">
        <f>W42*100/$W$42</f>
        <v>100</v>
      </c>
      <c r="AD42" s="173"/>
      <c r="AE42" s="444"/>
      <c r="AR42" s="1361" t="s">
        <v>279</v>
      </c>
      <c r="AS42" s="1388">
        <f>E42*100000/AW42</f>
        <v>0.66103552537120447</v>
      </c>
      <c r="AT42" s="1388">
        <f>N42*100000/AX42</f>
        <v>0.30487231693306577</v>
      </c>
      <c r="AU42" s="1388">
        <f>W42*100000/AY42</f>
        <v>0.47939762781097067</v>
      </c>
      <c r="AV42" s="1361" t="s">
        <v>279</v>
      </c>
      <c r="AW42" s="1358">
        <f>SUM(AW24:AW39)</f>
        <v>3781945</v>
      </c>
      <c r="AX42" s="1358">
        <f>SUM(AX24:AX39)</f>
        <v>3936074</v>
      </c>
      <c r="AY42" s="1358">
        <f>SUM(AY24:AY39)</f>
        <v>7718019</v>
      </c>
    </row>
    <row r="43" spans="1:51" ht="4.5" customHeight="1">
      <c r="B43" s="463"/>
      <c r="C43" s="219"/>
      <c r="D43" s="219"/>
      <c r="E43" s="603"/>
      <c r="F43" s="603"/>
      <c r="G43" s="603"/>
      <c r="H43" s="603"/>
      <c r="I43" s="603"/>
      <c r="J43" s="603"/>
      <c r="K43" s="1050"/>
      <c r="L43" s="1050"/>
      <c r="M43" s="1050"/>
      <c r="N43" s="603"/>
      <c r="O43" s="603"/>
      <c r="P43" s="603"/>
      <c r="Q43" s="603"/>
      <c r="R43" s="603"/>
      <c r="S43" s="603"/>
      <c r="T43" s="1050"/>
      <c r="U43" s="1050"/>
      <c r="V43" s="1050"/>
      <c r="W43" s="603"/>
      <c r="X43" s="603"/>
      <c r="Y43" s="603"/>
      <c r="Z43" s="603"/>
      <c r="AA43" s="603"/>
      <c r="AB43" s="603"/>
      <c r="AC43" s="1050"/>
      <c r="AD43" s="1050"/>
      <c r="AE43" s="465"/>
    </row>
    <row r="45" spans="1:51" ht="15" customHeight="1">
      <c r="A45" s="1051"/>
      <c r="B45" s="1023" t="s">
        <v>986</v>
      </c>
      <c r="C45" s="502"/>
      <c r="D45" s="502"/>
    </row>
    <row r="46" spans="1:51" ht="15" customHeight="1">
      <c r="A46" s="1051"/>
      <c r="B46" s="1023" t="s">
        <v>987</v>
      </c>
      <c r="C46" s="502"/>
      <c r="D46" s="502"/>
    </row>
    <row r="47" spans="1:51" ht="15" customHeight="1">
      <c r="B47" s="1023" t="s">
        <v>302</v>
      </c>
    </row>
    <row r="48" spans="1:51" ht="12.75" customHeight="1"/>
    <row r="49" spans="2:37" ht="15" customHeight="1">
      <c r="H49" s="501"/>
      <c r="I49" s="501"/>
    </row>
    <row r="50" spans="2:37" ht="15" customHeight="1"/>
    <row r="51" spans="2:37" ht="16.5" customHeight="1"/>
    <row r="52" spans="2:37" ht="15.75" customHeight="1">
      <c r="AK52" s="1025" t="s">
        <v>790</v>
      </c>
    </row>
    <row r="53" spans="2:37" ht="15.75">
      <c r="B53" s="1025" t="s">
        <v>39</v>
      </c>
      <c r="AK53" s="1025" t="s">
        <v>791</v>
      </c>
    </row>
    <row r="54" spans="2:37" ht="15.75">
      <c r="B54" s="1025" t="s">
        <v>20</v>
      </c>
      <c r="AD54" s="1034" t="s">
        <v>1207</v>
      </c>
      <c r="AE54" s="1026"/>
      <c r="AK54" s="1025" t="s">
        <v>793</v>
      </c>
    </row>
    <row r="55" spans="2:37" ht="15" customHeight="1"/>
    <row r="60" spans="2:37">
      <c r="N60" s="1052"/>
    </row>
    <row r="61" spans="2:37">
      <c r="N61" s="1052"/>
    </row>
  </sheetData>
  <mergeCells count="22">
    <mergeCell ref="A1:AO1"/>
    <mergeCell ref="A4:AO4"/>
    <mergeCell ref="B13:AE13"/>
    <mergeCell ref="AF13:AO13"/>
    <mergeCell ref="B14:AE14"/>
    <mergeCell ref="AF14:AO14"/>
    <mergeCell ref="C18:C22"/>
    <mergeCell ref="E18:U18"/>
    <mergeCell ref="W18:AD20"/>
    <mergeCell ref="E20:L20"/>
    <mergeCell ref="N20:U20"/>
    <mergeCell ref="AW20:AY20"/>
    <mergeCell ref="E22:F22"/>
    <mergeCell ref="H22:I22"/>
    <mergeCell ref="K22:L22"/>
    <mergeCell ref="N22:O22"/>
    <mergeCell ref="Q22:R22"/>
    <mergeCell ref="T22:U22"/>
    <mergeCell ref="W22:X22"/>
    <mergeCell ref="Z22:AA22"/>
    <mergeCell ref="AC22:AD22"/>
    <mergeCell ref="AS20:AU20"/>
  </mergeCells>
  <printOptions horizontalCentered="1" verticalCentered="1"/>
  <pageMargins left="0.39370078740157483" right="0.39370078740157483" top="0.98425196850393704" bottom="0.98425196850393704" header="0" footer="0"/>
  <pageSetup scale="60" orientation="landscape" horizontalDpi="240" verticalDpi="144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92D050"/>
  </sheetPr>
  <dimension ref="A1:BB72"/>
  <sheetViews>
    <sheetView topLeftCell="A19" workbookViewId="0">
      <selection activeCell="AQ19" sqref="AQ1:AY1048576"/>
    </sheetView>
  </sheetViews>
  <sheetFormatPr baseColWidth="10" defaultRowHeight="12.75"/>
  <cols>
    <col min="1" max="2" width="2.7109375" style="1053" customWidth="1"/>
    <col min="3" max="3" width="13.7109375" style="1053" customWidth="1"/>
    <col min="4" max="4" width="0.85546875" style="1053" customWidth="1"/>
    <col min="5" max="5" width="7.140625" style="1053" customWidth="1"/>
    <col min="6" max="6" width="2.42578125" style="1053" customWidth="1"/>
    <col min="7" max="7" width="0.85546875" style="1053" customWidth="1"/>
    <col min="8" max="8" width="7.85546875" style="1053" customWidth="1"/>
    <col min="9" max="9" width="1.42578125" style="1053" customWidth="1"/>
    <col min="10" max="10" width="0.85546875" style="1053" customWidth="1"/>
    <col min="11" max="11" width="8.42578125" style="1053" customWidth="1"/>
    <col min="12" max="12" width="0.5703125" style="1053" customWidth="1"/>
    <col min="13" max="13" width="0.85546875" style="1053" customWidth="1"/>
    <col min="14" max="14" width="7.140625" style="1053" customWidth="1"/>
    <col min="15" max="15" width="2.28515625" style="1053" customWidth="1"/>
    <col min="16" max="16" width="0.85546875" style="1053" customWidth="1"/>
    <col min="17" max="17" width="7.85546875" style="1053" customWidth="1"/>
    <col min="18" max="18" width="1.42578125" style="1053" customWidth="1"/>
    <col min="19" max="19" width="0.85546875" style="1053" customWidth="1"/>
    <col min="20" max="20" width="8.42578125" style="1053" customWidth="1"/>
    <col min="21" max="21" width="0.5703125" style="1053" customWidth="1"/>
    <col min="22" max="22" width="0.85546875" style="1053" customWidth="1"/>
    <col min="23" max="23" width="7.140625" style="1053" customWidth="1"/>
    <col min="24" max="24" width="2.28515625" style="1053" customWidth="1"/>
    <col min="25" max="25" width="0.85546875" style="1053" customWidth="1"/>
    <col min="26" max="26" width="7.85546875" style="1053" customWidth="1"/>
    <col min="27" max="27" width="1.42578125" style="1053" customWidth="1"/>
    <col min="28" max="28" width="0.85546875" style="1053" customWidth="1"/>
    <col min="29" max="29" width="8.42578125" style="1053" customWidth="1"/>
    <col min="30" max="30" width="0.5703125" style="1053" customWidth="1"/>
    <col min="31" max="31" width="2.7109375" style="1053" customWidth="1"/>
    <col min="32" max="40" width="11.42578125" style="1053"/>
    <col min="41" max="41" width="5.7109375" style="1053" customWidth="1"/>
    <col min="42" max="42" width="11.42578125" style="1053"/>
    <col min="43" max="50" width="14.7109375" style="1407" customWidth="1"/>
    <col min="51" max="51" width="11.42578125" style="1408"/>
    <col min="52" max="256" width="11.42578125" style="1053"/>
    <col min="257" max="258" width="2.7109375" style="1053" customWidth="1"/>
    <col min="259" max="259" width="13.7109375" style="1053" customWidth="1"/>
    <col min="260" max="260" width="0.85546875" style="1053" customWidth="1"/>
    <col min="261" max="261" width="7.140625" style="1053" customWidth="1"/>
    <col min="262" max="262" width="2.42578125" style="1053" customWidth="1"/>
    <col min="263" max="263" width="0.85546875" style="1053" customWidth="1"/>
    <col min="264" max="264" width="7.85546875" style="1053" customWidth="1"/>
    <col min="265" max="265" width="1.42578125" style="1053" customWidth="1"/>
    <col min="266" max="266" width="0.85546875" style="1053" customWidth="1"/>
    <col min="267" max="267" width="8.42578125" style="1053" customWidth="1"/>
    <col min="268" max="268" width="0.5703125" style="1053" customWidth="1"/>
    <col min="269" max="269" width="0.85546875" style="1053" customWidth="1"/>
    <col min="270" max="270" width="7.140625" style="1053" customWidth="1"/>
    <col min="271" max="271" width="2.28515625" style="1053" customWidth="1"/>
    <col min="272" max="272" width="0.85546875" style="1053" customWidth="1"/>
    <col min="273" max="273" width="7.85546875" style="1053" customWidth="1"/>
    <col min="274" max="274" width="1.42578125" style="1053" customWidth="1"/>
    <col min="275" max="275" width="0.85546875" style="1053" customWidth="1"/>
    <col min="276" max="276" width="8.42578125" style="1053" customWidth="1"/>
    <col min="277" max="277" width="0.5703125" style="1053" customWidth="1"/>
    <col min="278" max="278" width="0.85546875" style="1053" customWidth="1"/>
    <col min="279" max="279" width="7.140625" style="1053" customWidth="1"/>
    <col min="280" max="280" width="2.28515625" style="1053" customWidth="1"/>
    <col min="281" max="281" width="0.85546875" style="1053" customWidth="1"/>
    <col min="282" max="282" width="7.85546875" style="1053" customWidth="1"/>
    <col min="283" max="283" width="1.42578125" style="1053" customWidth="1"/>
    <col min="284" max="284" width="0.85546875" style="1053" customWidth="1"/>
    <col min="285" max="285" width="8.42578125" style="1053" customWidth="1"/>
    <col min="286" max="286" width="0.5703125" style="1053" customWidth="1"/>
    <col min="287" max="287" width="2.7109375" style="1053" customWidth="1"/>
    <col min="288" max="296" width="11.42578125" style="1053"/>
    <col min="297" max="297" width="5.7109375" style="1053" customWidth="1"/>
    <col min="298" max="298" width="11.42578125" style="1053"/>
    <col min="299" max="306" width="14.7109375" style="1053" customWidth="1"/>
    <col min="307" max="512" width="11.42578125" style="1053"/>
    <col min="513" max="514" width="2.7109375" style="1053" customWidth="1"/>
    <col min="515" max="515" width="13.7109375" style="1053" customWidth="1"/>
    <col min="516" max="516" width="0.85546875" style="1053" customWidth="1"/>
    <col min="517" max="517" width="7.140625" style="1053" customWidth="1"/>
    <col min="518" max="518" width="2.42578125" style="1053" customWidth="1"/>
    <col min="519" max="519" width="0.85546875" style="1053" customWidth="1"/>
    <col min="520" max="520" width="7.85546875" style="1053" customWidth="1"/>
    <col min="521" max="521" width="1.42578125" style="1053" customWidth="1"/>
    <col min="522" max="522" width="0.85546875" style="1053" customWidth="1"/>
    <col min="523" max="523" width="8.42578125" style="1053" customWidth="1"/>
    <col min="524" max="524" width="0.5703125" style="1053" customWidth="1"/>
    <col min="525" max="525" width="0.85546875" style="1053" customWidth="1"/>
    <col min="526" max="526" width="7.140625" style="1053" customWidth="1"/>
    <col min="527" max="527" width="2.28515625" style="1053" customWidth="1"/>
    <col min="528" max="528" width="0.85546875" style="1053" customWidth="1"/>
    <col min="529" max="529" width="7.85546875" style="1053" customWidth="1"/>
    <col min="530" max="530" width="1.42578125" style="1053" customWidth="1"/>
    <col min="531" max="531" width="0.85546875" style="1053" customWidth="1"/>
    <col min="532" max="532" width="8.42578125" style="1053" customWidth="1"/>
    <col min="533" max="533" width="0.5703125" style="1053" customWidth="1"/>
    <col min="534" max="534" width="0.85546875" style="1053" customWidth="1"/>
    <col min="535" max="535" width="7.140625" style="1053" customWidth="1"/>
    <col min="536" max="536" width="2.28515625" style="1053" customWidth="1"/>
    <col min="537" max="537" width="0.85546875" style="1053" customWidth="1"/>
    <col min="538" max="538" width="7.85546875" style="1053" customWidth="1"/>
    <col min="539" max="539" width="1.42578125" style="1053" customWidth="1"/>
    <col min="540" max="540" width="0.85546875" style="1053" customWidth="1"/>
    <col min="541" max="541" width="8.42578125" style="1053" customWidth="1"/>
    <col min="542" max="542" width="0.5703125" style="1053" customWidth="1"/>
    <col min="543" max="543" width="2.7109375" style="1053" customWidth="1"/>
    <col min="544" max="552" width="11.42578125" style="1053"/>
    <col min="553" max="553" width="5.7109375" style="1053" customWidth="1"/>
    <col min="554" max="554" width="11.42578125" style="1053"/>
    <col min="555" max="562" width="14.7109375" style="1053" customWidth="1"/>
    <col min="563" max="768" width="11.42578125" style="1053"/>
    <col min="769" max="770" width="2.7109375" style="1053" customWidth="1"/>
    <col min="771" max="771" width="13.7109375" style="1053" customWidth="1"/>
    <col min="772" max="772" width="0.85546875" style="1053" customWidth="1"/>
    <col min="773" max="773" width="7.140625" style="1053" customWidth="1"/>
    <col min="774" max="774" width="2.42578125" style="1053" customWidth="1"/>
    <col min="775" max="775" width="0.85546875" style="1053" customWidth="1"/>
    <col min="776" max="776" width="7.85546875" style="1053" customWidth="1"/>
    <col min="777" max="777" width="1.42578125" style="1053" customWidth="1"/>
    <col min="778" max="778" width="0.85546875" style="1053" customWidth="1"/>
    <col min="779" max="779" width="8.42578125" style="1053" customWidth="1"/>
    <col min="780" max="780" width="0.5703125" style="1053" customWidth="1"/>
    <col min="781" max="781" width="0.85546875" style="1053" customWidth="1"/>
    <col min="782" max="782" width="7.140625" style="1053" customWidth="1"/>
    <col min="783" max="783" width="2.28515625" style="1053" customWidth="1"/>
    <col min="784" max="784" width="0.85546875" style="1053" customWidth="1"/>
    <col min="785" max="785" width="7.85546875" style="1053" customWidth="1"/>
    <col min="786" max="786" width="1.42578125" style="1053" customWidth="1"/>
    <col min="787" max="787" width="0.85546875" style="1053" customWidth="1"/>
    <col min="788" max="788" width="8.42578125" style="1053" customWidth="1"/>
    <col min="789" max="789" width="0.5703125" style="1053" customWidth="1"/>
    <col min="790" max="790" width="0.85546875" style="1053" customWidth="1"/>
    <col min="791" max="791" width="7.140625" style="1053" customWidth="1"/>
    <col min="792" max="792" width="2.28515625" style="1053" customWidth="1"/>
    <col min="793" max="793" width="0.85546875" style="1053" customWidth="1"/>
    <col min="794" max="794" width="7.85546875" style="1053" customWidth="1"/>
    <col min="795" max="795" width="1.42578125" style="1053" customWidth="1"/>
    <col min="796" max="796" width="0.85546875" style="1053" customWidth="1"/>
    <col min="797" max="797" width="8.42578125" style="1053" customWidth="1"/>
    <col min="798" max="798" width="0.5703125" style="1053" customWidth="1"/>
    <col min="799" max="799" width="2.7109375" style="1053" customWidth="1"/>
    <col min="800" max="808" width="11.42578125" style="1053"/>
    <col min="809" max="809" width="5.7109375" style="1053" customWidth="1"/>
    <col min="810" max="810" width="11.42578125" style="1053"/>
    <col min="811" max="818" width="14.7109375" style="1053" customWidth="1"/>
    <col min="819" max="1024" width="11.42578125" style="1053"/>
    <col min="1025" max="1026" width="2.7109375" style="1053" customWidth="1"/>
    <col min="1027" max="1027" width="13.7109375" style="1053" customWidth="1"/>
    <col min="1028" max="1028" width="0.85546875" style="1053" customWidth="1"/>
    <col min="1029" max="1029" width="7.140625" style="1053" customWidth="1"/>
    <col min="1030" max="1030" width="2.42578125" style="1053" customWidth="1"/>
    <col min="1031" max="1031" width="0.85546875" style="1053" customWidth="1"/>
    <col min="1032" max="1032" width="7.85546875" style="1053" customWidth="1"/>
    <col min="1033" max="1033" width="1.42578125" style="1053" customWidth="1"/>
    <col min="1034" max="1034" width="0.85546875" style="1053" customWidth="1"/>
    <col min="1035" max="1035" width="8.42578125" style="1053" customWidth="1"/>
    <col min="1036" max="1036" width="0.5703125" style="1053" customWidth="1"/>
    <col min="1037" max="1037" width="0.85546875" style="1053" customWidth="1"/>
    <col min="1038" max="1038" width="7.140625" style="1053" customWidth="1"/>
    <col min="1039" max="1039" width="2.28515625" style="1053" customWidth="1"/>
    <col min="1040" max="1040" width="0.85546875" style="1053" customWidth="1"/>
    <col min="1041" max="1041" width="7.85546875" style="1053" customWidth="1"/>
    <col min="1042" max="1042" width="1.42578125" style="1053" customWidth="1"/>
    <col min="1043" max="1043" width="0.85546875" style="1053" customWidth="1"/>
    <col min="1044" max="1044" width="8.42578125" style="1053" customWidth="1"/>
    <col min="1045" max="1045" width="0.5703125" style="1053" customWidth="1"/>
    <col min="1046" max="1046" width="0.85546875" style="1053" customWidth="1"/>
    <col min="1047" max="1047" width="7.140625" style="1053" customWidth="1"/>
    <col min="1048" max="1048" width="2.28515625" style="1053" customWidth="1"/>
    <col min="1049" max="1049" width="0.85546875" style="1053" customWidth="1"/>
    <col min="1050" max="1050" width="7.85546875" style="1053" customWidth="1"/>
    <col min="1051" max="1051" width="1.42578125" style="1053" customWidth="1"/>
    <col min="1052" max="1052" width="0.85546875" style="1053" customWidth="1"/>
    <col min="1053" max="1053" width="8.42578125" style="1053" customWidth="1"/>
    <col min="1054" max="1054" width="0.5703125" style="1053" customWidth="1"/>
    <col min="1055" max="1055" width="2.7109375" style="1053" customWidth="1"/>
    <col min="1056" max="1064" width="11.42578125" style="1053"/>
    <col min="1065" max="1065" width="5.7109375" style="1053" customWidth="1"/>
    <col min="1066" max="1066" width="11.42578125" style="1053"/>
    <col min="1067" max="1074" width="14.7109375" style="1053" customWidth="1"/>
    <col min="1075" max="1280" width="11.42578125" style="1053"/>
    <col min="1281" max="1282" width="2.7109375" style="1053" customWidth="1"/>
    <col min="1283" max="1283" width="13.7109375" style="1053" customWidth="1"/>
    <col min="1284" max="1284" width="0.85546875" style="1053" customWidth="1"/>
    <col min="1285" max="1285" width="7.140625" style="1053" customWidth="1"/>
    <col min="1286" max="1286" width="2.42578125" style="1053" customWidth="1"/>
    <col min="1287" max="1287" width="0.85546875" style="1053" customWidth="1"/>
    <col min="1288" max="1288" width="7.85546875" style="1053" customWidth="1"/>
    <col min="1289" max="1289" width="1.42578125" style="1053" customWidth="1"/>
    <col min="1290" max="1290" width="0.85546875" style="1053" customWidth="1"/>
    <col min="1291" max="1291" width="8.42578125" style="1053" customWidth="1"/>
    <col min="1292" max="1292" width="0.5703125" style="1053" customWidth="1"/>
    <col min="1293" max="1293" width="0.85546875" style="1053" customWidth="1"/>
    <col min="1294" max="1294" width="7.140625" style="1053" customWidth="1"/>
    <col min="1295" max="1295" width="2.28515625" style="1053" customWidth="1"/>
    <col min="1296" max="1296" width="0.85546875" style="1053" customWidth="1"/>
    <col min="1297" max="1297" width="7.85546875" style="1053" customWidth="1"/>
    <col min="1298" max="1298" width="1.42578125" style="1053" customWidth="1"/>
    <col min="1299" max="1299" width="0.85546875" style="1053" customWidth="1"/>
    <col min="1300" max="1300" width="8.42578125" style="1053" customWidth="1"/>
    <col min="1301" max="1301" width="0.5703125" style="1053" customWidth="1"/>
    <col min="1302" max="1302" width="0.85546875" style="1053" customWidth="1"/>
    <col min="1303" max="1303" width="7.140625" style="1053" customWidth="1"/>
    <col min="1304" max="1304" width="2.28515625" style="1053" customWidth="1"/>
    <col min="1305" max="1305" width="0.85546875" style="1053" customWidth="1"/>
    <col min="1306" max="1306" width="7.85546875" style="1053" customWidth="1"/>
    <col min="1307" max="1307" width="1.42578125" style="1053" customWidth="1"/>
    <col min="1308" max="1308" width="0.85546875" style="1053" customWidth="1"/>
    <col min="1309" max="1309" width="8.42578125" style="1053" customWidth="1"/>
    <col min="1310" max="1310" width="0.5703125" style="1053" customWidth="1"/>
    <col min="1311" max="1311" width="2.7109375" style="1053" customWidth="1"/>
    <col min="1312" max="1320" width="11.42578125" style="1053"/>
    <col min="1321" max="1321" width="5.7109375" style="1053" customWidth="1"/>
    <col min="1322" max="1322" width="11.42578125" style="1053"/>
    <col min="1323" max="1330" width="14.7109375" style="1053" customWidth="1"/>
    <col min="1331" max="1536" width="11.42578125" style="1053"/>
    <col min="1537" max="1538" width="2.7109375" style="1053" customWidth="1"/>
    <col min="1539" max="1539" width="13.7109375" style="1053" customWidth="1"/>
    <col min="1540" max="1540" width="0.85546875" style="1053" customWidth="1"/>
    <col min="1541" max="1541" width="7.140625" style="1053" customWidth="1"/>
    <col min="1542" max="1542" width="2.42578125" style="1053" customWidth="1"/>
    <col min="1543" max="1543" width="0.85546875" style="1053" customWidth="1"/>
    <col min="1544" max="1544" width="7.85546875" style="1053" customWidth="1"/>
    <col min="1545" max="1545" width="1.42578125" style="1053" customWidth="1"/>
    <col min="1546" max="1546" width="0.85546875" style="1053" customWidth="1"/>
    <col min="1547" max="1547" width="8.42578125" style="1053" customWidth="1"/>
    <col min="1548" max="1548" width="0.5703125" style="1053" customWidth="1"/>
    <col min="1549" max="1549" width="0.85546875" style="1053" customWidth="1"/>
    <col min="1550" max="1550" width="7.140625" style="1053" customWidth="1"/>
    <col min="1551" max="1551" width="2.28515625" style="1053" customWidth="1"/>
    <col min="1552" max="1552" width="0.85546875" style="1053" customWidth="1"/>
    <col min="1553" max="1553" width="7.85546875" style="1053" customWidth="1"/>
    <col min="1554" max="1554" width="1.42578125" style="1053" customWidth="1"/>
    <col min="1555" max="1555" width="0.85546875" style="1053" customWidth="1"/>
    <col min="1556" max="1556" width="8.42578125" style="1053" customWidth="1"/>
    <col min="1557" max="1557" width="0.5703125" style="1053" customWidth="1"/>
    <col min="1558" max="1558" width="0.85546875" style="1053" customWidth="1"/>
    <col min="1559" max="1559" width="7.140625" style="1053" customWidth="1"/>
    <col min="1560" max="1560" width="2.28515625" style="1053" customWidth="1"/>
    <col min="1561" max="1561" width="0.85546875" style="1053" customWidth="1"/>
    <col min="1562" max="1562" width="7.85546875" style="1053" customWidth="1"/>
    <col min="1563" max="1563" width="1.42578125" style="1053" customWidth="1"/>
    <col min="1564" max="1564" width="0.85546875" style="1053" customWidth="1"/>
    <col min="1565" max="1565" width="8.42578125" style="1053" customWidth="1"/>
    <col min="1566" max="1566" width="0.5703125" style="1053" customWidth="1"/>
    <col min="1567" max="1567" width="2.7109375" style="1053" customWidth="1"/>
    <col min="1568" max="1576" width="11.42578125" style="1053"/>
    <col min="1577" max="1577" width="5.7109375" style="1053" customWidth="1"/>
    <col min="1578" max="1578" width="11.42578125" style="1053"/>
    <col min="1579" max="1586" width="14.7109375" style="1053" customWidth="1"/>
    <col min="1587" max="1792" width="11.42578125" style="1053"/>
    <col min="1793" max="1794" width="2.7109375" style="1053" customWidth="1"/>
    <col min="1795" max="1795" width="13.7109375" style="1053" customWidth="1"/>
    <col min="1796" max="1796" width="0.85546875" style="1053" customWidth="1"/>
    <col min="1797" max="1797" width="7.140625" style="1053" customWidth="1"/>
    <col min="1798" max="1798" width="2.42578125" style="1053" customWidth="1"/>
    <col min="1799" max="1799" width="0.85546875" style="1053" customWidth="1"/>
    <col min="1800" max="1800" width="7.85546875" style="1053" customWidth="1"/>
    <col min="1801" max="1801" width="1.42578125" style="1053" customWidth="1"/>
    <col min="1802" max="1802" width="0.85546875" style="1053" customWidth="1"/>
    <col min="1803" max="1803" width="8.42578125" style="1053" customWidth="1"/>
    <col min="1804" max="1804" width="0.5703125" style="1053" customWidth="1"/>
    <col min="1805" max="1805" width="0.85546875" style="1053" customWidth="1"/>
    <col min="1806" max="1806" width="7.140625" style="1053" customWidth="1"/>
    <col min="1807" max="1807" width="2.28515625" style="1053" customWidth="1"/>
    <col min="1808" max="1808" width="0.85546875" style="1053" customWidth="1"/>
    <col min="1809" max="1809" width="7.85546875" style="1053" customWidth="1"/>
    <col min="1810" max="1810" width="1.42578125" style="1053" customWidth="1"/>
    <col min="1811" max="1811" width="0.85546875" style="1053" customWidth="1"/>
    <col min="1812" max="1812" width="8.42578125" style="1053" customWidth="1"/>
    <col min="1813" max="1813" width="0.5703125" style="1053" customWidth="1"/>
    <col min="1814" max="1814" width="0.85546875" style="1053" customWidth="1"/>
    <col min="1815" max="1815" width="7.140625" style="1053" customWidth="1"/>
    <col min="1816" max="1816" width="2.28515625" style="1053" customWidth="1"/>
    <col min="1817" max="1817" width="0.85546875" style="1053" customWidth="1"/>
    <col min="1818" max="1818" width="7.85546875" style="1053" customWidth="1"/>
    <col min="1819" max="1819" width="1.42578125" style="1053" customWidth="1"/>
    <col min="1820" max="1820" width="0.85546875" style="1053" customWidth="1"/>
    <col min="1821" max="1821" width="8.42578125" style="1053" customWidth="1"/>
    <col min="1822" max="1822" width="0.5703125" style="1053" customWidth="1"/>
    <col min="1823" max="1823" width="2.7109375" style="1053" customWidth="1"/>
    <col min="1824" max="1832" width="11.42578125" style="1053"/>
    <col min="1833" max="1833" width="5.7109375" style="1053" customWidth="1"/>
    <col min="1834" max="1834" width="11.42578125" style="1053"/>
    <col min="1835" max="1842" width="14.7109375" style="1053" customWidth="1"/>
    <col min="1843" max="2048" width="11.42578125" style="1053"/>
    <col min="2049" max="2050" width="2.7109375" style="1053" customWidth="1"/>
    <col min="2051" max="2051" width="13.7109375" style="1053" customWidth="1"/>
    <col min="2052" max="2052" width="0.85546875" style="1053" customWidth="1"/>
    <col min="2053" max="2053" width="7.140625" style="1053" customWidth="1"/>
    <col min="2054" max="2054" width="2.42578125" style="1053" customWidth="1"/>
    <col min="2055" max="2055" width="0.85546875" style="1053" customWidth="1"/>
    <col min="2056" max="2056" width="7.85546875" style="1053" customWidth="1"/>
    <col min="2057" max="2057" width="1.42578125" style="1053" customWidth="1"/>
    <col min="2058" max="2058" width="0.85546875" style="1053" customWidth="1"/>
    <col min="2059" max="2059" width="8.42578125" style="1053" customWidth="1"/>
    <col min="2060" max="2060" width="0.5703125" style="1053" customWidth="1"/>
    <col min="2061" max="2061" width="0.85546875" style="1053" customWidth="1"/>
    <col min="2062" max="2062" width="7.140625" style="1053" customWidth="1"/>
    <col min="2063" max="2063" width="2.28515625" style="1053" customWidth="1"/>
    <col min="2064" max="2064" width="0.85546875" style="1053" customWidth="1"/>
    <col min="2065" max="2065" width="7.85546875" style="1053" customWidth="1"/>
    <col min="2066" max="2066" width="1.42578125" style="1053" customWidth="1"/>
    <col min="2067" max="2067" width="0.85546875" style="1053" customWidth="1"/>
    <col min="2068" max="2068" width="8.42578125" style="1053" customWidth="1"/>
    <col min="2069" max="2069" width="0.5703125" style="1053" customWidth="1"/>
    <col min="2070" max="2070" width="0.85546875" style="1053" customWidth="1"/>
    <col min="2071" max="2071" width="7.140625" style="1053" customWidth="1"/>
    <col min="2072" max="2072" width="2.28515625" style="1053" customWidth="1"/>
    <col min="2073" max="2073" width="0.85546875" style="1053" customWidth="1"/>
    <col min="2074" max="2074" width="7.85546875" style="1053" customWidth="1"/>
    <col min="2075" max="2075" width="1.42578125" style="1053" customWidth="1"/>
    <col min="2076" max="2076" width="0.85546875" style="1053" customWidth="1"/>
    <col min="2077" max="2077" width="8.42578125" style="1053" customWidth="1"/>
    <col min="2078" max="2078" width="0.5703125" style="1053" customWidth="1"/>
    <col min="2079" max="2079" width="2.7109375" style="1053" customWidth="1"/>
    <col min="2080" max="2088" width="11.42578125" style="1053"/>
    <col min="2089" max="2089" width="5.7109375" style="1053" customWidth="1"/>
    <col min="2090" max="2090" width="11.42578125" style="1053"/>
    <col min="2091" max="2098" width="14.7109375" style="1053" customWidth="1"/>
    <col min="2099" max="2304" width="11.42578125" style="1053"/>
    <col min="2305" max="2306" width="2.7109375" style="1053" customWidth="1"/>
    <col min="2307" max="2307" width="13.7109375" style="1053" customWidth="1"/>
    <col min="2308" max="2308" width="0.85546875" style="1053" customWidth="1"/>
    <col min="2309" max="2309" width="7.140625" style="1053" customWidth="1"/>
    <col min="2310" max="2310" width="2.42578125" style="1053" customWidth="1"/>
    <col min="2311" max="2311" width="0.85546875" style="1053" customWidth="1"/>
    <col min="2312" max="2312" width="7.85546875" style="1053" customWidth="1"/>
    <col min="2313" max="2313" width="1.42578125" style="1053" customWidth="1"/>
    <col min="2314" max="2314" width="0.85546875" style="1053" customWidth="1"/>
    <col min="2315" max="2315" width="8.42578125" style="1053" customWidth="1"/>
    <col min="2316" max="2316" width="0.5703125" style="1053" customWidth="1"/>
    <col min="2317" max="2317" width="0.85546875" style="1053" customWidth="1"/>
    <col min="2318" max="2318" width="7.140625" style="1053" customWidth="1"/>
    <col min="2319" max="2319" width="2.28515625" style="1053" customWidth="1"/>
    <col min="2320" max="2320" width="0.85546875" style="1053" customWidth="1"/>
    <col min="2321" max="2321" width="7.85546875" style="1053" customWidth="1"/>
    <col min="2322" max="2322" width="1.42578125" style="1053" customWidth="1"/>
    <col min="2323" max="2323" width="0.85546875" style="1053" customWidth="1"/>
    <col min="2324" max="2324" width="8.42578125" style="1053" customWidth="1"/>
    <col min="2325" max="2325" width="0.5703125" style="1053" customWidth="1"/>
    <col min="2326" max="2326" width="0.85546875" style="1053" customWidth="1"/>
    <col min="2327" max="2327" width="7.140625" style="1053" customWidth="1"/>
    <col min="2328" max="2328" width="2.28515625" style="1053" customWidth="1"/>
    <col min="2329" max="2329" width="0.85546875" style="1053" customWidth="1"/>
    <col min="2330" max="2330" width="7.85546875" style="1053" customWidth="1"/>
    <col min="2331" max="2331" width="1.42578125" style="1053" customWidth="1"/>
    <col min="2332" max="2332" width="0.85546875" style="1053" customWidth="1"/>
    <col min="2333" max="2333" width="8.42578125" style="1053" customWidth="1"/>
    <col min="2334" max="2334" width="0.5703125" style="1053" customWidth="1"/>
    <col min="2335" max="2335" width="2.7109375" style="1053" customWidth="1"/>
    <col min="2336" max="2344" width="11.42578125" style="1053"/>
    <col min="2345" max="2345" width="5.7109375" style="1053" customWidth="1"/>
    <col min="2346" max="2346" width="11.42578125" style="1053"/>
    <col min="2347" max="2354" width="14.7109375" style="1053" customWidth="1"/>
    <col min="2355" max="2560" width="11.42578125" style="1053"/>
    <col min="2561" max="2562" width="2.7109375" style="1053" customWidth="1"/>
    <col min="2563" max="2563" width="13.7109375" style="1053" customWidth="1"/>
    <col min="2564" max="2564" width="0.85546875" style="1053" customWidth="1"/>
    <col min="2565" max="2565" width="7.140625" style="1053" customWidth="1"/>
    <col min="2566" max="2566" width="2.42578125" style="1053" customWidth="1"/>
    <col min="2567" max="2567" width="0.85546875" style="1053" customWidth="1"/>
    <col min="2568" max="2568" width="7.85546875" style="1053" customWidth="1"/>
    <col min="2569" max="2569" width="1.42578125" style="1053" customWidth="1"/>
    <col min="2570" max="2570" width="0.85546875" style="1053" customWidth="1"/>
    <col min="2571" max="2571" width="8.42578125" style="1053" customWidth="1"/>
    <col min="2572" max="2572" width="0.5703125" style="1053" customWidth="1"/>
    <col min="2573" max="2573" width="0.85546875" style="1053" customWidth="1"/>
    <col min="2574" max="2574" width="7.140625" style="1053" customWidth="1"/>
    <col min="2575" max="2575" width="2.28515625" style="1053" customWidth="1"/>
    <col min="2576" max="2576" width="0.85546875" style="1053" customWidth="1"/>
    <col min="2577" max="2577" width="7.85546875" style="1053" customWidth="1"/>
    <col min="2578" max="2578" width="1.42578125" style="1053" customWidth="1"/>
    <col min="2579" max="2579" width="0.85546875" style="1053" customWidth="1"/>
    <col min="2580" max="2580" width="8.42578125" style="1053" customWidth="1"/>
    <col min="2581" max="2581" width="0.5703125" style="1053" customWidth="1"/>
    <col min="2582" max="2582" width="0.85546875" style="1053" customWidth="1"/>
    <col min="2583" max="2583" width="7.140625" style="1053" customWidth="1"/>
    <col min="2584" max="2584" width="2.28515625" style="1053" customWidth="1"/>
    <col min="2585" max="2585" width="0.85546875" style="1053" customWidth="1"/>
    <col min="2586" max="2586" width="7.85546875" style="1053" customWidth="1"/>
    <col min="2587" max="2587" width="1.42578125" style="1053" customWidth="1"/>
    <col min="2588" max="2588" width="0.85546875" style="1053" customWidth="1"/>
    <col min="2589" max="2589" width="8.42578125" style="1053" customWidth="1"/>
    <col min="2590" max="2590" width="0.5703125" style="1053" customWidth="1"/>
    <col min="2591" max="2591" width="2.7109375" style="1053" customWidth="1"/>
    <col min="2592" max="2600" width="11.42578125" style="1053"/>
    <col min="2601" max="2601" width="5.7109375" style="1053" customWidth="1"/>
    <col min="2602" max="2602" width="11.42578125" style="1053"/>
    <col min="2603" max="2610" width="14.7109375" style="1053" customWidth="1"/>
    <col min="2611" max="2816" width="11.42578125" style="1053"/>
    <col min="2817" max="2818" width="2.7109375" style="1053" customWidth="1"/>
    <col min="2819" max="2819" width="13.7109375" style="1053" customWidth="1"/>
    <col min="2820" max="2820" width="0.85546875" style="1053" customWidth="1"/>
    <col min="2821" max="2821" width="7.140625" style="1053" customWidth="1"/>
    <col min="2822" max="2822" width="2.42578125" style="1053" customWidth="1"/>
    <col min="2823" max="2823" width="0.85546875" style="1053" customWidth="1"/>
    <col min="2824" max="2824" width="7.85546875" style="1053" customWidth="1"/>
    <col min="2825" max="2825" width="1.42578125" style="1053" customWidth="1"/>
    <col min="2826" max="2826" width="0.85546875" style="1053" customWidth="1"/>
    <col min="2827" max="2827" width="8.42578125" style="1053" customWidth="1"/>
    <col min="2828" max="2828" width="0.5703125" style="1053" customWidth="1"/>
    <col min="2829" max="2829" width="0.85546875" style="1053" customWidth="1"/>
    <col min="2830" max="2830" width="7.140625" style="1053" customWidth="1"/>
    <col min="2831" max="2831" width="2.28515625" style="1053" customWidth="1"/>
    <col min="2832" max="2832" width="0.85546875" style="1053" customWidth="1"/>
    <col min="2833" max="2833" width="7.85546875" style="1053" customWidth="1"/>
    <col min="2834" max="2834" width="1.42578125" style="1053" customWidth="1"/>
    <col min="2835" max="2835" width="0.85546875" style="1053" customWidth="1"/>
    <col min="2836" max="2836" width="8.42578125" style="1053" customWidth="1"/>
    <col min="2837" max="2837" width="0.5703125" style="1053" customWidth="1"/>
    <col min="2838" max="2838" width="0.85546875" style="1053" customWidth="1"/>
    <col min="2839" max="2839" width="7.140625" style="1053" customWidth="1"/>
    <col min="2840" max="2840" width="2.28515625" style="1053" customWidth="1"/>
    <col min="2841" max="2841" width="0.85546875" style="1053" customWidth="1"/>
    <col min="2842" max="2842" width="7.85546875" style="1053" customWidth="1"/>
    <col min="2843" max="2843" width="1.42578125" style="1053" customWidth="1"/>
    <col min="2844" max="2844" width="0.85546875" style="1053" customWidth="1"/>
    <col min="2845" max="2845" width="8.42578125" style="1053" customWidth="1"/>
    <col min="2846" max="2846" width="0.5703125" style="1053" customWidth="1"/>
    <col min="2847" max="2847" width="2.7109375" style="1053" customWidth="1"/>
    <col min="2848" max="2856" width="11.42578125" style="1053"/>
    <col min="2857" max="2857" width="5.7109375" style="1053" customWidth="1"/>
    <col min="2858" max="2858" width="11.42578125" style="1053"/>
    <col min="2859" max="2866" width="14.7109375" style="1053" customWidth="1"/>
    <col min="2867" max="3072" width="11.42578125" style="1053"/>
    <col min="3073" max="3074" width="2.7109375" style="1053" customWidth="1"/>
    <col min="3075" max="3075" width="13.7109375" style="1053" customWidth="1"/>
    <col min="3076" max="3076" width="0.85546875" style="1053" customWidth="1"/>
    <col min="3077" max="3077" width="7.140625" style="1053" customWidth="1"/>
    <col min="3078" max="3078" width="2.42578125" style="1053" customWidth="1"/>
    <col min="3079" max="3079" width="0.85546875" style="1053" customWidth="1"/>
    <col min="3080" max="3080" width="7.85546875" style="1053" customWidth="1"/>
    <col min="3081" max="3081" width="1.42578125" style="1053" customWidth="1"/>
    <col min="3082" max="3082" width="0.85546875" style="1053" customWidth="1"/>
    <col min="3083" max="3083" width="8.42578125" style="1053" customWidth="1"/>
    <col min="3084" max="3084" width="0.5703125" style="1053" customWidth="1"/>
    <col min="3085" max="3085" width="0.85546875" style="1053" customWidth="1"/>
    <col min="3086" max="3086" width="7.140625" style="1053" customWidth="1"/>
    <col min="3087" max="3087" width="2.28515625" style="1053" customWidth="1"/>
    <col min="3088" max="3088" width="0.85546875" style="1053" customWidth="1"/>
    <col min="3089" max="3089" width="7.85546875" style="1053" customWidth="1"/>
    <col min="3090" max="3090" width="1.42578125" style="1053" customWidth="1"/>
    <col min="3091" max="3091" width="0.85546875" style="1053" customWidth="1"/>
    <col min="3092" max="3092" width="8.42578125" style="1053" customWidth="1"/>
    <col min="3093" max="3093" width="0.5703125" style="1053" customWidth="1"/>
    <col min="3094" max="3094" width="0.85546875" style="1053" customWidth="1"/>
    <col min="3095" max="3095" width="7.140625" style="1053" customWidth="1"/>
    <col min="3096" max="3096" width="2.28515625" style="1053" customWidth="1"/>
    <col min="3097" max="3097" width="0.85546875" style="1053" customWidth="1"/>
    <col min="3098" max="3098" width="7.85546875" style="1053" customWidth="1"/>
    <col min="3099" max="3099" width="1.42578125" style="1053" customWidth="1"/>
    <col min="3100" max="3100" width="0.85546875" style="1053" customWidth="1"/>
    <col min="3101" max="3101" width="8.42578125" style="1053" customWidth="1"/>
    <col min="3102" max="3102" width="0.5703125" style="1053" customWidth="1"/>
    <col min="3103" max="3103" width="2.7109375" style="1053" customWidth="1"/>
    <col min="3104" max="3112" width="11.42578125" style="1053"/>
    <col min="3113" max="3113" width="5.7109375" style="1053" customWidth="1"/>
    <col min="3114" max="3114" width="11.42578125" style="1053"/>
    <col min="3115" max="3122" width="14.7109375" style="1053" customWidth="1"/>
    <col min="3123" max="3328" width="11.42578125" style="1053"/>
    <col min="3329" max="3330" width="2.7109375" style="1053" customWidth="1"/>
    <col min="3331" max="3331" width="13.7109375" style="1053" customWidth="1"/>
    <col min="3332" max="3332" width="0.85546875" style="1053" customWidth="1"/>
    <col min="3333" max="3333" width="7.140625" style="1053" customWidth="1"/>
    <col min="3334" max="3334" width="2.42578125" style="1053" customWidth="1"/>
    <col min="3335" max="3335" width="0.85546875" style="1053" customWidth="1"/>
    <col min="3336" max="3336" width="7.85546875" style="1053" customWidth="1"/>
    <col min="3337" max="3337" width="1.42578125" style="1053" customWidth="1"/>
    <col min="3338" max="3338" width="0.85546875" style="1053" customWidth="1"/>
    <col min="3339" max="3339" width="8.42578125" style="1053" customWidth="1"/>
    <col min="3340" max="3340" width="0.5703125" style="1053" customWidth="1"/>
    <col min="3341" max="3341" width="0.85546875" style="1053" customWidth="1"/>
    <col min="3342" max="3342" width="7.140625" style="1053" customWidth="1"/>
    <col min="3343" max="3343" width="2.28515625" style="1053" customWidth="1"/>
    <col min="3344" max="3344" width="0.85546875" style="1053" customWidth="1"/>
    <col min="3345" max="3345" width="7.85546875" style="1053" customWidth="1"/>
    <col min="3346" max="3346" width="1.42578125" style="1053" customWidth="1"/>
    <col min="3347" max="3347" width="0.85546875" style="1053" customWidth="1"/>
    <col min="3348" max="3348" width="8.42578125" style="1053" customWidth="1"/>
    <col min="3349" max="3349" width="0.5703125" style="1053" customWidth="1"/>
    <col min="3350" max="3350" width="0.85546875" style="1053" customWidth="1"/>
    <col min="3351" max="3351" width="7.140625" style="1053" customWidth="1"/>
    <col min="3352" max="3352" width="2.28515625" style="1053" customWidth="1"/>
    <col min="3353" max="3353" width="0.85546875" style="1053" customWidth="1"/>
    <col min="3354" max="3354" width="7.85546875" style="1053" customWidth="1"/>
    <col min="3355" max="3355" width="1.42578125" style="1053" customWidth="1"/>
    <col min="3356" max="3356" width="0.85546875" style="1053" customWidth="1"/>
    <col min="3357" max="3357" width="8.42578125" style="1053" customWidth="1"/>
    <col min="3358" max="3358" width="0.5703125" style="1053" customWidth="1"/>
    <col min="3359" max="3359" width="2.7109375" style="1053" customWidth="1"/>
    <col min="3360" max="3368" width="11.42578125" style="1053"/>
    <col min="3369" max="3369" width="5.7109375" style="1053" customWidth="1"/>
    <col min="3370" max="3370" width="11.42578125" style="1053"/>
    <col min="3371" max="3378" width="14.7109375" style="1053" customWidth="1"/>
    <col min="3379" max="3584" width="11.42578125" style="1053"/>
    <col min="3585" max="3586" width="2.7109375" style="1053" customWidth="1"/>
    <col min="3587" max="3587" width="13.7109375" style="1053" customWidth="1"/>
    <col min="3588" max="3588" width="0.85546875" style="1053" customWidth="1"/>
    <col min="3589" max="3589" width="7.140625" style="1053" customWidth="1"/>
    <col min="3590" max="3590" width="2.42578125" style="1053" customWidth="1"/>
    <col min="3591" max="3591" width="0.85546875" style="1053" customWidth="1"/>
    <col min="3592" max="3592" width="7.85546875" style="1053" customWidth="1"/>
    <col min="3593" max="3593" width="1.42578125" style="1053" customWidth="1"/>
    <col min="3594" max="3594" width="0.85546875" style="1053" customWidth="1"/>
    <col min="3595" max="3595" width="8.42578125" style="1053" customWidth="1"/>
    <col min="3596" max="3596" width="0.5703125" style="1053" customWidth="1"/>
    <col min="3597" max="3597" width="0.85546875" style="1053" customWidth="1"/>
    <col min="3598" max="3598" width="7.140625" style="1053" customWidth="1"/>
    <col min="3599" max="3599" width="2.28515625" style="1053" customWidth="1"/>
    <col min="3600" max="3600" width="0.85546875" style="1053" customWidth="1"/>
    <col min="3601" max="3601" width="7.85546875" style="1053" customWidth="1"/>
    <col min="3602" max="3602" width="1.42578125" style="1053" customWidth="1"/>
    <col min="3603" max="3603" width="0.85546875" style="1053" customWidth="1"/>
    <col min="3604" max="3604" width="8.42578125" style="1053" customWidth="1"/>
    <col min="3605" max="3605" width="0.5703125" style="1053" customWidth="1"/>
    <col min="3606" max="3606" width="0.85546875" style="1053" customWidth="1"/>
    <col min="3607" max="3607" width="7.140625" style="1053" customWidth="1"/>
    <col min="3608" max="3608" width="2.28515625" style="1053" customWidth="1"/>
    <col min="3609" max="3609" width="0.85546875" style="1053" customWidth="1"/>
    <col min="3610" max="3610" width="7.85546875" style="1053" customWidth="1"/>
    <col min="3611" max="3611" width="1.42578125" style="1053" customWidth="1"/>
    <col min="3612" max="3612" width="0.85546875" style="1053" customWidth="1"/>
    <col min="3613" max="3613" width="8.42578125" style="1053" customWidth="1"/>
    <col min="3614" max="3614" width="0.5703125" style="1053" customWidth="1"/>
    <col min="3615" max="3615" width="2.7109375" style="1053" customWidth="1"/>
    <col min="3616" max="3624" width="11.42578125" style="1053"/>
    <col min="3625" max="3625" width="5.7109375" style="1053" customWidth="1"/>
    <col min="3626" max="3626" width="11.42578125" style="1053"/>
    <col min="3627" max="3634" width="14.7109375" style="1053" customWidth="1"/>
    <col min="3635" max="3840" width="11.42578125" style="1053"/>
    <col min="3841" max="3842" width="2.7109375" style="1053" customWidth="1"/>
    <col min="3843" max="3843" width="13.7109375" style="1053" customWidth="1"/>
    <col min="3844" max="3844" width="0.85546875" style="1053" customWidth="1"/>
    <col min="3845" max="3845" width="7.140625" style="1053" customWidth="1"/>
    <col min="3846" max="3846" width="2.42578125" style="1053" customWidth="1"/>
    <col min="3847" max="3847" width="0.85546875" style="1053" customWidth="1"/>
    <col min="3848" max="3848" width="7.85546875" style="1053" customWidth="1"/>
    <col min="3849" max="3849" width="1.42578125" style="1053" customWidth="1"/>
    <col min="3850" max="3850" width="0.85546875" style="1053" customWidth="1"/>
    <col min="3851" max="3851" width="8.42578125" style="1053" customWidth="1"/>
    <col min="3852" max="3852" width="0.5703125" style="1053" customWidth="1"/>
    <col min="3853" max="3853" width="0.85546875" style="1053" customWidth="1"/>
    <col min="3854" max="3854" width="7.140625" style="1053" customWidth="1"/>
    <col min="3855" max="3855" width="2.28515625" style="1053" customWidth="1"/>
    <col min="3856" max="3856" width="0.85546875" style="1053" customWidth="1"/>
    <col min="3857" max="3857" width="7.85546875" style="1053" customWidth="1"/>
    <col min="3858" max="3858" width="1.42578125" style="1053" customWidth="1"/>
    <col min="3859" max="3859" width="0.85546875" style="1053" customWidth="1"/>
    <col min="3860" max="3860" width="8.42578125" style="1053" customWidth="1"/>
    <col min="3861" max="3861" width="0.5703125" style="1053" customWidth="1"/>
    <col min="3862" max="3862" width="0.85546875" style="1053" customWidth="1"/>
    <col min="3863" max="3863" width="7.140625" style="1053" customWidth="1"/>
    <col min="3864" max="3864" width="2.28515625" style="1053" customWidth="1"/>
    <col min="3865" max="3865" width="0.85546875" style="1053" customWidth="1"/>
    <col min="3866" max="3866" width="7.85546875" style="1053" customWidth="1"/>
    <col min="3867" max="3867" width="1.42578125" style="1053" customWidth="1"/>
    <col min="3868" max="3868" width="0.85546875" style="1053" customWidth="1"/>
    <col min="3869" max="3869" width="8.42578125" style="1053" customWidth="1"/>
    <col min="3870" max="3870" width="0.5703125" style="1053" customWidth="1"/>
    <col min="3871" max="3871" width="2.7109375" style="1053" customWidth="1"/>
    <col min="3872" max="3880" width="11.42578125" style="1053"/>
    <col min="3881" max="3881" width="5.7109375" style="1053" customWidth="1"/>
    <col min="3882" max="3882" width="11.42578125" style="1053"/>
    <col min="3883" max="3890" width="14.7109375" style="1053" customWidth="1"/>
    <col min="3891" max="4096" width="11.42578125" style="1053"/>
    <col min="4097" max="4098" width="2.7109375" style="1053" customWidth="1"/>
    <col min="4099" max="4099" width="13.7109375" style="1053" customWidth="1"/>
    <col min="4100" max="4100" width="0.85546875" style="1053" customWidth="1"/>
    <col min="4101" max="4101" width="7.140625" style="1053" customWidth="1"/>
    <col min="4102" max="4102" width="2.42578125" style="1053" customWidth="1"/>
    <col min="4103" max="4103" width="0.85546875" style="1053" customWidth="1"/>
    <col min="4104" max="4104" width="7.85546875" style="1053" customWidth="1"/>
    <col min="4105" max="4105" width="1.42578125" style="1053" customWidth="1"/>
    <col min="4106" max="4106" width="0.85546875" style="1053" customWidth="1"/>
    <col min="4107" max="4107" width="8.42578125" style="1053" customWidth="1"/>
    <col min="4108" max="4108" width="0.5703125" style="1053" customWidth="1"/>
    <col min="4109" max="4109" width="0.85546875" style="1053" customWidth="1"/>
    <col min="4110" max="4110" width="7.140625" style="1053" customWidth="1"/>
    <col min="4111" max="4111" width="2.28515625" style="1053" customWidth="1"/>
    <col min="4112" max="4112" width="0.85546875" style="1053" customWidth="1"/>
    <col min="4113" max="4113" width="7.85546875" style="1053" customWidth="1"/>
    <col min="4114" max="4114" width="1.42578125" style="1053" customWidth="1"/>
    <col min="4115" max="4115" width="0.85546875" style="1053" customWidth="1"/>
    <col min="4116" max="4116" width="8.42578125" style="1053" customWidth="1"/>
    <col min="4117" max="4117" width="0.5703125" style="1053" customWidth="1"/>
    <col min="4118" max="4118" width="0.85546875" style="1053" customWidth="1"/>
    <col min="4119" max="4119" width="7.140625" style="1053" customWidth="1"/>
    <col min="4120" max="4120" width="2.28515625" style="1053" customWidth="1"/>
    <col min="4121" max="4121" width="0.85546875" style="1053" customWidth="1"/>
    <col min="4122" max="4122" width="7.85546875" style="1053" customWidth="1"/>
    <col min="4123" max="4123" width="1.42578125" style="1053" customWidth="1"/>
    <col min="4124" max="4124" width="0.85546875" style="1053" customWidth="1"/>
    <col min="4125" max="4125" width="8.42578125" style="1053" customWidth="1"/>
    <col min="4126" max="4126" width="0.5703125" style="1053" customWidth="1"/>
    <col min="4127" max="4127" width="2.7109375" style="1053" customWidth="1"/>
    <col min="4128" max="4136" width="11.42578125" style="1053"/>
    <col min="4137" max="4137" width="5.7109375" style="1053" customWidth="1"/>
    <col min="4138" max="4138" width="11.42578125" style="1053"/>
    <col min="4139" max="4146" width="14.7109375" style="1053" customWidth="1"/>
    <col min="4147" max="4352" width="11.42578125" style="1053"/>
    <col min="4353" max="4354" width="2.7109375" style="1053" customWidth="1"/>
    <col min="4355" max="4355" width="13.7109375" style="1053" customWidth="1"/>
    <col min="4356" max="4356" width="0.85546875" style="1053" customWidth="1"/>
    <col min="4357" max="4357" width="7.140625" style="1053" customWidth="1"/>
    <col min="4358" max="4358" width="2.42578125" style="1053" customWidth="1"/>
    <col min="4359" max="4359" width="0.85546875" style="1053" customWidth="1"/>
    <col min="4360" max="4360" width="7.85546875" style="1053" customWidth="1"/>
    <col min="4361" max="4361" width="1.42578125" style="1053" customWidth="1"/>
    <col min="4362" max="4362" width="0.85546875" style="1053" customWidth="1"/>
    <col min="4363" max="4363" width="8.42578125" style="1053" customWidth="1"/>
    <col min="4364" max="4364" width="0.5703125" style="1053" customWidth="1"/>
    <col min="4365" max="4365" width="0.85546875" style="1053" customWidth="1"/>
    <col min="4366" max="4366" width="7.140625" style="1053" customWidth="1"/>
    <col min="4367" max="4367" width="2.28515625" style="1053" customWidth="1"/>
    <col min="4368" max="4368" width="0.85546875" style="1053" customWidth="1"/>
    <col min="4369" max="4369" width="7.85546875" style="1053" customWidth="1"/>
    <col min="4370" max="4370" width="1.42578125" style="1053" customWidth="1"/>
    <col min="4371" max="4371" width="0.85546875" style="1053" customWidth="1"/>
    <col min="4372" max="4372" width="8.42578125" style="1053" customWidth="1"/>
    <col min="4373" max="4373" width="0.5703125" style="1053" customWidth="1"/>
    <col min="4374" max="4374" width="0.85546875" style="1053" customWidth="1"/>
    <col min="4375" max="4375" width="7.140625" style="1053" customWidth="1"/>
    <col min="4376" max="4376" width="2.28515625" style="1053" customWidth="1"/>
    <col min="4377" max="4377" width="0.85546875" style="1053" customWidth="1"/>
    <col min="4378" max="4378" width="7.85546875" style="1053" customWidth="1"/>
    <col min="4379" max="4379" width="1.42578125" style="1053" customWidth="1"/>
    <col min="4380" max="4380" width="0.85546875" style="1053" customWidth="1"/>
    <col min="4381" max="4381" width="8.42578125" style="1053" customWidth="1"/>
    <col min="4382" max="4382" width="0.5703125" style="1053" customWidth="1"/>
    <col min="4383" max="4383" width="2.7109375" style="1053" customWidth="1"/>
    <col min="4384" max="4392" width="11.42578125" style="1053"/>
    <col min="4393" max="4393" width="5.7109375" style="1053" customWidth="1"/>
    <col min="4394" max="4394" width="11.42578125" style="1053"/>
    <col min="4395" max="4402" width="14.7109375" style="1053" customWidth="1"/>
    <col min="4403" max="4608" width="11.42578125" style="1053"/>
    <col min="4609" max="4610" width="2.7109375" style="1053" customWidth="1"/>
    <col min="4611" max="4611" width="13.7109375" style="1053" customWidth="1"/>
    <col min="4612" max="4612" width="0.85546875" style="1053" customWidth="1"/>
    <col min="4613" max="4613" width="7.140625" style="1053" customWidth="1"/>
    <col min="4614" max="4614" width="2.42578125" style="1053" customWidth="1"/>
    <col min="4615" max="4615" width="0.85546875" style="1053" customWidth="1"/>
    <col min="4616" max="4616" width="7.85546875" style="1053" customWidth="1"/>
    <col min="4617" max="4617" width="1.42578125" style="1053" customWidth="1"/>
    <col min="4618" max="4618" width="0.85546875" style="1053" customWidth="1"/>
    <col min="4619" max="4619" width="8.42578125" style="1053" customWidth="1"/>
    <col min="4620" max="4620" width="0.5703125" style="1053" customWidth="1"/>
    <col min="4621" max="4621" width="0.85546875" style="1053" customWidth="1"/>
    <col min="4622" max="4622" width="7.140625" style="1053" customWidth="1"/>
    <col min="4623" max="4623" width="2.28515625" style="1053" customWidth="1"/>
    <col min="4624" max="4624" width="0.85546875" style="1053" customWidth="1"/>
    <col min="4625" max="4625" width="7.85546875" style="1053" customWidth="1"/>
    <col min="4626" max="4626" width="1.42578125" style="1053" customWidth="1"/>
    <col min="4627" max="4627" width="0.85546875" style="1053" customWidth="1"/>
    <col min="4628" max="4628" width="8.42578125" style="1053" customWidth="1"/>
    <col min="4629" max="4629" width="0.5703125" style="1053" customWidth="1"/>
    <col min="4630" max="4630" width="0.85546875" style="1053" customWidth="1"/>
    <col min="4631" max="4631" width="7.140625" style="1053" customWidth="1"/>
    <col min="4632" max="4632" width="2.28515625" style="1053" customWidth="1"/>
    <col min="4633" max="4633" width="0.85546875" style="1053" customWidth="1"/>
    <col min="4634" max="4634" width="7.85546875" style="1053" customWidth="1"/>
    <col min="4635" max="4635" width="1.42578125" style="1053" customWidth="1"/>
    <col min="4636" max="4636" width="0.85546875" style="1053" customWidth="1"/>
    <col min="4637" max="4637" width="8.42578125" style="1053" customWidth="1"/>
    <col min="4638" max="4638" width="0.5703125" style="1053" customWidth="1"/>
    <col min="4639" max="4639" width="2.7109375" style="1053" customWidth="1"/>
    <col min="4640" max="4648" width="11.42578125" style="1053"/>
    <col min="4649" max="4649" width="5.7109375" style="1053" customWidth="1"/>
    <col min="4650" max="4650" width="11.42578125" style="1053"/>
    <col min="4651" max="4658" width="14.7109375" style="1053" customWidth="1"/>
    <col min="4659" max="4864" width="11.42578125" style="1053"/>
    <col min="4865" max="4866" width="2.7109375" style="1053" customWidth="1"/>
    <col min="4867" max="4867" width="13.7109375" style="1053" customWidth="1"/>
    <col min="4868" max="4868" width="0.85546875" style="1053" customWidth="1"/>
    <col min="4869" max="4869" width="7.140625" style="1053" customWidth="1"/>
    <col min="4870" max="4870" width="2.42578125" style="1053" customWidth="1"/>
    <col min="4871" max="4871" width="0.85546875" style="1053" customWidth="1"/>
    <col min="4872" max="4872" width="7.85546875" style="1053" customWidth="1"/>
    <col min="4873" max="4873" width="1.42578125" style="1053" customWidth="1"/>
    <col min="4874" max="4874" width="0.85546875" style="1053" customWidth="1"/>
    <col min="4875" max="4875" width="8.42578125" style="1053" customWidth="1"/>
    <col min="4876" max="4876" width="0.5703125" style="1053" customWidth="1"/>
    <col min="4877" max="4877" width="0.85546875" style="1053" customWidth="1"/>
    <col min="4878" max="4878" width="7.140625" style="1053" customWidth="1"/>
    <col min="4879" max="4879" width="2.28515625" style="1053" customWidth="1"/>
    <col min="4880" max="4880" width="0.85546875" style="1053" customWidth="1"/>
    <col min="4881" max="4881" width="7.85546875" style="1053" customWidth="1"/>
    <col min="4882" max="4882" width="1.42578125" style="1053" customWidth="1"/>
    <col min="4883" max="4883" width="0.85546875" style="1053" customWidth="1"/>
    <col min="4884" max="4884" width="8.42578125" style="1053" customWidth="1"/>
    <col min="4885" max="4885" width="0.5703125" style="1053" customWidth="1"/>
    <col min="4886" max="4886" width="0.85546875" style="1053" customWidth="1"/>
    <col min="4887" max="4887" width="7.140625" style="1053" customWidth="1"/>
    <col min="4888" max="4888" width="2.28515625" style="1053" customWidth="1"/>
    <col min="4889" max="4889" width="0.85546875" style="1053" customWidth="1"/>
    <col min="4890" max="4890" width="7.85546875" style="1053" customWidth="1"/>
    <col min="4891" max="4891" width="1.42578125" style="1053" customWidth="1"/>
    <col min="4892" max="4892" width="0.85546875" style="1053" customWidth="1"/>
    <col min="4893" max="4893" width="8.42578125" style="1053" customWidth="1"/>
    <col min="4894" max="4894" width="0.5703125" style="1053" customWidth="1"/>
    <col min="4895" max="4895" width="2.7109375" style="1053" customWidth="1"/>
    <col min="4896" max="4904" width="11.42578125" style="1053"/>
    <col min="4905" max="4905" width="5.7109375" style="1053" customWidth="1"/>
    <col min="4906" max="4906" width="11.42578125" style="1053"/>
    <col min="4907" max="4914" width="14.7109375" style="1053" customWidth="1"/>
    <col min="4915" max="5120" width="11.42578125" style="1053"/>
    <col min="5121" max="5122" width="2.7109375" style="1053" customWidth="1"/>
    <col min="5123" max="5123" width="13.7109375" style="1053" customWidth="1"/>
    <col min="5124" max="5124" width="0.85546875" style="1053" customWidth="1"/>
    <col min="5125" max="5125" width="7.140625" style="1053" customWidth="1"/>
    <col min="5126" max="5126" width="2.42578125" style="1053" customWidth="1"/>
    <col min="5127" max="5127" width="0.85546875" style="1053" customWidth="1"/>
    <col min="5128" max="5128" width="7.85546875" style="1053" customWidth="1"/>
    <col min="5129" max="5129" width="1.42578125" style="1053" customWidth="1"/>
    <col min="5130" max="5130" width="0.85546875" style="1053" customWidth="1"/>
    <col min="5131" max="5131" width="8.42578125" style="1053" customWidth="1"/>
    <col min="5132" max="5132" width="0.5703125" style="1053" customWidth="1"/>
    <col min="5133" max="5133" width="0.85546875" style="1053" customWidth="1"/>
    <col min="5134" max="5134" width="7.140625" style="1053" customWidth="1"/>
    <col min="5135" max="5135" width="2.28515625" style="1053" customWidth="1"/>
    <col min="5136" max="5136" width="0.85546875" style="1053" customWidth="1"/>
    <col min="5137" max="5137" width="7.85546875" style="1053" customWidth="1"/>
    <col min="5138" max="5138" width="1.42578125" style="1053" customWidth="1"/>
    <col min="5139" max="5139" width="0.85546875" style="1053" customWidth="1"/>
    <col min="5140" max="5140" width="8.42578125" style="1053" customWidth="1"/>
    <col min="5141" max="5141" width="0.5703125" style="1053" customWidth="1"/>
    <col min="5142" max="5142" width="0.85546875" style="1053" customWidth="1"/>
    <col min="5143" max="5143" width="7.140625" style="1053" customWidth="1"/>
    <col min="5144" max="5144" width="2.28515625" style="1053" customWidth="1"/>
    <col min="5145" max="5145" width="0.85546875" style="1053" customWidth="1"/>
    <col min="5146" max="5146" width="7.85546875" style="1053" customWidth="1"/>
    <col min="5147" max="5147" width="1.42578125" style="1053" customWidth="1"/>
    <col min="5148" max="5148" width="0.85546875" style="1053" customWidth="1"/>
    <col min="5149" max="5149" width="8.42578125" style="1053" customWidth="1"/>
    <col min="5150" max="5150" width="0.5703125" style="1053" customWidth="1"/>
    <col min="5151" max="5151" width="2.7109375" style="1053" customWidth="1"/>
    <col min="5152" max="5160" width="11.42578125" style="1053"/>
    <col min="5161" max="5161" width="5.7109375" style="1053" customWidth="1"/>
    <col min="5162" max="5162" width="11.42578125" style="1053"/>
    <col min="5163" max="5170" width="14.7109375" style="1053" customWidth="1"/>
    <col min="5171" max="5376" width="11.42578125" style="1053"/>
    <col min="5377" max="5378" width="2.7109375" style="1053" customWidth="1"/>
    <col min="5379" max="5379" width="13.7109375" style="1053" customWidth="1"/>
    <col min="5380" max="5380" width="0.85546875" style="1053" customWidth="1"/>
    <col min="5381" max="5381" width="7.140625" style="1053" customWidth="1"/>
    <col min="5382" max="5382" width="2.42578125" style="1053" customWidth="1"/>
    <col min="5383" max="5383" width="0.85546875" style="1053" customWidth="1"/>
    <col min="5384" max="5384" width="7.85546875" style="1053" customWidth="1"/>
    <col min="5385" max="5385" width="1.42578125" style="1053" customWidth="1"/>
    <col min="5386" max="5386" width="0.85546875" style="1053" customWidth="1"/>
    <col min="5387" max="5387" width="8.42578125" style="1053" customWidth="1"/>
    <col min="5388" max="5388" width="0.5703125" style="1053" customWidth="1"/>
    <col min="5389" max="5389" width="0.85546875" style="1053" customWidth="1"/>
    <col min="5390" max="5390" width="7.140625" style="1053" customWidth="1"/>
    <col min="5391" max="5391" width="2.28515625" style="1053" customWidth="1"/>
    <col min="5392" max="5392" width="0.85546875" style="1053" customWidth="1"/>
    <col min="5393" max="5393" width="7.85546875" style="1053" customWidth="1"/>
    <col min="5394" max="5394" width="1.42578125" style="1053" customWidth="1"/>
    <col min="5395" max="5395" width="0.85546875" style="1053" customWidth="1"/>
    <col min="5396" max="5396" width="8.42578125" style="1053" customWidth="1"/>
    <col min="5397" max="5397" width="0.5703125" style="1053" customWidth="1"/>
    <col min="5398" max="5398" width="0.85546875" style="1053" customWidth="1"/>
    <col min="5399" max="5399" width="7.140625" style="1053" customWidth="1"/>
    <col min="5400" max="5400" width="2.28515625" style="1053" customWidth="1"/>
    <col min="5401" max="5401" width="0.85546875" style="1053" customWidth="1"/>
    <col min="5402" max="5402" width="7.85546875" style="1053" customWidth="1"/>
    <col min="5403" max="5403" width="1.42578125" style="1053" customWidth="1"/>
    <col min="5404" max="5404" width="0.85546875" style="1053" customWidth="1"/>
    <col min="5405" max="5405" width="8.42578125" style="1053" customWidth="1"/>
    <col min="5406" max="5406" width="0.5703125" style="1053" customWidth="1"/>
    <col min="5407" max="5407" width="2.7109375" style="1053" customWidth="1"/>
    <col min="5408" max="5416" width="11.42578125" style="1053"/>
    <col min="5417" max="5417" width="5.7109375" style="1053" customWidth="1"/>
    <col min="5418" max="5418" width="11.42578125" style="1053"/>
    <col min="5419" max="5426" width="14.7109375" style="1053" customWidth="1"/>
    <col min="5427" max="5632" width="11.42578125" style="1053"/>
    <col min="5633" max="5634" width="2.7109375" style="1053" customWidth="1"/>
    <col min="5635" max="5635" width="13.7109375" style="1053" customWidth="1"/>
    <col min="5636" max="5636" width="0.85546875" style="1053" customWidth="1"/>
    <col min="5637" max="5637" width="7.140625" style="1053" customWidth="1"/>
    <col min="5638" max="5638" width="2.42578125" style="1053" customWidth="1"/>
    <col min="5639" max="5639" width="0.85546875" style="1053" customWidth="1"/>
    <col min="5640" max="5640" width="7.85546875" style="1053" customWidth="1"/>
    <col min="5641" max="5641" width="1.42578125" style="1053" customWidth="1"/>
    <col min="5642" max="5642" width="0.85546875" style="1053" customWidth="1"/>
    <col min="5643" max="5643" width="8.42578125" style="1053" customWidth="1"/>
    <col min="5644" max="5644" width="0.5703125" style="1053" customWidth="1"/>
    <col min="5645" max="5645" width="0.85546875" style="1053" customWidth="1"/>
    <col min="5646" max="5646" width="7.140625" style="1053" customWidth="1"/>
    <col min="5647" max="5647" width="2.28515625" style="1053" customWidth="1"/>
    <col min="5648" max="5648" width="0.85546875" style="1053" customWidth="1"/>
    <col min="5649" max="5649" width="7.85546875" style="1053" customWidth="1"/>
    <col min="5650" max="5650" width="1.42578125" style="1053" customWidth="1"/>
    <col min="5651" max="5651" width="0.85546875" style="1053" customWidth="1"/>
    <col min="5652" max="5652" width="8.42578125" style="1053" customWidth="1"/>
    <col min="5653" max="5653" width="0.5703125" style="1053" customWidth="1"/>
    <col min="5654" max="5654" width="0.85546875" style="1053" customWidth="1"/>
    <col min="5655" max="5655" width="7.140625" style="1053" customWidth="1"/>
    <col min="5656" max="5656" width="2.28515625" style="1053" customWidth="1"/>
    <col min="5657" max="5657" width="0.85546875" style="1053" customWidth="1"/>
    <col min="5658" max="5658" width="7.85546875" style="1053" customWidth="1"/>
    <col min="5659" max="5659" width="1.42578125" style="1053" customWidth="1"/>
    <col min="5660" max="5660" width="0.85546875" style="1053" customWidth="1"/>
    <col min="5661" max="5661" width="8.42578125" style="1053" customWidth="1"/>
    <col min="5662" max="5662" width="0.5703125" style="1053" customWidth="1"/>
    <col min="5663" max="5663" width="2.7109375" style="1053" customWidth="1"/>
    <col min="5664" max="5672" width="11.42578125" style="1053"/>
    <col min="5673" max="5673" width="5.7109375" style="1053" customWidth="1"/>
    <col min="5674" max="5674" width="11.42578125" style="1053"/>
    <col min="5675" max="5682" width="14.7109375" style="1053" customWidth="1"/>
    <col min="5683" max="5888" width="11.42578125" style="1053"/>
    <col min="5889" max="5890" width="2.7109375" style="1053" customWidth="1"/>
    <col min="5891" max="5891" width="13.7109375" style="1053" customWidth="1"/>
    <col min="5892" max="5892" width="0.85546875" style="1053" customWidth="1"/>
    <col min="5893" max="5893" width="7.140625" style="1053" customWidth="1"/>
    <col min="5894" max="5894" width="2.42578125" style="1053" customWidth="1"/>
    <col min="5895" max="5895" width="0.85546875" style="1053" customWidth="1"/>
    <col min="5896" max="5896" width="7.85546875" style="1053" customWidth="1"/>
    <col min="5897" max="5897" width="1.42578125" style="1053" customWidth="1"/>
    <col min="5898" max="5898" width="0.85546875" style="1053" customWidth="1"/>
    <col min="5899" max="5899" width="8.42578125" style="1053" customWidth="1"/>
    <col min="5900" max="5900" width="0.5703125" style="1053" customWidth="1"/>
    <col min="5901" max="5901" width="0.85546875" style="1053" customWidth="1"/>
    <col min="5902" max="5902" width="7.140625" style="1053" customWidth="1"/>
    <col min="5903" max="5903" width="2.28515625" style="1053" customWidth="1"/>
    <col min="5904" max="5904" width="0.85546875" style="1053" customWidth="1"/>
    <col min="5905" max="5905" width="7.85546875" style="1053" customWidth="1"/>
    <col min="5906" max="5906" width="1.42578125" style="1053" customWidth="1"/>
    <col min="5907" max="5907" width="0.85546875" style="1053" customWidth="1"/>
    <col min="5908" max="5908" width="8.42578125" style="1053" customWidth="1"/>
    <col min="5909" max="5909" width="0.5703125" style="1053" customWidth="1"/>
    <col min="5910" max="5910" width="0.85546875" style="1053" customWidth="1"/>
    <col min="5911" max="5911" width="7.140625" style="1053" customWidth="1"/>
    <col min="5912" max="5912" width="2.28515625" style="1053" customWidth="1"/>
    <col min="5913" max="5913" width="0.85546875" style="1053" customWidth="1"/>
    <col min="5914" max="5914" width="7.85546875" style="1053" customWidth="1"/>
    <col min="5915" max="5915" width="1.42578125" style="1053" customWidth="1"/>
    <col min="5916" max="5916" width="0.85546875" style="1053" customWidth="1"/>
    <col min="5917" max="5917" width="8.42578125" style="1053" customWidth="1"/>
    <col min="5918" max="5918" width="0.5703125" style="1053" customWidth="1"/>
    <col min="5919" max="5919" width="2.7109375" style="1053" customWidth="1"/>
    <col min="5920" max="5928" width="11.42578125" style="1053"/>
    <col min="5929" max="5929" width="5.7109375" style="1053" customWidth="1"/>
    <col min="5930" max="5930" width="11.42578125" style="1053"/>
    <col min="5931" max="5938" width="14.7109375" style="1053" customWidth="1"/>
    <col min="5939" max="6144" width="11.42578125" style="1053"/>
    <col min="6145" max="6146" width="2.7109375" style="1053" customWidth="1"/>
    <col min="6147" max="6147" width="13.7109375" style="1053" customWidth="1"/>
    <col min="6148" max="6148" width="0.85546875" style="1053" customWidth="1"/>
    <col min="6149" max="6149" width="7.140625" style="1053" customWidth="1"/>
    <col min="6150" max="6150" width="2.42578125" style="1053" customWidth="1"/>
    <col min="6151" max="6151" width="0.85546875" style="1053" customWidth="1"/>
    <col min="6152" max="6152" width="7.85546875" style="1053" customWidth="1"/>
    <col min="6153" max="6153" width="1.42578125" style="1053" customWidth="1"/>
    <col min="6154" max="6154" width="0.85546875" style="1053" customWidth="1"/>
    <col min="6155" max="6155" width="8.42578125" style="1053" customWidth="1"/>
    <col min="6156" max="6156" width="0.5703125" style="1053" customWidth="1"/>
    <col min="6157" max="6157" width="0.85546875" style="1053" customWidth="1"/>
    <col min="6158" max="6158" width="7.140625" style="1053" customWidth="1"/>
    <col min="6159" max="6159" width="2.28515625" style="1053" customWidth="1"/>
    <col min="6160" max="6160" width="0.85546875" style="1053" customWidth="1"/>
    <col min="6161" max="6161" width="7.85546875" style="1053" customWidth="1"/>
    <col min="6162" max="6162" width="1.42578125" style="1053" customWidth="1"/>
    <col min="6163" max="6163" width="0.85546875" style="1053" customWidth="1"/>
    <col min="6164" max="6164" width="8.42578125" style="1053" customWidth="1"/>
    <col min="6165" max="6165" width="0.5703125" style="1053" customWidth="1"/>
    <col min="6166" max="6166" width="0.85546875" style="1053" customWidth="1"/>
    <col min="6167" max="6167" width="7.140625" style="1053" customWidth="1"/>
    <col min="6168" max="6168" width="2.28515625" style="1053" customWidth="1"/>
    <col min="6169" max="6169" width="0.85546875" style="1053" customWidth="1"/>
    <col min="6170" max="6170" width="7.85546875" style="1053" customWidth="1"/>
    <col min="6171" max="6171" width="1.42578125" style="1053" customWidth="1"/>
    <col min="6172" max="6172" width="0.85546875" style="1053" customWidth="1"/>
    <col min="6173" max="6173" width="8.42578125" style="1053" customWidth="1"/>
    <col min="6174" max="6174" width="0.5703125" style="1053" customWidth="1"/>
    <col min="6175" max="6175" width="2.7109375" style="1053" customWidth="1"/>
    <col min="6176" max="6184" width="11.42578125" style="1053"/>
    <col min="6185" max="6185" width="5.7109375" style="1053" customWidth="1"/>
    <col min="6186" max="6186" width="11.42578125" style="1053"/>
    <col min="6187" max="6194" width="14.7109375" style="1053" customWidth="1"/>
    <col min="6195" max="6400" width="11.42578125" style="1053"/>
    <col min="6401" max="6402" width="2.7109375" style="1053" customWidth="1"/>
    <col min="6403" max="6403" width="13.7109375" style="1053" customWidth="1"/>
    <col min="6404" max="6404" width="0.85546875" style="1053" customWidth="1"/>
    <col min="6405" max="6405" width="7.140625" style="1053" customWidth="1"/>
    <col min="6406" max="6406" width="2.42578125" style="1053" customWidth="1"/>
    <col min="6407" max="6407" width="0.85546875" style="1053" customWidth="1"/>
    <col min="6408" max="6408" width="7.85546875" style="1053" customWidth="1"/>
    <col min="6409" max="6409" width="1.42578125" style="1053" customWidth="1"/>
    <col min="6410" max="6410" width="0.85546875" style="1053" customWidth="1"/>
    <col min="6411" max="6411" width="8.42578125" style="1053" customWidth="1"/>
    <col min="6412" max="6412" width="0.5703125" style="1053" customWidth="1"/>
    <col min="6413" max="6413" width="0.85546875" style="1053" customWidth="1"/>
    <col min="6414" max="6414" width="7.140625" style="1053" customWidth="1"/>
    <col min="6415" max="6415" width="2.28515625" style="1053" customWidth="1"/>
    <col min="6416" max="6416" width="0.85546875" style="1053" customWidth="1"/>
    <col min="6417" max="6417" width="7.85546875" style="1053" customWidth="1"/>
    <col min="6418" max="6418" width="1.42578125" style="1053" customWidth="1"/>
    <col min="6419" max="6419" width="0.85546875" style="1053" customWidth="1"/>
    <col min="6420" max="6420" width="8.42578125" style="1053" customWidth="1"/>
    <col min="6421" max="6421" width="0.5703125" style="1053" customWidth="1"/>
    <col min="6422" max="6422" width="0.85546875" style="1053" customWidth="1"/>
    <col min="6423" max="6423" width="7.140625" style="1053" customWidth="1"/>
    <col min="6424" max="6424" width="2.28515625" style="1053" customWidth="1"/>
    <col min="6425" max="6425" width="0.85546875" style="1053" customWidth="1"/>
    <col min="6426" max="6426" width="7.85546875" style="1053" customWidth="1"/>
    <col min="6427" max="6427" width="1.42578125" style="1053" customWidth="1"/>
    <col min="6428" max="6428" width="0.85546875" style="1053" customWidth="1"/>
    <col min="6429" max="6429" width="8.42578125" style="1053" customWidth="1"/>
    <col min="6430" max="6430" width="0.5703125" style="1053" customWidth="1"/>
    <col min="6431" max="6431" width="2.7109375" style="1053" customWidth="1"/>
    <col min="6432" max="6440" width="11.42578125" style="1053"/>
    <col min="6441" max="6441" width="5.7109375" style="1053" customWidth="1"/>
    <col min="6442" max="6442" width="11.42578125" style="1053"/>
    <col min="6443" max="6450" width="14.7109375" style="1053" customWidth="1"/>
    <col min="6451" max="6656" width="11.42578125" style="1053"/>
    <col min="6657" max="6658" width="2.7109375" style="1053" customWidth="1"/>
    <col min="6659" max="6659" width="13.7109375" style="1053" customWidth="1"/>
    <col min="6660" max="6660" width="0.85546875" style="1053" customWidth="1"/>
    <col min="6661" max="6661" width="7.140625" style="1053" customWidth="1"/>
    <col min="6662" max="6662" width="2.42578125" style="1053" customWidth="1"/>
    <col min="6663" max="6663" width="0.85546875" style="1053" customWidth="1"/>
    <col min="6664" max="6664" width="7.85546875" style="1053" customWidth="1"/>
    <col min="6665" max="6665" width="1.42578125" style="1053" customWidth="1"/>
    <col min="6666" max="6666" width="0.85546875" style="1053" customWidth="1"/>
    <col min="6667" max="6667" width="8.42578125" style="1053" customWidth="1"/>
    <col min="6668" max="6668" width="0.5703125" style="1053" customWidth="1"/>
    <col min="6669" max="6669" width="0.85546875" style="1053" customWidth="1"/>
    <col min="6670" max="6670" width="7.140625" style="1053" customWidth="1"/>
    <col min="6671" max="6671" width="2.28515625" style="1053" customWidth="1"/>
    <col min="6672" max="6672" width="0.85546875" style="1053" customWidth="1"/>
    <col min="6673" max="6673" width="7.85546875" style="1053" customWidth="1"/>
    <col min="6674" max="6674" width="1.42578125" style="1053" customWidth="1"/>
    <col min="6675" max="6675" width="0.85546875" style="1053" customWidth="1"/>
    <col min="6676" max="6676" width="8.42578125" style="1053" customWidth="1"/>
    <col min="6677" max="6677" width="0.5703125" style="1053" customWidth="1"/>
    <col min="6678" max="6678" width="0.85546875" style="1053" customWidth="1"/>
    <col min="6679" max="6679" width="7.140625" style="1053" customWidth="1"/>
    <col min="6680" max="6680" width="2.28515625" style="1053" customWidth="1"/>
    <col min="6681" max="6681" width="0.85546875" style="1053" customWidth="1"/>
    <col min="6682" max="6682" width="7.85546875" style="1053" customWidth="1"/>
    <col min="6683" max="6683" width="1.42578125" style="1053" customWidth="1"/>
    <col min="6684" max="6684" width="0.85546875" style="1053" customWidth="1"/>
    <col min="6685" max="6685" width="8.42578125" style="1053" customWidth="1"/>
    <col min="6686" max="6686" width="0.5703125" style="1053" customWidth="1"/>
    <col min="6687" max="6687" width="2.7109375" style="1053" customWidth="1"/>
    <col min="6688" max="6696" width="11.42578125" style="1053"/>
    <col min="6697" max="6697" width="5.7109375" style="1053" customWidth="1"/>
    <col min="6698" max="6698" width="11.42578125" style="1053"/>
    <col min="6699" max="6706" width="14.7109375" style="1053" customWidth="1"/>
    <col min="6707" max="6912" width="11.42578125" style="1053"/>
    <col min="6913" max="6914" width="2.7109375" style="1053" customWidth="1"/>
    <col min="6915" max="6915" width="13.7109375" style="1053" customWidth="1"/>
    <col min="6916" max="6916" width="0.85546875" style="1053" customWidth="1"/>
    <col min="6917" max="6917" width="7.140625" style="1053" customWidth="1"/>
    <col min="6918" max="6918" width="2.42578125" style="1053" customWidth="1"/>
    <col min="6919" max="6919" width="0.85546875" style="1053" customWidth="1"/>
    <col min="6920" max="6920" width="7.85546875" style="1053" customWidth="1"/>
    <col min="6921" max="6921" width="1.42578125" style="1053" customWidth="1"/>
    <col min="6922" max="6922" width="0.85546875" style="1053" customWidth="1"/>
    <col min="6923" max="6923" width="8.42578125" style="1053" customWidth="1"/>
    <col min="6924" max="6924" width="0.5703125" style="1053" customWidth="1"/>
    <col min="6925" max="6925" width="0.85546875" style="1053" customWidth="1"/>
    <col min="6926" max="6926" width="7.140625" style="1053" customWidth="1"/>
    <col min="6927" max="6927" width="2.28515625" style="1053" customWidth="1"/>
    <col min="6928" max="6928" width="0.85546875" style="1053" customWidth="1"/>
    <col min="6929" max="6929" width="7.85546875" style="1053" customWidth="1"/>
    <col min="6930" max="6930" width="1.42578125" style="1053" customWidth="1"/>
    <col min="6931" max="6931" width="0.85546875" style="1053" customWidth="1"/>
    <col min="6932" max="6932" width="8.42578125" style="1053" customWidth="1"/>
    <col min="6933" max="6933" width="0.5703125" style="1053" customWidth="1"/>
    <col min="6934" max="6934" width="0.85546875" style="1053" customWidth="1"/>
    <col min="6935" max="6935" width="7.140625" style="1053" customWidth="1"/>
    <col min="6936" max="6936" width="2.28515625" style="1053" customWidth="1"/>
    <col min="6937" max="6937" width="0.85546875" style="1053" customWidth="1"/>
    <col min="6938" max="6938" width="7.85546875" style="1053" customWidth="1"/>
    <col min="6939" max="6939" width="1.42578125" style="1053" customWidth="1"/>
    <col min="6940" max="6940" width="0.85546875" style="1053" customWidth="1"/>
    <col min="6941" max="6941" width="8.42578125" style="1053" customWidth="1"/>
    <col min="6942" max="6942" width="0.5703125" style="1053" customWidth="1"/>
    <col min="6943" max="6943" width="2.7109375" style="1053" customWidth="1"/>
    <col min="6944" max="6952" width="11.42578125" style="1053"/>
    <col min="6953" max="6953" width="5.7109375" style="1053" customWidth="1"/>
    <col min="6954" max="6954" width="11.42578125" style="1053"/>
    <col min="6955" max="6962" width="14.7109375" style="1053" customWidth="1"/>
    <col min="6963" max="7168" width="11.42578125" style="1053"/>
    <col min="7169" max="7170" width="2.7109375" style="1053" customWidth="1"/>
    <col min="7171" max="7171" width="13.7109375" style="1053" customWidth="1"/>
    <col min="7172" max="7172" width="0.85546875" style="1053" customWidth="1"/>
    <col min="7173" max="7173" width="7.140625" style="1053" customWidth="1"/>
    <col min="7174" max="7174" width="2.42578125" style="1053" customWidth="1"/>
    <col min="7175" max="7175" width="0.85546875" style="1053" customWidth="1"/>
    <col min="7176" max="7176" width="7.85546875" style="1053" customWidth="1"/>
    <col min="7177" max="7177" width="1.42578125" style="1053" customWidth="1"/>
    <col min="7178" max="7178" width="0.85546875" style="1053" customWidth="1"/>
    <col min="7179" max="7179" width="8.42578125" style="1053" customWidth="1"/>
    <col min="7180" max="7180" width="0.5703125" style="1053" customWidth="1"/>
    <col min="7181" max="7181" width="0.85546875" style="1053" customWidth="1"/>
    <col min="7182" max="7182" width="7.140625" style="1053" customWidth="1"/>
    <col min="7183" max="7183" width="2.28515625" style="1053" customWidth="1"/>
    <col min="7184" max="7184" width="0.85546875" style="1053" customWidth="1"/>
    <col min="7185" max="7185" width="7.85546875" style="1053" customWidth="1"/>
    <col min="7186" max="7186" width="1.42578125" style="1053" customWidth="1"/>
    <col min="7187" max="7187" width="0.85546875" style="1053" customWidth="1"/>
    <col min="7188" max="7188" width="8.42578125" style="1053" customWidth="1"/>
    <col min="7189" max="7189" width="0.5703125" style="1053" customWidth="1"/>
    <col min="7190" max="7190" width="0.85546875" style="1053" customWidth="1"/>
    <col min="7191" max="7191" width="7.140625" style="1053" customWidth="1"/>
    <col min="7192" max="7192" width="2.28515625" style="1053" customWidth="1"/>
    <col min="7193" max="7193" width="0.85546875" style="1053" customWidth="1"/>
    <col min="7194" max="7194" width="7.85546875" style="1053" customWidth="1"/>
    <col min="7195" max="7195" width="1.42578125" style="1053" customWidth="1"/>
    <col min="7196" max="7196" width="0.85546875" style="1053" customWidth="1"/>
    <col min="7197" max="7197" width="8.42578125" style="1053" customWidth="1"/>
    <col min="7198" max="7198" width="0.5703125" style="1053" customWidth="1"/>
    <col min="7199" max="7199" width="2.7109375" style="1053" customWidth="1"/>
    <col min="7200" max="7208" width="11.42578125" style="1053"/>
    <col min="7209" max="7209" width="5.7109375" style="1053" customWidth="1"/>
    <col min="7210" max="7210" width="11.42578125" style="1053"/>
    <col min="7211" max="7218" width="14.7109375" style="1053" customWidth="1"/>
    <col min="7219" max="7424" width="11.42578125" style="1053"/>
    <col min="7425" max="7426" width="2.7109375" style="1053" customWidth="1"/>
    <col min="7427" max="7427" width="13.7109375" style="1053" customWidth="1"/>
    <col min="7428" max="7428" width="0.85546875" style="1053" customWidth="1"/>
    <col min="7429" max="7429" width="7.140625" style="1053" customWidth="1"/>
    <col min="7430" max="7430" width="2.42578125" style="1053" customWidth="1"/>
    <col min="7431" max="7431" width="0.85546875" style="1053" customWidth="1"/>
    <col min="7432" max="7432" width="7.85546875" style="1053" customWidth="1"/>
    <col min="7433" max="7433" width="1.42578125" style="1053" customWidth="1"/>
    <col min="7434" max="7434" width="0.85546875" style="1053" customWidth="1"/>
    <col min="7435" max="7435" width="8.42578125" style="1053" customWidth="1"/>
    <col min="7436" max="7436" width="0.5703125" style="1053" customWidth="1"/>
    <col min="7437" max="7437" width="0.85546875" style="1053" customWidth="1"/>
    <col min="7438" max="7438" width="7.140625" style="1053" customWidth="1"/>
    <col min="7439" max="7439" width="2.28515625" style="1053" customWidth="1"/>
    <col min="7440" max="7440" width="0.85546875" style="1053" customWidth="1"/>
    <col min="7441" max="7441" width="7.85546875" style="1053" customWidth="1"/>
    <col min="7442" max="7442" width="1.42578125" style="1053" customWidth="1"/>
    <col min="7443" max="7443" width="0.85546875" style="1053" customWidth="1"/>
    <col min="7444" max="7444" width="8.42578125" style="1053" customWidth="1"/>
    <col min="7445" max="7445" width="0.5703125" style="1053" customWidth="1"/>
    <col min="7446" max="7446" width="0.85546875" style="1053" customWidth="1"/>
    <col min="7447" max="7447" width="7.140625" style="1053" customWidth="1"/>
    <col min="7448" max="7448" width="2.28515625" style="1053" customWidth="1"/>
    <col min="7449" max="7449" width="0.85546875" style="1053" customWidth="1"/>
    <col min="7450" max="7450" width="7.85546875" style="1053" customWidth="1"/>
    <col min="7451" max="7451" width="1.42578125" style="1053" customWidth="1"/>
    <col min="7452" max="7452" width="0.85546875" style="1053" customWidth="1"/>
    <col min="7453" max="7453" width="8.42578125" style="1053" customWidth="1"/>
    <col min="7454" max="7454" width="0.5703125" style="1053" customWidth="1"/>
    <col min="7455" max="7455" width="2.7109375" style="1053" customWidth="1"/>
    <col min="7456" max="7464" width="11.42578125" style="1053"/>
    <col min="7465" max="7465" width="5.7109375" style="1053" customWidth="1"/>
    <col min="7466" max="7466" width="11.42578125" style="1053"/>
    <col min="7467" max="7474" width="14.7109375" style="1053" customWidth="1"/>
    <col min="7475" max="7680" width="11.42578125" style="1053"/>
    <col min="7681" max="7682" width="2.7109375" style="1053" customWidth="1"/>
    <col min="7683" max="7683" width="13.7109375" style="1053" customWidth="1"/>
    <col min="7684" max="7684" width="0.85546875" style="1053" customWidth="1"/>
    <col min="7685" max="7685" width="7.140625" style="1053" customWidth="1"/>
    <col min="7686" max="7686" width="2.42578125" style="1053" customWidth="1"/>
    <col min="7687" max="7687" width="0.85546875" style="1053" customWidth="1"/>
    <col min="7688" max="7688" width="7.85546875" style="1053" customWidth="1"/>
    <col min="7689" max="7689" width="1.42578125" style="1053" customWidth="1"/>
    <col min="7690" max="7690" width="0.85546875" style="1053" customWidth="1"/>
    <col min="7691" max="7691" width="8.42578125" style="1053" customWidth="1"/>
    <col min="7692" max="7692" width="0.5703125" style="1053" customWidth="1"/>
    <col min="7693" max="7693" width="0.85546875" style="1053" customWidth="1"/>
    <col min="7694" max="7694" width="7.140625" style="1053" customWidth="1"/>
    <col min="7695" max="7695" width="2.28515625" style="1053" customWidth="1"/>
    <col min="7696" max="7696" width="0.85546875" style="1053" customWidth="1"/>
    <col min="7697" max="7697" width="7.85546875" style="1053" customWidth="1"/>
    <col min="7698" max="7698" width="1.42578125" style="1053" customWidth="1"/>
    <col min="7699" max="7699" width="0.85546875" style="1053" customWidth="1"/>
    <col min="7700" max="7700" width="8.42578125" style="1053" customWidth="1"/>
    <col min="7701" max="7701" width="0.5703125" style="1053" customWidth="1"/>
    <col min="7702" max="7702" width="0.85546875" style="1053" customWidth="1"/>
    <col min="7703" max="7703" width="7.140625" style="1053" customWidth="1"/>
    <col min="7704" max="7704" width="2.28515625" style="1053" customWidth="1"/>
    <col min="7705" max="7705" width="0.85546875" style="1053" customWidth="1"/>
    <col min="7706" max="7706" width="7.85546875" style="1053" customWidth="1"/>
    <col min="7707" max="7707" width="1.42578125" style="1053" customWidth="1"/>
    <col min="7708" max="7708" width="0.85546875" style="1053" customWidth="1"/>
    <col min="7709" max="7709" width="8.42578125" style="1053" customWidth="1"/>
    <col min="7710" max="7710" width="0.5703125" style="1053" customWidth="1"/>
    <col min="7711" max="7711" width="2.7109375" style="1053" customWidth="1"/>
    <col min="7712" max="7720" width="11.42578125" style="1053"/>
    <col min="7721" max="7721" width="5.7109375" style="1053" customWidth="1"/>
    <col min="7722" max="7722" width="11.42578125" style="1053"/>
    <col min="7723" max="7730" width="14.7109375" style="1053" customWidth="1"/>
    <col min="7731" max="7936" width="11.42578125" style="1053"/>
    <col min="7937" max="7938" width="2.7109375" style="1053" customWidth="1"/>
    <col min="7939" max="7939" width="13.7109375" style="1053" customWidth="1"/>
    <col min="7940" max="7940" width="0.85546875" style="1053" customWidth="1"/>
    <col min="7941" max="7941" width="7.140625" style="1053" customWidth="1"/>
    <col min="7942" max="7942" width="2.42578125" style="1053" customWidth="1"/>
    <col min="7943" max="7943" width="0.85546875" style="1053" customWidth="1"/>
    <col min="7944" max="7944" width="7.85546875" style="1053" customWidth="1"/>
    <col min="7945" max="7945" width="1.42578125" style="1053" customWidth="1"/>
    <col min="7946" max="7946" width="0.85546875" style="1053" customWidth="1"/>
    <col min="7947" max="7947" width="8.42578125" style="1053" customWidth="1"/>
    <col min="7948" max="7948" width="0.5703125" style="1053" customWidth="1"/>
    <col min="7949" max="7949" width="0.85546875" style="1053" customWidth="1"/>
    <col min="7950" max="7950" width="7.140625" style="1053" customWidth="1"/>
    <col min="7951" max="7951" width="2.28515625" style="1053" customWidth="1"/>
    <col min="7952" max="7952" width="0.85546875" style="1053" customWidth="1"/>
    <col min="7953" max="7953" width="7.85546875" style="1053" customWidth="1"/>
    <col min="7954" max="7954" width="1.42578125" style="1053" customWidth="1"/>
    <col min="7955" max="7955" width="0.85546875" style="1053" customWidth="1"/>
    <col min="7956" max="7956" width="8.42578125" style="1053" customWidth="1"/>
    <col min="7957" max="7957" width="0.5703125" style="1053" customWidth="1"/>
    <col min="7958" max="7958" width="0.85546875" style="1053" customWidth="1"/>
    <col min="7959" max="7959" width="7.140625" style="1053" customWidth="1"/>
    <col min="7960" max="7960" width="2.28515625" style="1053" customWidth="1"/>
    <col min="7961" max="7961" width="0.85546875" style="1053" customWidth="1"/>
    <col min="7962" max="7962" width="7.85546875" style="1053" customWidth="1"/>
    <col min="7963" max="7963" width="1.42578125" style="1053" customWidth="1"/>
    <col min="7964" max="7964" width="0.85546875" style="1053" customWidth="1"/>
    <col min="7965" max="7965" width="8.42578125" style="1053" customWidth="1"/>
    <col min="7966" max="7966" width="0.5703125" style="1053" customWidth="1"/>
    <col min="7967" max="7967" width="2.7109375" style="1053" customWidth="1"/>
    <col min="7968" max="7976" width="11.42578125" style="1053"/>
    <col min="7977" max="7977" width="5.7109375" style="1053" customWidth="1"/>
    <col min="7978" max="7978" width="11.42578125" style="1053"/>
    <col min="7979" max="7986" width="14.7109375" style="1053" customWidth="1"/>
    <col min="7987" max="8192" width="11.42578125" style="1053"/>
    <col min="8193" max="8194" width="2.7109375" style="1053" customWidth="1"/>
    <col min="8195" max="8195" width="13.7109375" style="1053" customWidth="1"/>
    <col min="8196" max="8196" width="0.85546875" style="1053" customWidth="1"/>
    <col min="8197" max="8197" width="7.140625" style="1053" customWidth="1"/>
    <col min="8198" max="8198" width="2.42578125" style="1053" customWidth="1"/>
    <col min="8199" max="8199" width="0.85546875" style="1053" customWidth="1"/>
    <col min="8200" max="8200" width="7.85546875" style="1053" customWidth="1"/>
    <col min="8201" max="8201" width="1.42578125" style="1053" customWidth="1"/>
    <col min="8202" max="8202" width="0.85546875" style="1053" customWidth="1"/>
    <col min="8203" max="8203" width="8.42578125" style="1053" customWidth="1"/>
    <col min="8204" max="8204" width="0.5703125" style="1053" customWidth="1"/>
    <col min="8205" max="8205" width="0.85546875" style="1053" customWidth="1"/>
    <col min="8206" max="8206" width="7.140625" style="1053" customWidth="1"/>
    <col min="8207" max="8207" width="2.28515625" style="1053" customWidth="1"/>
    <col min="8208" max="8208" width="0.85546875" style="1053" customWidth="1"/>
    <col min="8209" max="8209" width="7.85546875" style="1053" customWidth="1"/>
    <col min="8210" max="8210" width="1.42578125" style="1053" customWidth="1"/>
    <col min="8211" max="8211" width="0.85546875" style="1053" customWidth="1"/>
    <col min="8212" max="8212" width="8.42578125" style="1053" customWidth="1"/>
    <col min="8213" max="8213" width="0.5703125" style="1053" customWidth="1"/>
    <col min="8214" max="8214" width="0.85546875" style="1053" customWidth="1"/>
    <col min="8215" max="8215" width="7.140625" style="1053" customWidth="1"/>
    <col min="8216" max="8216" width="2.28515625" style="1053" customWidth="1"/>
    <col min="8217" max="8217" width="0.85546875" style="1053" customWidth="1"/>
    <col min="8218" max="8218" width="7.85546875" style="1053" customWidth="1"/>
    <col min="8219" max="8219" width="1.42578125" style="1053" customWidth="1"/>
    <col min="8220" max="8220" width="0.85546875" style="1053" customWidth="1"/>
    <col min="8221" max="8221" width="8.42578125" style="1053" customWidth="1"/>
    <col min="8222" max="8222" width="0.5703125" style="1053" customWidth="1"/>
    <col min="8223" max="8223" width="2.7109375" style="1053" customWidth="1"/>
    <col min="8224" max="8232" width="11.42578125" style="1053"/>
    <col min="8233" max="8233" width="5.7109375" style="1053" customWidth="1"/>
    <col min="8234" max="8234" width="11.42578125" style="1053"/>
    <col min="8235" max="8242" width="14.7109375" style="1053" customWidth="1"/>
    <col min="8243" max="8448" width="11.42578125" style="1053"/>
    <col min="8449" max="8450" width="2.7109375" style="1053" customWidth="1"/>
    <col min="8451" max="8451" width="13.7109375" style="1053" customWidth="1"/>
    <col min="8452" max="8452" width="0.85546875" style="1053" customWidth="1"/>
    <col min="8453" max="8453" width="7.140625" style="1053" customWidth="1"/>
    <col min="8454" max="8454" width="2.42578125" style="1053" customWidth="1"/>
    <col min="8455" max="8455" width="0.85546875" style="1053" customWidth="1"/>
    <col min="8456" max="8456" width="7.85546875" style="1053" customWidth="1"/>
    <col min="8457" max="8457" width="1.42578125" style="1053" customWidth="1"/>
    <col min="8458" max="8458" width="0.85546875" style="1053" customWidth="1"/>
    <col min="8459" max="8459" width="8.42578125" style="1053" customWidth="1"/>
    <col min="8460" max="8460" width="0.5703125" style="1053" customWidth="1"/>
    <col min="8461" max="8461" width="0.85546875" style="1053" customWidth="1"/>
    <col min="8462" max="8462" width="7.140625" style="1053" customWidth="1"/>
    <col min="8463" max="8463" width="2.28515625" style="1053" customWidth="1"/>
    <col min="8464" max="8464" width="0.85546875" style="1053" customWidth="1"/>
    <col min="8465" max="8465" width="7.85546875" style="1053" customWidth="1"/>
    <col min="8466" max="8466" width="1.42578125" style="1053" customWidth="1"/>
    <col min="8467" max="8467" width="0.85546875" style="1053" customWidth="1"/>
    <col min="8468" max="8468" width="8.42578125" style="1053" customWidth="1"/>
    <col min="8469" max="8469" width="0.5703125" style="1053" customWidth="1"/>
    <col min="8470" max="8470" width="0.85546875" style="1053" customWidth="1"/>
    <col min="8471" max="8471" width="7.140625" style="1053" customWidth="1"/>
    <col min="8472" max="8472" width="2.28515625" style="1053" customWidth="1"/>
    <col min="8473" max="8473" width="0.85546875" style="1053" customWidth="1"/>
    <col min="8474" max="8474" width="7.85546875" style="1053" customWidth="1"/>
    <col min="8475" max="8475" width="1.42578125" style="1053" customWidth="1"/>
    <col min="8476" max="8476" width="0.85546875" style="1053" customWidth="1"/>
    <col min="8477" max="8477" width="8.42578125" style="1053" customWidth="1"/>
    <col min="8478" max="8478" width="0.5703125" style="1053" customWidth="1"/>
    <col min="8479" max="8479" width="2.7109375" style="1053" customWidth="1"/>
    <col min="8480" max="8488" width="11.42578125" style="1053"/>
    <col min="8489" max="8489" width="5.7109375" style="1053" customWidth="1"/>
    <col min="8490" max="8490" width="11.42578125" style="1053"/>
    <col min="8491" max="8498" width="14.7109375" style="1053" customWidth="1"/>
    <col min="8499" max="8704" width="11.42578125" style="1053"/>
    <col min="8705" max="8706" width="2.7109375" style="1053" customWidth="1"/>
    <col min="8707" max="8707" width="13.7109375" style="1053" customWidth="1"/>
    <col min="8708" max="8708" width="0.85546875" style="1053" customWidth="1"/>
    <col min="8709" max="8709" width="7.140625" style="1053" customWidth="1"/>
    <col min="8710" max="8710" width="2.42578125" style="1053" customWidth="1"/>
    <col min="8711" max="8711" width="0.85546875" style="1053" customWidth="1"/>
    <col min="8712" max="8712" width="7.85546875" style="1053" customWidth="1"/>
    <col min="8713" max="8713" width="1.42578125" style="1053" customWidth="1"/>
    <col min="8714" max="8714" width="0.85546875" style="1053" customWidth="1"/>
    <col min="8715" max="8715" width="8.42578125" style="1053" customWidth="1"/>
    <col min="8716" max="8716" width="0.5703125" style="1053" customWidth="1"/>
    <col min="8717" max="8717" width="0.85546875" style="1053" customWidth="1"/>
    <col min="8718" max="8718" width="7.140625" style="1053" customWidth="1"/>
    <col min="8719" max="8719" width="2.28515625" style="1053" customWidth="1"/>
    <col min="8720" max="8720" width="0.85546875" style="1053" customWidth="1"/>
    <col min="8721" max="8721" width="7.85546875" style="1053" customWidth="1"/>
    <col min="8722" max="8722" width="1.42578125" style="1053" customWidth="1"/>
    <col min="8723" max="8723" width="0.85546875" style="1053" customWidth="1"/>
    <col min="8724" max="8724" width="8.42578125" style="1053" customWidth="1"/>
    <col min="8725" max="8725" width="0.5703125" style="1053" customWidth="1"/>
    <col min="8726" max="8726" width="0.85546875" style="1053" customWidth="1"/>
    <col min="8727" max="8727" width="7.140625" style="1053" customWidth="1"/>
    <col min="8728" max="8728" width="2.28515625" style="1053" customWidth="1"/>
    <col min="8729" max="8729" width="0.85546875" style="1053" customWidth="1"/>
    <col min="8730" max="8730" width="7.85546875" style="1053" customWidth="1"/>
    <col min="8731" max="8731" width="1.42578125" style="1053" customWidth="1"/>
    <col min="8732" max="8732" width="0.85546875" style="1053" customWidth="1"/>
    <col min="8733" max="8733" width="8.42578125" style="1053" customWidth="1"/>
    <col min="8734" max="8734" width="0.5703125" style="1053" customWidth="1"/>
    <col min="8735" max="8735" width="2.7109375" style="1053" customWidth="1"/>
    <col min="8736" max="8744" width="11.42578125" style="1053"/>
    <col min="8745" max="8745" width="5.7109375" style="1053" customWidth="1"/>
    <col min="8746" max="8746" width="11.42578125" style="1053"/>
    <col min="8747" max="8754" width="14.7109375" style="1053" customWidth="1"/>
    <col min="8755" max="8960" width="11.42578125" style="1053"/>
    <col min="8961" max="8962" width="2.7109375" style="1053" customWidth="1"/>
    <col min="8963" max="8963" width="13.7109375" style="1053" customWidth="1"/>
    <col min="8964" max="8964" width="0.85546875" style="1053" customWidth="1"/>
    <col min="8965" max="8965" width="7.140625" style="1053" customWidth="1"/>
    <col min="8966" max="8966" width="2.42578125" style="1053" customWidth="1"/>
    <col min="8967" max="8967" width="0.85546875" style="1053" customWidth="1"/>
    <col min="8968" max="8968" width="7.85546875" style="1053" customWidth="1"/>
    <col min="8969" max="8969" width="1.42578125" style="1053" customWidth="1"/>
    <col min="8970" max="8970" width="0.85546875" style="1053" customWidth="1"/>
    <col min="8971" max="8971" width="8.42578125" style="1053" customWidth="1"/>
    <col min="8972" max="8972" width="0.5703125" style="1053" customWidth="1"/>
    <col min="8973" max="8973" width="0.85546875" style="1053" customWidth="1"/>
    <col min="8974" max="8974" width="7.140625" style="1053" customWidth="1"/>
    <col min="8975" max="8975" width="2.28515625" style="1053" customWidth="1"/>
    <col min="8976" max="8976" width="0.85546875" style="1053" customWidth="1"/>
    <col min="8977" max="8977" width="7.85546875" style="1053" customWidth="1"/>
    <col min="8978" max="8978" width="1.42578125" style="1053" customWidth="1"/>
    <col min="8979" max="8979" width="0.85546875" style="1053" customWidth="1"/>
    <col min="8980" max="8980" width="8.42578125" style="1053" customWidth="1"/>
    <col min="8981" max="8981" width="0.5703125" style="1053" customWidth="1"/>
    <col min="8982" max="8982" width="0.85546875" style="1053" customWidth="1"/>
    <col min="8983" max="8983" width="7.140625" style="1053" customWidth="1"/>
    <col min="8984" max="8984" width="2.28515625" style="1053" customWidth="1"/>
    <col min="8985" max="8985" width="0.85546875" style="1053" customWidth="1"/>
    <col min="8986" max="8986" width="7.85546875" style="1053" customWidth="1"/>
    <col min="8987" max="8987" width="1.42578125" style="1053" customWidth="1"/>
    <col min="8988" max="8988" width="0.85546875" style="1053" customWidth="1"/>
    <col min="8989" max="8989" width="8.42578125" style="1053" customWidth="1"/>
    <col min="8990" max="8990" width="0.5703125" style="1053" customWidth="1"/>
    <col min="8991" max="8991" width="2.7109375" style="1053" customWidth="1"/>
    <col min="8992" max="9000" width="11.42578125" style="1053"/>
    <col min="9001" max="9001" width="5.7109375" style="1053" customWidth="1"/>
    <col min="9002" max="9002" width="11.42578125" style="1053"/>
    <col min="9003" max="9010" width="14.7109375" style="1053" customWidth="1"/>
    <col min="9011" max="9216" width="11.42578125" style="1053"/>
    <col min="9217" max="9218" width="2.7109375" style="1053" customWidth="1"/>
    <col min="9219" max="9219" width="13.7109375" style="1053" customWidth="1"/>
    <col min="9220" max="9220" width="0.85546875" style="1053" customWidth="1"/>
    <col min="9221" max="9221" width="7.140625" style="1053" customWidth="1"/>
    <col min="9222" max="9222" width="2.42578125" style="1053" customWidth="1"/>
    <col min="9223" max="9223" width="0.85546875" style="1053" customWidth="1"/>
    <col min="9224" max="9224" width="7.85546875" style="1053" customWidth="1"/>
    <col min="9225" max="9225" width="1.42578125" style="1053" customWidth="1"/>
    <col min="9226" max="9226" width="0.85546875" style="1053" customWidth="1"/>
    <col min="9227" max="9227" width="8.42578125" style="1053" customWidth="1"/>
    <col min="9228" max="9228" width="0.5703125" style="1053" customWidth="1"/>
    <col min="9229" max="9229" width="0.85546875" style="1053" customWidth="1"/>
    <col min="9230" max="9230" width="7.140625" style="1053" customWidth="1"/>
    <col min="9231" max="9231" width="2.28515625" style="1053" customWidth="1"/>
    <col min="9232" max="9232" width="0.85546875" style="1053" customWidth="1"/>
    <col min="9233" max="9233" width="7.85546875" style="1053" customWidth="1"/>
    <col min="9234" max="9234" width="1.42578125" style="1053" customWidth="1"/>
    <col min="9235" max="9235" width="0.85546875" style="1053" customWidth="1"/>
    <col min="9236" max="9236" width="8.42578125" style="1053" customWidth="1"/>
    <col min="9237" max="9237" width="0.5703125" style="1053" customWidth="1"/>
    <col min="9238" max="9238" width="0.85546875" style="1053" customWidth="1"/>
    <col min="9239" max="9239" width="7.140625" style="1053" customWidth="1"/>
    <col min="9240" max="9240" width="2.28515625" style="1053" customWidth="1"/>
    <col min="9241" max="9241" width="0.85546875" style="1053" customWidth="1"/>
    <col min="9242" max="9242" width="7.85546875" style="1053" customWidth="1"/>
    <col min="9243" max="9243" width="1.42578125" style="1053" customWidth="1"/>
    <col min="9244" max="9244" width="0.85546875" style="1053" customWidth="1"/>
    <col min="9245" max="9245" width="8.42578125" style="1053" customWidth="1"/>
    <col min="9246" max="9246" width="0.5703125" style="1053" customWidth="1"/>
    <col min="9247" max="9247" width="2.7109375" style="1053" customWidth="1"/>
    <col min="9248" max="9256" width="11.42578125" style="1053"/>
    <col min="9257" max="9257" width="5.7109375" style="1053" customWidth="1"/>
    <col min="9258" max="9258" width="11.42578125" style="1053"/>
    <col min="9259" max="9266" width="14.7109375" style="1053" customWidth="1"/>
    <col min="9267" max="9472" width="11.42578125" style="1053"/>
    <col min="9473" max="9474" width="2.7109375" style="1053" customWidth="1"/>
    <col min="9475" max="9475" width="13.7109375" style="1053" customWidth="1"/>
    <col min="9476" max="9476" width="0.85546875" style="1053" customWidth="1"/>
    <col min="9477" max="9477" width="7.140625" style="1053" customWidth="1"/>
    <col min="9478" max="9478" width="2.42578125" style="1053" customWidth="1"/>
    <col min="9479" max="9479" width="0.85546875" style="1053" customWidth="1"/>
    <col min="9480" max="9480" width="7.85546875" style="1053" customWidth="1"/>
    <col min="9481" max="9481" width="1.42578125" style="1053" customWidth="1"/>
    <col min="9482" max="9482" width="0.85546875" style="1053" customWidth="1"/>
    <col min="9483" max="9483" width="8.42578125" style="1053" customWidth="1"/>
    <col min="9484" max="9484" width="0.5703125" style="1053" customWidth="1"/>
    <col min="9485" max="9485" width="0.85546875" style="1053" customWidth="1"/>
    <col min="9486" max="9486" width="7.140625" style="1053" customWidth="1"/>
    <col min="9487" max="9487" width="2.28515625" style="1053" customWidth="1"/>
    <col min="9488" max="9488" width="0.85546875" style="1053" customWidth="1"/>
    <col min="9489" max="9489" width="7.85546875" style="1053" customWidth="1"/>
    <col min="9490" max="9490" width="1.42578125" style="1053" customWidth="1"/>
    <col min="9491" max="9491" width="0.85546875" style="1053" customWidth="1"/>
    <col min="9492" max="9492" width="8.42578125" style="1053" customWidth="1"/>
    <col min="9493" max="9493" width="0.5703125" style="1053" customWidth="1"/>
    <col min="9494" max="9494" width="0.85546875" style="1053" customWidth="1"/>
    <col min="9495" max="9495" width="7.140625" style="1053" customWidth="1"/>
    <col min="9496" max="9496" width="2.28515625" style="1053" customWidth="1"/>
    <col min="9497" max="9497" width="0.85546875" style="1053" customWidth="1"/>
    <col min="9498" max="9498" width="7.85546875" style="1053" customWidth="1"/>
    <col min="9499" max="9499" width="1.42578125" style="1053" customWidth="1"/>
    <col min="9500" max="9500" width="0.85546875" style="1053" customWidth="1"/>
    <col min="9501" max="9501" width="8.42578125" style="1053" customWidth="1"/>
    <col min="9502" max="9502" width="0.5703125" style="1053" customWidth="1"/>
    <col min="9503" max="9503" width="2.7109375" style="1053" customWidth="1"/>
    <col min="9504" max="9512" width="11.42578125" style="1053"/>
    <col min="9513" max="9513" width="5.7109375" style="1053" customWidth="1"/>
    <col min="9514" max="9514" width="11.42578125" style="1053"/>
    <col min="9515" max="9522" width="14.7109375" style="1053" customWidth="1"/>
    <col min="9523" max="9728" width="11.42578125" style="1053"/>
    <col min="9729" max="9730" width="2.7109375" style="1053" customWidth="1"/>
    <col min="9731" max="9731" width="13.7109375" style="1053" customWidth="1"/>
    <col min="9732" max="9732" width="0.85546875" style="1053" customWidth="1"/>
    <col min="9733" max="9733" width="7.140625" style="1053" customWidth="1"/>
    <col min="9734" max="9734" width="2.42578125" style="1053" customWidth="1"/>
    <col min="9735" max="9735" width="0.85546875" style="1053" customWidth="1"/>
    <col min="9736" max="9736" width="7.85546875" style="1053" customWidth="1"/>
    <col min="9737" max="9737" width="1.42578125" style="1053" customWidth="1"/>
    <col min="9738" max="9738" width="0.85546875" style="1053" customWidth="1"/>
    <col min="9739" max="9739" width="8.42578125" style="1053" customWidth="1"/>
    <col min="9740" max="9740" width="0.5703125" style="1053" customWidth="1"/>
    <col min="9741" max="9741" width="0.85546875" style="1053" customWidth="1"/>
    <col min="9742" max="9742" width="7.140625" style="1053" customWidth="1"/>
    <col min="9743" max="9743" width="2.28515625" style="1053" customWidth="1"/>
    <col min="9744" max="9744" width="0.85546875" style="1053" customWidth="1"/>
    <col min="9745" max="9745" width="7.85546875" style="1053" customWidth="1"/>
    <col min="9746" max="9746" width="1.42578125" style="1053" customWidth="1"/>
    <col min="9747" max="9747" width="0.85546875" style="1053" customWidth="1"/>
    <col min="9748" max="9748" width="8.42578125" style="1053" customWidth="1"/>
    <col min="9749" max="9749" width="0.5703125" style="1053" customWidth="1"/>
    <col min="9750" max="9750" width="0.85546875" style="1053" customWidth="1"/>
    <col min="9751" max="9751" width="7.140625" style="1053" customWidth="1"/>
    <col min="9752" max="9752" width="2.28515625" style="1053" customWidth="1"/>
    <col min="9753" max="9753" width="0.85546875" style="1053" customWidth="1"/>
    <col min="9754" max="9754" width="7.85546875" style="1053" customWidth="1"/>
    <col min="9755" max="9755" width="1.42578125" style="1053" customWidth="1"/>
    <col min="9756" max="9756" width="0.85546875" style="1053" customWidth="1"/>
    <col min="9757" max="9757" width="8.42578125" style="1053" customWidth="1"/>
    <col min="9758" max="9758" width="0.5703125" style="1053" customWidth="1"/>
    <col min="9759" max="9759" width="2.7109375" style="1053" customWidth="1"/>
    <col min="9760" max="9768" width="11.42578125" style="1053"/>
    <col min="9769" max="9769" width="5.7109375" style="1053" customWidth="1"/>
    <col min="9770" max="9770" width="11.42578125" style="1053"/>
    <col min="9771" max="9778" width="14.7109375" style="1053" customWidth="1"/>
    <col min="9779" max="9984" width="11.42578125" style="1053"/>
    <col min="9985" max="9986" width="2.7109375" style="1053" customWidth="1"/>
    <col min="9987" max="9987" width="13.7109375" style="1053" customWidth="1"/>
    <col min="9988" max="9988" width="0.85546875" style="1053" customWidth="1"/>
    <col min="9989" max="9989" width="7.140625" style="1053" customWidth="1"/>
    <col min="9990" max="9990" width="2.42578125" style="1053" customWidth="1"/>
    <col min="9991" max="9991" width="0.85546875" style="1053" customWidth="1"/>
    <col min="9992" max="9992" width="7.85546875" style="1053" customWidth="1"/>
    <col min="9993" max="9993" width="1.42578125" style="1053" customWidth="1"/>
    <col min="9994" max="9994" width="0.85546875" style="1053" customWidth="1"/>
    <col min="9995" max="9995" width="8.42578125" style="1053" customWidth="1"/>
    <col min="9996" max="9996" width="0.5703125" style="1053" customWidth="1"/>
    <col min="9997" max="9997" width="0.85546875" style="1053" customWidth="1"/>
    <col min="9998" max="9998" width="7.140625" style="1053" customWidth="1"/>
    <col min="9999" max="9999" width="2.28515625" style="1053" customWidth="1"/>
    <col min="10000" max="10000" width="0.85546875" style="1053" customWidth="1"/>
    <col min="10001" max="10001" width="7.85546875" style="1053" customWidth="1"/>
    <col min="10002" max="10002" width="1.42578125" style="1053" customWidth="1"/>
    <col min="10003" max="10003" width="0.85546875" style="1053" customWidth="1"/>
    <col min="10004" max="10004" width="8.42578125" style="1053" customWidth="1"/>
    <col min="10005" max="10005" width="0.5703125" style="1053" customWidth="1"/>
    <col min="10006" max="10006" width="0.85546875" style="1053" customWidth="1"/>
    <col min="10007" max="10007" width="7.140625" style="1053" customWidth="1"/>
    <col min="10008" max="10008" width="2.28515625" style="1053" customWidth="1"/>
    <col min="10009" max="10009" width="0.85546875" style="1053" customWidth="1"/>
    <col min="10010" max="10010" width="7.85546875" style="1053" customWidth="1"/>
    <col min="10011" max="10011" width="1.42578125" style="1053" customWidth="1"/>
    <col min="10012" max="10012" width="0.85546875" style="1053" customWidth="1"/>
    <col min="10013" max="10013" width="8.42578125" style="1053" customWidth="1"/>
    <col min="10014" max="10014" width="0.5703125" style="1053" customWidth="1"/>
    <col min="10015" max="10015" width="2.7109375" style="1053" customWidth="1"/>
    <col min="10016" max="10024" width="11.42578125" style="1053"/>
    <col min="10025" max="10025" width="5.7109375" style="1053" customWidth="1"/>
    <col min="10026" max="10026" width="11.42578125" style="1053"/>
    <col min="10027" max="10034" width="14.7109375" style="1053" customWidth="1"/>
    <col min="10035" max="10240" width="11.42578125" style="1053"/>
    <col min="10241" max="10242" width="2.7109375" style="1053" customWidth="1"/>
    <col min="10243" max="10243" width="13.7109375" style="1053" customWidth="1"/>
    <col min="10244" max="10244" width="0.85546875" style="1053" customWidth="1"/>
    <col min="10245" max="10245" width="7.140625" style="1053" customWidth="1"/>
    <col min="10246" max="10246" width="2.42578125" style="1053" customWidth="1"/>
    <col min="10247" max="10247" width="0.85546875" style="1053" customWidth="1"/>
    <col min="10248" max="10248" width="7.85546875" style="1053" customWidth="1"/>
    <col min="10249" max="10249" width="1.42578125" style="1053" customWidth="1"/>
    <col min="10250" max="10250" width="0.85546875" style="1053" customWidth="1"/>
    <col min="10251" max="10251" width="8.42578125" style="1053" customWidth="1"/>
    <col min="10252" max="10252" width="0.5703125" style="1053" customWidth="1"/>
    <col min="10253" max="10253" width="0.85546875" style="1053" customWidth="1"/>
    <col min="10254" max="10254" width="7.140625" style="1053" customWidth="1"/>
    <col min="10255" max="10255" width="2.28515625" style="1053" customWidth="1"/>
    <col min="10256" max="10256" width="0.85546875" style="1053" customWidth="1"/>
    <col min="10257" max="10257" width="7.85546875" style="1053" customWidth="1"/>
    <col min="10258" max="10258" width="1.42578125" style="1053" customWidth="1"/>
    <col min="10259" max="10259" width="0.85546875" style="1053" customWidth="1"/>
    <col min="10260" max="10260" width="8.42578125" style="1053" customWidth="1"/>
    <col min="10261" max="10261" width="0.5703125" style="1053" customWidth="1"/>
    <col min="10262" max="10262" width="0.85546875" style="1053" customWidth="1"/>
    <col min="10263" max="10263" width="7.140625" style="1053" customWidth="1"/>
    <col min="10264" max="10264" width="2.28515625" style="1053" customWidth="1"/>
    <col min="10265" max="10265" width="0.85546875" style="1053" customWidth="1"/>
    <col min="10266" max="10266" width="7.85546875" style="1053" customWidth="1"/>
    <col min="10267" max="10267" width="1.42578125" style="1053" customWidth="1"/>
    <col min="10268" max="10268" width="0.85546875" style="1053" customWidth="1"/>
    <col min="10269" max="10269" width="8.42578125" style="1053" customWidth="1"/>
    <col min="10270" max="10270" width="0.5703125" style="1053" customWidth="1"/>
    <col min="10271" max="10271" width="2.7109375" style="1053" customWidth="1"/>
    <col min="10272" max="10280" width="11.42578125" style="1053"/>
    <col min="10281" max="10281" width="5.7109375" style="1053" customWidth="1"/>
    <col min="10282" max="10282" width="11.42578125" style="1053"/>
    <col min="10283" max="10290" width="14.7109375" style="1053" customWidth="1"/>
    <col min="10291" max="10496" width="11.42578125" style="1053"/>
    <col min="10497" max="10498" width="2.7109375" style="1053" customWidth="1"/>
    <col min="10499" max="10499" width="13.7109375" style="1053" customWidth="1"/>
    <col min="10500" max="10500" width="0.85546875" style="1053" customWidth="1"/>
    <col min="10501" max="10501" width="7.140625" style="1053" customWidth="1"/>
    <col min="10502" max="10502" width="2.42578125" style="1053" customWidth="1"/>
    <col min="10503" max="10503" width="0.85546875" style="1053" customWidth="1"/>
    <col min="10504" max="10504" width="7.85546875" style="1053" customWidth="1"/>
    <col min="10505" max="10505" width="1.42578125" style="1053" customWidth="1"/>
    <col min="10506" max="10506" width="0.85546875" style="1053" customWidth="1"/>
    <col min="10507" max="10507" width="8.42578125" style="1053" customWidth="1"/>
    <col min="10508" max="10508" width="0.5703125" style="1053" customWidth="1"/>
    <col min="10509" max="10509" width="0.85546875" style="1053" customWidth="1"/>
    <col min="10510" max="10510" width="7.140625" style="1053" customWidth="1"/>
    <col min="10511" max="10511" width="2.28515625" style="1053" customWidth="1"/>
    <col min="10512" max="10512" width="0.85546875" style="1053" customWidth="1"/>
    <col min="10513" max="10513" width="7.85546875" style="1053" customWidth="1"/>
    <col min="10514" max="10514" width="1.42578125" style="1053" customWidth="1"/>
    <col min="10515" max="10515" width="0.85546875" style="1053" customWidth="1"/>
    <col min="10516" max="10516" width="8.42578125" style="1053" customWidth="1"/>
    <col min="10517" max="10517" width="0.5703125" style="1053" customWidth="1"/>
    <col min="10518" max="10518" width="0.85546875" style="1053" customWidth="1"/>
    <col min="10519" max="10519" width="7.140625" style="1053" customWidth="1"/>
    <col min="10520" max="10520" width="2.28515625" style="1053" customWidth="1"/>
    <col min="10521" max="10521" width="0.85546875" style="1053" customWidth="1"/>
    <col min="10522" max="10522" width="7.85546875" style="1053" customWidth="1"/>
    <col min="10523" max="10523" width="1.42578125" style="1053" customWidth="1"/>
    <col min="10524" max="10524" width="0.85546875" style="1053" customWidth="1"/>
    <col min="10525" max="10525" width="8.42578125" style="1053" customWidth="1"/>
    <col min="10526" max="10526" width="0.5703125" style="1053" customWidth="1"/>
    <col min="10527" max="10527" width="2.7109375" style="1053" customWidth="1"/>
    <col min="10528" max="10536" width="11.42578125" style="1053"/>
    <col min="10537" max="10537" width="5.7109375" style="1053" customWidth="1"/>
    <col min="10538" max="10538" width="11.42578125" style="1053"/>
    <col min="10539" max="10546" width="14.7109375" style="1053" customWidth="1"/>
    <col min="10547" max="10752" width="11.42578125" style="1053"/>
    <col min="10753" max="10754" width="2.7109375" style="1053" customWidth="1"/>
    <col min="10755" max="10755" width="13.7109375" style="1053" customWidth="1"/>
    <col min="10756" max="10756" width="0.85546875" style="1053" customWidth="1"/>
    <col min="10757" max="10757" width="7.140625" style="1053" customWidth="1"/>
    <col min="10758" max="10758" width="2.42578125" style="1053" customWidth="1"/>
    <col min="10759" max="10759" width="0.85546875" style="1053" customWidth="1"/>
    <col min="10760" max="10760" width="7.85546875" style="1053" customWidth="1"/>
    <col min="10761" max="10761" width="1.42578125" style="1053" customWidth="1"/>
    <col min="10762" max="10762" width="0.85546875" style="1053" customWidth="1"/>
    <col min="10763" max="10763" width="8.42578125" style="1053" customWidth="1"/>
    <col min="10764" max="10764" width="0.5703125" style="1053" customWidth="1"/>
    <col min="10765" max="10765" width="0.85546875" style="1053" customWidth="1"/>
    <col min="10766" max="10766" width="7.140625" style="1053" customWidth="1"/>
    <col min="10767" max="10767" width="2.28515625" style="1053" customWidth="1"/>
    <col min="10768" max="10768" width="0.85546875" style="1053" customWidth="1"/>
    <col min="10769" max="10769" width="7.85546875" style="1053" customWidth="1"/>
    <col min="10770" max="10770" width="1.42578125" style="1053" customWidth="1"/>
    <col min="10771" max="10771" width="0.85546875" style="1053" customWidth="1"/>
    <col min="10772" max="10772" width="8.42578125" style="1053" customWidth="1"/>
    <col min="10773" max="10773" width="0.5703125" style="1053" customWidth="1"/>
    <col min="10774" max="10774" width="0.85546875" style="1053" customWidth="1"/>
    <col min="10775" max="10775" width="7.140625" style="1053" customWidth="1"/>
    <col min="10776" max="10776" width="2.28515625" style="1053" customWidth="1"/>
    <col min="10777" max="10777" width="0.85546875" style="1053" customWidth="1"/>
    <col min="10778" max="10778" width="7.85546875" style="1053" customWidth="1"/>
    <col min="10779" max="10779" width="1.42578125" style="1053" customWidth="1"/>
    <col min="10780" max="10780" width="0.85546875" style="1053" customWidth="1"/>
    <col min="10781" max="10781" width="8.42578125" style="1053" customWidth="1"/>
    <col min="10782" max="10782" width="0.5703125" style="1053" customWidth="1"/>
    <col min="10783" max="10783" width="2.7109375" style="1053" customWidth="1"/>
    <col min="10784" max="10792" width="11.42578125" style="1053"/>
    <col min="10793" max="10793" width="5.7109375" style="1053" customWidth="1"/>
    <col min="10794" max="10794" width="11.42578125" style="1053"/>
    <col min="10795" max="10802" width="14.7109375" style="1053" customWidth="1"/>
    <col min="10803" max="11008" width="11.42578125" style="1053"/>
    <col min="11009" max="11010" width="2.7109375" style="1053" customWidth="1"/>
    <col min="11011" max="11011" width="13.7109375" style="1053" customWidth="1"/>
    <col min="11012" max="11012" width="0.85546875" style="1053" customWidth="1"/>
    <col min="11013" max="11013" width="7.140625" style="1053" customWidth="1"/>
    <col min="11014" max="11014" width="2.42578125" style="1053" customWidth="1"/>
    <col min="11015" max="11015" width="0.85546875" style="1053" customWidth="1"/>
    <col min="11016" max="11016" width="7.85546875" style="1053" customWidth="1"/>
    <col min="11017" max="11017" width="1.42578125" style="1053" customWidth="1"/>
    <col min="11018" max="11018" width="0.85546875" style="1053" customWidth="1"/>
    <col min="11019" max="11019" width="8.42578125" style="1053" customWidth="1"/>
    <col min="11020" max="11020" width="0.5703125" style="1053" customWidth="1"/>
    <col min="11021" max="11021" width="0.85546875" style="1053" customWidth="1"/>
    <col min="11022" max="11022" width="7.140625" style="1053" customWidth="1"/>
    <col min="11023" max="11023" width="2.28515625" style="1053" customWidth="1"/>
    <col min="11024" max="11024" width="0.85546875" style="1053" customWidth="1"/>
    <col min="11025" max="11025" width="7.85546875" style="1053" customWidth="1"/>
    <col min="11026" max="11026" width="1.42578125" style="1053" customWidth="1"/>
    <col min="11027" max="11027" width="0.85546875" style="1053" customWidth="1"/>
    <col min="11028" max="11028" width="8.42578125" style="1053" customWidth="1"/>
    <col min="11029" max="11029" width="0.5703125" style="1053" customWidth="1"/>
    <col min="11030" max="11030" width="0.85546875" style="1053" customWidth="1"/>
    <col min="11031" max="11031" width="7.140625" style="1053" customWidth="1"/>
    <col min="11032" max="11032" width="2.28515625" style="1053" customWidth="1"/>
    <col min="11033" max="11033" width="0.85546875" style="1053" customWidth="1"/>
    <col min="11034" max="11034" width="7.85546875" style="1053" customWidth="1"/>
    <col min="11035" max="11035" width="1.42578125" style="1053" customWidth="1"/>
    <col min="11036" max="11036" width="0.85546875" style="1053" customWidth="1"/>
    <col min="11037" max="11037" width="8.42578125" style="1053" customWidth="1"/>
    <col min="11038" max="11038" width="0.5703125" style="1053" customWidth="1"/>
    <col min="11039" max="11039" width="2.7109375" style="1053" customWidth="1"/>
    <col min="11040" max="11048" width="11.42578125" style="1053"/>
    <col min="11049" max="11049" width="5.7109375" style="1053" customWidth="1"/>
    <col min="11050" max="11050" width="11.42578125" style="1053"/>
    <col min="11051" max="11058" width="14.7109375" style="1053" customWidth="1"/>
    <col min="11059" max="11264" width="11.42578125" style="1053"/>
    <col min="11265" max="11266" width="2.7109375" style="1053" customWidth="1"/>
    <col min="11267" max="11267" width="13.7109375" style="1053" customWidth="1"/>
    <col min="11268" max="11268" width="0.85546875" style="1053" customWidth="1"/>
    <col min="11269" max="11269" width="7.140625" style="1053" customWidth="1"/>
    <col min="11270" max="11270" width="2.42578125" style="1053" customWidth="1"/>
    <col min="11271" max="11271" width="0.85546875" style="1053" customWidth="1"/>
    <col min="11272" max="11272" width="7.85546875" style="1053" customWidth="1"/>
    <col min="11273" max="11273" width="1.42578125" style="1053" customWidth="1"/>
    <col min="11274" max="11274" width="0.85546875" style="1053" customWidth="1"/>
    <col min="11275" max="11275" width="8.42578125" style="1053" customWidth="1"/>
    <col min="11276" max="11276" width="0.5703125" style="1053" customWidth="1"/>
    <col min="11277" max="11277" width="0.85546875" style="1053" customWidth="1"/>
    <col min="11278" max="11278" width="7.140625" style="1053" customWidth="1"/>
    <col min="11279" max="11279" width="2.28515625" style="1053" customWidth="1"/>
    <col min="11280" max="11280" width="0.85546875" style="1053" customWidth="1"/>
    <col min="11281" max="11281" width="7.85546875" style="1053" customWidth="1"/>
    <col min="11282" max="11282" width="1.42578125" style="1053" customWidth="1"/>
    <col min="11283" max="11283" width="0.85546875" style="1053" customWidth="1"/>
    <col min="11284" max="11284" width="8.42578125" style="1053" customWidth="1"/>
    <col min="11285" max="11285" width="0.5703125" style="1053" customWidth="1"/>
    <col min="11286" max="11286" width="0.85546875" style="1053" customWidth="1"/>
    <col min="11287" max="11287" width="7.140625" style="1053" customWidth="1"/>
    <col min="11288" max="11288" width="2.28515625" style="1053" customWidth="1"/>
    <col min="11289" max="11289" width="0.85546875" style="1053" customWidth="1"/>
    <col min="11290" max="11290" width="7.85546875" style="1053" customWidth="1"/>
    <col min="11291" max="11291" width="1.42578125" style="1053" customWidth="1"/>
    <col min="11292" max="11292" width="0.85546875" style="1053" customWidth="1"/>
    <col min="11293" max="11293" width="8.42578125" style="1053" customWidth="1"/>
    <col min="11294" max="11294" width="0.5703125" style="1053" customWidth="1"/>
    <col min="11295" max="11295" width="2.7109375" style="1053" customWidth="1"/>
    <col min="11296" max="11304" width="11.42578125" style="1053"/>
    <col min="11305" max="11305" width="5.7109375" style="1053" customWidth="1"/>
    <col min="11306" max="11306" width="11.42578125" style="1053"/>
    <col min="11307" max="11314" width="14.7109375" style="1053" customWidth="1"/>
    <col min="11315" max="11520" width="11.42578125" style="1053"/>
    <col min="11521" max="11522" width="2.7109375" style="1053" customWidth="1"/>
    <col min="11523" max="11523" width="13.7109375" style="1053" customWidth="1"/>
    <col min="11524" max="11524" width="0.85546875" style="1053" customWidth="1"/>
    <col min="11525" max="11525" width="7.140625" style="1053" customWidth="1"/>
    <col min="11526" max="11526" width="2.42578125" style="1053" customWidth="1"/>
    <col min="11527" max="11527" width="0.85546875" style="1053" customWidth="1"/>
    <col min="11528" max="11528" width="7.85546875" style="1053" customWidth="1"/>
    <col min="11529" max="11529" width="1.42578125" style="1053" customWidth="1"/>
    <col min="11530" max="11530" width="0.85546875" style="1053" customWidth="1"/>
    <col min="11531" max="11531" width="8.42578125" style="1053" customWidth="1"/>
    <col min="11532" max="11532" width="0.5703125" style="1053" customWidth="1"/>
    <col min="11533" max="11533" width="0.85546875" style="1053" customWidth="1"/>
    <col min="11534" max="11534" width="7.140625" style="1053" customWidth="1"/>
    <col min="11535" max="11535" width="2.28515625" style="1053" customWidth="1"/>
    <col min="11536" max="11536" width="0.85546875" style="1053" customWidth="1"/>
    <col min="11537" max="11537" width="7.85546875" style="1053" customWidth="1"/>
    <col min="11538" max="11538" width="1.42578125" style="1053" customWidth="1"/>
    <col min="11539" max="11539" width="0.85546875" style="1053" customWidth="1"/>
    <col min="11540" max="11540" width="8.42578125" style="1053" customWidth="1"/>
    <col min="11541" max="11541" width="0.5703125" style="1053" customWidth="1"/>
    <col min="11542" max="11542" width="0.85546875" style="1053" customWidth="1"/>
    <col min="11543" max="11543" width="7.140625" style="1053" customWidth="1"/>
    <col min="11544" max="11544" width="2.28515625" style="1053" customWidth="1"/>
    <col min="11545" max="11545" width="0.85546875" style="1053" customWidth="1"/>
    <col min="11546" max="11546" width="7.85546875" style="1053" customWidth="1"/>
    <col min="11547" max="11547" width="1.42578125" style="1053" customWidth="1"/>
    <col min="11548" max="11548" width="0.85546875" style="1053" customWidth="1"/>
    <col min="11549" max="11549" width="8.42578125" style="1053" customWidth="1"/>
    <col min="11550" max="11550" width="0.5703125" style="1053" customWidth="1"/>
    <col min="11551" max="11551" width="2.7109375" style="1053" customWidth="1"/>
    <col min="11552" max="11560" width="11.42578125" style="1053"/>
    <col min="11561" max="11561" width="5.7109375" style="1053" customWidth="1"/>
    <col min="11562" max="11562" width="11.42578125" style="1053"/>
    <col min="11563" max="11570" width="14.7109375" style="1053" customWidth="1"/>
    <col min="11571" max="11776" width="11.42578125" style="1053"/>
    <col min="11777" max="11778" width="2.7109375" style="1053" customWidth="1"/>
    <col min="11779" max="11779" width="13.7109375" style="1053" customWidth="1"/>
    <col min="11780" max="11780" width="0.85546875" style="1053" customWidth="1"/>
    <col min="11781" max="11781" width="7.140625" style="1053" customWidth="1"/>
    <col min="11782" max="11782" width="2.42578125" style="1053" customWidth="1"/>
    <col min="11783" max="11783" width="0.85546875" style="1053" customWidth="1"/>
    <col min="11784" max="11784" width="7.85546875" style="1053" customWidth="1"/>
    <col min="11785" max="11785" width="1.42578125" style="1053" customWidth="1"/>
    <col min="11786" max="11786" width="0.85546875" style="1053" customWidth="1"/>
    <col min="11787" max="11787" width="8.42578125" style="1053" customWidth="1"/>
    <col min="11788" max="11788" width="0.5703125" style="1053" customWidth="1"/>
    <col min="11789" max="11789" width="0.85546875" style="1053" customWidth="1"/>
    <col min="11790" max="11790" width="7.140625" style="1053" customWidth="1"/>
    <col min="11791" max="11791" width="2.28515625" style="1053" customWidth="1"/>
    <col min="11792" max="11792" width="0.85546875" style="1053" customWidth="1"/>
    <col min="11793" max="11793" width="7.85546875" style="1053" customWidth="1"/>
    <col min="11794" max="11794" width="1.42578125" style="1053" customWidth="1"/>
    <col min="11795" max="11795" width="0.85546875" style="1053" customWidth="1"/>
    <col min="11796" max="11796" width="8.42578125" style="1053" customWidth="1"/>
    <col min="11797" max="11797" width="0.5703125" style="1053" customWidth="1"/>
    <col min="11798" max="11798" width="0.85546875" style="1053" customWidth="1"/>
    <col min="11799" max="11799" width="7.140625" style="1053" customWidth="1"/>
    <col min="11800" max="11800" width="2.28515625" style="1053" customWidth="1"/>
    <col min="11801" max="11801" width="0.85546875" style="1053" customWidth="1"/>
    <col min="11802" max="11802" width="7.85546875" style="1053" customWidth="1"/>
    <col min="11803" max="11803" width="1.42578125" style="1053" customWidth="1"/>
    <col min="11804" max="11804" width="0.85546875" style="1053" customWidth="1"/>
    <col min="11805" max="11805" width="8.42578125" style="1053" customWidth="1"/>
    <col min="11806" max="11806" width="0.5703125" style="1053" customWidth="1"/>
    <col min="11807" max="11807" width="2.7109375" style="1053" customWidth="1"/>
    <col min="11808" max="11816" width="11.42578125" style="1053"/>
    <col min="11817" max="11817" width="5.7109375" style="1053" customWidth="1"/>
    <col min="11818" max="11818" width="11.42578125" style="1053"/>
    <col min="11819" max="11826" width="14.7109375" style="1053" customWidth="1"/>
    <col min="11827" max="12032" width="11.42578125" style="1053"/>
    <col min="12033" max="12034" width="2.7109375" style="1053" customWidth="1"/>
    <col min="12035" max="12035" width="13.7109375" style="1053" customWidth="1"/>
    <col min="12036" max="12036" width="0.85546875" style="1053" customWidth="1"/>
    <col min="12037" max="12037" width="7.140625" style="1053" customWidth="1"/>
    <col min="12038" max="12038" width="2.42578125" style="1053" customWidth="1"/>
    <col min="12039" max="12039" width="0.85546875" style="1053" customWidth="1"/>
    <col min="12040" max="12040" width="7.85546875" style="1053" customWidth="1"/>
    <col min="12041" max="12041" width="1.42578125" style="1053" customWidth="1"/>
    <col min="12042" max="12042" width="0.85546875" style="1053" customWidth="1"/>
    <col min="12043" max="12043" width="8.42578125" style="1053" customWidth="1"/>
    <col min="12044" max="12044" width="0.5703125" style="1053" customWidth="1"/>
    <col min="12045" max="12045" width="0.85546875" style="1053" customWidth="1"/>
    <col min="12046" max="12046" width="7.140625" style="1053" customWidth="1"/>
    <col min="12047" max="12047" width="2.28515625" style="1053" customWidth="1"/>
    <col min="12048" max="12048" width="0.85546875" style="1053" customWidth="1"/>
    <col min="12049" max="12049" width="7.85546875" style="1053" customWidth="1"/>
    <col min="12050" max="12050" width="1.42578125" style="1053" customWidth="1"/>
    <col min="12051" max="12051" width="0.85546875" style="1053" customWidth="1"/>
    <col min="12052" max="12052" width="8.42578125" style="1053" customWidth="1"/>
    <col min="12053" max="12053" width="0.5703125" style="1053" customWidth="1"/>
    <col min="12054" max="12054" width="0.85546875" style="1053" customWidth="1"/>
    <col min="12055" max="12055" width="7.140625" style="1053" customWidth="1"/>
    <col min="12056" max="12056" width="2.28515625" style="1053" customWidth="1"/>
    <col min="12057" max="12057" width="0.85546875" style="1053" customWidth="1"/>
    <col min="12058" max="12058" width="7.85546875" style="1053" customWidth="1"/>
    <col min="12059" max="12059" width="1.42578125" style="1053" customWidth="1"/>
    <col min="12060" max="12060" width="0.85546875" style="1053" customWidth="1"/>
    <col min="12061" max="12061" width="8.42578125" style="1053" customWidth="1"/>
    <col min="12062" max="12062" width="0.5703125" style="1053" customWidth="1"/>
    <col min="12063" max="12063" width="2.7109375" style="1053" customWidth="1"/>
    <col min="12064" max="12072" width="11.42578125" style="1053"/>
    <col min="12073" max="12073" width="5.7109375" style="1053" customWidth="1"/>
    <col min="12074" max="12074" width="11.42578125" style="1053"/>
    <col min="12075" max="12082" width="14.7109375" style="1053" customWidth="1"/>
    <col min="12083" max="12288" width="11.42578125" style="1053"/>
    <col min="12289" max="12290" width="2.7109375" style="1053" customWidth="1"/>
    <col min="12291" max="12291" width="13.7109375" style="1053" customWidth="1"/>
    <col min="12292" max="12292" width="0.85546875" style="1053" customWidth="1"/>
    <col min="12293" max="12293" width="7.140625" style="1053" customWidth="1"/>
    <col min="12294" max="12294" width="2.42578125" style="1053" customWidth="1"/>
    <col min="12295" max="12295" width="0.85546875" style="1053" customWidth="1"/>
    <col min="12296" max="12296" width="7.85546875" style="1053" customWidth="1"/>
    <col min="12297" max="12297" width="1.42578125" style="1053" customWidth="1"/>
    <col min="12298" max="12298" width="0.85546875" style="1053" customWidth="1"/>
    <col min="12299" max="12299" width="8.42578125" style="1053" customWidth="1"/>
    <col min="12300" max="12300" width="0.5703125" style="1053" customWidth="1"/>
    <col min="12301" max="12301" width="0.85546875" style="1053" customWidth="1"/>
    <col min="12302" max="12302" width="7.140625" style="1053" customWidth="1"/>
    <col min="12303" max="12303" width="2.28515625" style="1053" customWidth="1"/>
    <col min="12304" max="12304" width="0.85546875" style="1053" customWidth="1"/>
    <col min="12305" max="12305" width="7.85546875" style="1053" customWidth="1"/>
    <col min="12306" max="12306" width="1.42578125" style="1053" customWidth="1"/>
    <col min="12307" max="12307" width="0.85546875" style="1053" customWidth="1"/>
    <col min="12308" max="12308" width="8.42578125" style="1053" customWidth="1"/>
    <col min="12309" max="12309" width="0.5703125" style="1053" customWidth="1"/>
    <col min="12310" max="12310" width="0.85546875" style="1053" customWidth="1"/>
    <col min="12311" max="12311" width="7.140625" style="1053" customWidth="1"/>
    <col min="12312" max="12312" width="2.28515625" style="1053" customWidth="1"/>
    <col min="12313" max="12313" width="0.85546875" style="1053" customWidth="1"/>
    <col min="12314" max="12314" width="7.85546875" style="1053" customWidth="1"/>
    <col min="12315" max="12315" width="1.42578125" style="1053" customWidth="1"/>
    <col min="12316" max="12316" width="0.85546875" style="1053" customWidth="1"/>
    <col min="12317" max="12317" width="8.42578125" style="1053" customWidth="1"/>
    <col min="12318" max="12318" width="0.5703125" style="1053" customWidth="1"/>
    <col min="12319" max="12319" width="2.7109375" style="1053" customWidth="1"/>
    <col min="12320" max="12328" width="11.42578125" style="1053"/>
    <col min="12329" max="12329" width="5.7109375" style="1053" customWidth="1"/>
    <col min="12330" max="12330" width="11.42578125" style="1053"/>
    <col min="12331" max="12338" width="14.7109375" style="1053" customWidth="1"/>
    <col min="12339" max="12544" width="11.42578125" style="1053"/>
    <col min="12545" max="12546" width="2.7109375" style="1053" customWidth="1"/>
    <col min="12547" max="12547" width="13.7109375" style="1053" customWidth="1"/>
    <col min="12548" max="12548" width="0.85546875" style="1053" customWidth="1"/>
    <col min="12549" max="12549" width="7.140625" style="1053" customWidth="1"/>
    <col min="12550" max="12550" width="2.42578125" style="1053" customWidth="1"/>
    <col min="12551" max="12551" width="0.85546875" style="1053" customWidth="1"/>
    <col min="12552" max="12552" width="7.85546875" style="1053" customWidth="1"/>
    <col min="12553" max="12553" width="1.42578125" style="1053" customWidth="1"/>
    <col min="12554" max="12554" width="0.85546875" style="1053" customWidth="1"/>
    <col min="12555" max="12555" width="8.42578125" style="1053" customWidth="1"/>
    <col min="12556" max="12556" width="0.5703125" style="1053" customWidth="1"/>
    <col min="12557" max="12557" width="0.85546875" style="1053" customWidth="1"/>
    <col min="12558" max="12558" width="7.140625" style="1053" customWidth="1"/>
    <col min="12559" max="12559" width="2.28515625" style="1053" customWidth="1"/>
    <col min="12560" max="12560" width="0.85546875" style="1053" customWidth="1"/>
    <col min="12561" max="12561" width="7.85546875" style="1053" customWidth="1"/>
    <col min="12562" max="12562" width="1.42578125" style="1053" customWidth="1"/>
    <col min="12563" max="12563" width="0.85546875" style="1053" customWidth="1"/>
    <col min="12564" max="12564" width="8.42578125" style="1053" customWidth="1"/>
    <col min="12565" max="12565" width="0.5703125" style="1053" customWidth="1"/>
    <col min="12566" max="12566" width="0.85546875" style="1053" customWidth="1"/>
    <col min="12567" max="12567" width="7.140625" style="1053" customWidth="1"/>
    <col min="12568" max="12568" width="2.28515625" style="1053" customWidth="1"/>
    <col min="12569" max="12569" width="0.85546875" style="1053" customWidth="1"/>
    <col min="12570" max="12570" width="7.85546875" style="1053" customWidth="1"/>
    <col min="12571" max="12571" width="1.42578125" style="1053" customWidth="1"/>
    <col min="12572" max="12572" width="0.85546875" style="1053" customWidth="1"/>
    <col min="12573" max="12573" width="8.42578125" style="1053" customWidth="1"/>
    <col min="12574" max="12574" width="0.5703125" style="1053" customWidth="1"/>
    <col min="12575" max="12575" width="2.7109375" style="1053" customWidth="1"/>
    <col min="12576" max="12584" width="11.42578125" style="1053"/>
    <col min="12585" max="12585" width="5.7109375" style="1053" customWidth="1"/>
    <col min="12586" max="12586" width="11.42578125" style="1053"/>
    <col min="12587" max="12594" width="14.7109375" style="1053" customWidth="1"/>
    <col min="12595" max="12800" width="11.42578125" style="1053"/>
    <col min="12801" max="12802" width="2.7109375" style="1053" customWidth="1"/>
    <col min="12803" max="12803" width="13.7109375" style="1053" customWidth="1"/>
    <col min="12804" max="12804" width="0.85546875" style="1053" customWidth="1"/>
    <col min="12805" max="12805" width="7.140625" style="1053" customWidth="1"/>
    <col min="12806" max="12806" width="2.42578125" style="1053" customWidth="1"/>
    <col min="12807" max="12807" width="0.85546875" style="1053" customWidth="1"/>
    <col min="12808" max="12808" width="7.85546875" style="1053" customWidth="1"/>
    <col min="12809" max="12809" width="1.42578125" style="1053" customWidth="1"/>
    <col min="12810" max="12810" width="0.85546875" style="1053" customWidth="1"/>
    <col min="12811" max="12811" width="8.42578125" style="1053" customWidth="1"/>
    <col min="12812" max="12812" width="0.5703125" style="1053" customWidth="1"/>
    <col min="12813" max="12813" width="0.85546875" style="1053" customWidth="1"/>
    <col min="12814" max="12814" width="7.140625" style="1053" customWidth="1"/>
    <col min="12815" max="12815" width="2.28515625" style="1053" customWidth="1"/>
    <col min="12816" max="12816" width="0.85546875" style="1053" customWidth="1"/>
    <col min="12817" max="12817" width="7.85546875" style="1053" customWidth="1"/>
    <col min="12818" max="12818" width="1.42578125" style="1053" customWidth="1"/>
    <col min="12819" max="12819" width="0.85546875" style="1053" customWidth="1"/>
    <col min="12820" max="12820" width="8.42578125" style="1053" customWidth="1"/>
    <col min="12821" max="12821" width="0.5703125" style="1053" customWidth="1"/>
    <col min="12822" max="12822" width="0.85546875" style="1053" customWidth="1"/>
    <col min="12823" max="12823" width="7.140625" style="1053" customWidth="1"/>
    <col min="12824" max="12824" width="2.28515625" style="1053" customWidth="1"/>
    <col min="12825" max="12825" width="0.85546875" style="1053" customWidth="1"/>
    <col min="12826" max="12826" width="7.85546875" style="1053" customWidth="1"/>
    <col min="12827" max="12827" width="1.42578125" style="1053" customWidth="1"/>
    <col min="12828" max="12828" width="0.85546875" style="1053" customWidth="1"/>
    <col min="12829" max="12829" width="8.42578125" style="1053" customWidth="1"/>
    <col min="12830" max="12830" width="0.5703125" style="1053" customWidth="1"/>
    <col min="12831" max="12831" width="2.7109375" style="1053" customWidth="1"/>
    <col min="12832" max="12840" width="11.42578125" style="1053"/>
    <col min="12841" max="12841" width="5.7109375" style="1053" customWidth="1"/>
    <col min="12842" max="12842" width="11.42578125" style="1053"/>
    <col min="12843" max="12850" width="14.7109375" style="1053" customWidth="1"/>
    <col min="12851" max="13056" width="11.42578125" style="1053"/>
    <col min="13057" max="13058" width="2.7109375" style="1053" customWidth="1"/>
    <col min="13059" max="13059" width="13.7109375" style="1053" customWidth="1"/>
    <col min="13060" max="13060" width="0.85546875" style="1053" customWidth="1"/>
    <col min="13061" max="13061" width="7.140625" style="1053" customWidth="1"/>
    <col min="13062" max="13062" width="2.42578125" style="1053" customWidth="1"/>
    <col min="13063" max="13063" width="0.85546875" style="1053" customWidth="1"/>
    <col min="13064" max="13064" width="7.85546875" style="1053" customWidth="1"/>
    <col min="13065" max="13065" width="1.42578125" style="1053" customWidth="1"/>
    <col min="13066" max="13066" width="0.85546875" style="1053" customWidth="1"/>
    <col min="13067" max="13067" width="8.42578125" style="1053" customWidth="1"/>
    <col min="13068" max="13068" width="0.5703125" style="1053" customWidth="1"/>
    <col min="13069" max="13069" width="0.85546875" style="1053" customWidth="1"/>
    <col min="13070" max="13070" width="7.140625" style="1053" customWidth="1"/>
    <col min="13071" max="13071" width="2.28515625" style="1053" customWidth="1"/>
    <col min="13072" max="13072" width="0.85546875" style="1053" customWidth="1"/>
    <col min="13073" max="13073" width="7.85546875" style="1053" customWidth="1"/>
    <col min="13074" max="13074" width="1.42578125" style="1053" customWidth="1"/>
    <col min="13075" max="13075" width="0.85546875" style="1053" customWidth="1"/>
    <col min="13076" max="13076" width="8.42578125" style="1053" customWidth="1"/>
    <col min="13077" max="13077" width="0.5703125" style="1053" customWidth="1"/>
    <col min="13078" max="13078" width="0.85546875" style="1053" customWidth="1"/>
    <col min="13079" max="13079" width="7.140625" style="1053" customWidth="1"/>
    <col min="13080" max="13080" width="2.28515625" style="1053" customWidth="1"/>
    <col min="13081" max="13081" width="0.85546875" style="1053" customWidth="1"/>
    <col min="13082" max="13082" width="7.85546875" style="1053" customWidth="1"/>
    <col min="13083" max="13083" width="1.42578125" style="1053" customWidth="1"/>
    <col min="13084" max="13084" width="0.85546875" style="1053" customWidth="1"/>
    <col min="13085" max="13085" width="8.42578125" style="1053" customWidth="1"/>
    <col min="13086" max="13086" width="0.5703125" style="1053" customWidth="1"/>
    <col min="13087" max="13087" width="2.7109375" style="1053" customWidth="1"/>
    <col min="13088" max="13096" width="11.42578125" style="1053"/>
    <col min="13097" max="13097" width="5.7109375" style="1053" customWidth="1"/>
    <col min="13098" max="13098" width="11.42578125" style="1053"/>
    <col min="13099" max="13106" width="14.7109375" style="1053" customWidth="1"/>
    <col min="13107" max="13312" width="11.42578125" style="1053"/>
    <col min="13313" max="13314" width="2.7109375" style="1053" customWidth="1"/>
    <col min="13315" max="13315" width="13.7109375" style="1053" customWidth="1"/>
    <col min="13316" max="13316" width="0.85546875" style="1053" customWidth="1"/>
    <col min="13317" max="13317" width="7.140625" style="1053" customWidth="1"/>
    <col min="13318" max="13318" width="2.42578125" style="1053" customWidth="1"/>
    <col min="13319" max="13319" width="0.85546875" style="1053" customWidth="1"/>
    <col min="13320" max="13320" width="7.85546875" style="1053" customWidth="1"/>
    <col min="13321" max="13321" width="1.42578125" style="1053" customWidth="1"/>
    <col min="13322" max="13322" width="0.85546875" style="1053" customWidth="1"/>
    <col min="13323" max="13323" width="8.42578125" style="1053" customWidth="1"/>
    <col min="13324" max="13324" width="0.5703125" style="1053" customWidth="1"/>
    <col min="13325" max="13325" width="0.85546875" style="1053" customWidth="1"/>
    <col min="13326" max="13326" width="7.140625" style="1053" customWidth="1"/>
    <col min="13327" max="13327" width="2.28515625" style="1053" customWidth="1"/>
    <col min="13328" max="13328" width="0.85546875" style="1053" customWidth="1"/>
    <col min="13329" max="13329" width="7.85546875" style="1053" customWidth="1"/>
    <col min="13330" max="13330" width="1.42578125" style="1053" customWidth="1"/>
    <col min="13331" max="13331" width="0.85546875" style="1053" customWidth="1"/>
    <col min="13332" max="13332" width="8.42578125" style="1053" customWidth="1"/>
    <col min="13333" max="13333" width="0.5703125" style="1053" customWidth="1"/>
    <col min="13334" max="13334" width="0.85546875" style="1053" customWidth="1"/>
    <col min="13335" max="13335" width="7.140625" style="1053" customWidth="1"/>
    <col min="13336" max="13336" width="2.28515625" style="1053" customWidth="1"/>
    <col min="13337" max="13337" width="0.85546875" style="1053" customWidth="1"/>
    <col min="13338" max="13338" width="7.85546875" style="1053" customWidth="1"/>
    <col min="13339" max="13339" width="1.42578125" style="1053" customWidth="1"/>
    <col min="13340" max="13340" width="0.85546875" style="1053" customWidth="1"/>
    <col min="13341" max="13341" width="8.42578125" style="1053" customWidth="1"/>
    <col min="13342" max="13342" width="0.5703125" style="1053" customWidth="1"/>
    <col min="13343" max="13343" width="2.7109375" style="1053" customWidth="1"/>
    <col min="13344" max="13352" width="11.42578125" style="1053"/>
    <col min="13353" max="13353" width="5.7109375" style="1053" customWidth="1"/>
    <col min="13354" max="13354" width="11.42578125" style="1053"/>
    <col min="13355" max="13362" width="14.7109375" style="1053" customWidth="1"/>
    <col min="13363" max="13568" width="11.42578125" style="1053"/>
    <col min="13569" max="13570" width="2.7109375" style="1053" customWidth="1"/>
    <col min="13571" max="13571" width="13.7109375" style="1053" customWidth="1"/>
    <col min="13572" max="13572" width="0.85546875" style="1053" customWidth="1"/>
    <col min="13573" max="13573" width="7.140625" style="1053" customWidth="1"/>
    <col min="13574" max="13574" width="2.42578125" style="1053" customWidth="1"/>
    <col min="13575" max="13575" width="0.85546875" style="1053" customWidth="1"/>
    <col min="13576" max="13576" width="7.85546875" style="1053" customWidth="1"/>
    <col min="13577" max="13577" width="1.42578125" style="1053" customWidth="1"/>
    <col min="13578" max="13578" width="0.85546875" style="1053" customWidth="1"/>
    <col min="13579" max="13579" width="8.42578125" style="1053" customWidth="1"/>
    <col min="13580" max="13580" width="0.5703125" style="1053" customWidth="1"/>
    <col min="13581" max="13581" width="0.85546875" style="1053" customWidth="1"/>
    <col min="13582" max="13582" width="7.140625" style="1053" customWidth="1"/>
    <col min="13583" max="13583" width="2.28515625" style="1053" customWidth="1"/>
    <col min="13584" max="13584" width="0.85546875" style="1053" customWidth="1"/>
    <col min="13585" max="13585" width="7.85546875" style="1053" customWidth="1"/>
    <col min="13586" max="13586" width="1.42578125" style="1053" customWidth="1"/>
    <col min="13587" max="13587" width="0.85546875" style="1053" customWidth="1"/>
    <col min="13588" max="13588" width="8.42578125" style="1053" customWidth="1"/>
    <col min="13589" max="13589" width="0.5703125" style="1053" customWidth="1"/>
    <col min="13590" max="13590" width="0.85546875" style="1053" customWidth="1"/>
    <col min="13591" max="13591" width="7.140625" style="1053" customWidth="1"/>
    <col min="13592" max="13592" width="2.28515625" style="1053" customWidth="1"/>
    <col min="13593" max="13593" width="0.85546875" style="1053" customWidth="1"/>
    <col min="13594" max="13594" width="7.85546875" style="1053" customWidth="1"/>
    <col min="13595" max="13595" width="1.42578125" style="1053" customWidth="1"/>
    <col min="13596" max="13596" width="0.85546875" style="1053" customWidth="1"/>
    <col min="13597" max="13597" width="8.42578125" style="1053" customWidth="1"/>
    <col min="13598" max="13598" width="0.5703125" style="1053" customWidth="1"/>
    <col min="13599" max="13599" width="2.7109375" style="1053" customWidth="1"/>
    <col min="13600" max="13608" width="11.42578125" style="1053"/>
    <col min="13609" max="13609" width="5.7109375" style="1053" customWidth="1"/>
    <col min="13610" max="13610" width="11.42578125" style="1053"/>
    <col min="13611" max="13618" width="14.7109375" style="1053" customWidth="1"/>
    <col min="13619" max="13824" width="11.42578125" style="1053"/>
    <col min="13825" max="13826" width="2.7109375" style="1053" customWidth="1"/>
    <col min="13827" max="13827" width="13.7109375" style="1053" customWidth="1"/>
    <col min="13828" max="13828" width="0.85546875" style="1053" customWidth="1"/>
    <col min="13829" max="13829" width="7.140625" style="1053" customWidth="1"/>
    <col min="13830" max="13830" width="2.42578125" style="1053" customWidth="1"/>
    <col min="13831" max="13831" width="0.85546875" style="1053" customWidth="1"/>
    <col min="13832" max="13832" width="7.85546875" style="1053" customWidth="1"/>
    <col min="13833" max="13833" width="1.42578125" style="1053" customWidth="1"/>
    <col min="13834" max="13834" width="0.85546875" style="1053" customWidth="1"/>
    <col min="13835" max="13835" width="8.42578125" style="1053" customWidth="1"/>
    <col min="13836" max="13836" width="0.5703125" style="1053" customWidth="1"/>
    <col min="13837" max="13837" width="0.85546875" style="1053" customWidth="1"/>
    <col min="13838" max="13838" width="7.140625" style="1053" customWidth="1"/>
    <col min="13839" max="13839" width="2.28515625" style="1053" customWidth="1"/>
    <col min="13840" max="13840" width="0.85546875" style="1053" customWidth="1"/>
    <col min="13841" max="13841" width="7.85546875" style="1053" customWidth="1"/>
    <col min="13842" max="13842" width="1.42578125" style="1053" customWidth="1"/>
    <col min="13843" max="13843" width="0.85546875" style="1053" customWidth="1"/>
    <col min="13844" max="13844" width="8.42578125" style="1053" customWidth="1"/>
    <col min="13845" max="13845" width="0.5703125" style="1053" customWidth="1"/>
    <col min="13846" max="13846" width="0.85546875" style="1053" customWidth="1"/>
    <col min="13847" max="13847" width="7.140625" style="1053" customWidth="1"/>
    <col min="13848" max="13848" width="2.28515625" style="1053" customWidth="1"/>
    <col min="13849" max="13849" width="0.85546875" style="1053" customWidth="1"/>
    <col min="13850" max="13850" width="7.85546875" style="1053" customWidth="1"/>
    <col min="13851" max="13851" width="1.42578125" style="1053" customWidth="1"/>
    <col min="13852" max="13852" width="0.85546875" style="1053" customWidth="1"/>
    <col min="13853" max="13853" width="8.42578125" style="1053" customWidth="1"/>
    <col min="13854" max="13854" width="0.5703125" style="1053" customWidth="1"/>
    <col min="13855" max="13855" width="2.7109375" style="1053" customWidth="1"/>
    <col min="13856" max="13864" width="11.42578125" style="1053"/>
    <col min="13865" max="13865" width="5.7109375" style="1053" customWidth="1"/>
    <col min="13866" max="13866" width="11.42578125" style="1053"/>
    <col min="13867" max="13874" width="14.7109375" style="1053" customWidth="1"/>
    <col min="13875" max="14080" width="11.42578125" style="1053"/>
    <col min="14081" max="14082" width="2.7109375" style="1053" customWidth="1"/>
    <col min="14083" max="14083" width="13.7109375" style="1053" customWidth="1"/>
    <col min="14084" max="14084" width="0.85546875" style="1053" customWidth="1"/>
    <col min="14085" max="14085" width="7.140625" style="1053" customWidth="1"/>
    <col min="14086" max="14086" width="2.42578125" style="1053" customWidth="1"/>
    <col min="14087" max="14087" width="0.85546875" style="1053" customWidth="1"/>
    <col min="14088" max="14088" width="7.85546875" style="1053" customWidth="1"/>
    <col min="14089" max="14089" width="1.42578125" style="1053" customWidth="1"/>
    <col min="14090" max="14090" width="0.85546875" style="1053" customWidth="1"/>
    <col min="14091" max="14091" width="8.42578125" style="1053" customWidth="1"/>
    <col min="14092" max="14092" width="0.5703125" style="1053" customWidth="1"/>
    <col min="14093" max="14093" width="0.85546875" style="1053" customWidth="1"/>
    <col min="14094" max="14094" width="7.140625" style="1053" customWidth="1"/>
    <col min="14095" max="14095" width="2.28515625" style="1053" customWidth="1"/>
    <col min="14096" max="14096" width="0.85546875" style="1053" customWidth="1"/>
    <col min="14097" max="14097" width="7.85546875" style="1053" customWidth="1"/>
    <col min="14098" max="14098" width="1.42578125" style="1053" customWidth="1"/>
    <col min="14099" max="14099" width="0.85546875" style="1053" customWidth="1"/>
    <col min="14100" max="14100" width="8.42578125" style="1053" customWidth="1"/>
    <col min="14101" max="14101" width="0.5703125" style="1053" customWidth="1"/>
    <col min="14102" max="14102" width="0.85546875" style="1053" customWidth="1"/>
    <col min="14103" max="14103" width="7.140625" style="1053" customWidth="1"/>
    <col min="14104" max="14104" width="2.28515625" style="1053" customWidth="1"/>
    <col min="14105" max="14105" width="0.85546875" style="1053" customWidth="1"/>
    <col min="14106" max="14106" width="7.85546875" style="1053" customWidth="1"/>
    <col min="14107" max="14107" width="1.42578125" style="1053" customWidth="1"/>
    <col min="14108" max="14108" width="0.85546875" style="1053" customWidth="1"/>
    <col min="14109" max="14109" width="8.42578125" style="1053" customWidth="1"/>
    <col min="14110" max="14110" width="0.5703125" style="1053" customWidth="1"/>
    <col min="14111" max="14111" width="2.7109375" style="1053" customWidth="1"/>
    <col min="14112" max="14120" width="11.42578125" style="1053"/>
    <col min="14121" max="14121" width="5.7109375" style="1053" customWidth="1"/>
    <col min="14122" max="14122" width="11.42578125" style="1053"/>
    <col min="14123" max="14130" width="14.7109375" style="1053" customWidth="1"/>
    <col min="14131" max="14336" width="11.42578125" style="1053"/>
    <col min="14337" max="14338" width="2.7109375" style="1053" customWidth="1"/>
    <col min="14339" max="14339" width="13.7109375" style="1053" customWidth="1"/>
    <col min="14340" max="14340" width="0.85546875" style="1053" customWidth="1"/>
    <col min="14341" max="14341" width="7.140625" style="1053" customWidth="1"/>
    <col min="14342" max="14342" width="2.42578125" style="1053" customWidth="1"/>
    <col min="14343" max="14343" width="0.85546875" style="1053" customWidth="1"/>
    <col min="14344" max="14344" width="7.85546875" style="1053" customWidth="1"/>
    <col min="14345" max="14345" width="1.42578125" style="1053" customWidth="1"/>
    <col min="14346" max="14346" width="0.85546875" style="1053" customWidth="1"/>
    <col min="14347" max="14347" width="8.42578125" style="1053" customWidth="1"/>
    <col min="14348" max="14348" width="0.5703125" style="1053" customWidth="1"/>
    <col min="14349" max="14349" width="0.85546875" style="1053" customWidth="1"/>
    <col min="14350" max="14350" width="7.140625" style="1053" customWidth="1"/>
    <col min="14351" max="14351" width="2.28515625" style="1053" customWidth="1"/>
    <col min="14352" max="14352" width="0.85546875" style="1053" customWidth="1"/>
    <col min="14353" max="14353" width="7.85546875" style="1053" customWidth="1"/>
    <col min="14354" max="14354" width="1.42578125" style="1053" customWidth="1"/>
    <col min="14355" max="14355" width="0.85546875" style="1053" customWidth="1"/>
    <col min="14356" max="14356" width="8.42578125" style="1053" customWidth="1"/>
    <col min="14357" max="14357" width="0.5703125" style="1053" customWidth="1"/>
    <col min="14358" max="14358" width="0.85546875" style="1053" customWidth="1"/>
    <col min="14359" max="14359" width="7.140625" style="1053" customWidth="1"/>
    <col min="14360" max="14360" width="2.28515625" style="1053" customWidth="1"/>
    <col min="14361" max="14361" width="0.85546875" style="1053" customWidth="1"/>
    <col min="14362" max="14362" width="7.85546875" style="1053" customWidth="1"/>
    <col min="14363" max="14363" width="1.42578125" style="1053" customWidth="1"/>
    <col min="14364" max="14364" width="0.85546875" style="1053" customWidth="1"/>
    <col min="14365" max="14365" width="8.42578125" style="1053" customWidth="1"/>
    <col min="14366" max="14366" width="0.5703125" style="1053" customWidth="1"/>
    <col min="14367" max="14367" width="2.7109375" style="1053" customWidth="1"/>
    <col min="14368" max="14376" width="11.42578125" style="1053"/>
    <col min="14377" max="14377" width="5.7109375" style="1053" customWidth="1"/>
    <col min="14378" max="14378" width="11.42578125" style="1053"/>
    <col min="14379" max="14386" width="14.7109375" style="1053" customWidth="1"/>
    <col min="14387" max="14592" width="11.42578125" style="1053"/>
    <col min="14593" max="14594" width="2.7109375" style="1053" customWidth="1"/>
    <col min="14595" max="14595" width="13.7109375" style="1053" customWidth="1"/>
    <col min="14596" max="14596" width="0.85546875" style="1053" customWidth="1"/>
    <col min="14597" max="14597" width="7.140625" style="1053" customWidth="1"/>
    <col min="14598" max="14598" width="2.42578125" style="1053" customWidth="1"/>
    <col min="14599" max="14599" width="0.85546875" style="1053" customWidth="1"/>
    <col min="14600" max="14600" width="7.85546875" style="1053" customWidth="1"/>
    <col min="14601" max="14601" width="1.42578125" style="1053" customWidth="1"/>
    <col min="14602" max="14602" width="0.85546875" style="1053" customWidth="1"/>
    <col min="14603" max="14603" width="8.42578125" style="1053" customWidth="1"/>
    <col min="14604" max="14604" width="0.5703125" style="1053" customWidth="1"/>
    <col min="14605" max="14605" width="0.85546875" style="1053" customWidth="1"/>
    <col min="14606" max="14606" width="7.140625" style="1053" customWidth="1"/>
    <col min="14607" max="14607" width="2.28515625" style="1053" customWidth="1"/>
    <col min="14608" max="14608" width="0.85546875" style="1053" customWidth="1"/>
    <col min="14609" max="14609" width="7.85546875" style="1053" customWidth="1"/>
    <col min="14610" max="14610" width="1.42578125" style="1053" customWidth="1"/>
    <col min="14611" max="14611" width="0.85546875" style="1053" customWidth="1"/>
    <col min="14612" max="14612" width="8.42578125" style="1053" customWidth="1"/>
    <col min="14613" max="14613" width="0.5703125" style="1053" customWidth="1"/>
    <col min="14614" max="14614" width="0.85546875" style="1053" customWidth="1"/>
    <col min="14615" max="14615" width="7.140625" style="1053" customWidth="1"/>
    <col min="14616" max="14616" width="2.28515625" style="1053" customWidth="1"/>
    <col min="14617" max="14617" width="0.85546875" style="1053" customWidth="1"/>
    <col min="14618" max="14618" width="7.85546875" style="1053" customWidth="1"/>
    <col min="14619" max="14619" width="1.42578125" style="1053" customWidth="1"/>
    <col min="14620" max="14620" width="0.85546875" style="1053" customWidth="1"/>
    <col min="14621" max="14621" width="8.42578125" style="1053" customWidth="1"/>
    <col min="14622" max="14622" width="0.5703125" style="1053" customWidth="1"/>
    <col min="14623" max="14623" width="2.7109375" style="1053" customWidth="1"/>
    <col min="14624" max="14632" width="11.42578125" style="1053"/>
    <col min="14633" max="14633" width="5.7109375" style="1053" customWidth="1"/>
    <col min="14634" max="14634" width="11.42578125" style="1053"/>
    <col min="14635" max="14642" width="14.7109375" style="1053" customWidth="1"/>
    <col min="14643" max="14848" width="11.42578125" style="1053"/>
    <col min="14849" max="14850" width="2.7109375" style="1053" customWidth="1"/>
    <col min="14851" max="14851" width="13.7109375" style="1053" customWidth="1"/>
    <col min="14852" max="14852" width="0.85546875" style="1053" customWidth="1"/>
    <col min="14853" max="14853" width="7.140625" style="1053" customWidth="1"/>
    <col min="14854" max="14854" width="2.42578125" style="1053" customWidth="1"/>
    <col min="14855" max="14855" width="0.85546875" style="1053" customWidth="1"/>
    <col min="14856" max="14856" width="7.85546875" style="1053" customWidth="1"/>
    <col min="14857" max="14857" width="1.42578125" style="1053" customWidth="1"/>
    <col min="14858" max="14858" width="0.85546875" style="1053" customWidth="1"/>
    <col min="14859" max="14859" width="8.42578125" style="1053" customWidth="1"/>
    <col min="14860" max="14860" width="0.5703125" style="1053" customWidth="1"/>
    <col min="14861" max="14861" width="0.85546875" style="1053" customWidth="1"/>
    <col min="14862" max="14862" width="7.140625" style="1053" customWidth="1"/>
    <col min="14863" max="14863" width="2.28515625" style="1053" customWidth="1"/>
    <col min="14864" max="14864" width="0.85546875" style="1053" customWidth="1"/>
    <col min="14865" max="14865" width="7.85546875" style="1053" customWidth="1"/>
    <col min="14866" max="14866" width="1.42578125" style="1053" customWidth="1"/>
    <col min="14867" max="14867" width="0.85546875" style="1053" customWidth="1"/>
    <col min="14868" max="14868" width="8.42578125" style="1053" customWidth="1"/>
    <col min="14869" max="14869" width="0.5703125" style="1053" customWidth="1"/>
    <col min="14870" max="14870" width="0.85546875" style="1053" customWidth="1"/>
    <col min="14871" max="14871" width="7.140625" style="1053" customWidth="1"/>
    <col min="14872" max="14872" width="2.28515625" style="1053" customWidth="1"/>
    <col min="14873" max="14873" width="0.85546875" style="1053" customWidth="1"/>
    <col min="14874" max="14874" width="7.85546875" style="1053" customWidth="1"/>
    <col min="14875" max="14875" width="1.42578125" style="1053" customWidth="1"/>
    <col min="14876" max="14876" width="0.85546875" style="1053" customWidth="1"/>
    <col min="14877" max="14877" width="8.42578125" style="1053" customWidth="1"/>
    <col min="14878" max="14878" width="0.5703125" style="1053" customWidth="1"/>
    <col min="14879" max="14879" width="2.7109375" style="1053" customWidth="1"/>
    <col min="14880" max="14888" width="11.42578125" style="1053"/>
    <col min="14889" max="14889" width="5.7109375" style="1053" customWidth="1"/>
    <col min="14890" max="14890" width="11.42578125" style="1053"/>
    <col min="14891" max="14898" width="14.7109375" style="1053" customWidth="1"/>
    <col min="14899" max="15104" width="11.42578125" style="1053"/>
    <col min="15105" max="15106" width="2.7109375" style="1053" customWidth="1"/>
    <col min="15107" max="15107" width="13.7109375" style="1053" customWidth="1"/>
    <col min="15108" max="15108" width="0.85546875" style="1053" customWidth="1"/>
    <col min="15109" max="15109" width="7.140625" style="1053" customWidth="1"/>
    <col min="15110" max="15110" width="2.42578125" style="1053" customWidth="1"/>
    <col min="15111" max="15111" width="0.85546875" style="1053" customWidth="1"/>
    <col min="15112" max="15112" width="7.85546875" style="1053" customWidth="1"/>
    <col min="15113" max="15113" width="1.42578125" style="1053" customWidth="1"/>
    <col min="15114" max="15114" width="0.85546875" style="1053" customWidth="1"/>
    <col min="15115" max="15115" width="8.42578125" style="1053" customWidth="1"/>
    <col min="15116" max="15116" width="0.5703125" style="1053" customWidth="1"/>
    <col min="15117" max="15117" width="0.85546875" style="1053" customWidth="1"/>
    <col min="15118" max="15118" width="7.140625" style="1053" customWidth="1"/>
    <col min="15119" max="15119" width="2.28515625" style="1053" customWidth="1"/>
    <col min="15120" max="15120" width="0.85546875" style="1053" customWidth="1"/>
    <col min="15121" max="15121" width="7.85546875" style="1053" customWidth="1"/>
    <col min="15122" max="15122" width="1.42578125" style="1053" customWidth="1"/>
    <col min="15123" max="15123" width="0.85546875" style="1053" customWidth="1"/>
    <col min="15124" max="15124" width="8.42578125" style="1053" customWidth="1"/>
    <col min="15125" max="15125" width="0.5703125" style="1053" customWidth="1"/>
    <col min="15126" max="15126" width="0.85546875" style="1053" customWidth="1"/>
    <col min="15127" max="15127" width="7.140625" style="1053" customWidth="1"/>
    <col min="15128" max="15128" width="2.28515625" style="1053" customWidth="1"/>
    <col min="15129" max="15129" width="0.85546875" style="1053" customWidth="1"/>
    <col min="15130" max="15130" width="7.85546875" style="1053" customWidth="1"/>
    <col min="15131" max="15131" width="1.42578125" style="1053" customWidth="1"/>
    <col min="15132" max="15132" width="0.85546875" style="1053" customWidth="1"/>
    <col min="15133" max="15133" width="8.42578125" style="1053" customWidth="1"/>
    <col min="15134" max="15134" width="0.5703125" style="1053" customWidth="1"/>
    <col min="15135" max="15135" width="2.7109375" style="1053" customWidth="1"/>
    <col min="15136" max="15144" width="11.42578125" style="1053"/>
    <col min="15145" max="15145" width="5.7109375" style="1053" customWidth="1"/>
    <col min="15146" max="15146" width="11.42578125" style="1053"/>
    <col min="15147" max="15154" width="14.7109375" style="1053" customWidth="1"/>
    <col min="15155" max="15360" width="11.42578125" style="1053"/>
    <col min="15361" max="15362" width="2.7109375" style="1053" customWidth="1"/>
    <col min="15363" max="15363" width="13.7109375" style="1053" customWidth="1"/>
    <col min="15364" max="15364" width="0.85546875" style="1053" customWidth="1"/>
    <col min="15365" max="15365" width="7.140625" style="1053" customWidth="1"/>
    <col min="15366" max="15366" width="2.42578125" style="1053" customWidth="1"/>
    <col min="15367" max="15367" width="0.85546875" style="1053" customWidth="1"/>
    <col min="15368" max="15368" width="7.85546875" style="1053" customWidth="1"/>
    <col min="15369" max="15369" width="1.42578125" style="1053" customWidth="1"/>
    <col min="15370" max="15370" width="0.85546875" style="1053" customWidth="1"/>
    <col min="15371" max="15371" width="8.42578125" style="1053" customWidth="1"/>
    <col min="15372" max="15372" width="0.5703125" style="1053" customWidth="1"/>
    <col min="15373" max="15373" width="0.85546875" style="1053" customWidth="1"/>
    <col min="15374" max="15374" width="7.140625" style="1053" customWidth="1"/>
    <col min="15375" max="15375" width="2.28515625" style="1053" customWidth="1"/>
    <col min="15376" max="15376" width="0.85546875" style="1053" customWidth="1"/>
    <col min="15377" max="15377" width="7.85546875" style="1053" customWidth="1"/>
    <col min="15378" max="15378" width="1.42578125" style="1053" customWidth="1"/>
    <col min="15379" max="15379" width="0.85546875" style="1053" customWidth="1"/>
    <col min="15380" max="15380" width="8.42578125" style="1053" customWidth="1"/>
    <col min="15381" max="15381" width="0.5703125" style="1053" customWidth="1"/>
    <col min="15382" max="15382" width="0.85546875" style="1053" customWidth="1"/>
    <col min="15383" max="15383" width="7.140625" style="1053" customWidth="1"/>
    <col min="15384" max="15384" width="2.28515625" style="1053" customWidth="1"/>
    <col min="15385" max="15385" width="0.85546875" style="1053" customWidth="1"/>
    <col min="15386" max="15386" width="7.85546875" style="1053" customWidth="1"/>
    <col min="15387" max="15387" width="1.42578125" style="1053" customWidth="1"/>
    <col min="15388" max="15388" width="0.85546875" style="1053" customWidth="1"/>
    <col min="15389" max="15389" width="8.42578125" style="1053" customWidth="1"/>
    <col min="15390" max="15390" width="0.5703125" style="1053" customWidth="1"/>
    <col min="15391" max="15391" width="2.7109375" style="1053" customWidth="1"/>
    <col min="15392" max="15400" width="11.42578125" style="1053"/>
    <col min="15401" max="15401" width="5.7109375" style="1053" customWidth="1"/>
    <col min="15402" max="15402" width="11.42578125" style="1053"/>
    <col min="15403" max="15410" width="14.7109375" style="1053" customWidth="1"/>
    <col min="15411" max="15616" width="11.42578125" style="1053"/>
    <col min="15617" max="15618" width="2.7109375" style="1053" customWidth="1"/>
    <col min="15619" max="15619" width="13.7109375" style="1053" customWidth="1"/>
    <col min="15620" max="15620" width="0.85546875" style="1053" customWidth="1"/>
    <col min="15621" max="15621" width="7.140625" style="1053" customWidth="1"/>
    <col min="15622" max="15622" width="2.42578125" style="1053" customWidth="1"/>
    <col min="15623" max="15623" width="0.85546875" style="1053" customWidth="1"/>
    <col min="15624" max="15624" width="7.85546875" style="1053" customWidth="1"/>
    <col min="15625" max="15625" width="1.42578125" style="1053" customWidth="1"/>
    <col min="15626" max="15626" width="0.85546875" style="1053" customWidth="1"/>
    <col min="15627" max="15627" width="8.42578125" style="1053" customWidth="1"/>
    <col min="15628" max="15628" width="0.5703125" style="1053" customWidth="1"/>
    <col min="15629" max="15629" width="0.85546875" style="1053" customWidth="1"/>
    <col min="15630" max="15630" width="7.140625" style="1053" customWidth="1"/>
    <col min="15631" max="15631" width="2.28515625" style="1053" customWidth="1"/>
    <col min="15632" max="15632" width="0.85546875" style="1053" customWidth="1"/>
    <col min="15633" max="15633" width="7.85546875" style="1053" customWidth="1"/>
    <col min="15634" max="15634" width="1.42578125" style="1053" customWidth="1"/>
    <col min="15635" max="15635" width="0.85546875" style="1053" customWidth="1"/>
    <col min="15636" max="15636" width="8.42578125" style="1053" customWidth="1"/>
    <col min="15637" max="15637" width="0.5703125" style="1053" customWidth="1"/>
    <col min="15638" max="15638" width="0.85546875" style="1053" customWidth="1"/>
    <col min="15639" max="15639" width="7.140625" style="1053" customWidth="1"/>
    <col min="15640" max="15640" width="2.28515625" style="1053" customWidth="1"/>
    <col min="15641" max="15641" width="0.85546875" style="1053" customWidth="1"/>
    <col min="15642" max="15642" width="7.85546875" style="1053" customWidth="1"/>
    <col min="15643" max="15643" width="1.42578125" style="1053" customWidth="1"/>
    <col min="15644" max="15644" width="0.85546875" style="1053" customWidth="1"/>
    <col min="15645" max="15645" width="8.42578125" style="1053" customWidth="1"/>
    <col min="15646" max="15646" width="0.5703125" style="1053" customWidth="1"/>
    <col min="15647" max="15647" width="2.7109375" style="1053" customWidth="1"/>
    <col min="15648" max="15656" width="11.42578125" style="1053"/>
    <col min="15657" max="15657" width="5.7109375" style="1053" customWidth="1"/>
    <col min="15658" max="15658" width="11.42578125" style="1053"/>
    <col min="15659" max="15666" width="14.7109375" style="1053" customWidth="1"/>
    <col min="15667" max="15872" width="11.42578125" style="1053"/>
    <col min="15873" max="15874" width="2.7109375" style="1053" customWidth="1"/>
    <col min="15875" max="15875" width="13.7109375" style="1053" customWidth="1"/>
    <col min="15876" max="15876" width="0.85546875" style="1053" customWidth="1"/>
    <col min="15877" max="15877" width="7.140625" style="1053" customWidth="1"/>
    <col min="15878" max="15878" width="2.42578125" style="1053" customWidth="1"/>
    <col min="15879" max="15879" width="0.85546875" style="1053" customWidth="1"/>
    <col min="15880" max="15880" width="7.85546875" style="1053" customWidth="1"/>
    <col min="15881" max="15881" width="1.42578125" style="1053" customWidth="1"/>
    <col min="15882" max="15882" width="0.85546875" style="1053" customWidth="1"/>
    <col min="15883" max="15883" width="8.42578125" style="1053" customWidth="1"/>
    <col min="15884" max="15884" width="0.5703125" style="1053" customWidth="1"/>
    <col min="15885" max="15885" width="0.85546875" style="1053" customWidth="1"/>
    <col min="15886" max="15886" width="7.140625" style="1053" customWidth="1"/>
    <col min="15887" max="15887" width="2.28515625" style="1053" customWidth="1"/>
    <col min="15888" max="15888" width="0.85546875" style="1053" customWidth="1"/>
    <col min="15889" max="15889" width="7.85546875" style="1053" customWidth="1"/>
    <col min="15890" max="15890" width="1.42578125" style="1053" customWidth="1"/>
    <col min="15891" max="15891" width="0.85546875" style="1053" customWidth="1"/>
    <col min="15892" max="15892" width="8.42578125" style="1053" customWidth="1"/>
    <col min="15893" max="15893" width="0.5703125" style="1053" customWidth="1"/>
    <col min="15894" max="15894" width="0.85546875" style="1053" customWidth="1"/>
    <col min="15895" max="15895" width="7.140625" style="1053" customWidth="1"/>
    <col min="15896" max="15896" width="2.28515625" style="1053" customWidth="1"/>
    <col min="15897" max="15897" width="0.85546875" style="1053" customWidth="1"/>
    <col min="15898" max="15898" width="7.85546875" style="1053" customWidth="1"/>
    <col min="15899" max="15899" width="1.42578125" style="1053" customWidth="1"/>
    <col min="15900" max="15900" width="0.85546875" style="1053" customWidth="1"/>
    <col min="15901" max="15901" width="8.42578125" style="1053" customWidth="1"/>
    <col min="15902" max="15902" width="0.5703125" style="1053" customWidth="1"/>
    <col min="15903" max="15903" width="2.7109375" style="1053" customWidth="1"/>
    <col min="15904" max="15912" width="11.42578125" style="1053"/>
    <col min="15913" max="15913" width="5.7109375" style="1053" customWidth="1"/>
    <col min="15914" max="15914" width="11.42578125" style="1053"/>
    <col min="15915" max="15922" width="14.7109375" style="1053" customWidth="1"/>
    <col min="15923" max="16128" width="11.42578125" style="1053"/>
    <col min="16129" max="16130" width="2.7109375" style="1053" customWidth="1"/>
    <col min="16131" max="16131" width="13.7109375" style="1053" customWidth="1"/>
    <col min="16132" max="16132" width="0.85546875" style="1053" customWidth="1"/>
    <col min="16133" max="16133" width="7.140625" style="1053" customWidth="1"/>
    <col min="16134" max="16134" width="2.42578125" style="1053" customWidth="1"/>
    <col min="16135" max="16135" width="0.85546875" style="1053" customWidth="1"/>
    <col min="16136" max="16136" width="7.85546875" style="1053" customWidth="1"/>
    <col min="16137" max="16137" width="1.42578125" style="1053" customWidth="1"/>
    <col min="16138" max="16138" width="0.85546875" style="1053" customWidth="1"/>
    <col min="16139" max="16139" width="8.42578125" style="1053" customWidth="1"/>
    <col min="16140" max="16140" width="0.5703125" style="1053" customWidth="1"/>
    <col min="16141" max="16141" width="0.85546875" style="1053" customWidth="1"/>
    <col min="16142" max="16142" width="7.140625" style="1053" customWidth="1"/>
    <col min="16143" max="16143" width="2.28515625" style="1053" customWidth="1"/>
    <col min="16144" max="16144" width="0.85546875" style="1053" customWidth="1"/>
    <col min="16145" max="16145" width="7.85546875" style="1053" customWidth="1"/>
    <col min="16146" max="16146" width="1.42578125" style="1053" customWidth="1"/>
    <col min="16147" max="16147" width="0.85546875" style="1053" customWidth="1"/>
    <col min="16148" max="16148" width="8.42578125" style="1053" customWidth="1"/>
    <col min="16149" max="16149" width="0.5703125" style="1053" customWidth="1"/>
    <col min="16150" max="16150" width="0.85546875" style="1053" customWidth="1"/>
    <col min="16151" max="16151" width="7.140625" style="1053" customWidth="1"/>
    <col min="16152" max="16152" width="2.28515625" style="1053" customWidth="1"/>
    <col min="16153" max="16153" width="0.85546875" style="1053" customWidth="1"/>
    <col min="16154" max="16154" width="7.85546875" style="1053" customWidth="1"/>
    <col min="16155" max="16155" width="1.42578125" style="1053" customWidth="1"/>
    <col min="16156" max="16156" width="0.85546875" style="1053" customWidth="1"/>
    <col min="16157" max="16157" width="8.42578125" style="1053" customWidth="1"/>
    <col min="16158" max="16158" width="0.5703125" style="1053" customWidth="1"/>
    <col min="16159" max="16159" width="2.7109375" style="1053" customWidth="1"/>
    <col min="16160" max="16168" width="11.42578125" style="1053"/>
    <col min="16169" max="16169" width="5.7109375" style="1053" customWidth="1"/>
    <col min="16170" max="16170" width="11.42578125" style="1053"/>
    <col min="16171" max="16178" width="14.7109375" style="1053" customWidth="1"/>
    <col min="16179" max="16384" width="11.42578125" style="1053"/>
  </cols>
  <sheetData>
    <row r="1" spans="1:54" ht="34.5" customHeight="1">
      <c r="A1" s="2263" t="s">
        <v>0</v>
      </c>
      <c r="B1" s="2263"/>
      <c r="C1" s="2263"/>
      <c r="D1" s="2263"/>
      <c r="E1" s="2263"/>
      <c r="F1" s="2263"/>
      <c r="G1" s="2263"/>
      <c r="H1" s="2263"/>
      <c r="I1" s="2263"/>
      <c r="J1" s="2263"/>
      <c r="K1" s="2263"/>
      <c r="L1" s="2263"/>
      <c r="M1" s="2263"/>
      <c r="N1" s="2263"/>
      <c r="O1" s="2263"/>
      <c r="P1" s="2263"/>
      <c r="Q1" s="2263"/>
      <c r="R1" s="2263"/>
      <c r="S1" s="2263"/>
      <c r="T1" s="2263"/>
      <c r="U1" s="2263"/>
      <c r="V1" s="2263"/>
      <c r="W1" s="2263"/>
      <c r="X1" s="2263"/>
      <c r="Y1" s="2263"/>
      <c r="Z1" s="2263"/>
      <c r="AA1" s="2263"/>
      <c r="AB1" s="2263"/>
      <c r="AC1" s="2263"/>
      <c r="AD1" s="2263"/>
      <c r="AE1" s="2263"/>
      <c r="AF1" s="2263"/>
      <c r="AG1" s="2263"/>
      <c r="AH1" s="2263"/>
      <c r="AI1" s="2263"/>
      <c r="AJ1" s="2263"/>
      <c r="AK1" s="2263"/>
      <c r="AL1" s="2263"/>
      <c r="AM1" s="2263"/>
      <c r="AN1" s="2263"/>
      <c r="AO1" s="2263"/>
      <c r="AP1" s="1028"/>
      <c r="AQ1" s="1410"/>
    </row>
    <row r="2" spans="1:54" ht="12" customHeight="1" thickBot="1">
      <c r="A2" s="1054"/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4"/>
      <c r="U2" s="1054"/>
      <c r="V2" s="1054"/>
      <c r="W2" s="1054"/>
      <c r="X2" s="1054"/>
      <c r="Y2" s="1054"/>
      <c r="Z2" s="1054"/>
      <c r="AA2" s="1054"/>
      <c r="AB2" s="1054"/>
      <c r="AC2" s="1054"/>
      <c r="AD2" s="1054"/>
      <c r="AE2" s="1054"/>
      <c r="AF2" s="1054"/>
      <c r="AG2" s="1054"/>
      <c r="AH2" s="1054"/>
      <c r="AI2" s="1054"/>
      <c r="AJ2" s="1054"/>
      <c r="AK2" s="1054"/>
      <c r="AL2" s="1054"/>
      <c r="AM2" s="1054"/>
      <c r="AN2" s="1054"/>
      <c r="AO2" s="1054"/>
      <c r="AP2" s="1055"/>
    </row>
    <row r="3" spans="1:54" ht="17.25" customHeight="1" thickTop="1">
      <c r="A3" s="1055"/>
      <c r="B3" s="1055"/>
      <c r="C3" s="1055"/>
      <c r="D3" s="1055"/>
      <c r="E3" s="1055"/>
      <c r="F3" s="1055"/>
      <c r="G3" s="1055"/>
      <c r="H3" s="1055"/>
      <c r="I3" s="1055"/>
      <c r="J3" s="1055"/>
      <c r="K3" s="1055"/>
      <c r="L3" s="1055"/>
      <c r="M3" s="1055"/>
      <c r="N3" s="1055"/>
      <c r="O3" s="1055"/>
      <c r="P3" s="1055"/>
      <c r="Q3" s="1055"/>
      <c r="R3" s="1055"/>
      <c r="S3" s="1055"/>
      <c r="T3" s="1055"/>
      <c r="U3" s="1055"/>
      <c r="V3" s="1055"/>
      <c r="W3" s="1055"/>
      <c r="X3" s="1055"/>
      <c r="Y3" s="1055"/>
      <c r="Z3" s="1055"/>
      <c r="AA3" s="1055"/>
    </row>
    <row r="4" spans="1:54" ht="24" customHeight="1">
      <c r="A4" s="2264" t="s">
        <v>744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  <c r="L4" s="2264"/>
      <c r="M4" s="2264"/>
      <c r="N4" s="2264"/>
      <c r="O4" s="2264"/>
      <c r="P4" s="2264"/>
      <c r="Q4" s="2264"/>
      <c r="R4" s="2264"/>
      <c r="S4" s="2264"/>
      <c r="T4" s="2264"/>
      <c r="U4" s="2264"/>
      <c r="V4" s="2264"/>
      <c r="W4" s="2264"/>
      <c r="X4" s="2264"/>
      <c r="Y4" s="2264"/>
      <c r="Z4" s="2264"/>
      <c r="AA4" s="2264"/>
      <c r="AB4" s="2264"/>
      <c r="AC4" s="2264"/>
      <c r="AD4" s="2264"/>
      <c r="AE4" s="2264"/>
      <c r="AF4" s="2264"/>
      <c r="AG4" s="2264"/>
      <c r="AH4" s="2264"/>
      <c r="AI4" s="2264"/>
      <c r="AJ4" s="2264"/>
      <c r="AK4" s="2264"/>
      <c r="AL4" s="2264"/>
      <c r="AM4" s="2264"/>
      <c r="AN4" s="2264"/>
      <c r="AO4" s="2264"/>
      <c r="AP4" s="1029"/>
      <c r="AQ4" s="1411"/>
    </row>
    <row r="5" spans="1:54" ht="12.75" customHeight="1">
      <c r="A5" s="1035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</row>
    <row r="6" spans="1:54" ht="12.75" customHeight="1">
      <c r="A6" s="1035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6"/>
      <c r="AE6" s="1056"/>
      <c r="AF6" s="1055"/>
      <c r="AG6" s="1055"/>
      <c r="AH6" s="1055"/>
      <c r="AI6" s="1055"/>
      <c r="AJ6" s="1055"/>
      <c r="AK6" s="1055"/>
      <c r="AL6" s="1055"/>
      <c r="AM6" s="1055"/>
      <c r="AN6" s="1055"/>
      <c r="AO6" s="1055"/>
    </row>
    <row r="7" spans="1:54" ht="12.75" customHeight="1">
      <c r="A7" s="1035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6"/>
      <c r="AE7" s="1056"/>
      <c r="AF7" s="1055"/>
      <c r="AG7" s="1055"/>
      <c r="AH7" s="1055"/>
      <c r="AI7" s="1055"/>
      <c r="AJ7" s="1055"/>
      <c r="AK7" s="1055"/>
      <c r="AL7" s="1055"/>
      <c r="AM7" s="1055"/>
      <c r="AN7" s="1055"/>
      <c r="AO7" s="1055"/>
    </row>
    <row r="8" spans="1:54" ht="12.75" customHeight="1">
      <c r="A8" s="1035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6"/>
      <c r="AE8" s="1056"/>
      <c r="AF8" s="1055"/>
      <c r="AG8" s="1055"/>
      <c r="AH8" s="1055"/>
      <c r="AI8" s="1055"/>
      <c r="AJ8" s="1055"/>
      <c r="AK8" s="1055"/>
      <c r="AL8" s="1055"/>
      <c r="AM8" s="1055"/>
      <c r="AN8" s="1055"/>
      <c r="AO8" s="1055"/>
    </row>
    <row r="9" spans="1:54" ht="12.75" customHeight="1">
      <c r="A9" s="1035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6"/>
      <c r="AE9" s="1056"/>
      <c r="AF9" s="1055"/>
      <c r="AG9" s="1055"/>
      <c r="AH9" s="1055"/>
      <c r="AI9" s="1055"/>
      <c r="AJ9" s="1055"/>
      <c r="AK9" s="1055"/>
      <c r="AL9" s="1055"/>
      <c r="AM9" s="1055"/>
      <c r="AN9" s="1055"/>
      <c r="AO9" s="1055"/>
    </row>
    <row r="10" spans="1:54" ht="12.75" customHeight="1">
      <c r="A10" s="1035"/>
      <c r="B10" s="1055"/>
      <c r="C10" s="1056"/>
      <c r="D10" s="1056"/>
      <c r="E10" s="1056"/>
      <c r="F10" s="1056"/>
      <c r="G10" s="1056"/>
      <c r="H10" s="1056"/>
      <c r="I10" s="1056"/>
      <c r="J10" s="1056"/>
      <c r="K10" s="1056"/>
      <c r="L10" s="1056"/>
      <c r="M10" s="1056"/>
      <c r="N10" s="1056"/>
      <c r="O10" s="1056"/>
      <c r="P10" s="1056"/>
      <c r="Q10" s="1056"/>
      <c r="R10" s="1056"/>
      <c r="S10" s="1056"/>
      <c r="T10" s="1056"/>
      <c r="U10" s="1056"/>
      <c r="V10" s="1056"/>
      <c r="W10" s="1056"/>
      <c r="X10" s="1056"/>
      <c r="Y10" s="1056"/>
      <c r="Z10" s="1056"/>
      <c r="AA10" s="1056"/>
      <c r="AB10" s="1056"/>
      <c r="AC10" s="1056"/>
      <c r="AD10" s="1056"/>
      <c r="AE10" s="1056"/>
      <c r="AF10" s="1055"/>
      <c r="AG10" s="1055"/>
      <c r="AH10" s="1055"/>
      <c r="AI10" s="1055"/>
      <c r="AJ10" s="1055"/>
      <c r="AK10" s="1055"/>
      <c r="AL10" s="1055"/>
      <c r="AM10" s="1055"/>
      <c r="AN10" s="1055"/>
      <c r="AO10" s="1055"/>
    </row>
    <row r="11" spans="1:54" ht="12.75" customHeight="1">
      <c r="A11" s="1035"/>
      <c r="B11" s="1055"/>
      <c r="C11" s="1056"/>
      <c r="D11" s="1056"/>
      <c r="E11" s="1056"/>
      <c r="F11" s="1056"/>
      <c r="G11" s="1056"/>
      <c r="H11" s="1056"/>
      <c r="I11" s="1056"/>
      <c r="J11" s="1056"/>
      <c r="K11" s="1056"/>
      <c r="L11" s="1056"/>
      <c r="M11" s="1056"/>
      <c r="N11" s="1056"/>
      <c r="O11" s="1056"/>
      <c r="P11" s="1056"/>
      <c r="Q11" s="1056"/>
      <c r="R11" s="1056"/>
      <c r="S11" s="1056"/>
      <c r="T11" s="1056"/>
      <c r="U11" s="1056"/>
      <c r="V11" s="1056"/>
      <c r="W11" s="1056"/>
      <c r="X11" s="1056"/>
      <c r="Y11" s="1056"/>
      <c r="Z11" s="1056"/>
      <c r="AA11" s="1056"/>
      <c r="AB11" s="1056"/>
      <c r="AC11" s="1056"/>
      <c r="AD11" s="1056"/>
      <c r="AE11" s="1056"/>
      <c r="AF11" s="1055"/>
      <c r="AG11" s="1055"/>
      <c r="AH11" s="1055"/>
      <c r="AI11" s="1055"/>
      <c r="AJ11" s="1055"/>
      <c r="AK11" s="1055"/>
      <c r="AL11" s="1055"/>
      <c r="AM11" s="1055"/>
      <c r="AN11" s="1055"/>
      <c r="AO11" s="1055"/>
    </row>
    <row r="12" spans="1:54" ht="9" customHeight="1">
      <c r="A12" s="1035"/>
      <c r="B12" s="1055"/>
      <c r="C12" s="1056"/>
      <c r="D12" s="1056"/>
      <c r="E12" s="1056"/>
      <c r="F12" s="1056"/>
      <c r="G12" s="1056"/>
      <c r="H12" s="1056"/>
      <c r="I12" s="1056"/>
      <c r="J12" s="1056"/>
      <c r="K12" s="1056"/>
      <c r="L12" s="1056"/>
      <c r="M12" s="1056"/>
      <c r="N12" s="1056"/>
      <c r="O12" s="1056"/>
      <c r="P12" s="1056"/>
      <c r="Q12" s="1056"/>
      <c r="R12" s="1056"/>
      <c r="S12" s="1056"/>
      <c r="T12" s="1056"/>
      <c r="U12" s="1056"/>
      <c r="V12" s="1056"/>
      <c r="W12" s="1056"/>
      <c r="X12" s="1056"/>
      <c r="Y12" s="1056"/>
      <c r="Z12" s="1056"/>
      <c r="AA12" s="1056"/>
      <c r="AB12" s="1056"/>
      <c r="AC12" s="1056"/>
      <c r="AD12" s="1056"/>
      <c r="AE12" s="1056"/>
      <c r="AF12" s="1055"/>
      <c r="AG12" s="1055"/>
      <c r="AH12" s="1055"/>
      <c r="AI12" s="1055"/>
      <c r="AJ12" s="1055"/>
      <c r="AK12" s="1055"/>
      <c r="AL12" s="1055"/>
      <c r="AM12" s="1055"/>
      <c r="AN12" s="1055"/>
      <c r="AO12" s="1055"/>
    </row>
    <row r="13" spans="1:54" ht="18" customHeight="1">
      <c r="A13" s="1035"/>
      <c r="B13" s="2265" t="s">
        <v>1208</v>
      </c>
      <c r="C13" s="2265"/>
      <c r="D13" s="2265"/>
      <c r="E13" s="2265"/>
      <c r="F13" s="2265"/>
      <c r="G13" s="2265"/>
      <c r="H13" s="2265"/>
      <c r="I13" s="2265"/>
      <c r="J13" s="2265"/>
      <c r="K13" s="2265"/>
      <c r="L13" s="2265"/>
      <c r="M13" s="2265"/>
      <c r="N13" s="2265"/>
      <c r="O13" s="2265"/>
      <c r="P13" s="2265"/>
      <c r="Q13" s="2265"/>
      <c r="R13" s="2265"/>
      <c r="S13" s="2265"/>
      <c r="T13" s="2265"/>
      <c r="U13" s="2265"/>
      <c r="V13" s="2265"/>
      <c r="W13" s="2265"/>
      <c r="X13" s="2265"/>
      <c r="Y13" s="2265"/>
      <c r="Z13" s="2265"/>
      <c r="AA13" s="2265"/>
      <c r="AB13" s="2265"/>
      <c r="AC13" s="2265"/>
      <c r="AD13" s="2265"/>
      <c r="AE13" s="2265"/>
      <c r="AF13" s="2265" t="s">
        <v>1209</v>
      </c>
      <c r="AG13" s="2265"/>
      <c r="AH13" s="2265"/>
      <c r="AI13" s="2265"/>
      <c r="AJ13" s="2265"/>
      <c r="AK13" s="2265"/>
      <c r="AL13" s="2265"/>
      <c r="AM13" s="2265"/>
      <c r="AN13" s="2265"/>
      <c r="AO13" s="2265"/>
      <c r="AP13" s="1057"/>
      <c r="AQ13" s="1412"/>
      <c r="AR13" s="1412"/>
      <c r="AS13" s="1412"/>
      <c r="AT13" s="1412"/>
      <c r="AU13" s="1412"/>
      <c r="AV13" s="1412"/>
      <c r="AW13" s="1412"/>
      <c r="AX13" s="1412"/>
      <c r="AY13" s="1413"/>
      <c r="AZ13" s="1057"/>
      <c r="BA13" s="1057"/>
      <c r="BB13" s="1057"/>
    </row>
    <row r="14" spans="1:54" ht="18" customHeight="1">
      <c r="B14" s="2265" t="s">
        <v>1158</v>
      </c>
      <c r="C14" s="2265"/>
      <c r="D14" s="2265"/>
      <c r="E14" s="2265"/>
      <c r="F14" s="2265"/>
      <c r="G14" s="2265"/>
      <c r="H14" s="2265"/>
      <c r="I14" s="2265"/>
      <c r="J14" s="2265"/>
      <c r="K14" s="2265"/>
      <c r="L14" s="2265"/>
      <c r="M14" s="2265"/>
      <c r="N14" s="2265"/>
      <c r="O14" s="2265"/>
      <c r="P14" s="2265"/>
      <c r="Q14" s="2265"/>
      <c r="R14" s="2265"/>
      <c r="S14" s="2265"/>
      <c r="T14" s="2265"/>
      <c r="U14" s="2265"/>
      <c r="V14" s="2265"/>
      <c r="W14" s="2265"/>
      <c r="X14" s="2265"/>
      <c r="Y14" s="2265"/>
      <c r="Z14" s="2265"/>
      <c r="AA14" s="2265"/>
      <c r="AB14" s="2265"/>
      <c r="AC14" s="2265"/>
      <c r="AD14" s="2265"/>
      <c r="AE14" s="2265"/>
      <c r="AF14" s="2265" t="s">
        <v>1158</v>
      </c>
      <c r="AG14" s="2265"/>
      <c r="AH14" s="2265"/>
      <c r="AI14" s="2265"/>
      <c r="AJ14" s="2265"/>
      <c r="AK14" s="2265"/>
      <c r="AL14" s="2265"/>
      <c r="AM14" s="2265"/>
      <c r="AN14" s="2265"/>
      <c r="AO14" s="2265"/>
      <c r="AP14" s="1057"/>
      <c r="AQ14" s="1412"/>
      <c r="AR14" s="1412"/>
      <c r="AS14" s="1412"/>
      <c r="AT14" s="1412"/>
      <c r="AU14" s="1412"/>
      <c r="AV14" s="1412"/>
      <c r="AW14" s="1412"/>
      <c r="AX14" s="1412"/>
      <c r="AY14" s="1413"/>
      <c r="AZ14" s="1057"/>
      <c r="BA14" s="1057"/>
      <c r="BB14" s="1057"/>
    </row>
    <row r="15" spans="1:54" ht="12.75" customHeight="1">
      <c r="B15" s="1058"/>
      <c r="C15" s="1059"/>
      <c r="D15" s="1042"/>
      <c r="E15" s="1059"/>
      <c r="F15" s="1059"/>
      <c r="G15" s="1059"/>
      <c r="H15" s="1059"/>
      <c r="I15" s="1059"/>
      <c r="J15" s="1059"/>
      <c r="K15" s="1059"/>
      <c r="L15" s="1059"/>
      <c r="M15" s="1059"/>
      <c r="N15" s="1059"/>
      <c r="O15" s="1059"/>
      <c r="P15" s="1059"/>
      <c r="Q15" s="1059"/>
      <c r="R15" s="1059"/>
      <c r="S15" s="1059"/>
      <c r="T15" s="1059"/>
      <c r="U15" s="1059"/>
      <c r="V15" s="1059"/>
      <c r="W15" s="1059"/>
      <c r="X15" s="1059"/>
      <c r="Y15" s="1059"/>
      <c r="Z15" s="1059"/>
      <c r="AA15" s="1059"/>
      <c r="AB15" s="1059"/>
      <c r="AC15" s="1059"/>
      <c r="AD15" s="1059"/>
      <c r="AE15" s="1059"/>
      <c r="AF15" s="473"/>
      <c r="AG15" s="1059"/>
      <c r="AH15" s="1059"/>
      <c r="AI15" s="1059"/>
      <c r="AJ15" s="1059"/>
      <c r="AK15" s="1059"/>
      <c r="AL15" s="1059"/>
      <c r="AM15" s="1059"/>
      <c r="AN15" s="1059"/>
      <c r="AO15" s="1059"/>
    </row>
    <row r="16" spans="1:54" ht="12.75" customHeight="1">
      <c r="C16" s="1042"/>
      <c r="D16" s="1042"/>
      <c r="E16" s="1059"/>
      <c r="F16" s="1059"/>
      <c r="G16" s="1059"/>
      <c r="H16" s="1059"/>
      <c r="I16" s="1059"/>
      <c r="J16" s="1059"/>
      <c r="K16" s="1059"/>
      <c r="L16" s="1059"/>
      <c r="M16" s="1059"/>
      <c r="N16" s="1059"/>
      <c r="O16" s="1059"/>
      <c r="P16" s="1059"/>
      <c r="Q16" s="1059"/>
      <c r="R16" s="1059"/>
      <c r="S16" s="1059"/>
      <c r="T16" s="1059"/>
      <c r="U16" s="1059"/>
      <c r="V16" s="1059"/>
      <c r="W16" s="1060"/>
      <c r="X16" s="1060"/>
      <c r="Y16" s="1059"/>
      <c r="Z16" s="1059"/>
      <c r="AA16" s="1059"/>
      <c r="AB16" s="1059"/>
      <c r="AC16" s="1059"/>
      <c r="AD16" s="1059"/>
    </row>
    <row r="17" spans="2:50" ht="4.5" customHeight="1">
      <c r="B17" s="1061"/>
      <c r="C17" s="1062"/>
      <c r="D17" s="1062"/>
      <c r="E17" s="1062"/>
      <c r="F17" s="1062"/>
      <c r="G17" s="1062"/>
      <c r="H17" s="1062"/>
      <c r="I17" s="1062"/>
      <c r="J17" s="1062"/>
      <c r="K17" s="1062"/>
      <c r="L17" s="1062"/>
      <c r="M17" s="1062"/>
      <c r="N17" s="1062"/>
      <c r="O17" s="1062"/>
      <c r="P17" s="1062"/>
      <c r="Q17" s="1062"/>
      <c r="R17" s="1062"/>
      <c r="S17" s="1062"/>
      <c r="T17" s="1062"/>
      <c r="U17" s="1062"/>
      <c r="V17" s="1062"/>
      <c r="W17" s="1062"/>
      <c r="X17" s="1062"/>
      <c r="Y17" s="1062"/>
      <c r="Z17" s="1062"/>
      <c r="AA17" s="1062"/>
      <c r="AB17" s="1062"/>
      <c r="AC17" s="1062"/>
      <c r="AD17" s="1062"/>
      <c r="AE17" s="1063"/>
    </row>
    <row r="18" spans="2:50" ht="18" customHeight="1">
      <c r="B18" s="1064"/>
      <c r="C18" s="2225" t="s">
        <v>949</v>
      </c>
      <c r="D18" s="202"/>
      <c r="E18" s="2245" t="s">
        <v>798</v>
      </c>
      <c r="F18" s="2248"/>
      <c r="G18" s="2248"/>
      <c r="H18" s="2248"/>
      <c r="I18" s="2248"/>
      <c r="J18" s="2248"/>
      <c r="K18" s="2248"/>
      <c r="L18" s="2248"/>
      <c r="M18" s="2248"/>
      <c r="N18" s="2248"/>
      <c r="O18" s="2248"/>
      <c r="P18" s="2248"/>
      <c r="Q18" s="2248"/>
      <c r="R18" s="2248"/>
      <c r="S18" s="2248"/>
      <c r="T18" s="2248"/>
      <c r="U18" s="2246"/>
      <c r="V18" s="480"/>
      <c r="W18" s="2249" t="s">
        <v>787</v>
      </c>
      <c r="X18" s="2250"/>
      <c r="Y18" s="2250"/>
      <c r="Z18" s="2250"/>
      <c r="AA18" s="2250"/>
      <c r="AB18" s="2250"/>
      <c r="AC18" s="2250"/>
      <c r="AD18" s="2251"/>
      <c r="AE18" s="1065"/>
    </row>
    <row r="19" spans="2:50" ht="4.5" customHeight="1">
      <c r="B19" s="1064"/>
      <c r="C19" s="2182"/>
      <c r="D19" s="202"/>
      <c r="E19" s="1017"/>
      <c r="F19" s="1017"/>
      <c r="G19" s="1017"/>
      <c r="H19" s="1017"/>
      <c r="I19" s="1017"/>
      <c r="J19" s="1017"/>
      <c r="K19" s="1017"/>
      <c r="L19" s="1017"/>
      <c r="M19" s="1017"/>
      <c r="N19" s="1017"/>
      <c r="O19" s="1017"/>
      <c r="P19" s="1017"/>
      <c r="Q19" s="1017"/>
      <c r="R19" s="1017"/>
      <c r="S19" s="1017"/>
      <c r="T19" s="1017"/>
      <c r="U19" s="1017"/>
      <c r="V19" s="1017"/>
      <c r="W19" s="2252"/>
      <c r="X19" s="2253"/>
      <c r="Y19" s="2253"/>
      <c r="Z19" s="2253"/>
      <c r="AA19" s="2253"/>
      <c r="AB19" s="2253"/>
      <c r="AC19" s="2253"/>
      <c r="AD19" s="2254"/>
      <c r="AE19" s="1065"/>
    </row>
    <row r="20" spans="2:50" ht="18" customHeight="1">
      <c r="B20" s="1064"/>
      <c r="C20" s="2182"/>
      <c r="D20" s="202"/>
      <c r="E20" s="2245" t="s">
        <v>950</v>
      </c>
      <c r="F20" s="2248"/>
      <c r="G20" s="2248"/>
      <c r="H20" s="2248"/>
      <c r="I20" s="2248"/>
      <c r="J20" s="2248"/>
      <c r="K20" s="2248"/>
      <c r="L20" s="2246"/>
      <c r="M20" s="480"/>
      <c r="N20" s="2245" t="s">
        <v>951</v>
      </c>
      <c r="O20" s="2248"/>
      <c r="P20" s="2248"/>
      <c r="Q20" s="2248"/>
      <c r="R20" s="2248"/>
      <c r="S20" s="2248"/>
      <c r="T20" s="2248"/>
      <c r="U20" s="2246"/>
      <c r="V20" s="480"/>
      <c r="W20" s="2255"/>
      <c r="X20" s="2256"/>
      <c r="Y20" s="2256"/>
      <c r="Z20" s="2256"/>
      <c r="AA20" s="2256"/>
      <c r="AB20" s="2256"/>
      <c r="AC20" s="2256"/>
      <c r="AD20" s="2257"/>
      <c r="AE20" s="1065"/>
      <c r="AR20" s="2259" t="s">
        <v>1201</v>
      </c>
      <c r="AS20" s="2259"/>
      <c r="AT20" s="2259"/>
      <c r="AV20" s="2259" t="s">
        <v>952</v>
      </c>
      <c r="AW20" s="2259"/>
      <c r="AX20" s="2259"/>
    </row>
    <row r="21" spans="2:50" ht="4.5" customHeight="1">
      <c r="B21" s="1064"/>
      <c r="C21" s="2182"/>
      <c r="D21" s="202"/>
      <c r="E21" s="1017"/>
      <c r="F21" s="1017"/>
      <c r="G21" s="1017"/>
      <c r="H21" s="1017"/>
      <c r="I21" s="1017"/>
      <c r="J21" s="1017"/>
      <c r="K21" s="1017"/>
      <c r="L21" s="1017"/>
      <c r="M21" s="1017"/>
      <c r="N21" s="1017"/>
      <c r="O21" s="1017"/>
      <c r="P21" s="1017"/>
      <c r="Q21" s="1017"/>
      <c r="R21" s="1017"/>
      <c r="S21" s="1017"/>
      <c r="T21" s="1017"/>
      <c r="U21" s="1017"/>
      <c r="V21" s="1017"/>
      <c r="W21" s="1018"/>
      <c r="X21" s="1018"/>
      <c r="Y21" s="1018"/>
      <c r="Z21" s="1017"/>
      <c r="AA21" s="1017"/>
      <c r="AB21" s="1017"/>
      <c r="AC21" s="1017"/>
      <c r="AD21" s="1017"/>
      <c r="AE21" s="1065"/>
    </row>
    <row r="22" spans="2:50" ht="18" customHeight="1">
      <c r="B22" s="1064"/>
      <c r="C22" s="2183"/>
      <c r="D22" s="202"/>
      <c r="E22" s="2245" t="s">
        <v>154</v>
      </c>
      <c r="F22" s="2246"/>
      <c r="G22" s="202"/>
      <c r="H22" s="2245" t="s">
        <v>323</v>
      </c>
      <c r="I22" s="2246"/>
      <c r="J22" s="202"/>
      <c r="K22" s="2245" t="s">
        <v>5</v>
      </c>
      <c r="L22" s="2246"/>
      <c r="M22" s="202"/>
      <c r="N22" s="2245" t="s">
        <v>154</v>
      </c>
      <c r="O22" s="2246"/>
      <c r="P22" s="202"/>
      <c r="Q22" s="2245" t="s">
        <v>323</v>
      </c>
      <c r="R22" s="2246"/>
      <c r="S22" s="202"/>
      <c r="T22" s="2245" t="s">
        <v>5</v>
      </c>
      <c r="U22" s="2246"/>
      <c r="V22" s="202"/>
      <c r="W22" s="2245" t="s">
        <v>154</v>
      </c>
      <c r="X22" s="2246"/>
      <c r="Y22" s="202"/>
      <c r="Z22" s="2245" t="s">
        <v>323</v>
      </c>
      <c r="AA22" s="2246"/>
      <c r="AB22" s="202"/>
      <c r="AC22" s="2245" t="s">
        <v>5</v>
      </c>
      <c r="AD22" s="2246"/>
      <c r="AE22" s="1065"/>
      <c r="AR22" s="1388" t="s">
        <v>800</v>
      </c>
      <c r="AS22" s="1388" t="s">
        <v>801</v>
      </c>
      <c r="AT22" s="1388" t="s">
        <v>279</v>
      </c>
      <c r="AV22" s="1388" t="s">
        <v>800</v>
      </c>
      <c r="AW22" s="1388" t="s">
        <v>801</v>
      </c>
      <c r="AX22" s="1388" t="s">
        <v>279</v>
      </c>
    </row>
    <row r="23" spans="2:50" ht="4.5" customHeight="1">
      <c r="B23" s="1064"/>
      <c r="C23" s="202"/>
      <c r="D23" s="202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1065"/>
    </row>
    <row r="24" spans="2:50" ht="16.5" customHeight="1">
      <c r="B24" s="1064"/>
      <c r="C24" s="1019" t="s">
        <v>304</v>
      </c>
      <c r="D24" s="1045"/>
      <c r="E24" s="425">
        <v>2</v>
      </c>
      <c r="F24" s="426"/>
      <c r="G24" s="134"/>
      <c r="H24" s="929">
        <f t="shared" ref="H24:H39" si="0">E24*100000/AV24</f>
        <v>0.53105052414686738</v>
      </c>
      <c r="I24" s="1015"/>
      <c r="J24" s="134"/>
      <c r="K24" s="929">
        <f t="shared" ref="K24:K40" si="1">E24*100/$E$42</f>
        <v>0.99009900990099009</v>
      </c>
      <c r="L24" s="1015"/>
      <c r="M24" s="134"/>
      <c r="N24" s="425">
        <v>0</v>
      </c>
      <c r="O24" s="426"/>
      <c r="P24" s="134"/>
      <c r="Q24" s="929">
        <f t="shared" ref="Q24:Q39" si="2">N24*100000/AW24</f>
        <v>0</v>
      </c>
      <c r="R24" s="1015"/>
      <c r="S24" s="134"/>
      <c r="T24" s="929">
        <f t="shared" ref="T24:T40" si="3">N24*100/$N$42</f>
        <v>0</v>
      </c>
      <c r="U24" s="1015"/>
      <c r="V24" s="134"/>
      <c r="W24" s="425">
        <f t="shared" ref="W24:W40" si="4">SUM(E24+N24)</f>
        <v>2</v>
      </c>
      <c r="X24" s="426"/>
      <c r="Y24" s="134"/>
      <c r="Z24" s="929">
        <f t="shared" ref="Z24:Z39" si="5">W24*100000/AX24</f>
        <v>0.27208959366140084</v>
      </c>
      <c r="AA24" s="1015"/>
      <c r="AB24" s="134"/>
      <c r="AC24" s="929">
        <f t="shared" ref="AC24:AC40" si="6">W24*100/$W$42</f>
        <v>0.554016620498615</v>
      </c>
      <c r="AD24" s="1015"/>
      <c r="AE24" s="1066"/>
      <c r="AQ24" s="1361" t="s">
        <v>285</v>
      </c>
      <c r="AR24" s="1387">
        <f t="shared" ref="AR24:AR39" si="7">E24*100000/AV24</f>
        <v>0.53105052414686738</v>
      </c>
      <c r="AS24" s="1387">
        <f t="shared" ref="AS24:AS39" si="8">N24*100000/AW24</f>
        <v>0</v>
      </c>
      <c r="AT24" s="1387">
        <f t="shared" ref="AT24:AT39" si="9">W24*100000/AX24</f>
        <v>0.27208959366140084</v>
      </c>
      <c r="AU24" s="1361" t="s">
        <v>285</v>
      </c>
      <c r="AV24" s="1355">
        <v>376612</v>
      </c>
      <c r="AW24" s="1355">
        <v>358440</v>
      </c>
      <c r="AX24" s="1355">
        <v>735052</v>
      </c>
    </row>
    <row r="25" spans="2:50" ht="16.5" customHeight="1">
      <c r="B25" s="1064"/>
      <c r="C25" s="1020" t="s">
        <v>305</v>
      </c>
      <c r="D25" s="1045"/>
      <c r="E25" s="425">
        <v>3</v>
      </c>
      <c r="F25" s="426"/>
      <c r="G25" s="134"/>
      <c r="H25" s="929">
        <f t="shared" si="0"/>
        <v>0.79447258937154575</v>
      </c>
      <c r="I25" s="1015"/>
      <c r="J25" s="134"/>
      <c r="K25" s="929">
        <f t="shared" si="1"/>
        <v>1.4851485148514851</v>
      </c>
      <c r="L25" s="1015"/>
      <c r="M25" s="134"/>
      <c r="N25" s="425">
        <v>1</v>
      </c>
      <c r="O25" s="426"/>
      <c r="P25" s="134"/>
      <c r="Q25" s="929">
        <f t="shared" si="2"/>
        <v>0.27734481171060732</v>
      </c>
      <c r="R25" s="1015"/>
      <c r="S25" s="134"/>
      <c r="T25" s="929">
        <f t="shared" si="3"/>
        <v>0.62893081761006286</v>
      </c>
      <c r="U25" s="1015"/>
      <c r="V25" s="134"/>
      <c r="W25" s="425">
        <f t="shared" si="4"/>
        <v>4</v>
      </c>
      <c r="X25" s="426"/>
      <c r="Y25" s="134"/>
      <c r="Z25" s="929">
        <f t="shared" si="5"/>
        <v>0.54187986252507891</v>
      </c>
      <c r="AA25" s="1015"/>
      <c r="AB25" s="134"/>
      <c r="AC25" s="929">
        <f t="shared" si="6"/>
        <v>1.10803324099723</v>
      </c>
      <c r="AD25" s="1015"/>
      <c r="AE25" s="1066"/>
      <c r="AQ25" s="1409" t="s">
        <v>1193</v>
      </c>
      <c r="AR25" s="1387">
        <f t="shared" si="7"/>
        <v>0.79447258937154575</v>
      </c>
      <c r="AS25" s="1387">
        <f t="shared" si="8"/>
        <v>0.27734481171060732</v>
      </c>
      <c r="AT25" s="1387">
        <f t="shared" si="9"/>
        <v>0.54187986252507891</v>
      </c>
      <c r="AU25" s="1361" t="s">
        <v>1193</v>
      </c>
      <c r="AV25" s="1355">
        <v>377609</v>
      </c>
      <c r="AW25" s="1355">
        <v>360562</v>
      </c>
      <c r="AX25" s="1355">
        <v>738171</v>
      </c>
    </row>
    <row r="26" spans="2:50" ht="16.5" customHeight="1">
      <c r="B26" s="1064"/>
      <c r="C26" s="1020" t="s">
        <v>306</v>
      </c>
      <c r="D26" s="1045"/>
      <c r="E26" s="425">
        <v>1</v>
      </c>
      <c r="F26" s="426"/>
      <c r="G26" s="134"/>
      <c r="H26" s="929">
        <f t="shared" si="0"/>
        <v>0.26843763925202535</v>
      </c>
      <c r="I26" s="1015"/>
      <c r="J26" s="134"/>
      <c r="K26" s="929">
        <f t="shared" si="1"/>
        <v>0.49504950495049505</v>
      </c>
      <c r="L26" s="1015"/>
      <c r="M26" s="134"/>
      <c r="N26" s="425">
        <v>0</v>
      </c>
      <c r="O26" s="426"/>
      <c r="P26" s="134"/>
      <c r="Q26" s="929">
        <f t="shared" si="2"/>
        <v>0</v>
      </c>
      <c r="R26" s="1015"/>
      <c r="S26" s="134"/>
      <c r="T26" s="929">
        <f t="shared" si="3"/>
        <v>0</v>
      </c>
      <c r="U26" s="1015"/>
      <c r="V26" s="134"/>
      <c r="W26" s="425">
        <f t="shared" si="4"/>
        <v>1</v>
      </c>
      <c r="X26" s="426"/>
      <c r="Y26" s="134"/>
      <c r="Z26" s="929">
        <f t="shared" si="5"/>
        <v>0.13676784752026216</v>
      </c>
      <c r="AA26" s="1015"/>
      <c r="AB26" s="134"/>
      <c r="AC26" s="929">
        <f t="shared" si="6"/>
        <v>0.2770083102493075</v>
      </c>
      <c r="AD26" s="1015"/>
      <c r="AE26" s="1066"/>
      <c r="AQ26" s="1360" t="s">
        <v>957</v>
      </c>
      <c r="AR26" s="1387">
        <f t="shared" si="7"/>
        <v>0.26843763925202535</v>
      </c>
      <c r="AS26" s="1387">
        <f t="shared" si="8"/>
        <v>0</v>
      </c>
      <c r="AT26" s="1387">
        <f t="shared" si="9"/>
        <v>0.13676784752026216</v>
      </c>
      <c r="AU26" s="1361" t="s">
        <v>1194</v>
      </c>
      <c r="AV26" s="1355">
        <v>372526</v>
      </c>
      <c r="AW26" s="1355">
        <v>358640</v>
      </c>
      <c r="AX26" s="1355">
        <v>731166</v>
      </c>
    </row>
    <row r="27" spans="2:50" ht="16.5" customHeight="1">
      <c r="B27" s="1064"/>
      <c r="C27" s="1067" t="s">
        <v>307</v>
      </c>
      <c r="D27" s="1045"/>
      <c r="E27" s="425">
        <v>13</v>
      </c>
      <c r="F27" s="426"/>
      <c r="G27" s="134"/>
      <c r="H27" s="929">
        <f t="shared" si="0"/>
        <v>3.5866224500493851</v>
      </c>
      <c r="I27" s="1015"/>
      <c r="J27" s="134"/>
      <c r="K27" s="929">
        <f t="shared" si="1"/>
        <v>6.435643564356436</v>
      </c>
      <c r="L27" s="1015"/>
      <c r="M27" s="134"/>
      <c r="N27" s="425">
        <v>7</v>
      </c>
      <c r="O27" s="426"/>
      <c r="P27" s="134"/>
      <c r="Q27" s="929">
        <f t="shared" si="2"/>
        <v>1.957352094087119</v>
      </c>
      <c r="R27" s="1015"/>
      <c r="S27" s="134"/>
      <c r="T27" s="929">
        <f t="shared" si="3"/>
        <v>4.4025157232704402</v>
      </c>
      <c r="U27" s="1015"/>
      <c r="V27" s="134"/>
      <c r="W27" s="425">
        <f t="shared" si="4"/>
        <v>20</v>
      </c>
      <c r="X27" s="426"/>
      <c r="Y27" s="134"/>
      <c r="Z27" s="929">
        <f t="shared" si="5"/>
        <v>2.777453741507935</v>
      </c>
      <c r="AA27" s="1015"/>
      <c r="AB27" s="134"/>
      <c r="AC27" s="929">
        <f t="shared" si="6"/>
        <v>5.54016620498615</v>
      </c>
      <c r="AD27" s="1015"/>
      <c r="AE27" s="1066"/>
      <c r="AQ27" s="1361" t="s">
        <v>959</v>
      </c>
      <c r="AR27" s="1387">
        <f t="shared" si="7"/>
        <v>3.5866224500493851</v>
      </c>
      <c r="AS27" s="1387">
        <f t="shared" si="8"/>
        <v>1.957352094087119</v>
      </c>
      <c r="AT27" s="1387">
        <f t="shared" si="9"/>
        <v>2.777453741507935</v>
      </c>
      <c r="AU27" s="1361" t="s">
        <v>307</v>
      </c>
      <c r="AV27" s="1355">
        <v>362458</v>
      </c>
      <c r="AW27" s="1355">
        <v>357626</v>
      </c>
      <c r="AX27" s="1355">
        <v>720084</v>
      </c>
    </row>
    <row r="28" spans="2:50" ht="16.5" customHeight="1">
      <c r="B28" s="1064"/>
      <c r="C28" s="34" t="s">
        <v>308</v>
      </c>
      <c r="D28" s="1045"/>
      <c r="E28" s="425">
        <v>8</v>
      </c>
      <c r="F28" s="426"/>
      <c r="G28" s="134"/>
      <c r="H28" s="929">
        <f t="shared" si="0"/>
        <v>2.3329532563653173</v>
      </c>
      <c r="I28" s="1015"/>
      <c r="J28" s="134"/>
      <c r="K28" s="929">
        <f t="shared" si="1"/>
        <v>3.9603960396039604</v>
      </c>
      <c r="L28" s="1015"/>
      <c r="M28" s="1046"/>
      <c r="N28" s="425">
        <v>2</v>
      </c>
      <c r="O28" s="426"/>
      <c r="P28" s="134"/>
      <c r="Q28" s="929">
        <f t="shared" si="2"/>
        <v>0.57157064756096521</v>
      </c>
      <c r="R28" s="1015"/>
      <c r="S28" s="134"/>
      <c r="T28" s="929">
        <f t="shared" si="3"/>
        <v>1.2578616352201257</v>
      </c>
      <c r="U28" s="1015"/>
      <c r="V28" s="134"/>
      <c r="W28" s="425">
        <f t="shared" si="4"/>
        <v>10</v>
      </c>
      <c r="X28" s="426"/>
      <c r="Y28" s="134"/>
      <c r="Z28" s="929">
        <f t="shared" si="5"/>
        <v>1.4433638460450386</v>
      </c>
      <c r="AA28" s="1015"/>
      <c r="AB28" s="134"/>
      <c r="AC28" s="929">
        <f t="shared" si="6"/>
        <v>2.770083102493075</v>
      </c>
      <c r="AD28" s="1015"/>
      <c r="AE28" s="1066"/>
      <c r="AQ28" s="1361" t="s">
        <v>961</v>
      </c>
      <c r="AR28" s="1387">
        <f t="shared" si="7"/>
        <v>2.3329532563653173</v>
      </c>
      <c r="AS28" s="1387">
        <f t="shared" si="8"/>
        <v>0.57157064756096521</v>
      </c>
      <c r="AT28" s="1387">
        <f t="shared" si="9"/>
        <v>1.4433638460450386</v>
      </c>
      <c r="AU28" s="1361" t="s">
        <v>308</v>
      </c>
      <c r="AV28" s="1355">
        <v>342913</v>
      </c>
      <c r="AW28" s="1355">
        <v>349913</v>
      </c>
      <c r="AX28" s="1355">
        <v>692826</v>
      </c>
    </row>
    <row r="29" spans="2:50" ht="16.5" customHeight="1">
      <c r="B29" s="1064"/>
      <c r="C29" s="34" t="s">
        <v>309</v>
      </c>
      <c r="D29" s="1045"/>
      <c r="E29" s="425">
        <v>5</v>
      </c>
      <c r="F29" s="426"/>
      <c r="G29" s="134"/>
      <c r="H29" s="929">
        <f t="shared" si="0"/>
        <v>1.6025486934420503</v>
      </c>
      <c r="I29" s="1015"/>
      <c r="J29" s="134"/>
      <c r="K29" s="929">
        <f t="shared" si="1"/>
        <v>2.4752475247524752</v>
      </c>
      <c r="L29" s="1015"/>
      <c r="M29" s="134"/>
      <c r="N29" s="425">
        <v>5</v>
      </c>
      <c r="O29" s="426"/>
      <c r="P29" s="134"/>
      <c r="Q29" s="929">
        <f t="shared" si="2"/>
        <v>1.5233638310772315</v>
      </c>
      <c r="R29" s="1015"/>
      <c r="S29" s="134"/>
      <c r="T29" s="929">
        <f t="shared" si="3"/>
        <v>3.1446540880503147</v>
      </c>
      <c r="U29" s="1015"/>
      <c r="V29" s="134"/>
      <c r="W29" s="425">
        <f t="shared" si="4"/>
        <v>10</v>
      </c>
      <c r="X29" s="426"/>
      <c r="Y29" s="134"/>
      <c r="Z29" s="929">
        <f t="shared" si="5"/>
        <v>1.5619533163392814</v>
      </c>
      <c r="AA29" s="1015"/>
      <c r="AB29" s="134"/>
      <c r="AC29" s="929">
        <f t="shared" si="6"/>
        <v>2.770083102493075</v>
      </c>
      <c r="AD29" s="1015"/>
      <c r="AE29" s="1066"/>
      <c r="AQ29" s="1361" t="s">
        <v>963</v>
      </c>
      <c r="AR29" s="1387">
        <f t="shared" si="7"/>
        <v>1.6025486934420503</v>
      </c>
      <c r="AS29" s="1387">
        <f t="shared" si="8"/>
        <v>1.5233638310772315</v>
      </c>
      <c r="AT29" s="1387">
        <f t="shared" si="9"/>
        <v>1.5619533163392814</v>
      </c>
      <c r="AU29" s="1361" t="s">
        <v>309</v>
      </c>
      <c r="AV29" s="1355">
        <v>312003</v>
      </c>
      <c r="AW29" s="1355">
        <v>328221</v>
      </c>
      <c r="AX29" s="1355">
        <v>640224</v>
      </c>
    </row>
    <row r="30" spans="2:50" ht="16.5" customHeight="1">
      <c r="B30" s="1064"/>
      <c r="C30" s="34" t="s">
        <v>310</v>
      </c>
      <c r="D30" s="1045"/>
      <c r="E30" s="425">
        <v>16</v>
      </c>
      <c r="F30" s="426"/>
      <c r="G30" s="134"/>
      <c r="H30" s="929">
        <f t="shared" si="0"/>
        <v>5.5607301238652633</v>
      </c>
      <c r="I30" s="1015"/>
      <c r="J30" s="134"/>
      <c r="K30" s="929">
        <f t="shared" si="1"/>
        <v>7.9207920792079207</v>
      </c>
      <c r="L30" s="1015"/>
      <c r="M30" s="134"/>
      <c r="N30" s="425">
        <v>7</v>
      </c>
      <c r="O30" s="426"/>
      <c r="P30" s="134"/>
      <c r="Q30" s="929">
        <f t="shared" si="2"/>
        <v>2.2574528192360779</v>
      </c>
      <c r="R30" s="1015"/>
      <c r="S30" s="134"/>
      <c r="T30" s="929">
        <f t="shared" si="3"/>
        <v>4.4025157232704402</v>
      </c>
      <c r="U30" s="1015"/>
      <c r="V30" s="134"/>
      <c r="W30" s="425">
        <f t="shared" si="4"/>
        <v>23</v>
      </c>
      <c r="X30" s="426"/>
      <c r="Y30" s="134"/>
      <c r="Z30" s="929">
        <f t="shared" si="5"/>
        <v>3.8473376423514929</v>
      </c>
      <c r="AA30" s="1015"/>
      <c r="AB30" s="134"/>
      <c r="AC30" s="929">
        <f t="shared" si="6"/>
        <v>6.3711911357340716</v>
      </c>
      <c r="AD30" s="1015"/>
      <c r="AE30" s="1066"/>
      <c r="AQ30" s="1361" t="s">
        <v>965</v>
      </c>
      <c r="AR30" s="1387">
        <f t="shared" si="7"/>
        <v>5.5607301238652633</v>
      </c>
      <c r="AS30" s="1387">
        <f t="shared" si="8"/>
        <v>2.2574528192360779</v>
      </c>
      <c r="AT30" s="1387">
        <f t="shared" si="9"/>
        <v>3.8473376423514929</v>
      </c>
      <c r="AU30" s="1361" t="s">
        <v>310</v>
      </c>
      <c r="AV30" s="1355">
        <v>287732</v>
      </c>
      <c r="AW30" s="1355">
        <v>310084</v>
      </c>
      <c r="AX30" s="1355">
        <v>597816</v>
      </c>
    </row>
    <row r="31" spans="2:50" ht="16.5" customHeight="1">
      <c r="B31" s="1064"/>
      <c r="C31" s="34" t="s">
        <v>311</v>
      </c>
      <c r="D31" s="1045"/>
      <c r="E31" s="425">
        <v>9</v>
      </c>
      <c r="F31" s="426"/>
      <c r="G31" s="134"/>
      <c r="H31" s="929">
        <f t="shared" si="0"/>
        <v>3.4009235396812203</v>
      </c>
      <c r="I31" s="1015"/>
      <c r="J31" s="136"/>
      <c r="K31" s="929">
        <f t="shared" si="1"/>
        <v>4.4554455445544559</v>
      </c>
      <c r="L31" s="1015"/>
      <c r="M31" s="134"/>
      <c r="N31" s="425">
        <v>10</v>
      </c>
      <c r="O31" s="426"/>
      <c r="P31" s="134"/>
      <c r="Q31" s="929">
        <f t="shared" si="2"/>
        <v>3.4671539173638535</v>
      </c>
      <c r="R31" s="1015"/>
      <c r="S31" s="134"/>
      <c r="T31" s="929">
        <f t="shared" si="3"/>
        <v>6.2893081761006293</v>
      </c>
      <c r="U31" s="1015"/>
      <c r="V31" s="134"/>
      <c r="W31" s="425">
        <f t="shared" si="4"/>
        <v>19</v>
      </c>
      <c r="X31" s="426"/>
      <c r="Y31" s="134"/>
      <c r="Z31" s="929">
        <f t="shared" si="5"/>
        <v>3.4354630190487385</v>
      </c>
      <c r="AA31" s="1015"/>
      <c r="AB31" s="134"/>
      <c r="AC31" s="929">
        <f t="shared" si="6"/>
        <v>5.2631578947368425</v>
      </c>
      <c r="AD31" s="1015"/>
      <c r="AE31" s="1066"/>
      <c r="AQ31" s="1361" t="s">
        <v>967</v>
      </c>
      <c r="AR31" s="1387">
        <f t="shared" si="7"/>
        <v>3.4009235396812203</v>
      </c>
      <c r="AS31" s="1387">
        <f t="shared" si="8"/>
        <v>3.4671539173638535</v>
      </c>
      <c r="AT31" s="1387">
        <f t="shared" si="9"/>
        <v>3.4354630190487385</v>
      </c>
      <c r="AU31" s="1361" t="s">
        <v>311</v>
      </c>
      <c r="AV31" s="1355">
        <v>264634</v>
      </c>
      <c r="AW31" s="1355">
        <v>288421</v>
      </c>
      <c r="AX31" s="1355">
        <v>553055</v>
      </c>
    </row>
    <row r="32" spans="2:50" ht="16.5" customHeight="1">
      <c r="B32" s="1064"/>
      <c r="C32" s="34" t="s">
        <v>312</v>
      </c>
      <c r="D32" s="1045"/>
      <c r="E32" s="425">
        <v>10</v>
      </c>
      <c r="F32" s="426"/>
      <c r="G32" s="134"/>
      <c r="H32" s="929">
        <f t="shared" si="0"/>
        <v>4.2022986573655787</v>
      </c>
      <c r="I32" s="1015"/>
      <c r="J32" s="136"/>
      <c r="K32" s="929">
        <f t="shared" si="1"/>
        <v>4.9504950495049505</v>
      </c>
      <c r="L32" s="1015"/>
      <c r="M32" s="134"/>
      <c r="N32" s="425">
        <v>9</v>
      </c>
      <c r="O32" s="426"/>
      <c r="P32" s="134"/>
      <c r="Q32" s="929">
        <f t="shared" si="2"/>
        <v>3.4733478442087713</v>
      </c>
      <c r="R32" s="1015"/>
      <c r="S32" s="134"/>
      <c r="T32" s="929">
        <f t="shared" si="3"/>
        <v>5.6603773584905657</v>
      </c>
      <c r="U32" s="1015"/>
      <c r="V32" s="134"/>
      <c r="W32" s="425">
        <f t="shared" si="4"/>
        <v>19</v>
      </c>
      <c r="X32" s="426"/>
      <c r="Y32" s="134"/>
      <c r="Z32" s="929">
        <f t="shared" si="5"/>
        <v>3.822314673061332</v>
      </c>
      <c r="AA32" s="1015"/>
      <c r="AB32" s="136"/>
      <c r="AC32" s="929">
        <f t="shared" si="6"/>
        <v>5.2631578947368425</v>
      </c>
      <c r="AD32" s="1015"/>
      <c r="AE32" s="1066"/>
      <c r="AQ32" s="1361" t="s">
        <v>969</v>
      </c>
      <c r="AR32" s="1387">
        <f t="shared" si="7"/>
        <v>4.2022986573655787</v>
      </c>
      <c r="AS32" s="1387">
        <f t="shared" si="8"/>
        <v>3.4733478442087713</v>
      </c>
      <c r="AT32" s="1387">
        <f t="shared" si="9"/>
        <v>3.822314673061332</v>
      </c>
      <c r="AU32" s="1361" t="s">
        <v>312</v>
      </c>
      <c r="AV32" s="1355">
        <v>237965</v>
      </c>
      <c r="AW32" s="1355">
        <v>259116</v>
      </c>
      <c r="AX32" s="1355">
        <v>497081</v>
      </c>
    </row>
    <row r="33" spans="2:50" ht="16.5" customHeight="1">
      <c r="B33" s="1064"/>
      <c r="C33" s="34" t="s">
        <v>313</v>
      </c>
      <c r="D33" s="1045"/>
      <c r="E33" s="425">
        <v>18</v>
      </c>
      <c r="F33" s="426"/>
      <c r="G33" s="134"/>
      <c r="H33" s="929">
        <f t="shared" si="0"/>
        <v>8.9510378231076011</v>
      </c>
      <c r="I33" s="1015"/>
      <c r="J33" s="134"/>
      <c r="K33" s="929">
        <f t="shared" si="1"/>
        <v>8.9108910891089117</v>
      </c>
      <c r="L33" s="1015"/>
      <c r="M33" s="134"/>
      <c r="N33" s="425">
        <v>12</v>
      </c>
      <c r="O33" s="426"/>
      <c r="P33" s="134"/>
      <c r="Q33" s="929">
        <f t="shared" si="2"/>
        <v>5.3952225304492876</v>
      </c>
      <c r="R33" s="1015"/>
      <c r="S33" s="134"/>
      <c r="T33" s="929">
        <f t="shared" si="3"/>
        <v>7.5471698113207548</v>
      </c>
      <c r="U33" s="1015"/>
      <c r="V33" s="134"/>
      <c r="W33" s="425">
        <f t="shared" si="4"/>
        <v>30</v>
      </c>
      <c r="X33" s="426"/>
      <c r="Y33" s="134"/>
      <c r="Z33" s="929">
        <f t="shared" si="5"/>
        <v>7.0836078231364796</v>
      </c>
      <c r="AA33" s="106"/>
      <c r="AB33" s="134"/>
      <c r="AC33" s="929">
        <f t="shared" si="6"/>
        <v>8.310249307479225</v>
      </c>
      <c r="AD33" s="1015"/>
      <c r="AE33" s="1066"/>
      <c r="AQ33" s="1361" t="s">
        <v>971</v>
      </c>
      <c r="AR33" s="1387">
        <f t="shared" si="7"/>
        <v>8.9510378231076011</v>
      </c>
      <c r="AS33" s="1387">
        <f t="shared" si="8"/>
        <v>5.3952225304492876</v>
      </c>
      <c r="AT33" s="1387">
        <f t="shared" si="9"/>
        <v>7.0836078231364796</v>
      </c>
      <c r="AU33" s="1361" t="s">
        <v>313</v>
      </c>
      <c r="AV33" s="1355">
        <v>201094</v>
      </c>
      <c r="AW33" s="1355">
        <v>222419</v>
      </c>
      <c r="AX33" s="1355">
        <v>423513</v>
      </c>
    </row>
    <row r="34" spans="2:50" ht="16.5" customHeight="1">
      <c r="B34" s="1064"/>
      <c r="C34" s="34" t="s">
        <v>314</v>
      </c>
      <c r="D34" s="1045"/>
      <c r="E34" s="425">
        <v>13</v>
      </c>
      <c r="F34" s="426"/>
      <c r="G34" s="134"/>
      <c r="H34" s="929">
        <f t="shared" si="0"/>
        <v>7.8756376237383838</v>
      </c>
      <c r="I34" s="1015"/>
      <c r="J34" s="134"/>
      <c r="K34" s="929">
        <f t="shared" si="1"/>
        <v>6.435643564356436</v>
      </c>
      <c r="L34" s="1015"/>
      <c r="M34" s="134"/>
      <c r="N34" s="425">
        <v>7</v>
      </c>
      <c r="O34" s="426"/>
      <c r="P34" s="134"/>
      <c r="Q34" s="929">
        <f t="shared" si="2"/>
        <v>3.7447573397243858</v>
      </c>
      <c r="R34" s="1015"/>
      <c r="S34" s="134"/>
      <c r="T34" s="929">
        <f t="shared" si="3"/>
        <v>4.4025157232704402</v>
      </c>
      <c r="U34" s="1015"/>
      <c r="V34" s="134"/>
      <c r="W34" s="425">
        <f t="shared" si="4"/>
        <v>20</v>
      </c>
      <c r="X34" s="426"/>
      <c r="Y34" s="134"/>
      <c r="Z34" s="929">
        <f t="shared" si="5"/>
        <v>5.6819150326426016</v>
      </c>
      <c r="AA34" s="1015"/>
      <c r="AB34" s="134"/>
      <c r="AC34" s="929">
        <f t="shared" si="6"/>
        <v>5.54016620498615</v>
      </c>
      <c r="AD34" s="1015"/>
      <c r="AE34" s="1066"/>
      <c r="AQ34" s="1361" t="s">
        <v>973</v>
      </c>
      <c r="AR34" s="1387">
        <f t="shared" si="7"/>
        <v>7.8756376237383838</v>
      </c>
      <c r="AS34" s="1387">
        <f t="shared" si="8"/>
        <v>3.7447573397243858</v>
      </c>
      <c r="AT34" s="1387">
        <f t="shared" si="9"/>
        <v>5.6819150326426016</v>
      </c>
      <c r="AU34" s="1361" t="s">
        <v>314</v>
      </c>
      <c r="AV34" s="1355">
        <v>165066</v>
      </c>
      <c r="AW34" s="1355">
        <v>186928</v>
      </c>
      <c r="AX34" s="1355">
        <v>351994</v>
      </c>
    </row>
    <row r="35" spans="2:50" ht="16.5" customHeight="1">
      <c r="B35" s="1064"/>
      <c r="C35" s="34" t="s">
        <v>315</v>
      </c>
      <c r="D35" s="1045"/>
      <c r="E35" s="425">
        <v>16</v>
      </c>
      <c r="F35" s="426"/>
      <c r="G35" s="134"/>
      <c r="H35" s="929">
        <f t="shared" si="0"/>
        <v>11.72212697994051</v>
      </c>
      <c r="I35" s="1015"/>
      <c r="J35" s="134"/>
      <c r="K35" s="929">
        <f t="shared" si="1"/>
        <v>7.9207920792079207</v>
      </c>
      <c r="L35" s="1015"/>
      <c r="M35" s="134"/>
      <c r="N35" s="425">
        <v>10</v>
      </c>
      <c r="O35" s="426"/>
      <c r="P35" s="134"/>
      <c r="Q35" s="929">
        <f t="shared" si="2"/>
        <v>6.4435065562679208</v>
      </c>
      <c r="R35" s="1015"/>
      <c r="S35" s="136"/>
      <c r="T35" s="929">
        <f t="shared" si="3"/>
        <v>6.2893081761006293</v>
      </c>
      <c r="U35" s="1015"/>
      <c r="V35" s="134"/>
      <c r="W35" s="425">
        <f t="shared" si="4"/>
        <v>26</v>
      </c>
      <c r="X35" s="426"/>
      <c r="Y35" s="134"/>
      <c r="Z35" s="929">
        <f t="shared" si="5"/>
        <v>8.9136031869559709</v>
      </c>
      <c r="AA35" s="1015"/>
      <c r="AB35" s="134"/>
      <c r="AC35" s="929">
        <f t="shared" si="6"/>
        <v>7.2022160664819941</v>
      </c>
      <c r="AD35" s="1015"/>
      <c r="AE35" s="1066"/>
      <c r="AQ35" s="1361" t="s">
        <v>975</v>
      </c>
      <c r="AR35" s="1387">
        <f t="shared" si="7"/>
        <v>11.72212697994051</v>
      </c>
      <c r="AS35" s="1387">
        <f t="shared" si="8"/>
        <v>6.4435065562679208</v>
      </c>
      <c r="AT35" s="1387">
        <f t="shared" si="9"/>
        <v>8.9136031869559709</v>
      </c>
      <c r="AU35" s="1361" t="s">
        <v>315</v>
      </c>
      <c r="AV35" s="1355">
        <v>136494</v>
      </c>
      <c r="AW35" s="1355">
        <v>155195</v>
      </c>
      <c r="AX35" s="1355">
        <v>291689</v>
      </c>
    </row>
    <row r="36" spans="2:50" ht="16.5" customHeight="1">
      <c r="B36" s="1064"/>
      <c r="C36" s="34" t="s">
        <v>316</v>
      </c>
      <c r="D36" s="1045"/>
      <c r="E36" s="425">
        <v>18</v>
      </c>
      <c r="F36" s="426"/>
      <c r="G36" s="134"/>
      <c r="H36" s="929">
        <f t="shared" si="0"/>
        <v>16.498625114573784</v>
      </c>
      <c r="I36" s="1015"/>
      <c r="J36" s="134"/>
      <c r="K36" s="929">
        <f t="shared" si="1"/>
        <v>8.9108910891089117</v>
      </c>
      <c r="L36" s="1015"/>
      <c r="M36" s="134"/>
      <c r="N36" s="425">
        <v>24</v>
      </c>
      <c r="O36" s="426"/>
      <c r="P36" s="134"/>
      <c r="Q36" s="929">
        <f t="shared" si="2"/>
        <v>19.485106072046179</v>
      </c>
      <c r="R36" s="1015"/>
      <c r="S36" s="134"/>
      <c r="T36" s="929">
        <f t="shared" si="3"/>
        <v>15.09433962264151</v>
      </c>
      <c r="U36" s="1015"/>
      <c r="V36" s="134"/>
      <c r="W36" s="425">
        <f t="shared" si="4"/>
        <v>42</v>
      </c>
      <c r="X36" s="426"/>
      <c r="Y36" s="134"/>
      <c r="Z36" s="929">
        <f t="shared" si="5"/>
        <v>18.082326248218674</v>
      </c>
      <c r="AA36" s="1015"/>
      <c r="AB36" s="134"/>
      <c r="AC36" s="929">
        <f t="shared" si="6"/>
        <v>11.634349030470915</v>
      </c>
      <c r="AD36" s="1015"/>
      <c r="AE36" s="1066"/>
      <c r="AQ36" s="1361" t="s">
        <v>977</v>
      </c>
      <c r="AR36" s="1387">
        <f t="shared" si="7"/>
        <v>16.498625114573784</v>
      </c>
      <c r="AS36" s="1387">
        <f t="shared" si="8"/>
        <v>19.485106072046179</v>
      </c>
      <c r="AT36" s="1387">
        <f t="shared" si="9"/>
        <v>18.082326248218674</v>
      </c>
      <c r="AU36" s="1361" t="s">
        <v>316</v>
      </c>
      <c r="AV36" s="1355">
        <v>109100</v>
      </c>
      <c r="AW36" s="1355">
        <v>123171</v>
      </c>
      <c r="AX36" s="1355">
        <v>232271</v>
      </c>
    </row>
    <row r="37" spans="2:50" ht="16.5" customHeight="1">
      <c r="B37" s="1064"/>
      <c r="C37" s="34" t="s">
        <v>317</v>
      </c>
      <c r="D37" s="1045"/>
      <c r="E37" s="425">
        <v>21</v>
      </c>
      <c r="F37" s="426"/>
      <c r="G37" s="134"/>
      <c r="H37" s="929">
        <f t="shared" si="0"/>
        <v>25.03904899307253</v>
      </c>
      <c r="I37" s="1015"/>
      <c r="J37" s="134"/>
      <c r="K37" s="929">
        <f t="shared" si="1"/>
        <v>10.396039603960396</v>
      </c>
      <c r="L37" s="1015"/>
      <c r="M37" s="134"/>
      <c r="N37" s="425">
        <v>19</v>
      </c>
      <c r="O37" s="426"/>
      <c r="P37" s="134"/>
      <c r="Q37" s="929">
        <f t="shared" si="2"/>
        <v>20.118380788005208</v>
      </c>
      <c r="R37" s="1015"/>
      <c r="S37" s="134"/>
      <c r="T37" s="929">
        <f t="shared" si="3"/>
        <v>11.949685534591195</v>
      </c>
      <c r="U37" s="1015"/>
      <c r="V37" s="134"/>
      <c r="W37" s="425">
        <f t="shared" si="4"/>
        <v>40</v>
      </c>
      <c r="X37" s="426"/>
      <c r="Y37" s="134"/>
      <c r="Z37" s="929">
        <f t="shared" si="5"/>
        <v>22.432841680219841</v>
      </c>
      <c r="AA37" s="1015"/>
      <c r="AB37" s="134"/>
      <c r="AC37" s="929">
        <f t="shared" si="6"/>
        <v>11.0803324099723</v>
      </c>
      <c r="AD37" s="1015"/>
      <c r="AE37" s="1066"/>
      <c r="AQ37" s="1361" t="s">
        <v>979</v>
      </c>
      <c r="AR37" s="1387">
        <f t="shared" si="7"/>
        <v>25.03904899307253</v>
      </c>
      <c r="AS37" s="1387">
        <f t="shared" si="8"/>
        <v>20.118380788005208</v>
      </c>
      <c r="AT37" s="1387">
        <f t="shared" si="9"/>
        <v>22.432841680219841</v>
      </c>
      <c r="AU37" s="1361" t="s">
        <v>317</v>
      </c>
      <c r="AV37" s="1355">
        <v>83869</v>
      </c>
      <c r="AW37" s="1355">
        <v>94441</v>
      </c>
      <c r="AX37" s="1355">
        <v>178310</v>
      </c>
    </row>
    <row r="38" spans="2:50" ht="16.5" customHeight="1">
      <c r="B38" s="1064"/>
      <c r="C38" s="34" t="s">
        <v>318</v>
      </c>
      <c r="D38" s="1045"/>
      <c r="E38" s="425">
        <v>16</v>
      </c>
      <c r="F38" s="426"/>
      <c r="G38" s="134"/>
      <c r="H38" s="929">
        <f t="shared" si="0"/>
        <v>26.381743833267379</v>
      </c>
      <c r="I38" s="1015"/>
      <c r="J38" s="134"/>
      <c r="K38" s="929">
        <f t="shared" si="1"/>
        <v>7.9207920792079207</v>
      </c>
      <c r="L38" s="1015"/>
      <c r="M38" s="134"/>
      <c r="N38" s="425">
        <v>15</v>
      </c>
      <c r="O38" s="426"/>
      <c r="P38" s="134"/>
      <c r="Q38" s="929">
        <f t="shared" si="2"/>
        <v>21.718670817345977</v>
      </c>
      <c r="R38" s="1015"/>
      <c r="S38" s="134"/>
      <c r="T38" s="929">
        <f t="shared" si="3"/>
        <v>9.433962264150944</v>
      </c>
      <c r="U38" s="1015"/>
      <c r="V38" s="134"/>
      <c r="W38" s="425">
        <f t="shared" si="4"/>
        <v>31</v>
      </c>
      <c r="X38" s="426"/>
      <c r="Y38" s="134"/>
      <c r="Z38" s="929">
        <f t="shared" si="5"/>
        <v>23.89891529761859</v>
      </c>
      <c r="AA38" s="1015"/>
      <c r="AB38" s="134"/>
      <c r="AC38" s="929">
        <f t="shared" si="6"/>
        <v>8.5872576177285325</v>
      </c>
      <c r="AD38" s="1015"/>
      <c r="AE38" s="1066"/>
      <c r="AQ38" s="1361" t="s">
        <v>981</v>
      </c>
      <c r="AR38" s="1387">
        <f t="shared" si="7"/>
        <v>26.381743833267379</v>
      </c>
      <c r="AS38" s="1387">
        <f t="shared" si="8"/>
        <v>21.718670817345977</v>
      </c>
      <c r="AT38" s="1387">
        <f t="shared" si="9"/>
        <v>23.89891529761859</v>
      </c>
      <c r="AU38" s="1361" t="s">
        <v>318</v>
      </c>
      <c r="AV38" s="1355">
        <v>60648</v>
      </c>
      <c r="AW38" s="1355">
        <v>69065</v>
      </c>
      <c r="AX38" s="1355">
        <v>129713</v>
      </c>
    </row>
    <row r="39" spans="2:50" ht="16.5" customHeight="1">
      <c r="B39" s="1064"/>
      <c r="C39" s="34" t="s">
        <v>319</v>
      </c>
      <c r="D39" s="1045"/>
      <c r="E39" s="425">
        <v>17</v>
      </c>
      <c r="F39" s="426"/>
      <c r="G39" s="134"/>
      <c r="H39" s="929">
        <f t="shared" si="0"/>
        <v>18.635855385762206</v>
      </c>
      <c r="I39" s="1015"/>
      <c r="J39" s="134"/>
      <c r="K39" s="929">
        <f t="shared" si="1"/>
        <v>8.4158415841584162</v>
      </c>
      <c r="L39" s="1015"/>
      <c r="M39" s="134"/>
      <c r="N39" s="425">
        <v>19</v>
      </c>
      <c r="O39" s="426"/>
      <c r="P39" s="134"/>
      <c r="Q39" s="929">
        <f t="shared" si="2"/>
        <v>16.691264319347813</v>
      </c>
      <c r="R39" s="1015"/>
      <c r="S39" s="134"/>
      <c r="T39" s="929">
        <f t="shared" si="3"/>
        <v>11.949685534591195</v>
      </c>
      <c r="U39" s="1015"/>
      <c r="V39" s="134"/>
      <c r="W39" s="425">
        <f t="shared" si="4"/>
        <v>36</v>
      </c>
      <c r="X39" s="426"/>
      <c r="Y39" s="134"/>
      <c r="Z39" s="929">
        <f t="shared" si="5"/>
        <v>17.55635100997786</v>
      </c>
      <c r="AA39" s="1015"/>
      <c r="AB39" s="134"/>
      <c r="AC39" s="929">
        <f t="shared" si="6"/>
        <v>9.97229916897507</v>
      </c>
      <c r="AD39" s="1015"/>
      <c r="AE39" s="1066"/>
      <c r="AQ39" s="1361" t="s">
        <v>319</v>
      </c>
      <c r="AR39" s="1387">
        <f t="shared" si="7"/>
        <v>18.635855385762206</v>
      </c>
      <c r="AS39" s="1387">
        <f t="shared" si="8"/>
        <v>16.691264319347813</v>
      </c>
      <c r="AT39" s="1387">
        <f t="shared" si="9"/>
        <v>17.55635100997786</v>
      </c>
      <c r="AU39" s="1361" t="s">
        <v>319</v>
      </c>
      <c r="AV39" s="1355">
        <v>91222</v>
      </c>
      <c r="AW39" s="1355">
        <v>113832</v>
      </c>
      <c r="AX39" s="1355">
        <v>205054</v>
      </c>
    </row>
    <row r="40" spans="2:50" ht="16.5" customHeight="1">
      <c r="B40" s="1064"/>
      <c r="C40" s="37" t="s">
        <v>765</v>
      </c>
      <c r="D40" s="1045"/>
      <c r="E40" s="425">
        <v>16</v>
      </c>
      <c r="F40" s="426"/>
      <c r="G40" s="134"/>
      <c r="H40" s="2232" t="s">
        <v>1174</v>
      </c>
      <c r="I40" s="2233"/>
      <c r="J40" s="134"/>
      <c r="K40" s="929">
        <f t="shared" si="1"/>
        <v>7.9207920792079207</v>
      </c>
      <c r="L40" s="1015"/>
      <c r="M40" s="134"/>
      <c r="N40" s="425">
        <v>12</v>
      </c>
      <c r="O40" s="426"/>
      <c r="P40" s="134"/>
      <c r="Q40" s="2232" t="s">
        <v>297</v>
      </c>
      <c r="R40" s="2233"/>
      <c r="S40" s="134"/>
      <c r="T40" s="929">
        <f t="shared" si="3"/>
        <v>7.5471698113207548</v>
      </c>
      <c r="U40" s="1015"/>
      <c r="V40" s="134"/>
      <c r="W40" s="425">
        <f t="shared" si="4"/>
        <v>28</v>
      </c>
      <c r="X40" s="426"/>
      <c r="Y40" s="134"/>
      <c r="Z40" s="2232" t="s">
        <v>1174</v>
      </c>
      <c r="AA40" s="2233"/>
      <c r="AB40" s="134"/>
      <c r="AC40" s="929">
        <f t="shared" si="6"/>
        <v>7.7562326869806091</v>
      </c>
      <c r="AD40" s="1015"/>
      <c r="AE40" s="1066"/>
      <c r="AQ40" s="1361" t="s">
        <v>279</v>
      </c>
      <c r="AR40" s="1388">
        <f>E42*100000/AV40</f>
        <v>5.3411670449993327</v>
      </c>
      <c r="AS40" s="1388">
        <f>N42*100000/AW40</f>
        <v>4.039558199363122</v>
      </c>
      <c r="AT40" s="1388">
        <f>W42*100000/AX40</f>
        <v>4.6773660443178491</v>
      </c>
      <c r="AU40" s="1361" t="s">
        <v>279</v>
      </c>
      <c r="AV40" s="1358">
        <f>SUM(AV24:AV39)</f>
        <v>3781945</v>
      </c>
      <c r="AW40" s="1358">
        <f>SUM(AW24:AW39)</f>
        <v>3936074</v>
      </c>
      <c r="AX40" s="1358">
        <f>SUM(AX24:AX39)</f>
        <v>7718019</v>
      </c>
    </row>
    <row r="41" spans="2:50" ht="4.5" customHeight="1">
      <c r="B41" s="1064"/>
      <c r="C41" s="811"/>
      <c r="D41" s="1045"/>
      <c r="E41" s="496"/>
      <c r="F41" s="443"/>
      <c r="G41" s="134"/>
      <c r="H41" s="1021"/>
      <c r="I41" s="994"/>
      <c r="J41" s="134"/>
      <c r="K41" s="1021"/>
      <c r="L41" s="994"/>
      <c r="M41" s="134"/>
      <c r="N41" s="496"/>
      <c r="O41" s="443"/>
      <c r="P41" s="134"/>
      <c r="Q41" s="1021"/>
      <c r="R41" s="994"/>
      <c r="S41" s="134"/>
      <c r="T41" s="1021"/>
      <c r="U41" s="994"/>
      <c r="V41" s="134"/>
      <c r="W41" s="496"/>
      <c r="X41" s="443"/>
      <c r="Y41" s="134"/>
      <c r="Z41" s="1021"/>
      <c r="AA41" s="994"/>
      <c r="AB41" s="134"/>
      <c r="AC41" s="1021"/>
      <c r="AD41" s="994"/>
      <c r="AE41" s="1066"/>
    </row>
    <row r="42" spans="2:50" ht="18" customHeight="1">
      <c r="B42" s="1064"/>
      <c r="C42" s="349" t="s">
        <v>985</v>
      </c>
      <c r="D42" s="1045"/>
      <c r="E42" s="43">
        <f>SUM(E24:E41)</f>
        <v>202</v>
      </c>
      <c r="F42" s="1012"/>
      <c r="G42" s="811"/>
      <c r="H42" s="44">
        <f>E42*100000/AV40</f>
        <v>5.3411670449993327</v>
      </c>
      <c r="I42" s="173"/>
      <c r="J42" s="811"/>
      <c r="K42" s="44">
        <f>E42*100/$E$42</f>
        <v>100</v>
      </c>
      <c r="L42" s="173"/>
      <c r="M42" s="1049"/>
      <c r="N42" s="43">
        <f>SUM(N24:N41)</f>
        <v>159</v>
      </c>
      <c r="O42" s="1012"/>
      <c r="P42" s="811"/>
      <c r="Q42" s="44">
        <f>N42*100000/AW40</f>
        <v>4.039558199363122</v>
      </c>
      <c r="R42" s="173"/>
      <c r="S42" s="811"/>
      <c r="T42" s="44">
        <f>N42*100/$N$42</f>
        <v>100</v>
      </c>
      <c r="U42" s="173"/>
      <c r="V42" s="1049"/>
      <c r="W42" s="43">
        <f>SUM(W24:W40)</f>
        <v>361</v>
      </c>
      <c r="X42" s="1012"/>
      <c r="Y42" s="811"/>
      <c r="Z42" s="44">
        <f>W42*100000/AX40</f>
        <v>4.6773660443178491</v>
      </c>
      <c r="AA42" s="173"/>
      <c r="AB42" s="811"/>
      <c r="AC42" s="44">
        <f>W42*100/$W$42</f>
        <v>100</v>
      </c>
      <c r="AD42" s="173"/>
      <c r="AE42" s="1066"/>
    </row>
    <row r="43" spans="2:50" ht="4.5" customHeight="1">
      <c r="B43" s="1068"/>
      <c r="C43" s="219"/>
      <c r="D43" s="219"/>
      <c r="E43" s="603"/>
      <c r="F43" s="603"/>
      <c r="G43" s="603"/>
      <c r="H43" s="603"/>
      <c r="I43" s="603"/>
      <c r="J43" s="603"/>
      <c r="K43" s="1050"/>
      <c r="L43" s="1050"/>
      <c r="M43" s="1050"/>
      <c r="N43" s="603"/>
      <c r="O43" s="603"/>
      <c r="P43" s="603"/>
      <c r="Q43" s="603"/>
      <c r="R43" s="603"/>
      <c r="S43" s="603"/>
      <c r="T43" s="1050"/>
      <c r="U43" s="1050"/>
      <c r="V43" s="1050"/>
      <c r="W43" s="603"/>
      <c r="X43" s="603"/>
      <c r="Y43" s="603"/>
      <c r="Z43" s="603"/>
      <c r="AA43" s="603"/>
      <c r="AB43" s="603"/>
      <c r="AC43" s="1050"/>
      <c r="AD43" s="1050"/>
      <c r="AE43" s="1069"/>
    </row>
    <row r="44" spans="2:50" ht="12.75" customHeight="1">
      <c r="B44" s="1055"/>
      <c r="C44" s="1070"/>
      <c r="D44" s="1070"/>
      <c r="E44" s="1071"/>
      <c r="F44" s="1071"/>
      <c r="G44" s="1071"/>
      <c r="H44" s="1071"/>
      <c r="I44" s="1071"/>
      <c r="J44" s="1071"/>
      <c r="K44" s="1072"/>
      <c r="L44" s="1072"/>
      <c r="M44" s="1072"/>
      <c r="N44" s="1071"/>
      <c r="O44" s="1071"/>
      <c r="P44" s="1071"/>
      <c r="Q44" s="1071"/>
      <c r="R44" s="1071"/>
      <c r="S44" s="1071"/>
      <c r="T44" s="1072"/>
      <c r="U44" s="1072"/>
      <c r="V44" s="1072"/>
      <c r="W44" s="1071"/>
      <c r="X44" s="1071"/>
      <c r="Y44" s="1071"/>
      <c r="Z44" s="1071"/>
      <c r="AA44" s="1071"/>
      <c r="AB44" s="1071"/>
      <c r="AC44" s="1072"/>
      <c r="AD44" s="1072"/>
      <c r="AE44" s="1055"/>
    </row>
    <row r="45" spans="2:50" ht="15" customHeight="1">
      <c r="B45" s="1023" t="s">
        <v>986</v>
      </c>
    </row>
    <row r="46" spans="2:50" ht="15" customHeight="1">
      <c r="B46" s="1023" t="s">
        <v>987</v>
      </c>
      <c r="C46" s="1073"/>
      <c r="D46" s="1073"/>
    </row>
    <row r="47" spans="2:50" ht="15" customHeight="1">
      <c r="B47" s="1023" t="s">
        <v>1195</v>
      </c>
      <c r="C47" s="1073"/>
      <c r="D47" s="1073"/>
    </row>
    <row r="48" spans="2:50" ht="15" customHeight="1">
      <c r="AQ48" s="1408"/>
      <c r="AR48" s="1408"/>
      <c r="AS48" s="1408"/>
      <c r="AT48" s="1408"/>
      <c r="AU48" s="1408"/>
      <c r="AV48" s="1408"/>
      <c r="AW48" s="1408"/>
      <c r="AX48" s="1408"/>
    </row>
    <row r="49" spans="2:50" ht="12.75" customHeight="1">
      <c r="AQ49" s="1408"/>
      <c r="AR49" s="1408"/>
      <c r="AS49" s="1408"/>
      <c r="AT49" s="1408"/>
      <c r="AU49" s="1408"/>
      <c r="AV49" s="1408"/>
      <c r="AW49" s="1408"/>
      <c r="AX49" s="1408"/>
    </row>
    <row r="53" spans="2:50" ht="8.25" customHeight="1">
      <c r="AQ53" s="1408"/>
      <c r="AR53" s="1408"/>
      <c r="AS53" s="1408"/>
      <c r="AT53" s="1408"/>
      <c r="AU53" s="1408"/>
      <c r="AV53" s="1408"/>
      <c r="AW53" s="1408"/>
      <c r="AX53" s="1408"/>
    </row>
    <row r="54" spans="2:50" ht="15.75" customHeight="1">
      <c r="AK54" s="1025" t="s">
        <v>790</v>
      </c>
      <c r="AQ54" s="1408"/>
      <c r="AR54" s="1408"/>
      <c r="AS54" s="1408"/>
      <c r="AT54" s="1408"/>
      <c r="AU54" s="1408"/>
      <c r="AV54" s="1408"/>
      <c r="AW54" s="1408"/>
      <c r="AX54" s="1408"/>
    </row>
    <row r="55" spans="2:50" ht="15.75" customHeight="1">
      <c r="B55" s="1025" t="s">
        <v>39</v>
      </c>
      <c r="AK55" s="1025" t="s">
        <v>791</v>
      </c>
      <c r="AQ55" s="1408"/>
      <c r="AR55" s="1408"/>
      <c r="AS55" s="1408"/>
      <c r="AT55" s="1408"/>
      <c r="AU55" s="1408"/>
      <c r="AV55" s="1408"/>
      <c r="AW55" s="1408"/>
      <c r="AX55" s="1408"/>
    </row>
    <row r="56" spans="2:50" ht="15.75" customHeight="1">
      <c r="B56" s="1025" t="s">
        <v>20</v>
      </c>
      <c r="AC56" s="1034" t="s">
        <v>1210</v>
      </c>
      <c r="AK56" s="1025" t="s">
        <v>793</v>
      </c>
      <c r="AQ56" s="1408"/>
      <c r="AR56" s="1408"/>
      <c r="AS56" s="1408"/>
      <c r="AT56" s="1408"/>
      <c r="AU56" s="1408"/>
      <c r="AV56" s="1408"/>
      <c r="AW56" s="1408"/>
      <c r="AX56" s="1408"/>
    </row>
    <row r="62" spans="2:50">
      <c r="AI62" s="1074"/>
      <c r="AQ62" s="1408"/>
      <c r="AR62" s="1408"/>
      <c r="AS62" s="1408"/>
      <c r="AT62" s="1408"/>
      <c r="AU62" s="1408"/>
      <c r="AV62" s="1408"/>
      <c r="AW62" s="1408"/>
      <c r="AX62" s="1408"/>
    </row>
    <row r="70" spans="34:50">
      <c r="AH70" s="1074"/>
      <c r="AQ70" s="1408"/>
      <c r="AR70" s="1408"/>
      <c r="AS70" s="1408"/>
      <c r="AT70" s="1408"/>
      <c r="AU70" s="1408"/>
      <c r="AV70" s="1408"/>
      <c r="AW70" s="1408"/>
      <c r="AX70" s="1408"/>
    </row>
    <row r="71" spans="34:50">
      <c r="AH71" s="1074"/>
      <c r="AQ71" s="1408"/>
      <c r="AR71" s="1408"/>
      <c r="AS71" s="1408"/>
      <c r="AT71" s="1408"/>
      <c r="AU71" s="1408"/>
      <c r="AV71" s="1408"/>
      <c r="AW71" s="1408"/>
      <c r="AX71" s="1408"/>
    </row>
    <row r="72" spans="34:50">
      <c r="AH72" s="1074"/>
      <c r="AQ72" s="1408"/>
      <c r="AR72" s="1408"/>
      <c r="AS72" s="1408"/>
      <c r="AT72" s="1408"/>
      <c r="AU72" s="1408"/>
      <c r="AV72" s="1408"/>
      <c r="AW72" s="1408"/>
      <c r="AX72" s="1408"/>
    </row>
  </sheetData>
  <mergeCells count="25">
    <mergeCell ref="A1:AO1"/>
    <mergeCell ref="A4:AO4"/>
    <mergeCell ref="B13:AE13"/>
    <mergeCell ref="AF13:AO13"/>
    <mergeCell ref="B14:AE14"/>
    <mergeCell ref="AF14:AO14"/>
    <mergeCell ref="C18:C22"/>
    <mergeCell ref="E18:U18"/>
    <mergeCell ref="W18:AD20"/>
    <mergeCell ref="E20:L20"/>
    <mergeCell ref="N20:U20"/>
    <mergeCell ref="H40:I40"/>
    <mergeCell ref="Q40:R40"/>
    <mergeCell ref="Z40:AA40"/>
    <mergeCell ref="AV20:AX20"/>
    <mergeCell ref="E22:F22"/>
    <mergeCell ref="H22:I22"/>
    <mergeCell ref="K22:L22"/>
    <mergeCell ref="N22:O22"/>
    <mergeCell ref="Q22:R22"/>
    <mergeCell ref="T22:U22"/>
    <mergeCell ref="W22:X22"/>
    <mergeCell ref="Z22:AA22"/>
    <mergeCell ref="AC22:AD22"/>
    <mergeCell ref="AR20:AT20"/>
  </mergeCells>
  <printOptions horizontalCentered="1" verticalCentered="1"/>
  <pageMargins left="0.39370078740157483" right="0.39370078740157483" top="0.98425196850393704" bottom="0.98425196850393704" header="0" footer="0"/>
  <pageSetup scale="60" orientation="landscape" horizontalDpi="240" verticalDpi="144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92D050"/>
  </sheetPr>
  <dimension ref="A1:AZ55"/>
  <sheetViews>
    <sheetView topLeftCell="AL19" zoomScaleNormal="100" workbookViewId="0">
      <selection activeCell="AR19" sqref="AR1:AZ1048576"/>
    </sheetView>
  </sheetViews>
  <sheetFormatPr baseColWidth="10" defaultRowHeight="12.75"/>
  <cols>
    <col min="1" max="2" width="2.7109375" style="271" customWidth="1"/>
    <col min="3" max="3" width="13.7109375" style="271" customWidth="1"/>
    <col min="4" max="4" width="0.85546875" style="271" customWidth="1"/>
    <col min="5" max="5" width="7.140625" style="271" customWidth="1"/>
    <col min="6" max="6" width="2.28515625" style="271" customWidth="1"/>
    <col min="7" max="7" width="0.85546875" style="271" customWidth="1"/>
    <col min="8" max="8" width="7.7109375" style="271" customWidth="1"/>
    <col min="9" max="9" width="1.7109375" style="271" customWidth="1"/>
    <col min="10" max="10" width="0.85546875" style="271" customWidth="1"/>
    <col min="11" max="11" width="8.42578125" style="271" customWidth="1"/>
    <col min="12" max="12" width="0.5703125" style="271" customWidth="1"/>
    <col min="13" max="13" width="0.85546875" style="271" customWidth="1"/>
    <col min="14" max="14" width="7.140625" style="271" customWidth="1"/>
    <col min="15" max="15" width="2.28515625" style="271" customWidth="1"/>
    <col min="16" max="16" width="0.85546875" style="271" customWidth="1"/>
    <col min="17" max="17" width="7.85546875" style="271" customWidth="1"/>
    <col min="18" max="18" width="1.42578125" style="271" customWidth="1"/>
    <col min="19" max="19" width="0.85546875" style="271" customWidth="1"/>
    <col min="20" max="20" width="8.42578125" style="271" customWidth="1"/>
    <col min="21" max="21" width="0.5703125" style="271" customWidth="1"/>
    <col min="22" max="22" width="0.85546875" style="271" customWidth="1"/>
    <col min="23" max="23" width="7.140625" style="271" customWidth="1"/>
    <col min="24" max="24" width="2.28515625" style="271" customWidth="1"/>
    <col min="25" max="25" width="0.85546875" style="271" customWidth="1"/>
    <col min="26" max="26" width="7.85546875" style="271" customWidth="1"/>
    <col min="27" max="27" width="1.42578125" style="271" customWidth="1"/>
    <col min="28" max="28" width="0.85546875" style="271" customWidth="1"/>
    <col min="29" max="29" width="8.42578125" style="271" customWidth="1"/>
    <col min="30" max="30" width="0.5703125" style="271" customWidth="1"/>
    <col min="31" max="31" width="2.7109375" style="271" customWidth="1"/>
    <col min="32" max="40" width="11.42578125" style="271"/>
    <col min="41" max="41" width="5.7109375" style="271" customWidth="1"/>
    <col min="42" max="43" width="11.42578125" style="271"/>
    <col min="44" max="51" width="14.7109375" style="1407" customWidth="1"/>
    <col min="52" max="52" width="11.42578125" style="1408"/>
    <col min="53" max="256" width="11.42578125" style="271"/>
    <col min="257" max="258" width="2.7109375" style="271" customWidth="1"/>
    <col min="259" max="259" width="13.7109375" style="271" customWidth="1"/>
    <col min="260" max="260" width="0.85546875" style="271" customWidth="1"/>
    <col min="261" max="261" width="7.140625" style="271" customWidth="1"/>
    <col min="262" max="262" width="2.28515625" style="271" customWidth="1"/>
    <col min="263" max="263" width="0.85546875" style="271" customWidth="1"/>
    <col min="264" max="264" width="7.7109375" style="271" customWidth="1"/>
    <col min="265" max="265" width="1.7109375" style="271" customWidth="1"/>
    <col min="266" max="266" width="0.85546875" style="271" customWidth="1"/>
    <col min="267" max="267" width="8.42578125" style="271" customWidth="1"/>
    <col min="268" max="268" width="0.5703125" style="271" customWidth="1"/>
    <col min="269" max="269" width="0.85546875" style="271" customWidth="1"/>
    <col min="270" max="270" width="7.140625" style="271" customWidth="1"/>
    <col min="271" max="271" width="2.28515625" style="271" customWidth="1"/>
    <col min="272" max="272" width="0.85546875" style="271" customWidth="1"/>
    <col min="273" max="273" width="7.85546875" style="271" customWidth="1"/>
    <col min="274" max="274" width="1.42578125" style="271" customWidth="1"/>
    <col min="275" max="275" width="0.85546875" style="271" customWidth="1"/>
    <col min="276" max="276" width="8.42578125" style="271" customWidth="1"/>
    <col min="277" max="277" width="0.5703125" style="271" customWidth="1"/>
    <col min="278" max="278" width="0.85546875" style="271" customWidth="1"/>
    <col min="279" max="279" width="7.140625" style="271" customWidth="1"/>
    <col min="280" max="280" width="2.28515625" style="271" customWidth="1"/>
    <col min="281" max="281" width="0.85546875" style="271" customWidth="1"/>
    <col min="282" max="282" width="7.85546875" style="271" customWidth="1"/>
    <col min="283" max="283" width="1.42578125" style="271" customWidth="1"/>
    <col min="284" max="284" width="0.85546875" style="271" customWidth="1"/>
    <col min="285" max="285" width="8.42578125" style="271" customWidth="1"/>
    <col min="286" max="286" width="0.5703125" style="271" customWidth="1"/>
    <col min="287" max="287" width="2.7109375" style="271" customWidth="1"/>
    <col min="288" max="296" width="11.42578125" style="271"/>
    <col min="297" max="297" width="5.7109375" style="271" customWidth="1"/>
    <col min="298" max="299" width="11.42578125" style="271"/>
    <col min="300" max="307" width="14.7109375" style="271" customWidth="1"/>
    <col min="308" max="512" width="11.42578125" style="271"/>
    <col min="513" max="514" width="2.7109375" style="271" customWidth="1"/>
    <col min="515" max="515" width="13.7109375" style="271" customWidth="1"/>
    <col min="516" max="516" width="0.85546875" style="271" customWidth="1"/>
    <col min="517" max="517" width="7.140625" style="271" customWidth="1"/>
    <col min="518" max="518" width="2.28515625" style="271" customWidth="1"/>
    <col min="519" max="519" width="0.85546875" style="271" customWidth="1"/>
    <col min="520" max="520" width="7.7109375" style="271" customWidth="1"/>
    <col min="521" max="521" width="1.7109375" style="271" customWidth="1"/>
    <col min="522" max="522" width="0.85546875" style="271" customWidth="1"/>
    <col min="523" max="523" width="8.42578125" style="271" customWidth="1"/>
    <col min="524" max="524" width="0.5703125" style="271" customWidth="1"/>
    <col min="525" max="525" width="0.85546875" style="271" customWidth="1"/>
    <col min="526" max="526" width="7.140625" style="271" customWidth="1"/>
    <col min="527" max="527" width="2.28515625" style="271" customWidth="1"/>
    <col min="528" max="528" width="0.85546875" style="271" customWidth="1"/>
    <col min="529" max="529" width="7.85546875" style="271" customWidth="1"/>
    <col min="530" max="530" width="1.42578125" style="271" customWidth="1"/>
    <col min="531" max="531" width="0.85546875" style="271" customWidth="1"/>
    <col min="532" max="532" width="8.42578125" style="271" customWidth="1"/>
    <col min="533" max="533" width="0.5703125" style="271" customWidth="1"/>
    <col min="534" max="534" width="0.85546875" style="271" customWidth="1"/>
    <col min="535" max="535" width="7.140625" style="271" customWidth="1"/>
    <col min="536" max="536" width="2.28515625" style="271" customWidth="1"/>
    <col min="537" max="537" width="0.85546875" style="271" customWidth="1"/>
    <col min="538" max="538" width="7.85546875" style="271" customWidth="1"/>
    <col min="539" max="539" width="1.42578125" style="271" customWidth="1"/>
    <col min="540" max="540" width="0.85546875" style="271" customWidth="1"/>
    <col min="541" max="541" width="8.42578125" style="271" customWidth="1"/>
    <col min="542" max="542" width="0.5703125" style="271" customWidth="1"/>
    <col min="543" max="543" width="2.7109375" style="271" customWidth="1"/>
    <col min="544" max="552" width="11.42578125" style="271"/>
    <col min="553" max="553" width="5.7109375" style="271" customWidth="1"/>
    <col min="554" max="555" width="11.42578125" style="271"/>
    <col min="556" max="563" width="14.7109375" style="271" customWidth="1"/>
    <col min="564" max="768" width="11.42578125" style="271"/>
    <col min="769" max="770" width="2.7109375" style="271" customWidth="1"/>
    <col min="771" max="771" width="13.7109375" style="271" customWidth="1"/>
    <col min="772" max="772" width="0.85546875" style="271" customWidth="1"/>
    <col min="773" max="773" width="7.140625" style="271" customWidth="1"/>
    <col min="774" max="774" width="2.28515625" style="271" customWidth="1"/>
    <col min="775" max="775" width="0.85546875" style="271" customWidth="1"/>
    <col min="776" max="776" width="7.7109375" style="271" customWidth="1"/>
    <col min="777" max="777" width="1.7109375" style="271" customWidth="1"/>
    <col min="778" max="778" width="0.85546875" style="271" customWidth="1"/>
    <col min="779" max="779" width="8.42578125" style="271" customWidth="1"/>
    <col min="780" max="780" width="0.5703125" style="271" customWidth="1"/>
    <col min="781" max="781" width="0.85546875" style="271" customWidth="1"/>
    <col min="782" max="782" width="7.140625" style="271" customWidth="1"/>
    <col min="783" max="783" width="2.28515625" style="271" customWidth="1"/>
    <col min="784" max="784" width="0.85546875" style="271" customWidth="1"/>
    <col min="785" max="785" width="7.85546875" style="271" customWidth="1"/>
    <col min="786" max="786" width="1.42578125" style="271" customWidth="1"/>
    <col min="787" max="787" width="0.85546875" style="271" customWidth="1"/>
    <col min="788" max="788" width="8.42578125" style="271" customWidth="1"/>
    <col min="789" max="789" width="0.5703125" style="271" customWidth="1"/>
    <col min="790" max="790" width="0.85546875" style="271" customWidth="1"/>
    <col min="791" max="791" width="7.140625" style="271" customWidth="1"/>
    <col min="792" max="792" width="2.28515625" style="271" customWidth="1"/>
    <col min="793" max="793" width="0.85546875" style="271" customWidth="1"/>
    <col min="794" max="794" width="7.85546875" style="271" customWidth="1"/>
    <col min="795" max="795" width="1.42578125" style="271" customWidth="1"/>
    <col min="796" max="796" width="0.85546875" style="271" customWidth="1"/>
    <col min="797" max="797" width="8.42578125" style="271" customWidth="1"/>
    <col min="798" max="798" width="0.5703125" style="271" customWidth="1"/>
    <col min="799" max="799" width="2.7109375" style="271" customWidth="1"/>
    <col min="800" max="808" width="11.42578125" style="271"/>
    <col min="809" max="809" width="5.7109375" style="271" customWidth="1"/>
    <col min="810" max="811" width="11.42578125" style="271"/>
    <col min="812" max="819" width="14.7109375" style="271" customWidth="1"/>
    <col min="820" max="1024" width="11.42578125" style="271"/>
    <col min="1025" max="1026" width="2.7109375" style="271" customWidth="1"/>
    <col min="1027" max="1027" width="13.7109375" style="271" customWidth="1"/>
    <col min="1028" max="1028" width="0.85546875" style="271" customWidth="1"/>
    <col min="1029" max="1029" width="7.140625" style="271" customWidth="1"/>
    <col min="1030" max="1030" width="2.28515625" style="271" customWidth="1"/>
    <col min="1031" max="1031" width="0.85546875" style="271" customWidth="1"/>
    <col min="1032" max="1032" width="7.7109375" style="271" customWidth="1"/>
    <col min="1033" max="1033" width="1.7109375" style="271" customWidth="1"/>
    <col min="1034" max="1034" width="0.85546875" style="271" customWidth="1"/>
    <col min="1035" max="1035" width="8.42578125" style="271" customWidth="1"/>
    <col min="1036" max="1036" width="0.5703125" style="271" customWidth="1"/>
    <col min="1037" max="1037" width="0.85546875" style="271" customWidth="1"/>
    <col min="1038" max="1038" width="7.140625" style="271" customWidth="1"/>
    <col min="1039" max="1039" width="2.28515625" style="271" customWidth="1"/>
    <col min="1040" max="1040" width="0.85546875" style="271" customWidth="1"/>
    <col min="1041" max="1041" width="7.85546875" style="271" customWidth="1"/>
    <col min="1042" max="1042" width="1.42578125" style="271" customWidth="1"/>
    <col min="1043" max="1043" width="0.85546875" style="271" customWidth="1"/>
    <col min="1044" max="1044" width="8.42578125" style="271" customWidth="1"/>
    <col min="1045" max="1045" width="0.5703125" style="271" customWidth="1"/>
    <col min="1046" max="1046" width="0.85546875" style="271" customWidth="1"/>
    <col min="1047" max="1047" width="7.140625" style="271" customWidth="1"/>
    <col min="1048" max="1048" width="2.28515625" style="271" customWidth="1"/>
    <col min="1049" max="1049" width="0.85546875" style="271" customWidth="1"/>
    <col min="1050" max="1050" width="7.85546875" style="271" customWidth="1"/>
    <col min="1051" max="1051" width="1.42578125" style="271" customWidth="1"/>
    <col min="1052" max="1052" width="0.85546875" style="271" customWidth="1"/>
    <col min="1053" max="1053" width="8.42578125" style="271" customWidth="1"/>
    <col min="1054" max="1054" width="0.5703125" style="271" customWidth="1"/>
    <col min="1055" max="1055" width="2.7109375" style="271" customWidth="1"/>
    <col min="1056" max="1064" width="11.42578125" style="271"/>
    <col min="1065" max="1065" width="5.7109375" style="271" customWidth="1"/>
    <col min="1066" max="1067" width="11.42578125" style="271"/>
    <col min="1068" max="1075" width="14.7109375" style="271" customWidth="1"/>
    <col min="1076" max="1280" width="11.42578125" style="271"/>
    <col min="1281" max="1282" width="2.7109375" style="271" customWidth="1"/>
    <col min="1283" max="1283" width="13.7109375" style="271" customWidth="1"/>
    <col min="1284" max="1284" width="0.85546875" style="271" customWidth="1"/>
    <col min="1285" max="1285" width="7.140625" style="271" customWidth="1"/>
    <col min="1286" max="1286" width="2.28515625" style="271" customWidth="1"/>
    <col min="1287" max="1287" width="0.85546875" style="271" customWidth="1"/>
    <col min="1288" max="1288" width="7.7109375" style="271" customWidth="1"/>
    <col min="1289" max="1289" width="1.7109375" style="271" customWidth="1"/>
    <col min="1290" max="1290" width="0.85546875" style="271" customWidth="1"/>
    <col min="1291" max="1291" width="8.42578125" style="271" customWidth="1"/>
    <col min="1292" max="1292" width="0.5703125" style="271" customWidth="1"/>
    <col min="1293" max="1293" width="0.85546875" style="271" customWidth="1"/>
    <col min="1294" max="1294" width="7.140625" style="271" customWidth="1"/>
    <col min="1295" max="1295" width="2.28515625" style="271" customWidth="1"/>
    <col min="1296" max="1296" width="0.85546875" style="271" customWidth="1"/>
    <col min="1297" max="1297" width="7.85546875" style="271" customWidth="1"/>
    <col min="1298" max="1298" width="1.42578125" style="271" customWidth="1"/>
    <col min="1299" max="1299" width="0.85546875" style="271" customWidth="1"/>
    <col min="1300" max="1300" width="8.42578125" style="271" customWidth="1"/>
    <col min="1301" max="1301" width="0.5703125" style="271" customWidth="1"/>
    <col min="1302" max="1302" width="0.85546875" style="271" customWidth="1"/>
    <col min="1303" max="1303" width="7.140625" style="271" customWidth="1"/>
    <col min="1304" max="1304" width="2.28515625" style="271" customWidth="1"/>
    <col min="1305" max="1305" width="0.85546875" style="271" customWidth="1"/>
    <col min="1306" max="1306" width="7.85546875" style="271" customWidth="1"/>
    <col min="1307" max="1307" width="1.42578125" style="271" customWidth="1"/>
    <col min="1308" max="1308" width="0.85546875" style="271" customWidth="1"/>
    <col min="1309" max="1309" width="8.42578125" style="271" customWidth="1"/>
    <col min="1310" max="1310" width="0.5703125" style="271" customWidth="1"/>
    <col min="1311" max="1311" width="2.7109375" style="271" customWidth="1"/>
    <col min="1312" max="1320" width="11.42578125" style="271"/>
    <col min="1321" max="1321" width="5.7109375" style="271" customWidth="1"/>
    <col min="1322" max="1323" width="11.42578125" style="271"/>
    <col min="1324" max="1331" width="14.7109375" style="271" customWidth="1"/>
    <col min="1332" max="1536" width="11.42578125" style="271"/>
    <col min="1537" max="1538" width="2.7109375" style="271" customWidth="1"/>
    <col min="1539" max="1539" width="13.7109375" style="271" customWidth="1"/>
    <col min="1540" max="1540" width="0.85546875" style="271" customWidth="1"/>
    <col min="1541" max="1541" width="7.140625" style="271" customWidth="1"/>
    <col min="1542" max="1542" width="2.28515625" style="271" customWidth="1"/>
    <col min="1543" max="1543" width="0.85546875" style="271" customWidth="1"/>
    <col min="1544" max="1544" width="7.7109375" style="271" customWidth="1"/>
    <col min="1545" max="1545" width="1.7109375" style="271" customWidth="1"/>
    <col min="1546" max="1546" width="0.85546875" style="271" customWidth="1"/>
    <col min="1547" max="1547" width="8.42578125" style="271" customWidth="1"/>
    <col min="1548" max="1548" width="0.5703125" style="271" customWidth="1"/>
    <col min="1549" max="1549" width="0.85546875" style="271" customWidth="1"/>
    <col min="1550" max="1550" width="7.140625" style="271" customWidth="1"/>
    <col min="1551" max="1551" width="2.28515625" style="271" customWidth="1"/>
    <col min="1552" max="1552" width="0.85546875" style="271" customWidth="1"/>
    <col min="1553" max="1553" width="7.85546875" style="271" customWidth="1"/>
    <col min="1554" max="1554" width="1.42578125" style="271" customWidth="1"/>
    <col min="1555" max="1555" width="0.85546875" style="271" customWidth="1"/>
    <col min="1556" max="1556" width="8.42578125" style="271" customWidth="1"/>
    <col min="1557" max="1557" width="0.5703125" style="271" customWidth="1"/>
    <col min="1558" max="1558" width="0.85546875" style="271" customWidth="1"/>
    <col min="1559" max="1559" width="7.140625" style="271" customWidth="1"/>
    <col min="1560" max="1560" width="2.28515625" style="271" customWidth="1"/>
    <col min="1561" max="1561" width="0.85546875" style="271" customWidth="1"/>
    <col min="1562" max="1562" width="7.85546875" style="271" customWidth="1"/>
    <col min="1563" max="1563" width="1.42578125" style="271" customWidth="1"/>
    <col min="1564" max="1564" width="0.85546875" style="271" customWidth="1"/>
    <col min="1565" max="1565" width="8.42578125" style="271" customWidth="1"/>
    <col min="1566" max="1566" width="0.5703125" style="271" customWidth="1"/>
    <col min="1567" max="1567" width="2.7109375" style="271" customWidth="1"/>
    <col min="1568" max="1576" width="11.42578125" style="271"/>
    <col min="1577" max="1577" width="5.7109375" style="271" customWidth="1"/>
    <col min="1578" max="1579" width="11.42578125" style="271"/>
    <col min="1580" max="1587" width="14.7109375" style="271" customWidth="1"/>
    <col min="1588" max="1792" width="11.42578125" style="271"/>
    <col min="1793" max="1794" width="2.7109375" style="271" customWidth="1"/>
    <col min="1795" max="1795" width="13.7109375" style="271" customWidth="1"/>
    <col min="1796" max="1796" width="0.85546875" style="271" customWidth="1"/>
    <col min="1797" max="1797" width="7.140625" style="271" customWidth="1"/>
    <col min="1798" max="1798" width="2.28515625" style="271" customWidth="1"/>
    <col min="1799" max="1799" width="0.85546875" style="271" customWidth="1"/>
    <col min="1800" max="1800" width="7.7109375" style="271" customWidth="1"/>
    <col min="1801" max="1801" width="1.7109375" style="271" customWidth="1"/>
    <col min="1802" max="1802" width="0.85546875" style="271" customWidth="1"/>
    <col min="1803" max="1803" width="8.42578125" style="271" customWidth="1"/>
    <col min="1804" max="1804" width="0.5703125" style="271" customWidth="1"/>
    <col min="1805" max="1805" width="0.85546875" style="271" customWidth="1"/>
    <col min="1806" max="1806" width="7.140625" style="271" customWidth="1"/>
    <col min="1807" max="1807" width="2.28515625" style="271" customWidth="1"/>
    <col min="1808" max="1808" width="0.85546875" style="271" customWidth="1"/>
    <col min="1809" max="1809" width="7.85546875" style="271" customWidth="1"/>
    <col min="1810" max="1810" width="1.42578125" style="271" customWidth="1"/>
    <col min="1811" max="1811" width="0.85546875" style="271" customWidth="1"/>
    <col min="1812" max="1812" width="8.42578125" style="271" customWidth="1"/>
    <col min="1813" max="1813" width="0.5703125" style="271" customWidth="1"/>
    <col min="1814" max="1814" width="0.85546875" style="271" customWidth="1"/>
    <col min="1815" max="1815" width="7.140625" style="271" customWidth="1"/>
    <col min="1816" max="1816" width="2.28515625" style="271" customWidth="1"/>
    <col min="1817" max="1817" width="0.85546875" style="271" customWidth="1"/>
    <col min="1818" max="1818" width="7.85546875" style="271" customWidth="1"/>
    <col min="1819" max="1819" width="1.42578125" style="271" customWidth="1"/>
    <col min="1820" max="1820" width="0.85546875" style="271" customWidth="1"/>
    <col min="1821" max="1821" width="8.42578125" style="271" customWidth="1"/>
    <col min="1822" max="1822" width="0.5703125" style="271" customWidth="1"/>
    <col min="1823" max="1823" width="2.7109375" style="271" customWidth="1"/>
    <col min="1824" max="1832" width="11.42578125" style="271"/>
    <col min="1833" max="1833" width="5.7109375" style="271" customWidth="1"/>
    <col min="1834" max="1835" width="11.42578125" style="271"/>
    <col min="1836" max="1843" width="14.7109375" style="271" customWidth="1"/>
    <col min="1844" max="2048" width="11.42578125" style="271"/>
    <col min="2049" max="2050" width="2.7109375" style="271" customWidth="1"/>
    <col min="2051" max="2051" width="13.7109375" style="271" customWidth="1"/>
    <col min="2052" max="2052" width="0.85546875" style="271" customWidth="1"/>
    <col min="2053" max="2053" width="7.140625" style="271" customWidth="1"/>
    <col min="2054" max="2054" width="2.28515625" style="271" customWidth="1"/>
    <col min="2055" max="2055" width="0.85546875" style="271" customWidth="1"/>
    <col min="2056" max="2056" width="7.7109375" style="271" customWidth="1"/>
    <col min="2057" max="2057" width="1.7109375" style="271" customWidth="1"/>
    <col min="2058" max="2058" width="0.85546875" style="271" customWidth="1"/>
    <col min="2059" max="2059" width="8.42578125" style="271" customWidth="1"/>
    <col min="2060" max="2060" width="0.5703125" style="271" customWidth="1"/>
    <col min="2061" max="2061" width="0.85546875" style="271" customWidth="1"/>
    <col min="2062" max="2062" width="7.140625" style="271" customWidth="1"/>
    <col min="2063" max="2063" width="2.28515625" style="271" customWidth="1"/>
    <col min="2064" max="2064" width="0.85546875" style="271" customWidth="1"/>
    <col min="2065" max="2065" width="7.85546875" style="271" customWidth="1"/>
    <col min="2066" max="2066" width="1.42578125" style="271" customWidth="1"/>
    <col min="2067" max="2067" width="0.85546875" style="271" customWidth="1"/>
    <col min="2068" max="2068" width="8.42578125" style="271" customWidth="1"/>
    <col min="2069" max="2069" width="0.5703125" style="271" customWidth="1"/>
    <col min="2070" max="2070" width="0.85546875" style="271" customWidth="1"/>
    <col min="2071" max="2071" width="7.140625" style="271" customWidth="1"/>
    <col min="2072" max="2072" width="2.28515625" style="271" customWidth="1"/>
    <col min="2073" max="2073" width="0.85546875" style="271" customWidth="1"/>
    <col min="2074" max="2074" width="7.85546875" style="271" customWidth="1"/>
    <col min="2075" max="2075" width="1.42578125" style="271" customWidth="1"/>
    <col min="2076" max="2076" width="0.85546875" style="271" customWidth="1"/>
    <col min="2077" max="2077" width="8.42578125" style="271" customWidth="1"/>
    <col min="2078" max="2078" width="0.5703125" style="271" customWidth="1"/>
    <col min="2079" max="2079" width="2.7109375" style="271" customWidth="1"/>
    <col min="2080" max="2088" width="11.42578125" style="271"/>
    <col min="2089" max="2089" width="5.7109375" style="271" customWidth="1"/>
    <col min="2090" max="2091" width="11.42578125" style="271"/>
    <col min="2092" max="2099" width="14.7109375" style="271" customWidth="1"/>
    <col min="2100" max="2304" width="11.42578125" style="271"/>
    <col min="2305" max="2306" width="2.7109375" style="271" customWidth="1"/>
    <col min="2307" max="2307" width="13.7109375" style="271" customWidth="1"/>
    <col min="2308" max="2308" width="0.85546875" style="271" customWidth="1"/>
    <col min="2309" max="2309" width="7.140625" style="271" customWidth="1"/>
    <col min="2310" max="2310" width="2.28515625" style="271" customWidth="1"/>
    <col min="2311" max="2311" width="0.85546875" style="271" customWidth="1"/>
    <col min="2312" max="2312" width="7.7109375" style="271" customWidth="1"/>
    <col min="2313" max="2313" width="1.7109375" style="271" customWidth="1"/>
    <col min="2314" max="2314" width="0.85546875" style="271" customWidth="1"/>
    <col min="2315" max="2315" width="8.42578125" style="271" customWidth="1"/>
    <col min="2316" max="2316" width="0.5703125" style="271" customWidth="1"/>
    <col min="2317" max="2317" width="0.85546875" style="271" customWidth="1"/>
    <col min="2318" max="2318" width="7.140625" style="271" customWidth="1"/>
    <col min="2319" max="2319" width="2.28515625" style="271" customWidth="1"/>
    <col min="2320" max="2320" width="0.85546875" style="271" customWidth="1"/>
    <col min="2321" max="2321" width="7.85546875" style="271" customWidth="1"/>
    <col min="2322" max="2322" width="1.42578125" style="271" customWidth="1"/>
    <col min="2323" max="2323" width="0.85546875" style="271" customWidth="1"/>
    <col min="2324" max="2324" width="8.42578125" style="271" customWidth="1"/>
    <col min="2325" max="2325" width="0.5703125" style="271" customWidth="1"/>
    <col min="2326" max="2326" width="0.85546875" style="271" customWidth="1"/>
    <col min="2327" max="2327" width="7.140625" style="271" customWidth="1"/>
    <col min="2328" max="2328" width="2.28515625" style="271" customWidth="1"/>
    <col min="2329" max="2329" width="0.85546875" style="271" customWidth="1"/>
    <col min="2330" max="2330" width="7.85546875" style="271" customWidth="1"/>
    <col min="2331" max="2331" width="1.42578125" style="271" customWidth="1"/>
    <col min="2332" max="2332" width="0.85546875" style="271" customWidth="1"/>
    <col min="2333" max="2333" width="8.42578125" style="271" customWidth="1"/>
    <col min="2334" max="2334" width="0.5703125" style="271" customWidth="1"/>
    <col min="2335" max="2335" width="2.7109375" style="271" customWidth="1"/>
    <col min="2336" max="2344" width="11.42578125" style="271"/>
    <col min="2345" max="2345" width="5.7109375" style="271" customWidth="1"/>
    <col min="2346" max="2347" width="11.42578125" style="271"/>
    <col min="2348" max="2355" width="14.7109375" style="271" customWidth="1"/>
    <col min="2356" max="2560" width="11.42578125" style="271"/>
    <col min="2561" max="2562" width="2.7109375" style="271" customWidth="1"/>
    <col min="2563" max="2563" width="13.7109375" style="271" customWidth="1"/>
    <col min="2564" max="2564" width="0.85546875" style="271" customWidth="1"/>
    <col min="2565" max="2565" width="7.140625" style="271" customWidth="1"/>
    <col min="2566" max="2566" width="2.28515625" style="271" customWidth="1"/>
    <col min="2567" max="2567" width="0.85546875" style="271" customWidth="1"/>
    <col min="2568" max="2568" width="7.7109375" style="271" customWidth="1"/>
    <col min="2569" max="2569" width="1.7109375" style="271" customWidth="1"/>
    <col min="2570" max="2570" width="0.85546875" style="271" customWidth="1"/>
    <col min="2571" max="2571" width="8.42578125" style="271" customWidth="1"/>
    <col min="2572" max="2572" width="0.5703125" style="271" customWidth="1"/>
    <col min="2573" max="2573" width="0.85546875" style="271" customWidth="1"/>
    <col min="2574" max="2574" width="7.140625" style="271" customWidth="1"/>
    <col min="2575" max="2575" width="2.28515625" style="271" customWidth="1"/>
    <col min="2576" max="2576" width="0.85546875" style="271" customWidth="1"/>
    <col min="2577" max="2577" width="7.85546875" style="271" customWidth="1"/>
    <col min="2578" max="2578" width="1.42578125" style="271" customWidth="1"/>
    <col min="2579" max="2579" width="0.85546875" style="271" customWidth="1"/>
    <col min="2580" max="2580" width="8.42578125" style="271" customWidth="1"/>
    <col min="2581" max="2581" width="0.5703125" style="271" customWidth="1"/>
    <col min="2582" max="2582" width="0.85546875" style="271" customWidth="1"/>
    <col min="2583" max="2583" width="7.140625" style="271" customWidth="1"/>
    <col min="2584" max="2584" width="2.28515625" style="271" customWidth="1"/>
    <col min="2585" max="2585" width="0.85546875" style="271" customWidth="1"/>
    <col min="2586" max="2586" width="7.85546875" style="271" customWidth="1"/>
    <col min="2587" max="2587" width="1.42578125" style="271" customWidth="1"/>
    <col min="2588" max="2588" width="0.85546875" style="271" customWidth="1"/>
    <col min="2589" max="2589" width="8.42578125" style="271" customWidth="1"/>
    <col min="2590" max="2590" width="0.5703125" style="271" customWidth="1"/>
    <col min="2591" max="2591" width="2.7109375" style="271" customWidth="1"/>
    <col min="2592" max="2600" width="11.42578125" style="271"/>
    <col min="2601" max="2601" width="5.7109375" style="271" customWidth="1"/>
    <col min="2602" max="2603" width="11.42578125" style="271"/>
    <col min="2604" max="2611" width="14.7109375" style="271" customWidth="1"/>
    <col min="2612" max="2816" width="11.42578125" style="271"/>
    <col min="2817" max="2818" width="2.7109375" style="271" customWidth="1"/>
    <col min="2819" max="2819" width="13.7109375" style="271" customWidth="1"/>
    <col min="2820" max="2820" width="0.85546875" style="271" customWidth="1"/>
    <col min="2821" max="2821" width="7.140625" style="271" customWidth="1"/>
    <col min="2822" max="2822" width="2.28515625" style="271" customWidth="1"/>
    <col min="2823" max="2823" width="0.85546875" style="271" customWidth="1"/>
    <col min="2824" max="2824" width="7.7109375" style="271" customWidth="1"/>
    <col min="2825" max="2825" width="1.7109375" style="271" customWidth="1"/>
    <col min="2826" max="2826" width="0.85546875" style="271" customWidth="1"/>
    <col min="2827" max="2827" width="8.42578125" style="271" customWidth="1"/>
    <col min="2828" max="2828" width="0.5703125" style="271" customWidth="1"/>
    <col min="2829" max="2829" width="0.85546875" style="271" customWidth="1"/>
    <col min="2830" max="2830" width="7.140625" style="271" customWidth="1"/>
    <col min="2831" max="2831" width="2.28515625" style="271" customWidth="1"/>
    <col min="2832" max="2832" width="0.85546875" style="271" customWidth="1"/>
    <col min="2833" max="2833" width="7.85546875" style="271" customWidth="1"/>
    <col min="2834" max="2834" width="1.42578125" style="271" customWidth="1"/>
    <col min="2835" max="2835" width="0.85546875" style="271" customWidth="1"/>
    <col min="2836" max="2836" width="8.42578125" style="271" customWidth="1"/>
    <col min="2837" max="2837" width="0.5703125" style="271" customWidth="1"/>
    <col min="2838" max="2838" width="0.85546875" style="271" customWidth="1"/>
    <col min="2839" max="2839" width="7.140625" style="271" customWidth="1"/>
    <col min="2840" max="2840" width="2.28515625" style="271" customWidth="1"/>
    <col min="2841" max="2841" width="0.85546875" style="271" customWidth="1"/>
    <col min="2842" max="2842" width="7.85546875" style="271" customWidth="1"/>
    <col min="2843" max="2843" width="1.42578125" style="271" customWidth="1"/>
    <col min="2844" max="2844" width="0.85546875" style="271" customWidth="1"/>
    <col min="2845" max="2845" width="8.42578125" style="271" customWidth="1"/>
    <col min="2846" max="2846" width="0.5703125" style="271" customWidth="1"/>
    <col min="2847" max="2847" width="2.7109375" style="271" customWidth="1"/>
    <col min="2848" max="2856" width="11.42578125" style="271"/>
    <col min="2857" max="2857" width="5.7109375" style="271" customWidth="1"/>
    <col min="2858" max="2859" width="11.42578125" style="271"/>
    <col min="2860" max="2867" width="14.7109375" style="271" customWidth="1"/>
    <col min="2868" max="3072" width="11.42578125" style="271"/>
    <col min="3073" max="3074" width="2.7109375" style="271" customWidth="1"/>
    <col min="3075" max="3075" width="13.7109375" style="271" customWidth="1"/>
    <col min="3076" max="3076" width="0.85546875" style="271" customWidth="1"/>
    <col min="3077" max="3077" width="7.140625" style="271" customWidth="1"/>
    <col min="3078" max="3078" width="2.28515625" style="271" customWidth="1"/>
    <col min="3079" max="3079" width="0.85546875" style="271" customWidth="1"/>
    <col min="3080" max="3080" width="7.7109375" style="271" customWidth="1"/>
    <col min="3081" max="3081" width="1.7109375" style="271" customWidth="1"/>
    <col min="3082" max="3082" width="0.85546875" style="271" customWidth="1"/>
    <col min="3083" max="3083" width="8.42578125" style="271" customWidth="1"/>
    <col min="3084" max="3084" width="0.5703125" style="271" customWidth="1"/>
    <col min="3085" max="3085" width="0.85546875" style="271" customWidth="1"/>
    <col min="3086" max="3086" width="7.140625" style="271" customWidth="1"/>
    <col min="3087" max="3087" width="2.28515625" style="271" customWidth="1"/>
    <col min="3088" max="3088" width="0.85546875" style="271" customWidth="1"/>
    <col min="3089" max="3089" width="7.85546875" style="271" customWidth="1"/>
    <col min="3090" max="3090" width="1.42578125" style="271" customWidth="1"/>
    <col min="3091" max="3091" width="0.85546875" style="271" customWidth="1"/>
    <col min="3092" max="3092" width="8.42578125" style="271" customWidth="1"/>
    <col min="3093" max="3093" width="0.5703125" style="271" customWidth="1"/>
    <col min="3094" max="3094" width="0.85546875" style="271" customWidth="1"/>
    <col min="3095" max="3095" width="7.140625" style="271" customWidth="1"/>
    <col min="3096" max="3096" width="2.28515625" style="271" customWidth="1"/>
    <col min="3097" max="3097" width="0.85546875" style="271" customWidth="1"/>
    <col min="3098" max="3098" width="7.85546875" style="271" customWidth="1"/>
    <col min="3099" max="3099" width="1.42578125" style="271" customWidth="1"/>
    <col min="3100" max="3100" width="0.85546875" style="271" customWidth="1"/>
    <col min="3101" max="3101" width="8.42578125" style="271" customWidth="1"/>
    <col min="3102" max="3102" width="0.5703125" style="271" customWidth="1"/>
    <col min="3103" max="3103" width="2.7109375" style="271" customWidth="1"/>
    <col min="3104" max="3112" width="11.42578125" style="271"/>
    <col min="3113" max="3113" width="5.7109375" style="271" customWidth="1"/>
    <col min="3114" max="3115" width="11.42578125" style="271"/>
    <col min="3116" max="3123" width="14.7109375" style="271" customWidth="1"/>
    <col min="3124" max="3328" width="11.42578125" style="271"/>
    <col min="3329" max="3330" width="2.7109375" style="271" customWidth="1"/>
    <col min="3331" max="3331" width="13.7109375" style="271" customWidth="1"/>
    <col min="3332" max="3332" width="0.85546875" style="271" customWidth="1"/>
    <col min="3333" max="3333" width="7.140625" style="271" customWidth="1"/>
    <col min="3334" max="3334" width="2.28515625" style="271" customWidth="1"/>
    <col min="3335" max="3335" width="0.85546875" style="271" customWidth="1"/>
    <col min="3336" max="3336" width="7.7109375" style="271" customWidth="1"/>
    <col min="3337" max="3337" width="1.7109375" style="271" customWidth="1"/>
    <col min="3338" max="3338" width="0.85546875" style="271" customWidth="1"/>
    <col min="3339" max="3339" width="8.42578125" style="271" customWidth="1"/>
    <col min="3340" max="3340" width="0.5703125" style="271" customWidth="1"/>
    <col min="3341" max="3341" width="0.85546875" style="271" customWidth="1"/>
    <col min="3342" max="3342" width="7.140625" style="271" customWidth="1"/>
    <col min="3343" max="3343" width="2.28515625" style="271" customWidth="1"/>
    <col min="3344" max="3344" width="0.85546875" style="271" customWidth="1"/>
    <col min="3345" max="3345" width="7.85546875" style="271" customWidth="1"/>
    <col min="3346" max="3346" width="1.42578125" style="271" customWidth="1"/>
    <col min="3347" max="3347" width="0.85546875" style="271" customWidth="1"/>
    <col min="3348" max="3348" width="8.42578125" style="271" customWidth="1"/>
    <col min="3349" max="3349" width="0.5703125" style="271" customWidth="1"/>
    <col min="3350" max="3350" width="0.85546875" style="271" customWidth="1"/>
    <col min="3351" max="3351" width="7.140625" style="271" customWidth="1"/>
    <col min="3352" max="3352" width="2.28515625" style="271" customWidth="1"/>
    <col min="3353" max="3353" width="0.85546875" style="271" customWidth="1"/>
    <col min="3354" max="3354" width="7.85546875" style="271" customWidth="1"/>
    <col min="3355" max="3355" width="1.42578125" style="271" customWidth="1"/>
    <col min="3356" max="3356" width="0.85546875" style="271" customWidth="1"/>
    <col min="3357" max="3357" width="8.42578125" style="271" customWidth="1"/>
    <col min="3358" max="3358" width="0.5703125" style="271" customWidth="1"/>
    <col min="3359" max="3359" width="2.7109375" style="271" customWidth="1"/>
    <col min="3360" max="3368" width="11.42578125" style="271"/>
    <col min="3369" max="3369" width="5.7109375" style="271" customWidth="1"/>
    <col min="3370" max="3371" width="11.42578125" style="271"/>
    <col min="3372" max="3379" width="14.7109375" style="271" customWidth="1"/>
    <col min="3380" max="3584" width="11.42578125" style="271"/>
    <col min="3585" max="3586" width="2.7109375" style="271" customWidth="1"/>
    <col min="3587" max="3587" width="13.7109375" style="271" customWidth="1"/>
    <col min="3588" max="3588" width="0.85546875" style="271" customWidth="1"/>
    <col min="3589" max="3589" width="7.140625" style="271" customWidth="1"/>
    <col min="3590" max="3590" width="2.28515625" style="271" customWidth="1"/>
    <col min="3591" max="3591" width="0.85546875" style="271" customWidth="1"/>
    <col min="3592" max="3592" width="7.7109375" style="271" customWidth="1"/>
    <col min="3593" max="3593" width="1.7109375" style="271" customWidth="1"/>
    <col min="3594" max="3594" width="0.85546875" style="271" customWidth="1"/>
    <col min="3595" max="3595" width="8.42578125" style="271" customWidth="1"/>
    <col min="3596" max="3596" width="0.5703125" style="271" customWidth="1"/>
    <col min="3597" max="3597" width="0.85546875" style="271" customWidth="1"/>
    <col min="3598" max="3598" width="7.140625" style="271" customWidth="1"/>
    <col min="3599" max="3599" width="2.28515625" style="271" customWidth="1"/>
    <col min="3600" max="3600" width="0.85546875" style="271" customWidth="1"/>
    <col min="3601" max="3601" width="7.85546875" style="271" customWidth="1"/>
    <col min="3602" max="3602" width="1.42578125" style="271" customWidth="1"/>
    <col min="3603" max="3603" width="0.85546875" style="271" customWidth="1"/>
    <col min="3604" max="3604" width="8.42578125" style="271" customWidth="1"/>
    <col min="3605" max="3605" width="0.5703125" style="271" customWidth="1"/>
    <col min="3606" max="3606" width="0.85546875" style="271" customWidth="1"/>
    <col min="3607" max="3607" width="7.140625" style="271" customWidth="1"/>
    <col min="3608" max="3608" width="2.28515625" style="271" customWidth="1"/>
    <col min="3609" max="3609" width="0.85546875" style="271" customWidth="1"/>
    <col min="3610" max="3610" width="7.85546875" style="271" customWidth="1"/>
    <col min="3611" max="3611" width="1.42578125" style="271" customWidth="1"/>
    <col min="3612" max="3612" width="0.85546875" style="271" customWidth="1"/>
    <col min="3613" max="3613" width="8.42578125" style="271" customWidth="1"/>
    <col min="3614" max="3614" width="0.5703125" style="271" customWidth="1"/>
    <col min="3615" max="3615" width="2.7109375" style="271" customWidth="1"/>
    <col min="3616" max="3624" width="11.42578125" style="271"/>
    <col min="3625" max="3625" width="5.7109375" style="271" customWidth="1"/>
    <col min="3626" max="3627" width="11.42578125" style="271"/>
    <col min="3628" max="3635" width="14.7109375" style="271" customWidth="1"/>
    <col min="3636" max="3840" width="11.42578125" style="271"/>
    <col min="3841" max="3842" width="2.7109375" style="271" customWidth="1"/>
    <col min="3843" max="3843" width="13.7109375" style="271" customWidth="1"/>
    <col min="3844" max="3844" width="0.85546875" style="271" customWidth="1"/>
    <col min="3845" max="3845" width="7.140625" style="271" customWidth="1"/>
    <col min="3846" max="3846" width="2.28515625" style="271" customWidth="1"/>
    <col min="3847" max="3847" width="0.85546875" style="271" customWidth="1"/>
    <col min="3848" max="3848" width="7.7109375" style="271" customWidth="1"/>
    <col min="3849" max="3849" width="1.7109375" style="271" customWidth="1"/>
    <col min="3850" max="3850" width="0.85546875" style="271" customWidth="1"/>
    <col min="3851" max="3851" width="8.42578125" style="271" customWidth="1"/>
    <col min="3852" max="3852" width="0.5703125" style="271" customWidth="1"/>
    <col min="3853" max="3853" width="0.85546875" style="271" customWidth="1"/>
    <col min="3854" max="3854" width="7.140625" style="271" customWidth="1"/>
    <col min="3855" max="3855" width="2.28515625" style="271" customWidth="1"/>
    <col min="3856" max="3856" width="0.85546875" style="271" customWidth="1"/>
    <col min="3857" max="3857" width="7.85546875" style="271" customWidth="1"/>
    <col min="3858" max="3858" width="1.42578125" style="271" customWidth="1"/>
    <col min="3859" max="3859" width="0.85546875" style="271" customWidth="1"/>
    <col min="3860" max="3860" width="8.42578125" style="271" customWidth="1"/>
    <col min="3861" max="3861" width="0.5703125" style="271" customWidth="1"/>
    <col min="3862" max="3862" width="0.85546875" style="271" customWidth="1"/>
    <col min="3863" max="3863" width="7.140625" style="271" customWidth="1"/>
    <col min="3864" max="3864" width="2.28515625" style="271" customWidth="1"/>
    <col min="3865" max="3865" width="0.85546875" style="271" customWidth="1"/>
    <col min="3866" max="3866" width="7.85546875" style="271" customWidth="1"/>
    <col min="3867" max="3867" width="1.42578125" style="271" customWidth="1"/>
    <col min="3868" max="3868" width="0.85546875" style="271" customWidth="1"/>
    <col min="3869" max="3869" width="8.42578125" style="271" customWidth="1"/>
    <col min="3870" max="3870" width="0.5703125" style="271" customWidth="1"/>
    <col min="3871" max="3871" width="2.7109375" style="271" customWidth="1"/>
    <col min="3872" max="3880" width="11.42578125" style="271"/>
    <col min="3881" max="3881" width="5.7109375" style="271" customWidth="1"/>
    <col min="3882" max="3883" width="11.42578125" style="271"/>
    <col min="3884" max="3891" width="14.7109375" style="271" customWidth="1"/>
    <col min="3892" max="4096" width="11.42578125" style="271"/>
    <col min="4097" max="4098" width="2.7109375" style="271" customWidth="1"/>
    <col min="4099" max="4099" width="13.7109375" style="271" customWidth="1"/>
    <col min="4100" max="4100" width="0.85546875" style="271" customWidth="1"/>
    <col min="4101" max="4101" width="7.140625" style="271" customWidth="1"/>
    <col min="4102" max="4102" width="2.28515625" style="271" customWidth="1"/>
    <col min="4103" max="4103" width="0.85546875" style="271" customWidth="1"/>
    <col min="4104" max="4104" width="7.7109375" style="271" customWidth="1"/>
    <col min="4105" max="4105" width="1.7109375" style="271" customWidth="1"/>
    <col min="4106" max="4106" width="0.85546875" style="271" customWidth="1"/>
    <col min="4107" max="4107" width="8.42578125" style="271" customWidth="1"/>
    <col min="4108" max="4108" width="0.5703125" style="271" customWidth="1"/>
    <col min="4109" max="4109" width="0.85546875" style="271" customWidth="1"/>
    <col min="4110" max="4110" width="7.140625" style="271" customWidth="1"/>
    <col min="4111" max="4111" width="2.28515625" style="271" customWidth="1"/>
    <col min="4112" max="4112" width="0.85546875" style="271" customWidth="1"/>
    <col min="4113" max="4113" width="7.85546875" style="271" customWidth="1"/>
    <col min="4114" max="4114" width="1.42578125" style="271" customWidth="1"/>
    <col min="4115" max="4115" width="0.85546875" style="271" customWidth="1"/>
    <col min="4116" max="4116" width="8.42578125" style="271" customWidth="1"/>
    <col min="4117" max="4117" width="0.5703125" style="271" customWidth="1"/>
    <col min="4118" max="4118" width="0.85546875" style="271" customWidth="1"/>
    <col min="4119" max="4119" width="7.140625" style="271" customWidth="1"/>
    <col min="4120" max="4120" width="2.28515625" style="271" customWidth="1"/>
    <col min="4121" max="4121" width="0.85546875" style="271" customWidth="1"/>
    <col min="4122" max="4122" width="7.85546875" style="271" customWidth="1"/>
    <col min="4123" max="4123" width="1.42578125" style="271" customWidth="1"/>
    <col min="4124" max="4124" width="0.85546875" style="271" customWidth="1"/>
    <col min="4125" max="4125" width="8.42578125" style="271" customWidth="1"/>
    <col min="4126" max="4126" width="0.5703125" style="271" customWidth="1"/>
    <col min="4127" max="4127" width="2.7109375" style="271" customWidth="1"/>
    <col min="4128" max="4136" width="11.42578125" style="271"/>
    <col min="4137" max="4137" width="5.7109375" style="271" customWidth="1"/>
    <col min="4138" max="4139" width="11.42578125" style="271"/>
    <col min="4140" max="4147" width="14.7109375" style="271" customWidth="1"/>
    <col min="4148" max="4352" width="11.42578125" style="271"/>
    <col min="4353" max="4354" width="2.7109375" style="271" customWidth="1"/>
    <col min="4355" max="4355" width="13.7109375" style="271" customWidth="1"/>
    <col min="4356" max="4356" width="0.85546875" style="271" customWidth="1"/>
    <col min="4357" max="4357" width="7.140625" style="271" customWidth="1"/>
    <col min="4358" max="4358" width="2.28515625" style="271" customWidth="1"/>
    <col min="4359" max="4359" width="0.85546875" style="271" customWidth="1"/>
    <col min="4360" max="4360" width="7.7109375" style="271" customWidth="1"/>
    <col min="4361" max="4361" width="1.7109375" style="271" customWidth="1"/>
    <col min="4362" max="4362" width="0.85546875" style="271" customWidth="1"/>
    <col min="4363" max="4363" width="8.42578125" style="271" customWidth="1"/>
    <col min="4364" max="4364" width="0.5703125" style="271" customWidth="1"/>
    <col min="4365" max="4365" width="0.85546875" style="271" customWidth="1"/>
    <col min="4366" max="4366" width="7.140625" style="271" customWidth="1"/>
    <col min="4367" max="4367" width="2.28515625" style="271" customWidth="1"/>
    <col min="4368" max="4368" width="0.85546875" style="271" customWidth="1"/>
    <col min="4369" max="4369" width="7.85546875" style="271" customWidth="1"/>
    <col min="4370" max="4370" width="1.42578125" style="271" customWidth="1"/>
    <col min="4371" max="4371" width="0.85546875" style="271" customWidth="1"/>
    <col min="4372" max="4372" width="8.42578125" style="271" customWidth="1"/>
    <col min="4373" max="4373" width="0.5703125" style="271" customWidth="1"/>
    <col min="4374" max="4374" width="0.85546875" style="271" customWidth="1"/>
    <col min="4375" max="4375" width="7.140625" style="271" customWidth="1"/>
    <col min="4376" max="4376" width="2.28515625" style="271" customWidth="1"/>
    <col min="4377" max="4377" width="0.85546875" style="271" customWidth="1"/>
    <col min="4378" max="4378" width="7.85546875" style="271" customWidth="1"/>
    <col min="4379" max="4379" width="1.42578125" style="271" customWidth="1"/>
    <col min="4380" max="4380" width="0.85546875" style="271" customWidth="1"/>
    <col min="4381" max="4381" width="8.42578125" style="271" customWidth="1"/>
    <col min="4382" max="4382" width="0.5703125" style="271" customWidth="1"/>
    <col min="4383" max="4383" width="2.7109375" style="271" customWidth="1"/>
    <col min="4384" max="4392" width="11.42578125" style="271"/>
    <col min="4393" max="4393" width="5.7109375" style="271" customWidth="1"/>
    <col min="4394" max="4395" width="11.42578125" style="271"/>
    <col min="4396" max="4403" width="14.7109375" style="271" customWidth="1"/>
    <col min="4404" max="4608" width="11.42578125" style="271"/>
    <col min="4609" max="4610" width="2.7109375" style="271" customWidth="1"/>
    <col min="4611" max="4611" width="13.7109375" style="271" customWidth="1"/>
    <col min="4612" max="4612" width="0.85546875" style="271" customWidth="1"/>
    <col min="4613" max="4613" width="7.140625" style="271" customWidth="1"/>
    <col min="4614" max="4614" width="2.28515625" style="271" customWidth="1"/>
    <col min="4615" max="4615" width="0.85546875" style="271" customWidth="1"/>
    <col min="4616" max="4616" width="7.7109375" style="271" customWidth="1"/>
    <col min="4617" max="4617" width="1.7109375" style="271" customWidth="1"/>
    <col min="4618" max="4618" width="0.85546875" style="271" customWidth="1"/>
    <col min="4619" max="4619" width="8.42578125" style="271" customWidth="1"/>
    <col min="4620" max="4620" width="0.5703125" style="271" customWidth="1"/>
    <col min="4621" max="4621" width="0.85546875" style="271" customWidth="1"/>
    <col min="4622" max="4622" width="7.140625" style="271" customWidth="1"/>
    <col min="4623" max="4623" width="2.28515625" style="271" customWidth="1"/>
    <col min="4624" max="4624" width="0.85546875" style="271" customWidth="1"/>
    <col min="4625" max="4625" width="7.85546875" style="271" customWidth="1"/>
    <col min="4626" max="4626" width="1.42578125" style="271" customWidth="1"/>
    <col min="4627" max="4627" width="0.85546875" style="271" customWidth="1"/>
    <col min="4628" max="4628" width="8.42578125" style="271" customWidth="1"/>
    <col min="4629" max="4629" width="0.5703125" style="271" customWidth="1"/>
    <col min="4630" max="4630" width="0.85546875" style="271" customWidth="1"/>
    <col min="4631" max="4631" width="7.140625" style="271" customWidth="1"/>
    <col min="4632" max="4632" width="2.28515625" style="271" customWidth="1"/>
    <col min="4633" max="4633" width="0.85546875" style="271" customWidth="1"/>
    <col min="4634" max="4634" width="7.85546875" style="271" customWidth="1"/>
    <col min="4635" max="4635" width="1.42578125" style="271" customWidth="1"/>
    <col min="4636" max="4636" width="0.85546875" style="271" customWidth="1"/>
    <col min="4637" max="4637" width="8.42578125" style="271" customWidth="1"/>
    <col min="4638" max="4638" width="0.5703125" style="271" customWidth="1"/>
    <col min="4639" max="4639" width="2.7109375" style="271" customWidth="1"/>
    <col min="4640" max="4648" width="11.42578125" style="271"/>
    <col min="4649" max="4649" width="5.7109375" style="271" customWidth="1"/>
    <col min="4650" max="4651" width="11.42578125" style="271"/>
    <col min="4652" max="4659" width="14.7109375" style="271" customWidth="1"/>
    <col min="4660" max="4864" width="11.42578125" style="271"/>
    <col min="4865" max="4866" width="2.7109375" style="271" customWidth="1"/>
    <col min="4867" max="4867" width="13.7109375" style="271" customWidth="1"/>
    <col min="4868" max="4868" width="0.85546875" style="271" customWidth="1"/>
    <col min="4869" max="4869" width="7.140625" style="271" customWidth="1"/>
    <col min="4870" max="4870" width="2.28515625" style="271" customWidth="1"/>
    <col min="4871" max="4871" width="0.85546875" style="271" customWidth="1"/>
    <col min="4872" max="4872" width="7.7109375" style="271" customWidth="1"/>
    <col min="4873" max="4873" width="1.7109375" style="271" customWidth="1"/>
    <col min="4874" max="4874" width="0.85546875" style="271" customWidth="1"/>
    <col min="4875" max="4875" width="8.42578125" style="271" customWidth="1"/>
    <col min="4876" max="4876" width="0.5703125" style="271" customWidth="1"/>
    <col min="4877" max="4877" width="0.85546875" style="271" customWidth="1"/>
    <col min="4878" max="4878" width="7.140625" style="271" customWidth="1"/>
    <col min="4879" max="4879" width="2.28515625" style="271" customWidth="1"/>
    <col min="4880" max="4880" width="0.85546875" style="271" customWidth="1"/>
    <col min="4881" max="4881" width="7.85546875" style="271" customWidth="1"/>
    <col min="4882" max="4882" width="1.42578125" style="271" customWidth="1"/>
    <col min="4883" max="4883" width="0.85546875" style="271" customWidth="1"/>
    <col min="4884" max="4884" width="8.42578125" style="271" customWidth="1"/>
    <col min="4885" max="4885" width="0.5703125" style="271" customWidth="1"/>
    <col min="4886" max="4886" width="0.85546875" style="271" customWidth="1"/>
    <col min="4887" max="4887" width="7.140625" style="271" customWidth="1"/>
    <col min="4888" max="4888" width="2.28515625" style="271" customWidth="1"/>
    <col min="4889" max="4889" width="0.85546875" style="271" customWidth="1"/>
    <col min="4890" max="4890" width="7.85546875" style="271" customWidth="1"/>
    <col min="4891" max="4891" width="1.42578125" style="271" customWidth="1"/>
    <col min="4892" max="4892" width="0.85546875" style="271" customWidth="1"/>
    <col min="4893" max="4893" width="8.42578125" style="271" customWidth="1"/>
    <col min="4894" max="4894" width="0.5703125" style="271" customWidth="1"/>
    <col min="4895" max="4895" width="2.7109375" style="271" customWidth="1"/>
    <col min="4896" max="4904" width="11.42578125" style="271"/>
    <col min="4905" max="4905" width="5.7109375" style="271" customWidth="1"/>
    <col min="4906" max="4907" width="11.42578125" style="271"/>
    <col min="4908" max="4915" width="14.7109375" style="271" customWidth="1"/>
    <col min="4916" max="5120" width="11.42578125" style="271"/>
    <col min="5121" max="5122" width="2.7109375" style="271" customWidth="1"/>
    <col min="5123" max="5123" width="13.7109375" style="271" customWidth="1"/>
    <col min="5124" max="5124" width="0.85546875" style="271" customWidth="1"/>
    <col min="5125" max="5125" width="7.140625" style="271" customWidth="1"/>
    <col min="5126" max="5126" width="2.28515625" style="271" customWidth="1"/>
    <col min="5127" max="5127" width="0.85546875" style="271" customWidth="1"/>
    <col min="5128" max="5128" width="7.7109375" style="271" customWidth="1"/>
    <col min="5129" max="5129" width="1.7109375" style="271" customWidth="1"/>
    <col min="5130" max="5130" width="0.85546875" style="271" customWidth="1"/>
    <col min="5131" max="5131" width="8.42578125" style="271" customWidth="1"/>
    <col min="5132" max="5132" width="0.5703125" style="271" customWidth="1"/>
    <col min="5133" max="5133" width="0.85546875" style="271" customWidth="1"/>
    <col min="5134" max="5134" width="7.140625" style="271" customWidth="1"/>
    <col min="5135" max="5135" width="2.28515625" style="271" customWidth="1"/>
    <col min="5136" max="5136" width="0.85546875" style="271" customWidth="1"/>
    <col min="5137" max="5137" width="7.85546875" style="271" customWidth="1"/>
    <col min="5138" max="5138" width="1.42578125" style="271" customWidth="1"/>
    <col min="5139" max="5139" width="0.85546875" style="271" customWidth="1"/>
    <col min="5140" max="5140" width="8.42578125" style="271" customWidth="1"/>
    <col min="5141" max="5141" width="0.5703125" style="271" customWidth="1"/>
    <col min="5142" max="5142" width="0.85546875" style="271" customWidth="1"/>
    <col min="5143" max="5143" width="7.140625" style="271" customWidth="1"/>
    <col min="5144" max="5144" width="2.28515625" style="271" customWidth="1"/>
    <col min="5145" max="5145" width="0.85546875" style="271" customWidth="1"/>
    <col min="5146" max="5146" width="7.85546875" style="271" customWidth="1"/>
    <col min="5147" max="5147" width="1.42578125" style="271" customWidth="1"/>
    <col min="5148" max="5148" width="0.85546875" style="271" customWidth="1"/>
    <col min="5149" max="5149" width="8.42578125" style="271" customWidth="1"/>
    <col min="5150" max="5150" width="0.5703125" style="271" customWidth="1"/>
    <col min="5151" max="5151" width="2.7109375" style="271" customWidth="1"/>
    <col min="5152" max="5160" width="11.42578125" style="271"/>
    <col min="5161" max="5161" width="5.7109375" style="271" customWidth="1"/>
    <col min="5162" max="5163" width="11.42578125" style="271"/>
    <col min="5164" max="5171" width="14.7109375" style="271" customWidth="1"/>
    <col min="5172" max="5376" width="11.42578125" style="271"/>
    <col min="5377" max="5378" width="2.7109375" style="271" customWidth="1"/>
    <col min="5379" max="5379" width="13.7109375" style="271" customWidth="1"/>
    <col min="5380" max="5380" width="0.85546875" style="271" customWidth="1"/>
    <col min="5381" max="5381" width="7.140625" style="271" customWidth="1"/>
    <col min="5382" max="5382" width="2.28515625" style="271" customWidth="1"/>
    <col min="5383" max="5383" width="0.85546875" style="271" customWidth="1"/>
    <col min="5384" max="5384" width="7.7109375" style="271" customWidth="1"/>
    <col min="5385" max="5385" width="1.7109375" style="271" customWidth="1"/>
    <col min="5386" max="5386" width="0.85546875" style="271" customWidth="1"/>
    <col min="5387" max="5387" width="8.42578125" style="271" customWidth="1"/>
    <col min="5388" max="5388" width="0.5703125" style="271" customWidth="1"/>
    <col min="5389" max="5389" width="0.85546875" style="271" customWidth="1"/>
    <col min="5390" max="5390" width="7.140625" style="271" customWidth="1"/>
    <col min="5391" max="5391" width="2.28515625" style="271" customWidth="1"/>
    <col min="5392" max="5392" width="0.85546875" style="271" customWidth="1"/>
    <col min="5393" max="5393" width="7.85546875" style="271" customWidth="1"/>
    <col min="5394" max="5394" width="1.42578125" style="271" customWidth="1"/>
    <col min="5395" max="5395" width="0.85546875" style="271" customWidth="1"/>
    <col min="5396" max="5396" width="8.42578125" style="271" customWidth="1"/>
    <col min="5397" max="5397" width="0.5703125" style="271" customWidth="1"/>
    <col min="5398" max="5398" width="0.85546875" style="271" customWidth="1"/>
    <col min="5399" max="5399" width="7.140625" style="271" customWidth="1"/>
    <col min="5400" max="5400" width="2.28515625" style="271" customWidth="1"/>
    <col min="5401" max="5401" width="0.85546875" style="271" customWidth="1"/>
    <col min="5402" max="5402" width="7.85546875" style="271" customWidth="1"/>
    <col min="5403" max="5403" width="1.42578125" style="271" customWidth="1"/>
    <col min="5404" max="5404" width="0.85546875" style="271" customWidth="1"/>
    <col min="5405" max="5405" width="8.42578125" style="271" customWidth="1"/>
    <col min="5406" max="5406" width="0.5703125" style="271" customWidth="1"/>
    <col min="5407" max="5407" width="2.7109375" style="271" customWidth="1"/>
    <col min="5408" max="5416" width="11.42578125" style="271"/>
    <col min="5417" max="5417" width="5.7109375" style="271" customWidth="1"/>
    <col min="5418" max="5419" width="11.42578125" style="271"/>
    <col min="5420" max="5427" width="14.7109375" style="271" customWidth="1"/>
    <col min="5428" max="5632" width="11.42578125" style="271"/>
    <col min="5633" max="5634" width="2.7109375" style="271" customWidth="1"/>
    <col min="5635" max="5635" width="13.7109375" style="271" customWidth="1"/>
    <col min="5636" max="5636" width="0.85546875" style="271" customWidth="1"/>
    <col min="5637" max="5637" width="7.140625" style="271" customWidth="1"/>
    <col min="5638" max="5638" width="2.28515625" style="271" customWidth="1"/>
    <col min="5639" max="5639" width="0.85546875" style="271" customWidth="1"/>
    <col min="5640" max="5640" width="7.7109375" style="271" customWidth="1"/>
    <col min="5641" max="5641" width="1.7109375" style="271" customWidth="1"/>
    <col min="5642" max="5642" width="0.85546875" style="271" customWidth="1"/>
    <col min="5643" max="5643" width="8.42578125" style="271" customWidth="1"/>
    <col min="5644" max="5644" width="0.5703125" style="271" customWidth="1"/>
    <col min="5645" max="5645" width="0.85546875" style="271" customWidth="1"/>
    <col min="5646" max="5646" width="7.140625" style="271" customWidth="1"/>
    <col min="5647" max="5647" width="2.28515625" style="271" customWidth="1"/>
    <col min="5648" max="5648" width="0.85546875" style="271" customWidth="1"/>
    <col min="5649" max="5649" width="7.85546875" style="271" customWidth="1"/>
    <col min="5650" max="5650" width="1.42578125" style="271" customWidth="1"/>
    <col min="5651" max="5651" width="0.85546875" style="271" customWidth="1"/>
    <col min="5652" max="5652" width="8.42578125" style="271" customWidth="1"/>
    <col min="5653" max="5653" width="0.5703125" style="271" customWidth="1"/>
    <col min="5654" max="5654" width="0.85546875" style="271" customWidth="1"/>
    <col min="5655" max="5655" width="7.140625" style="271" customWidth="1"/>
    <col min="5656" max="5656" width="2.28515625" style="271" customWidth="1"/>
    <col min="5657" max="5657" width="0.85546875" style="271" customWidth="1"/>
    <col min="5658" max="5658" width="7.85546875" style="271" customWidth="1"/>
    <col min="5659" max="5659" width="1.42578125" style="271" customWidth="1"/>
    <col min="5660" max="5660" width="0.85546875" style="271" customWidth="1"/>
    <col min="5661" max="5661" width="8.42578125" style="271" customWidth="1"/>
    <col min="5662" max="5662" width="0.5703125" style="271" customWidth="1"/>
    <col min="5663" max="5663" width="2.7109375" style="271" customWidth="1"/>
    <col min="5664" max="5672" width="11.42578125" style="271"/>
    <col min="5673" max="5673" width="5.7109375" style="271" customWidth="1"/>
    <col min="5674" max="5675" width="11.42578125" style="271"/>
    <col min="5676" max="5683" width="14.7109375" style="271" customWidth="1"/>
    <col min="5684" max="5888" width="11.42578125" style="271"/>
    <col min="5889" max="5890" width="2.7109375" style="271" customWidth="1"/>
    <col min="5891" max="5891" width="13.7109375" style="271" customWidth="1"/>
    <col min="5892" max="5892" width="0.85546875" style="271" customWidth="1"/>
    <col min="5893" max="5893" width="7.140625" style="271" customWidth="1"/>
    <col min="5894" max="5894" width="2.28515625" style="271" customWidth="1"/>
    <col min="5895" max="5895" width="0.85546875" style="271" customWidth="1"/>
    <col min="5896" max="5896" width="7.7109375" style="271" customWidth="1"/>
    <col min="5897" max="5897" width="1.7109375" style="271" customWidth="1"/>
    <col min="5898" max="5898" width="0.85546875" style="271" customWidth="1"/>
    <col min="5899" max="5899" width="8.42578125" style="271" customWidth="1"/>
    <col min="5900" max="5900" width="0.5703125" style="271" customWidth="1"/>
    <col min="5901" max="5901" width="0.85546875" style="271" customWidth="1"/>
    <col min="5902" max="5902" width="7.140625" style="271" customWidth="1"/>
    <col min="5903" max="5903" width="2.28515625" style="271" customWidth="1"/>
    <col min="5904" max="5904" width="0.85546875" style="271" customWidth="1"/>
    <col min="5905" max="5905" width="7.85546875" style="271" customWidth="1"/>
    <col min="5906" max="5906" width="1.42578125" style="271" customWidth="1"/>
    <col min="5907" max="5907" width="0.85546875" style="271" customWidth="1"/>
    <col min="5908" max="5908" width="8.42578125" style="271" customWidth="1"/>
    <col min="5909" max="5909" width="0.5703125" style="271" customWidth="1"/>
    <col min="5910" max="5910" width="0.85546875" style="271" customWidth="1"/>
    <col min="5911" max="5911" width="7.140625" style="271" customWidth="1"/>
    <col min="5912" max="5912" width="2.28515625" style="271" customWidth="1"/>
    <col min="5913" max="5913" width="0.85546875" style="271" customWidth="1"/>
    <col min="5914" max="5914" width="7.85546875" style="271" customWidth="1"/>
    <col min="5915" max="5915" width="1.42578125" style="271" customWidth="1"/>
    <col min="5916" max="5916" width="0.85546875" style="271" customWidth="1"/>
    <col min="5917" max="5917" width="8.42578125" style="271" customWidth="1"/>
    <col min="5918" max="5918" width="0.5703125" style="271" customWidth="1"/>
    <col min="5919" max="5919" width="2.7109375" style="271" customWidth="1"/>
    <col min="5920" max="5928" width="11.42578125" style="271"/>
    <col min="5929" max="5929" width="5.7109375" style="271" customWidth="1"/>
    <col min="5930" max="5931" width="11.42578125" style="271"/>
    <col min="5932" max="5939" width="14.7109375" style="271" customWidth="1"/>
    <col min="5940" max="6144" width="11.42578125" style="271"/>
    <col min="6145" max="6146" width="2.7109375" style="271" customWidth="1"/>
    <col min="6147" max="6147" width="13.7109375" style="271" customWidth="1"/>
    <col min="6148" max="6148" width="0.85546875" style="271" customWidth="1"/>
    <col min="6149" max="6149" width="7.140625" style="271" customWidth="1"/>
    <col min="6150" max="6150" width="2.28515625" style="271" customWidth="1"/>
    <col min="6151" max="6151" width="0.85546875" style="271" customWidth="1"/>
    <col min="6152" max="6152" width="7.7109375" style="271" customWidth="1"/>
    <col min="6153" max="6153" width="1.7109375" style="271" customWidth="1"/>
    <col min="6154" max="6154" width="0.85546875" style="271" customWidth="1"/>
    <col min="6155" max="6155" width="8.42578125" style="271" customWidth="1"/>
    <col min="6156" max="6156" width="0.5703125" style="271" customWidth="1"/>
    <col min="6157" max="6157" width="0.85546875" style="271" customWidth="1"/>
    <col min="6158" max="6158" width="7.140625" style="271" customWidth="1"/>
    <col min="6159" max="6159" width="2.28515625" style="271" customWidth="1"/>
    <col min="6160" max="6160" width="0.85546875" style="271" customWidth="1"/>
    <col min="6161" max="6161" width="7.85546875" style="271" customWidth="1"/>
    <col min="6162" max="6162" width="1.42578125" style="271" customWidth="1"/>
    <col min="6163" max="6163" width="0.85546875" style="271" customWidth="1"/>
    <col min="6164" max="6164" width="8.42578125" style="271" customWidth="1"/>
    <col min="6165" max="6165" width="0.5703125" style="271" customWidth="1"/>
    <col min="6166" max="6166" width="0.85546875" style="271" customWidth="1"/>
    <col min="6167" max="6167" width="7.140625" style="271" customWidth="1"/>
    <col min="6168" max="6168" width="2.28515625" style="271" customWidth="1"/>
    <col min="6169" max="6169" width="0.85546875" style="271" customWidth="1"/>
    <col min="6170" max="6170" width="7.85546875" style="271" customWidth="1"/>
    <col min="6171" max="6171" width="1.42578125" style="271" customWidth="1"/>
    <col min="6172" max="6172" width="0.85546875" style="271" customWidth="1"/>
    <col min="6173" max="6173" width="8.42578125" style="271" customWidth="1"/>
    <col min="6174" max="6174" width="0.5703125" style="271" customWidth="1"/>
    <col min="6175" max="6175" width="2.7109375" style="271" customWidth="1"/>
    <col min="6176" max="6184" width="11.42578125" style="271"/>
    <col min="6185" max="6185" width="5.7109375" style="271" customWidth="1"/>
    <col min="6186" max="6187" width="11.42578125" style="271"/>
    <col min="6188" max="6195" width="14.7109375" style="271" customWidth="1"/>
    <col min="6196" max="6400" width="11.42578125" style="271"/>
    <col min="6401" max="6402" width="2.7109375" style="271" customWidth="1"/>
    <col min="6403" max="6403" width="13.7109375" style="271" customWidth="1"/>
    <col min="6404" max="6404" width="0.85546875" style="271" customWidth="1"/>
    <col min="6405" max="6405" width="7.140625" style="271" customWidth="1"/>
    <col min="6406" max="6406" width="2.28515625" style="271" customWidth="1"/>
    <col min="6407" max="6407" width="0.85546875" style="271" customWidth="1"/>
    <col min="6408" max="6408" width="7.7109375" style="271" customWidth="1"/>
    <col min="6409" max="6409" width="1.7109375" style="271" customWidth="1"/>
    <col min="6410" max="6410" width="0.85546875" style="271" customWidth="1"/>
    <col min="6411" max="6411" width="8.42578125" style="271" customWidth="1"/>
    <col min="6412" max="6412" width="0.5703125" style="271" customWidth="1"/>
    <col min="6413" max="6413" width="0.85546875" style="271" customWidth="1"/>
    <col min="6414" max="6414" width="7.140625" style="271" customWidth="1"/>
    <col min="6415" max="6415" width="2.28515625" style="271" customWidth="1"/>
    <col min="6416" max="6416" width="0.85546875" style="271" customWidth="1"/>
    <col min="6417" max="6417" width="7.85546875" style="271" customWidth="1"/>
    <col min="6418" max="6418" width="1.42578125" style="271" customWidth="1"/>
    <col min="6419" max="6419" width="0.85546875" style="271" customWidth="1"/>
    <col min="6420" max="6420" width="8.42578125" style="271" customWidth="1"/>
    <col min="6421" max="6421" width="0.5703125" style="271" customWidth="1"/>
    <col min="6422" max="6422" width="0.85546875" style="271" customWidth="1"/>
    <col min="6423" max="6423" width="7.140625" style="271" customWidth="1"/>
    <col min="6424" max="6424" width="2.28515625" style="271" customWidth="1"/>
    <col min="6425" max="6425" width="0.85546875" style="271" customWidth="1"/>
    <col min="6426" max="6426" width="7.85546875" style="271" customWidth="1"/>
    <col min="6427" max="6427" width="1.42578125" style="271" customWidth="1"/>
    <col min="6428" max="6428" width="0.85546875" style="271" customWidth="1"/>
    <col min="6429" max="6429" width="8.42578125" style="271" customWidth="1"/>
    <col min="6430" max="6430" width="0.5703125" style="271" customWidth="1"/>
    <col min="6431" max="6431" width="2.7109375" style="271" customWidth="1"/>
    <col min="6432" max="6440" width="11.42578125" style="271"/>
    <col min="6441" max="6441" width="5.7109375" style="271" customWidth="1"/>
    <col min="6442" max="6443" width="11.42578125" style="271"/>
    <col min="6444" max="6451" width="14.7109375" style="271" customWidth="1"/>
    <col min="6452" max="6656" width="11.42578125" style="271"/>
    <col min="6657" max="6658" width="2.7109375" style="271" customWidth="1"/>
    <col min="6659" max="6659" width="13.7109375" style="271" customWidth="1"/>
    <col min="6660" max="6660" width="0.85546875" style="271" customWidth="1"/>
    <col min="6661" max="6661" width="7.140625" style="271" customWidth="1"/>
    <col min="6662" max="6662" width="2.28515625" style="271" customWidth="1"/>
    <col min="6663" max="6663" width="0.85546875" style="271" customWidth="1"/>
    <col min="6664" max="6664" width="7.7109375" style="271" customWidth="1"/>
    <col min="6665" max="6665" width="1.7109375" style="271" customWidth="1"/>
    <col min="6666" max="6666" width="0.85546875" style="271" customWidth="1"/>
    <col min="6667" max="6667" width="8.42578125" style="271" customWidth="1"/>
    <col min="6668" max="6668" width="0.5703125" style="271" customWidth="1"/>
    <col min="6669" max="6669" width="0.85546875" style="271" customWidth="1"/>
    <col min="6670" max="6670" width="7.140625" style="271" customWidth="1"/>
    <col min="6671" max="6671" width="2.28515625" style="271" customWidth="1"/>
    <col min="6672" max="6672" width="0.85546875" style="271" customWidth="1"/>
    <col min="6673" max="6673" width="7.85546875" style="271" customWidth="1"/>
    <col min="6674" max="6674" width="1.42578125" style="271" customWidth="1"/>
    <col min="6675" max="6675" width="0.85546875" style="271" customWidth="1"/>
    <col min="6676" max="6676" width="8.42578125" style="271" customWidth="1"/>
    <col min="6677" max="6677" width="0.5703125" style="271" customWidth="1"/>
    <col min="6678" max="6678" width="0.85546875" style="271" customWidth="1"/>
    <col min="6679" max="6679" width="7.140625" style="271" customWidth="1"/>
    <col min="6680" max="6680" width="2.28515625" style="271" customWidth="1"/>
    <col min="6681" max="6681" width="0.85546875" style="271" customWidth="1"/>
    <col min="6682" max="6682" width="7.85546875" style="271" customWidth="1"/>
    <col min="6683" max="6683" width="1.42578125" style="271" customWidth="1"/>
    <col min="6684" max="6684" width="0.85546875" style="271" customWidth="1"/>
    <col min="6685" max="6685" width="8.42578125" style="271" customWidth="1"/>
    <col min="6686" max="6686" width="0.5703125" style="271" customWidth="1"/>
    <col min="6687" max="6687" width="2.7109375" style="271" customWidth="1"/>
    <col min="6688" max="6696" width="11.42578125" style="271"/>
    <col min="6697" max="6697" width="5.7109375" style="271" customWidth="1"/>
    <col min="6698" max="6699" width="11.42578125" style="271"/>
    <col min="6700" max="6707" width="14.7109375" style="271" customWidth="1"/>
    <col min="6708" max="6912" width="11.42578125" style="271"/>
    <col min="6913" max="6914" width="2.7109375" style="271" customWidth="1"/>
    <col min="6915" max="6915" width="13.7109375" style="271" customWidth="1"/>
    <col min="6916" max="6916" width="0.85546875" style="271" customWidth="1"/>
    <col min="6917" max="6917" width="7.140625" style="271" customWidth="1"/>
    <col min="6918" max="6918" width="2.28515625" style="271" customWidth="1"/>
    <col min="6919" max="6919" width="0.85546875" style="271" customWidth="1"/>
    <col min="6920" max="6920" width="7.7109375" style="271" customWidth="1"/>
    <col min="6921" max="6921" width="1.7109375" style="271" customWidth="1"/>
    <col min="6922" max="6922" width="0.85546875" style="271" customWidth="1"/>
    <col min="6923" max="6923" width="8.42578125" style="271" customWidth="1"/>
    <col min="6924" max="6924" width="0.5703125" style="271" customWidth="1"/>
    <col min="6925" max="6925" width="0.85546875" style="271" customWidth="1"/>
    <col min="6926" max="6926" width="7.140625" style="271" customWidth="1"/>
    <col min="6927" max="6927" width="2.28515625" style="271" customWidth="1"/>
    <col min="6928" max="6928" width="0.85546875" style="271" customWidth="1"/>
    <col min="6929" max="6929" width="7.85546875" style="271" customWidth="1"/>
    <col min="6930" max="6930" width="1.42578125" style="271" customWidth="1"/>
    <col min="6931" max="6931" width="0.85546875" style="271" customWidth="1"/>
    <col min="6932" max="6932" width="8.42578125" style="271" customWidth="1"/>
    <col min="6933" max="6933" width="0.5703125" style="271" customWidth="1"/>
    <col min="6934" max="6934" width="0.85546875" style="271" customWidth="1"/>
    <col min="6935" max="6935" width="7.140625" style="271" customWidth="1"/>
    <col min="6936" max="6936" width="2.28515625" style="271" customWidth="1"/>
    <col min="6937" max="6937" width="0.85546875" style="271" customWidth="1"/>
    <col min="6938" max="6938" width="7.85546875" style="271" customWidth="1"/>
    <col min="6939" max="6939" width="1.42578125" style="271" customWidth="1"/>
    <col min="6940" max="6940" width="0.85546875" style="271" customWidth="1"/>
    <col min="6941" max="6941" width="8.42578125" style="271" customWidth="1"/>
    <col min="6942" max="6942" width="0.5703125" style="271" customWidth="1"/>
    <col min="6943" max="6943" width="2.7109375" style="271" customWidth="1"/>
    <col min="6944" max="6952" width="11.42578125" style="271"/>
    <col min="6953" max="6953" width="5.7109375" style="271" customWidth="1"/>
    <col min="6954" max="6955" width="11.42578125" style="271"/>
    <col min="6956" max="6963" width="14.7109375" style="271" customWidth="1"/>
    <col min="6964" max="7168" width="11.42578125" style="271"/>
    <col min="7169" max="7170" width="2.7109375" style="271" customWidth="1"/>
    <col min="7171" max="7171" width="13.7109375" style="271" customWidth="1"/>
    <col min="7172" max="7172" width="0.85546875" style="271" customWidth="1"/>
    <col min="7173" max="7173" width="7.140625" style="271" customWidth="1"/>
    <col min="7174" max="7174" width="2.28515625" style="271" customWidth="1"/>
    <col min="7175" max="7175" width="0.85546875" style="271" customWidth="1"/>
    <col min="7176" max="7176" width="7.7109375" style="271" customWidth="1"/>
    <col min="7177" max="7177" width="1.7109375" style="271" customWidth="1"/>
    <col min="7178" max="7178" width="0.85546875" style="271" customWidth="1"/>
    <col min="7179" max="7179" width="8.42578125" style="271" customWidth="1"/>
    <col min="7180" max="7180" width="0.5703125" style="271" customWidth="1"/>
    <col min="7181" max="7181" width="0.85546875" style="271" customWidth="1"/>
    <col min="7182" max="7182" width="7.140625" style="271" customWidth="1"/>
    <col min="7183" max="7183" width="2.28515625" style="271" customWidth="1"/>
    <col min="7184" max="7184" width="0.85546875" style="271" customWidth="1"/>
    <col min="7185" max="7185" width="7.85546875" style="271" customWidth="1"/>
    <col min="7186" max="7186" width="1.42578125" style="271" customWidth="1"/>
    <col min="7187" max="7187" width="0.85546875" style="271" customWidth="1"/>
    <col min="7188" max="7188" width="8.42578125" style="271" customWidth="1"/>
    <col min="7189" max="7189" width="0.5703125" style="271" customWidth="1"/>
    <col min="7190" max="7190" width="0.85546875" style="271" customWidth="1"/>
    <col min="7191" max="7191" width="7.140625" style="271" customWidth="1"/>
    <col min="7192" max="7192" width="2.28515625" style="271" customWidth="1"/>
    <col min="7193" max="7193" width="0.85546875" style="271" customWidth="1"/>
    <col min="7194" max="7194" width="7.85546875" style="271" customWidth="1"/>
    <col min="7195" max="7195" width="1.42578125" style="271" customWidth="1"/>
    <col min="7196" max="7196" width="0.85546875" style="271" customWidth="1"/>
    <col min="7197" max="7197" width="8.42578125" style="271" customWidth="1"/>
    <col min="7198" max="7198" width="0.5703125" style="271" customWidth="1"/>
    <col min="7199" max="7199" width="2.7109375" style="271" customWidth="1"/>
    <col min="7200" max="7208" width="11.42578125" style="271"/>
    <col min="7209" max="7209" width="5.7109375" style="271" customWidth="1"/>
    <col min="7210" max="7211" width="11.42578125" style="271"/>
    <col min="7212" max="7219" width="14.7109375" style="271" customWidth="1"/>
    <col min="7220" max="7424" width="11.42578125" style="271"/>
    <col min="7425" max="7426" width="2.7109375" style="271" customWidth="1"/>
    <col min="7427" max="7427" width="13.7109375" style="271" customWidth="1"/>
    <col min="7428" max="7428" width="0.85546875" style="271" customWidth="1"/>
    <col min="7429" max="7429" width="7.140625" style="271" customWidth="1"/>
    <col min="7430" max="7430" width="2.28515625" style="271" customWidth="1"/>
    <col min="7431" max="7431" width="0.85546875" style="271" customWidth="1"/>
    <col min="7432" max="7432" width="7.7109375" style="271" customWidth="1"/>
    <col min="7433" max="7433" width="1.7109375" style="271" customWidth="1"/>
    <col min="7434" max="7434" width="0.85546875" style="271" customWidth="1"/>
    <col min="7435" max="7435" width="8.42578125" style="271" customWidth="1"/>
    <col min="7436" max="7436" width="0.5703125" style="271" customWidth="1"/>
    <col min="7437" max="7437" width="0.85546875" style="271" customWidth="1"/>
    <col min="7438" max="7438" width="7.140625" style="271" customWidth="1"/>
    <col min="7439" max="7439" width="2.28515625" style="271" customWidth="1"/>
    <col min="7440" max="7440" width="0.85546875" style="271" customWidth="1"/>
    <col min="7441" max="7441" width="7.85546875" style="271" customWidth="1"/>
    <col min="7442" max="7442" width="1.42578125" style="271" customWidth="1"/>
    <col min="7443" max="7443" width="0.85546875" style="271" customWidth="1"/>
    <col min="7444" max="7444" width="8.42578125" style="271" customWidth="1"/>
    <col min="7445" max="7445" width="0.5703125" style="271" customWidth="1"/>
    <col min="7446" max="7446" width="0.85546875" style="271" customWidth="1"/>
    <col min="7447" max="7447" width="7.140625" style="271" customWidth="1"/>
    <col min="7448" max="7448" width="2.28515625" style="271" customWidth="1"/>
    <col min="7449" max="7449" width="0.85546875" style="271" customWidth="1"/>
    <col min="7450" max="7450" width="7.85546875" style="271" customWidth="1"/>
    <col min="7451" max="7451" width="1.42578125" style="271" customWidth="1"/>
    <col min="7452" max="7452" width="0.85546875" style="271" customWidth="1"/>
    <col min="7453" max="7453" width="8.42578125" style="271" customWidth="1"/>
    <col min="7454" max="7454" width="0.5703125" style="271" customWidth="1"/>
    <col min="7455" max="7455" width="2.7109375" style="271" customWidth="1"/>
    <col min="7456" max="7464" width="11.42578125" style="271"/>
    <col min="7465" max="7465" width="5.7109375" style="271" customWidth="1"/>
    <col min="7466" max="7467" width="11.42578125" style="271"/>
    <col min="7468" max="7475" width="14.7109375" style="271" customWidth="1"/>
    <col min="7476" max="7680" width="11.42578125" style="271"/>
    <col min="7681" max="7682" width="2.7109375" style="271" customWidth="1"/>
    <col min="7683" max="7683" width="13.7109375" style="271" customWidth="1"/>
    <col min="7684" max="7684" width="0.85546875" style="271" customWidth="1"/>
    <col min="7685" max="7685" width="7.140625" style="271" customWidth="1"/>
    <col min="7686" max="7686" width="2.28515625" style="271" customWidth="1"/>
    <col min="7687" max="7687" width="0.85546875" style="271" customWidth="1"/>
    <col min="7688" max="7688" width="7.7109375" style="271" customWidth="1"/>
    <col min="7689" max="7689" width="1.7109375" style="271" customWidth="1"/>
    <col min="7690" max="7690" width="0.85546875" style="271" customWidth="1"/>
    <col min="7691" max="7691" width="8.42578125" style="271" customWidth="1"/>
    <col min="7692" max="7692" width="0.5703125" style="271" customWidth="1"/>
    <col min="7693" max="7693" width="0.85546875" style="271" customWidth="1"/>
    <col min="7694" max="7694" width="7.140625" style="271" customWidth="1"/>
    <col min="7695" max="7695" width="2.28515625" style="271" customWidth="1"/>
    <col min="7696" max="7696" width="0.85546875" style="271" customWidth="1"/>
    <col min="7697" max="7697" width="7.85546875" style="271" customWidth="1"/>
    <col min="7698" max="7698" width="1.42578125" style="271" customWidth="1"/>
    <col min="7699" max="7699" width="0.85546875" style="271" customWidth="1"/>
    <col min="7700" max="7700" width="8.42578125" style="271" customWidth="1"/>
    <col min="7701" max="7701" width="0.5703125" style="271" customWidth="1"/>
    <col min="7702" max="7702" width="0.85546875" style="271" customWidth="1"/>
    <col min="7703" max="7703" width="7.140625" style="271" customWidth="1"/>
    <col min="7704" max="7704" width="2.28515625" style="271" customWidth="1"/>
    <col min="7705" max="7705" width="0.85546875" style="271" customWidth="1"/>
    <col min="7706" max="7706" width="7.85546875" style="271" customWidth="1"/>
    <col min="7707" max="7707" width="1.42578125" style="271" customWidth="1"/>
    <col min="7708" max="7708" width="0.85546875" style="271" customWidth="1"/>
    <col min="7709" max="7709" width="8.42578125" style="271" customWidth="1"/>
    <col min="7710" max="7710" width="0.5703125" style="271" customWidth="1"/>
    <col min="7711" max="7711" width="2.7109375" style="271" customWidth="1"/>
    <col min="7712" max="7720" width="11.42578125" style="271"/>
    <col min="7721" max="7721" width="5.7109375" style="271" customWidth="1"/>
    <col min="7722" max="7723" width="11.42578125" style="271"/>
    <col min="7724" max="7731" width="14.7109375" style="271" customWidth="1"/>
    <col min="7732" max="7936" width="11.42578125" style="271"/>
    <col min="7937" max="7938" width="2.7109375" style="271" customWidth="1"/>
    <col min="7939" max="7939" width="13.7109375" style="271" customWidth="1"/>
    <col min="7940" max="7940" width="0.85546875" style="271" customWidth="1"/>
    <col min="7941" max="7941" width="7.140625" style="271" customWidth="1"/>
    <col min="7942" max="7942" width="2.28515625" style="271" customWidth="1"/>
    <col min="7943" max="7943" width="0.85546875" style="271" customWidth="1"/>
    <col min="7944" max="7944" width="7.7109375" style="271" customWidth="1"/>
    <col min="7945" max="7945" width="1.7109375" style="271" customWidth="1"/>
    <col min="7946" max="7946" width="0.85546875" style="271" customWidth="1"/>
    <col min="7947" max="7947" width="8.42578125" style="271" customWidth="1"/>
    <col min="7948" max="7948" width="0.5703125" style="271" customWidth="1"/>
    <col min="7949" max="7949" width="0.85546875" style="271" customWidth="1"/>
    <col min="7950" max="7950" width="7.140625" style="271" customWidth="1"/>
    <col min="7951" max="7951" width="2.28515625" style="271" customWidth="1"/>
    <col min="7952" max="7952" width="0.85546875" style="271" customWidth="1"/>
    <col min="7953" max="7953" width="7.85546875" style="271" customWidth="1"/>
    <col min="7954" max="7954" width="1.42578125" style="271" customWidth="1"/>
    <col min="7955" max="7955" width="0.85546875" style="271" customWidth="1"/>
    <col min="7956" max="7956" width="8.42578125" style="271" customWidth="1"/>
    <col min="7957" max="7957" width="0.5703125" style="271" customWidth="1"/>
    <col min="7958" max="7958" width="0.85546875" style="271" customWidth="1"/>
    <col min="7959" max="7959" width="7.140625" style="271" customWidth="1"/>
    <col min="7960" max="7960" width="2.28515625" style="271" customWidth="1"/>
    <col min="7961" max="7961" width="0.85546875" style="271" customWidth="1"/>
    <col min="7962" max="7962" width="7.85546875" style="271" customWidth="1"/>
    <col min="7963" max="7963" width="1.42578125" style="271" customWidth="1"/>
    <col min="7964" max="7964" width="0.85546875" style="271" customWidth="1"/>
    <col min="7965" max="7965" width="8.42578125" style="271" customWidth="1"/>
    <col min="7966" max="7966" width="0.5703125" style="271" customWidth="1"/>
    <col min="7967" max="7967" width="2.7109375" style="271" customWidth="1"/>
    <col min="7968" max="7976" width="11.42578125" style="271"/>
    <col min="7977" max="7977" width="5.7109375" style="271" customWidth="1"/>
    <col min="7978" max="7979" width="11.42578125" style="271"/>
    <col min="7980" max="7987" width="14.7109375" style="271" customWidth="1"/>
    <col min="7988" max="8192" width="11.42578125" style="271"/>
    <col min="8193" max="8194" width="2.7109375" style="271" customWidth="1"/>
    <col min="8195" max="8195" width="13.7109375" style="271" customWidth="1"/>
    <col min="8196" max="8196" width="0.85546875" style="271" customWidth="1"/>
    <col min="8197" max="8197" width="7.140625" style="271" customWidth="1"/>
    <col min="8198" max="8198" width="2.28515625" style="271" customWidth="1"/>
    <col min="8199" max="8199" width="0.85546875" style="271" customWidth="1"/>
    <col min="8200" max="8200" width="7.7109375" style="271" customWidth="1"/>
    <col min="8201" max="8201" width="1.7109375" style="271" customWidth="1"/>
    <col min="8202" max="8202" width="0.85546875" style="271" customWidth="1"/>
    <col min="8203" max="8203" width="8.42578125" style="271" customWidth="1"/>
    <col min="8204" max="8204" width="0.5703125" style="271" customWidth="1"/>
    <col min="8205" max="8205" width="0.85546875" style="271" customWidth="1"/>
    <col min="8206" max="8206" width="7.140625" style="271" customWidth="1"/>
    <col min="8207" max="8207" width="2.28515625" style="271" customWidth="1"/>
    <col min="8208" max="8208" width="0.85546875" style="271" customWidth="1"/>
    <col min="8209" max="8209" width="7.85546875" style="271" customWidth="1"/>
    <col min="8210" max="8210" width="1.42578125" style="271" customWidth="1"/>
    <col min="8211" max="8211" width="0.85546875" style="271" customWidth="1"/>
    <col min="8212" max="8212" width="8.42578125" style="271" customWidth="1"/>
    <col min="8213" max="8213" width="0.5703125" style="271" customWidth="1"/>
    <col min="8214" max="8214" width="0.85546875" style="271" customWidth="1"/>
    <col min="8215" max="8215" width="7.140625" style="271" customWidth="1"/>
    <col min="8216" max="8216" width="2.28515625" style="271" customWidth="1"/>
    <col min="8217" max="8217" width="0.85546875" style="271" customWidth="1"/>
    <col min="8218" max="8218" width="7.85546875" style="271" customWidth="1"/>
    <col min="8219" max="8219" width="1.42578125" style="271" customWidth="1"/>
    <col min="8220" max="8220" width="0.85546875" style="271" customWidth="1"/>
    <col min="8221" max="8221" width="8.42578125" style="271" customWidth="1"/>
    <col min="8222" max="8222" width="0.5703125" style="271" customWidth="1"/>
    <col min="8223" max="8223" width="2.7109375" style="271" customWidth="1"/>
    <col min="8224" max="8232" width="11.42578125" style="271"/>
    <col min="8233" max="8233" width="5.7109375" style="271" customWidth="1"/>
    <col min="8234" max="8235" width="11.42578125" style="271"/>
    <col min="8236" max="8243" width="14.7109375" style="271" customWidth="1"/>
    <col min="8244" max="8448" width="11.42578125" style="271"/>
    <col min="8449" max="8450" width="2.7109375" style="271" customWidth="1"/>
    <col min="8451" max="8451" width="13.7109375" style="271" customWidth="1"/>
    <col min="8452" max="8452" width="0.85546875" style="271" customWidth="1"/>
    <col min="8453" max="8453" width="7.140625" style="271" customWidth="1"/>
    <col min="8454" max="8454" width="2.28515625" style="271" customWidth="1"/>
    <col min="8455" max="8455" width="0.85546875" style="271" customWidth="1"/>
    <col min="8456" max="8456" width="7.7109375" style="271" customWidth="1"/>
    <col min="8457" max="8457" width="1.7109375" style="271" customWidth="1"/>
    <col min="8458" max="8458" width="0.85546875" style="271" customWidth="1"/>
    <col min="8459" max="8459" width="8.42578125" style="271" customWidth="1"/>
    <col min="8460" max="8460" width="0.5703125" style="271" customWidth="1"/>
    <col min="8461" max="8461" width="0.85546875" style="271" customWidth="1"/>
    <col min="8462" max="8462" width="7.140625" style="271" customWidth="1"/>
    <col min="8463" max="8463" width="2.28515625" style="271" customWidth="1"/>
    <col min="8464" max="8464" width="0.85546875" style="271" customWidth="1"/>
    <col min="8465" max="8465" width="7.85546875" style="271" customWidth="1"/>
    <col min="8466" max="8466" width="1.42578125" style="271" customWidth="1"/>
    <col min="8467" max="8467" width="0.85546875" style="271" customWidth="1"/>
    <col min="8468" max="8468" width="8.42578125" style="271" customWidth="1"/>
    <col min="8469" max="8469" width="0.5703125" style="271" customWidth="1"/>
    <col min="8470" max="8470" width="0.85546875" style="271" customWidth="1"/>
    <col min="8471" max="8471" width="7.140625" style="271" customWidth="1"/>
    <col min="8472" max="8472" width="2.28515625" style="271" customWidth="1"/>
    <col min="8473" max="8473" width="0.85546875" style="271" customWidth="1"/>
    <col min="8474" max="8474" width="7.85546875" style="271" customWidth="1"/>
    <col min="8475" max="8475" width="1.42578125" style="271" customWidth="1"/>
    <col min="8476" max="8476" width="0.85546875" style="271" customWidth="1"/>
    <col min="8477" max="8477" width="8.42578125" style="271" customWidth="1"/>
    <col min="8478" max="8478" width="0.5703125" style="271" customWidth="1"/>
    <col min="8479" max="8479" width="2.7109375" style="271" customWidth="1"/>
    <col min="8480" max="8488" width="11.42578125" style="271"/>
    <col min="8489" max="8489" width="5.7109375" style="271" customWidth="1"/>
    <col min="8490" max="8491" width="11.42578125" style="271"/>
    <col min="8492" max="8499" width="14.7109375" style="271" customWidth="1"/>
    <col min="8500" max="8704" width="11.42578125" style="271"/>
    <col min="8705" max="8706" width="2.7109375" style="271" customWidth="1"/>
    <col min="8707" max="8707" width="13.7109375" style="271" customWidth="1"/>
    <col min="8708" max="8708" width="0.85546875" style="271" customWidth="1"/>
    <col min="8709" max="8709" width="7.140625" style="271" customWidth="1"/>
    <col min="8710" max="8710" width="2.28515625" style="271" customWidth="1"/>
    <col min="8711" max="8711" width="0.85546875" style="271" customWidth="1"/>
    <col min="8712" max="8712" width="7.7109375" style="271" customWidth="1"/>
    <col min="8713" max="8713" width="1.7109375" style="271" customWidth="1"/>
    <col min="8714" max="8714" width="0.85546875" style="271" customWidth="1"/>
    <col min="8715" max="8715" width="8.42578125" style="271" customWidth="1"/>
    <col min="8716" max="8716" width="0.5703125" style="271" customWidth="1"/>
    <col min="8717" max="8717" width="0.85546875" style="271" customWidth="1"/>
    <col min="8718" max="8718" width="7.140625" style="271" customWidth="1"/>
    <col min="8719" max="8719" width="2.28515625" style="271" customWidth="1"/>
    <col min="8720" max="8720" width="0.85546875" style="271" customWidth="1"/>
    <col min="8721" max="8721" width="7.85546875" style="271" customWidth="1"/>
    <col min="8722" max="8722" width="1.42578125" style="271" customWidth="1"/>
    <col min="8723" max="8723" width="0.85546875" style="271" customWidth="1"/>
    <col min="8724" max="8724" width="8.42578125" style="271" customWidth="1"/>
    <col min="8725" max="8725" width="0.5703125" style="271" customWidth="1"/>
    <col min="8726" max="8726" width="0.85546875" style="271" customWidth="1"/>
    <col min="8727" max="8727" width="7.140625" style="271" customWidth="1"/>
    <col min="8728" max="8728" width="2.28515625" style="271" customWidth="1"/>
    <col min="8729" max="8729" width="0.85546875" style="271" customWidth="1"/>
    <col min="8730" max="8730" width="7.85546875" style="271" customWidth="1"/>
    <col min="8731" max="8731" width="1.42578125" style="271" customWidth="1"/>
    <col min="8732" max="8732" width="0.85546875" style="271" customWidth="1"/>
    <col min="8733" max="8733" width="8.42578125" style="271" customWidth="1"/>
    <col min="8734" max="8734" width="0.5703125" style="271" customWidth="1"/>
    <col min="8735" max="8735" width="2.7109375" style="271" customWidth="1"/>
    <col min="8736" max="8744" width="11.42578125" style="271"/>
    <col min="8745" max="8745" width="5.7109375" style="271" customWidth="1"/>
    <col min="8746" max="8747" width="11.42578125" style="271"/>
    <col min="8748" max="8755" width="14.7109375" style="271" customWidth="1"/>
    <col min="8756" max="8960" width="11.42578125" style="271"/>
    <col min="8961" max="8962" width="2.7109375" style="271" customWidth="1"/>
    <col min="8963" max="8963" width="13.7109375" style="271" customWidth="1"/>
    <col min="8964" max="8964" width="0.85546875" style="271" customWidth="1"/>
    <col min="8965" max="8965" width="7.140625" style="271" customWidth="1"/>
    <col min="8966" max="8966" width="2.28515625" style="271" customWidth="1"/>
    <col min="8967" max="8967" width="0.85546875" style="271" customWidth="1"/>
    <col min="8968" max="8968" width="7.7109375" style="271" customWidth="1"/>
    <col min="8969" max="8969" width="1.7109375" style="271" customWidth="1"/>
    <col min="8970" max="8970" width="0.85546875" style="271" customWidth="1"/>
    <col min="8971" max="8971" width="8.42578125" style="271" customWidth="1"/>
    <col min="8972" max="8972" width="0.5703125" style="271" customWidth="1"/>
    <col min="8973" max="8973" width="0.85546875" style="271" customWidth="1"/>
    <col min="8974" max="8974" width="7.140625" style="271" customWidth="1"/>
    <col min="8975" max="8975" width="2.28515625" style="271" customWidth="1"/>
    <col min="8976" max="8976" width="0.85546875" style="271" customWidth="1"/>
    <col min="8977" max="8977" width="7.85546875" style="271" customWidth="1"/>
    <col min="8978" max="8978" width="1.42578125" style="271" customWidth="1"/>
    <col min="8979" max="8979" width="0.85546875" style="271" customWidth="1"/>
    <col min="8980" max="8980" width="8.42578125" style="271" customWidth="1"/>
    <col min="8981" max="8981" width="0.5703125" style="271" customWidth="1"/>
    <col min="8982" max="8982" width="0.85546875" style="271" customWidth="1"/>
    <col min="8983" max="8983" width="7.140625" style="271" customWidth="1"/>
    <col min="8984" max="8984" width="2.28515625" style="271" customWidth="1"/>
    <col min="8985" max="8985" width="0.85546875" style="271" customWidth="1"/>
    <col min="8986" max="8986" width="7.85546875" style="271" customWidth="1"/>
    <col min="8987" max="8987" width="1.42578125" style="271" customWidth="1"/>
    <col min="8988" max="8988" width="0.85546875" style="271" customWidth="1"/>
    <col min="8989" max="8989" width="8.42578125" style="271" customWidth="1"/>
    <col min="8990" max="8990" width="0.5703125" style="271" customWidth="1"/>
    <col min="8991" max="8991" width="2.7109375" style="271" customWidth="1"/>
    <col min="8992" max="9000" width="11.42578125" style="271"/>
    <col min="9001" max="9001" width="5.7109375" style="271" customWidth="1"/>
    <col min="9002" max="9003" width="11.42578125" style="271"/>
    <col min="9004" max="9011" width="14.7109375" style="271" customWidth="1"/>
    <col min="9012" max="9216" width="11.42578125" style="271"/>
    <col min="9217" max="9218" width="2.7109375" style="271" customWidth="1"/>
    <col min="9219" max="9219" width="13.7109375" style="271" customWidth="1"/>
    <col min="9220" max="9220" width="0.85546875" style="271" customWidth="1"/>
    <col min="9221" max="9221" width="7.140625" style="271" customWidth="1"/>
    <col min="9222" max="9222" width="2.28515625" style="271" customWidth="1"/>
    <col min="9223" max="9223" width="0.85546875" style="271" customWidth="1"/>
    <col min="9224" max="9224" width="7.7109375" style="271" customWidth="1"/>
    <col min="9225" max="9225" width="1.7109375" style="271" customWidth="1"/>
    <col min="9226" max="9226" width="0.85546875" style="271" customWidth="1"/>
    <col min="9227" max="9227" width="8.42578125" style="271" customWidth="1"/>
    <col min="9228" max="9228" width="0.5703125" style="271" customWidth="1"/>
    <col min="9229" max="9229" width="0.85546875" style="271" customWidth="1"/>
    <col min="9230" max="9230" width="7.140625" style="271" customWidth="1"/>
    <col min="9231" max="9231" width="2.28515625" style="271" customWidth="1"/>
    <col min="9232" max="9232" width="0.85546875" style="271" customWidth="1"/>
    <col min="9233" max="9233" width="7.85546875" style="271" customWidth="1"/>
    <col min="9234" max="9234" width="1.42578125" style="271" customWidth="1"/>
    <col min="9235" max="9235" width="0.85546875" style="271" customWidth="1"/>
    <col min="9236" max="9236" width="8.42578125" style="271" customWidth="1"/>
    <col min="9237" max="9237" width="0.5703125" style="271" customWidth="1"/>
    <col min="9238" max="9238" width="0.85546875" style="271" customWidth="1"/>
    <col min="9239" max="9239" width="7.140625" style="271" customWidth="1"/>
    <col min="9240" max="9240" width="2.28515625" style="271" customWidth="1"/>
    <col min="9241" max="9241" width="0.85546875" style="271" customWidth="1"/>
    <col min="9242" max="9242" width="7.85546875" style="271" customWidth="1"/>
    <col min="9243" max="9243" width="1.42578125" style="271" customWidth="1"/>
    <col min="9244" max="9244" width="0.85546875" style="271" customWidth="1"/>
    <col min="9245" max="9245" width="8.42578125" style="271" customWidth="1"/>
    <col min="9246" max="9246" width="0.5703125" style="271" customWidth="1"/>
    <col min="9247" max="9247" width="2.7109375" style="271" customWidth="1"/>
    <col min="9248" max="9256" width="11.42578125" style="271"/>
    <col min="9257" max="9257" width="5.7109375" style="271" customWidth="1"/>
    <col min="9258" max="9259" width="11.42578125" style="271"/>
    <col min="9260" max="9267" width="14.7109375" style="271" customWidth="1"/>
    <col min="9268" max="9472" width="11.42578125" style="271"/>
    <col min="9473" max="9474" width="2.7109375" style="271" customWidth="1"/>
    <col min="9475" max="9475" width="13.7109375" style="271" customWidth="1"/>
    <col min="9476" max="9476" width="0.85546875" style="271" customWidth="1"/>
    <col min="9477" max="9477" width="7.140625" style="271" customWidth="1"/>
    <col min="9478" max="9478" width="2.28515625" style="271" customWidth="1"/>
    <col min="9479" max="9479" width="0.85546875" style="271" customWidth="1"/>
    <col min="9480" max="9480" width="7.7109375" style="271" customWidth="1"/>
    <col min="9481" max="9481" width="1.7109375" style="271" customWidth="1"/>
    <col min="9482" max="9482" width="0.85546875" style="271" customWidth="1"/>
    <col min="9483" max="9483" width="8.42578125" style="271" customWidth="1"/>
    <col min="9484" max="9484" width="0.5703125" style="271" customWidth="1"/>
    <col min="9485" max="9485" width="0.85546875" style="271" customWidth="1"/>
    <col min="9486" max="9486" width="7.140625" style="271" customWidth="1"/>
    <col min="9487" max="9487" width="2.28515625" style="271" customWidth="1"/>
    <col min="9488" max="9488" width="0.85546875" style="271" customWidth="1"/>
    <col min="9489" max="9489" width="7.85546875" style="271" customWidth="1"/>
    <col min="9490" max="9490" width="1.42578125" style="271" customWidth="1"/>
    <col min="9491" max="9491" width="0.85546875" style="271" customWidth="1"/>
    <col min="9492" max="9492" width="8.42578125" style="271" customWidth="1"/>
    <col min="9493" max="9493" width="0.5703125" style="271" customWidth="1"/>
    <col min="9494" max="9494" width="0.85546875" style="271" customWidth="1"/>
    <col min="9495" max="9495" width="7.140625" style="271" customWidth="1"/>
    <col min="9496" max="9496" width="2.28515625" style="271" customWidth="1"/>
    <col min="9497" max="9497" width="0.85546875" style="271" customWidth="1"/>
    <col min="9498" max="9498" width="7.85546875" style="271" customWidth="1"/>
    <col min="9499" max="9499" width="1.42578125" style="271" customWidth="1"/>
    <col min="9500" max="9500" width="0.85546875" style="271" customWidth="1"/>
    <col min="9501" max="9501" width="8.42578125" style="271" customWidth="1"/>
    <col min="9502" max="9502" width="0.5703125" style="271" customWidth="1"/>
    <col min="9503" max="9503" width="2.7109375" style="271" customWidth="1"/>
    <col min="9504" max="9512" width="11.42578125" style="271"/>
    <col min="9513" max="9513" width="5.7109375" style="271" customWidth="1"/>
    <col min="9514" max="9515" width="11.42578125" style="271"/>
    <col min="9516" max="9523" width="14.7109375" style="271" customWidth="1"/>
    <col min="9524" max="9728" width="11.42578125" style="271"/>
    <col min="9729" max="9730" width="2.7109375" style="271" customWidth="1"/>
    <col min="9731" max="9731" width="13.7109375" style="271" customWidth="1"/>
    <col min="9732" max="9732" width="0.85546875" style="271" customWidth="1"/>
    <col min="9733" max="9733" width="7.140625" style="271" customWidth="1"/>
    <col min="9734" max="9734" width="2.28515625" style="271" customWidth="1"/>
    <col min="9735" max="9735" width="0.85546875" style="271" customWidth="1"/>
    <col min="9736" max="9736" width="7.7109375" style="271" customWidth="1"/>
    <col min="9737" max="9737" width="1.7109375" style="271" customWidth="1"/>
    <col min="9738" max="9738" width="0.85546875" style="271" customWidth="1"/>
    <col min="9739" max="9739" width="8.42578125" style="271" customWidth="1"/>
    <col min="9740" max="9740" width="0.5703125" style="271" customWidth="1"/>
    <col min="9741" max="9741" width="0.85546875" style="271" customWidth="1"/>
    <col min="9742" max="9742" width="7.140625" style="271" customWidth="1"/>
    <col min="9743" max="9743" width="2.28515625" style="271" customWidth="1"/>
    <col min="9744" max="9744" width="0.85546875" style="271" customWidth="1"/>
    <col min="9745" max="9745" width="7.85546875" style="271" customWidth="1"/>
    <col min="9746" max="9746" width="1.42578125" style="271" customWidth="1"/>
    <col min="9747" max="9747" width="0.85546875" style="271" customWidth="1"/>
    <col min="9748" max="9748" width="8.42578125" style="271" customWidth="1"/>
    <col min="9749" max="9749" width="0.5703125" style="271" customWidth="1"/>
    <col min="9750" max="9750" width="0.85546875" style="271" customWidth="1"/>
    <col min="9751" max="9751" width="7.140625" style="271" customWidth="1"/>
    <col min="9752" max="9752" width="2.28515625" style="271" customWidth="1"/>
    <col min="9753" max="9753" width="0.85546875" style="271" customWidth="1"/>
    <col min="9754" max="9754" width="7.85546875" style="271" customWidth="1"/>
    <col min="9755" max="9755" width="1.42578125" style="271" customWidth="1"/>
    <col min="9756" max="9756" width="0.85546875" style="271" customWidth="1"/>
    <col min="9757" max="9757" width="8.42578125" style="271" customWidth="1"/>
    <col min="9758" max="9758" width="0.5703125" style="271" customWidth="1"/>
    <col min="9759" max="9759" width="2.7109375" style="271" customWidth="1"/>
    <col min="9760" max="9768" width="11.42578125" style="271"/>
    <col min="9769" max="9769" width="5.7109375" style="271" customWidth="1"/>
    <col min="9770" max="9771" width="11.42578125" style="271"/>
    <col min="9772" max="9779" width="14.7109375" style="271" customWidth="1"/>
    <col min="9780" max="9984" width="11.42578125" style="271"/>
    <col min="9985" max="9986" width="2.7109375" style="271" customWidth="1"/>
    <col min="9987" max="9987" width="13.7109375" style="271" customWidth="1"/>
    <col min="9988" max="9988" width="0.85546875" style="271" customWidth="1"/>
    <col min="9989" max="9989" width="7.140625" style="271" customWidth="1"/>
    <col min="9990" max="9990" width="2.28515625" style="271" customWidth="1"/>
    <col min="9991" max="9991" width="0.85546875" style="271" customWidth="1"/>
    <col min="9992" max="9992" width="7.7109375" style="271" customWidth="1"/>
    <col min="9993" max="9993" width="1.7109375" style="271" customWidth="1"/>
    <col min="9994" max="9994" width="0.85546875" style="271" customWidth="1"/>
    <col min="9995" max="9995" width="8.42578125" style="271" customWidth="1"/>
    <col min="9996" max="9996" width="0.5703125" style="271" customWidth="1"/>
    <col min="9997" max="9997" width="0.85546875" style="271" customWidth="1"/>
    <col min="9998" max="9998" width="7.140625" style="271" customWidth="1"/>
    <col min="9999" max="9999" width="2.28515625" style="271" customWidth="1"/>
    <col min="10000" max="10000" width="0.85546875" style="271" customWidth="1"/>
    <col min="10001" max="10001" width="7.85546875" style="271" customWidth="1"/>
    <col min="10002" max="10002" width="1.42578125" style="271" customWidth="1"/>
    <col min="10003" max="10003" width="0.85546875" style="271" customWidth="1"/>
    <col min="10004" max="10004" width="8.42578125" style="271" customWidth="1"/>
    <col min="10005" max="10005" width="0.5703125" style="271" customWidth="1"/>
    <col min="10006" max="10006" width="0.85546875" style="271" customWidth="1"/>
    <col min="10007" max="10007" width="7.140625" style="271" customWidth="1"/>
    <col min="10008" max="10008" width="2.28515625" style="271" customWidth="1"/>
    <col min="10009" max="10009" width="0.85546875" style="271" customWidth="1"/>
    <col min="10010" max="10010" width="7.85546875" style="271" customWidth="1"/>
    <col min="10011" max="10011" width="1.42578125" style="271" customWidth="1"/>
    <col min="10012" max="10012" width="0.85546875" style="271" customWidth="1"/>
    <col min="10013" max="10013" width="8.42578125" style="271" customWidth="1"/>
    <col min="10014" max="10014" width="0.5703125" style="271" customWidth="1"/>
    <col min="10015" max="10015" width="2.7109375" style="271" customWidth="1"/>
    <col min="10016" max="10024" width="11.42578125" style="271"/>
    <col min="10025" max="10025" width="5.7109375" style="271" customWidth="1"/>
    <col min="10026" max="10027" width="11.42578125" style="271"/>
    <col min="10028" max="10035" width="14.7109375" style="271" customWidth="1"/>
    <col min="10036" max="10240" width="11.42578125" style="271"/>
    <col min="10241" max="10242" width="2.7109375" style="271" customWidth="1"/>
    <col min="10243" max="10243" width="13.7109375" style="271" customWidth="1"/>
    <col min="10244" max="10244" width="0.85546875" style="271" customWidth="1"/>
    <col min="10245" max="10245" width="7.140625" style="271" customWidth="1"/>
    <col min="10246" max="10246" width="2.28515625" style="271" customWidth="1"/>
    <col min="10247" max="10247" width="0.85546875" style="271" customWidth="1"/>
    <col min="10248" max="10248" width="7.7109375" style="271" customWidth="1"/>
    <col min="10249" max="10249" width="1.7109375" style="271" customWidth="1"/>
    <col min="10250" max="10250" width="0.85546875" style="271" customWidth="1"/>
    <col min="10251" max="10251" width="8.42578125" style="271" customWidth="1"/>
    <col min="10252" max="10252" width="0.5703125" style="271" customWidth="1"/>
    <col min="10253" max="10253" width="0.85546875" style="271" customWidth="1"/>
    <col min="10254" max="10254" width="7.140625" style="271" customWidth="1"/>
    <col min="10255" max="10255" width="2.28515625" style="271" customWidth="1"/>
    <col min="10256" max="10256" width="0.85546875" style="271" customWidth="1"/>
    <col min="10257" max="10257" width="7.85546875" style="271" customWidth="1"/>
    <col min="10258" max="10258" width="1.42578125" style="271" customWidth="1"/>
    <col min="10259" max="10259" width="0.85546875" style="271" customWidth="1"/>
    <col min="10260" max="10260" width="8.42578125" style="271" customWidth="1"/>
    <col min="10261" max="10261" width="0.5703125" style="271" customWidth="1"/>
    <col min="10262" max="10262" width="0.85546875" style="271" customWidth="1"/>
    <col min="10263" max="10263" width="7.140625" style="271" customWidth="1"/>
    <col min="10264" max="10264" width="2.28515625" style="271" customWidth="1"/>
    <col min="10265" max="10265" width="0.85546875" style="271" customWidth="1"/>
    <col min="10266" max="10266" width="7.85546875" style="271" customWidth="1"/>
    <col min="10267" max="10267" width="1.42578125" style="271" customWidth="1"/>
    <col min="10268" max="10268" width="0.85546875" style="271" customWidth="1"/>
    <col min="10269" max="10269" width="8.42578125" style="271" customWidth="1"/>
    <col min="10270" max="10270" width="0.5703125" style="271" customWidth="1"/>
    <col min="10271" max="10271" width="2.7109375" style="271" customWidth="1"/>
    <col min="10272" max="10280" width="11.42578125" style="271"/>
    <col min="10281" max="10281" width="5.7109375" style="271" customWidth="1"/>
    <col min="10282" max="10283" width="11.42578125" style="271"/>
    <col min="10284" max="10291" width="14.7109375" style="271" customWidth="1"/>
    <col min="10292" max="10496" width="11.42578125" style="271"/>
    <col min="10497" max="10498" width="2.7109375" style="271" customWidth="1"/>
    <col min="10499" max="10499" width="13.7109375" style="271" customWidth="1"/>
    <col min="10500" max="10500" width="0.85546875" style="271" customWidth="1"/>
    <col min="10501" max="10501" width="7.140625" style="271" customWidth="1"/>
    <col min="10502" max="10502" width="2.28515625" style="271" customWidth="1"/>
    <col min="10503" max="10503" width="0.85546875" style="271" customWidth="1"/>
    <col min="10504" max="10504" width="7.7109375" style="271" customWidth="1"/>
    <col min="10505" max="10505" width="1.7109375" style="271" customWidth="1"/>
    <col min="10506" max="10506" width="0.85546875" style="271" customWidth="1"/>
    <col min="10507" max="10507" width="8.42578125" style="271" customWidth="1"/>
    <col min="10508" max="10508" width="0.5703125" style="271" customWidth="1"/>
    <col min="10509" max="10509" width="0.85546875" style="271" customWidth="1"/>
    <col min="10510" max="10510" width="7.140625" style="271" customWidth="1"/>
    <col min="10511" max="10511" width="2.28515625" style="271" customWidth="1"/>
    <col min="10512" max="10512" width="0.85546875" style="271" customWidth="1"/>
    <col min="10513" max="10513" width="7.85546875" style="271" customWidth="1"/>
    <col min="10514" max="10514" width="1.42578125" style="271" customWidth="1"/>
    <col min="10515" max="10515" width="0.85546875" style="271" customWidth="1"/>
    <col min="10516" max="10516" width="8.42578125" style="271" customWidth="1"/>
    <col min="10517" max="10517" width="0.5703125" style="271" customWidth="1"/>
    <col min="10518" max="10518" width="0.85546875" style="271" customWidth="1"/>
    <col min="10519" max="10519" width="7.140625" style="271" customWidth="1"/>
    <col min="10520" max="10520" width="2.28515625" style="271" customWidth="1"/>
    <col min="10521" max="10521" width="0.85546875" style="271" customWidth="1"/>
    <col min="10522" max="10522" width="7.85546875" style="271" customWidth="1"/>
    <col min="10523" max="10523" width="1.42578125" style="271" customWidth="1"/>
    <col min="10524" max="10524" width="0.85546875" style="271" customWidth="1"/>
    <col min="10525" max="10525" width="8.42578125" style="271" customWidth="1"/>
    <col min="10526" max="10526" width="0.5703125" style="271" customWidth="1"/>
    <col min="10527" max="10527" width="2.7109375" style="271" customWidth="1"/>
    <col min="10528" max="10536" width="11.42578125" style="271"/>
    <col min="10537" max="10537" width="5.7109375" style="271" customWidth="1"/>
    <col min="10538" max="10539" width="11.42578125" style="271"/>
    <col min="10540" max="10547" width="14.7109375" style="271" customWidth="1"/>
    <col min="10548" max="10752" width="11.42578125" style="271"/>
    <col min="10753" max="10754" width="2.7109375" style="271" customWidth="1"/>
    <col min="10755" max="10755" width="13.7109375" style="271" customWidth="1"/>
    <col min="10756" max="10756" width="0.85546875" style="271" customWidth="1"/>
    <col min="10757" max="10757" width="7.140625" style="271" customWidth="1"/>
    <col min="10758" max="10758" width="2.28515625" style="271" customWidth="1"/>
    <col min="10759" max="10759" width="0.85546875" style="271" customWidth="1"/>
    <col min="10760" max="10760" width="7.7109375" style="271" customWidth="1"/>
    <col min="10761" max="10761" width="1.7109375" style="271" customWidth="1"/>
    <col min="10762" max="10762" width="0.85546875" style="271" customWidth="1"/>
    <col min="10763" max="10763" width="8.42578125" style="271" customWidth="1"/>
    <col min="10764" max="10764" width="0.5703125" style="271" customWidth="1"/>
    <col min="10765" max="10765" width="0.85546875" style="271" customWidth="1"/>
    <col min="10766" max="10766" width="7.140625" style="271" customWidth="1"/>
    <col min="10767" max="10767" width="2.28515625" style="271" customWidth="1"/>
    <col min="10768" max="10768" width="0.85546875" style="271" customWidth="1"/>
    <col min="10769" max="10769" width="7.85546875" style="271" customWidth="1"/>
    <col min="10770" max="10770" width="1.42578125" style="271" customWidth="1"/>
    <col min="10771" max="10771" width="0.85546875" style="271" customWidth="1"/>
    <col min="10772" max="10772" width="8.42578125" style="271" customWidth="1"/>
    <col min="10773" max="10773" width="0.5703125" style="271" customWidth="1"/>
    <col min="10774" max="10774" width="0.85546875" style="271" customWidth="1"/>
    <col min="10775" max="10775" width="7.140625" style="271" customWidth="1"/>
    <col min="10776" max="10776" width="2.28515625" style="271" customWidth="1"/>
    <col min="10777" max="10777" width="0.85546875" style="271" customWidth="1"/>
    <col min="10778" max="10778" width="7.85546875" style="271" customWidth="1"/>
    <col min="10779" max="10779" width="1.42578125" style="271" customWidth="1"/>
    <col min="10780" max="10780" width="0.85546875" style="271" customWidth="1"/>
    <col min="10781" max="10781" width="8.42578125" style="271" customWidth="1"/>
    <col min="10782" max="10782" width="0.5703125" style="271" customWidth="1"/>
    <col min="10783" max="10783" width="2.7109375" style="271" customWidth="1"/>
    <col min="10784" max="10792" width="11.42578125" style="271"/>
    <col min="10793" max="10793" width="5.7109375" style="271" customWidth="1"/>
    <col min="10794" max="10795" width="11.42578125" style="271"/>
    <col min="10796" max="10803" width="14.7109375" style="271" customWidth="1"/>
    <col min="10804" max="11008" width="11.42578125" style="271"/>
    <col min="11009" max="11010" width="2.7109375" style="271" customWidth="1"/>
    <col min="11011" max="11011" width="13.7109375" style="271" customWidth="1"/>
    <col min="11012" max="11012" width="0.85546875" style="271" customWidth="1"/>
    <col min="11013" max="11013" width="7.140625" style="271" customWidth="1"/>
    <col min="11014" max="11014" width="2.28515625" style="271" customWidth="1"/>
    <col min="11015" max="11015" width="0.85546875" style="271" customWidth="1"/>
    <col min="11016" max="11016" width="7.7109375" style="271" customWidth="1"/>
    <col min="11017" max="11017" width="1.7109375" style="271" customWidth="1"/>
    <col min="11018" max="11018" width="0.85546875" style="271" customWidth="1"/>
    <col min="11019" max="11019" width="8.42578125" style="271" customWidth="1"/>
    <col min="11020" max="11020" width="0.5703125" style="271" customWidth="1"/>
    <col min="11021" max="11021" width="0.85546875" style="271" customWidth="1"/>
    <col min="11022" max="11022" width="7.140625" style="271" customWidth="1"/>
    <col min="11023" max="11023" width="2.28515625" style="271" customWidth="1"/>
    <col min="11024" max="11024" width="0.85546875" style="271" customWidth="1"/>
    <col min="11025" max="11025" width="7.85546875" style="271" customWidth="1"/>
    <col min="11026" max="11026" width="1.42578125" style="271" customWidth="1"/>
    <col min="11027" max="11027" width="0.85546875" style="271" customWidth="1"/>
    <col min="11028" max="11028" width="8.42578125" style="271" customWidth="1"/>
    <col min="11029" max="11029" width="0.5703125" style="271" customWidth="1"/>
    <col min="11030" max="11030" width="0.85546875" style="271" customWidth="1"/>
    <col min="11031" max="11031" width="7.140625" style="271" customWidth="1"/>
    <col min="11032" max="11032" width="2.28515625" style="271" customWidth="1"/>
    <col min="11033" max="11033" width="0.85546875" style="271" customWidth="1"/>
    <col min="11034" max="11034" width="7.85546875" style="271" customWidth="1"/>
    <col min="11035" max="11035" width="1.42578125" style="271" customWidth="1"/>
    <col min="11036" max="11036" width="0.85546875" style="271" customWidth="1"/>
    <col min="11037" max="11037" width="8.42578125" style="271" customWidth="1"/>
    <col min="11038" max="11038" width="0.5703125" style="271" customWidth="1"/>
    <col min="11039" max="11039" width="2.7109375" style="271" customWidth="1"/>
    <col min="11040" max="11048" width="11.42578125" style="271"/>
    <col min="11049" max="11049" width="5.7109375" style="271" customWidth="1"/>
    <col min="11050" max="11051" width="11.42578125" style="271"/>
    <col min="11052" max="11059" width="14.7109375" style="271" customWidth="1"/>
    <col min="11060" max="11264" width="11.42578125" style="271"/>
    <col min="11265" max="11266" width="2.7109375" style="271" customWidth="1"/>
    <col min="11267" max="11267" width="13.7109375" style="271" customWidth="1"/>
    <col min="11268" max="11268" width="0.85546875" style="271" customWidth="1"/>
    <col min="11269" max="11269" width="7.140625" style="271" customWidth="1"/>
    <col min="11270" max="11270" width="2.28515625" style="271" customWidth="1"/>
    <col min="11271" max="11271" width="0.85546875" style="271" customWidth="1"/>
    <col min="11272" max="11272" width="7.7109375" style="271" customWidth="1"/>
    <col min="11273" max="11273" width="1.7109375" style="271" customWidth="1"/>
    <col min="11274" max="11274" width="0.85546875" style="271" customWidth="1"/>
    <col min="11275" max="11275" width="8.42578125" style="271" customWidth="1"/>
    <col min="11276" max="11276" width="0.5703125" style="271" customWidth="1"/>
    <col min="11277" max="11277" width="0.85546875" style="271" customWidth="1"/>
    <col min="11278" max="11278" width="7.140625" style="271" customWidth="1"/>
    <col min="11279" max="11279" width="2.28515625" style="271" customWidth="1"/>
    <col min="11280" max="11280" width="0.85546875" style="271" customWidth="1"/>
    <col min="11281" max="11281" width="7.85546875" style="271" customWidth="1"/>
    <col min="11282" max="11282" width="1.42578125" style="271" customWidth="1"/>
    <col min="11283" max="11283" width="0.85546875" style="271" customWidth="1"/>
    <col min="11284" max="11284" width="8.42578125" style="271" customWidth="1"/>
    <col min="11285" max="11285" width="0.5703125" style="271" customWidth="1"/>
    <col min="11286" max="11286" width="0.85546875" style="271" customWidth="1"/>
    <col min="11287" max="11287" width="7.140625" style="271" customWidth="1"/>
    <col min="11288" max="11288" width="2.28515625" style="271" customWidth="1"/>
    <col min="11289" max="11289" width="0.85546875" style="271" customWidth="1"/>
    <col min="11290" max="11290" width="7.85546875" style="271" customWidth="1"/>
    <col min="11291" max="11291" width="1.42578125" style="271" customWidth="1"/>
    <col min="11292" max="11292" width="0.85546875" style="271" customWidth="1"/>
    <col min="11293" max="11293" width="8.42578125" style="271" customWidth="1"/>
    <col min="11294" max="11294" width="0.5703125" style="271" customWidth="1"/>
    <col min="11295" max="11295" width="2.7109375" style="271" customWidth="1"/>
    <col min="11296" max="11304" width="11.42578125" style="271"/>
    <col min="11305" max="11305" width="5.7109375" style="271" customWidth="1"/>
    <col min="11306" max="11307" width="11.42578125" style="271"/>
    <col min="11308" max="11315" width="14.7109375" style="271" customWidth="1"/>
    <col min="11316" max="11520" width="11.42578125" style="271"/>
    <col min="11521" max="11522" width="2.7109375" style="271" customWidth="1"/>
    <col min="11523" max="11523" width="13.7109375" style="271" customWidth="1"/>
    <col min="11524" max="11524" width="0.85546875" style="271" customWidth="1"/>
    <col min="11525" max="11525" width="7.140625" style="271" customWidth="1"/>
    <col min="11526" max="11526" width="2.28515625" style="271" customWidth="1"/>
    <col min="11527" max="11527" width="0.85546875" style="271" customWidth="1"/>
    <col min="11528" max="11528" width="7.7109375" style="271" customWidth="1"/>
    <col min="11529" max="11529" width="1.7109375" style="271" customWidth="1"/>
    <col min="11530" max="11530" width="0.85546875" style="271" customWidth="1"/>
    <col min="11531" max="11531" width="8.42578125" style="271" customWidth="1"/>
    <col min="11532" max="11532" width="0.5703125" style="271" customWidth="1"/>
    <col min="11533" max="11533" width="0.85546875" style="271" customWidth="1"/>
    <col min="11534" max="11534" width="7.140625" style="271" customWidth="1"/>
    <col min="11535" max="11535" width="2.28515625" style="271" customWidth="1"/>
    <col min="11536" max="11536" width="0.85546875" style="271" customWidth="1"/>
    <col min="11537" max="11537" width="7.85546875" style="271" customWidth="1"/>
    <col min="11538" max="11538" width="1.42578125" style="271" customWidth="1"/>
    <col min="11539" max="11539" width="0.85546875" style="271" customWidth="1"/>
    <col min="11540" max="11540" width="8.42578125" style="271" customWidth="1"/>
    <col min="11541" max="11541" width="0.5703125" style="271" customWidth="1"/>
    <col min="11542" max="11542" width="0.85546875" style="271" customWidth="1"/>
    <col min="11543" max="11543" width="7.140625" style="271" customWidth="1"/>
    <col min="11544" max="11544" width="2.28515625" style="271" customWidth="1"/>
    <col min="11545" max="11545" width="0.85546875" style="271" customWidth="1"/>
    <col min="11546" max="11546" width="7.85546875" style="271" customWidth="1"/>
    <col min="11547" max="11547" width="1.42578125" style="271" customWidth="1"/>
    <col min="11548" max="11548" width="0.85546875" style="271" customWidth="1"/>
    <col min="11549" max="11549" width="8.42578125" style="271" customWidth="1"/>
    <col min="11550" max="11550" width="0.5703125" style="271" customWidth="1"/>
    <col min="11551" max="11551" width="2.7109375" style="271" customWidth="1"/>
    <col min="11552" max="11560" width="11.42578125" style="271"/>
    <col min="11561" max="11561" width="5.7109375" style="271" customWidth="1"/>
    <col min="11562" max="11563" width="11.42578125" style="271"/>
    <col min="11564" max="11571" width="14.7109375" style="271" customWidth="1"/>
    <col min="11572" max="11776" width="11.42578125" style="271"/>
    <col min="11777" max="11778" width="2.7109375" style="271" customWidth="1"/>
    <col min="11779" max="11779" width="13.7109375" style="271" customWidth="1"/>
    <col min="11780" max="11780" width="0.85546875" style="271" customWidth="1"/>
    <col min="11781" max="11781" width="7.140625" style="271" customWidth="1"/>
    <col min="11782" max="11782" width="2.28515625" style="271" customWidth="1"/>
    <col min="11783" max="11783" width="0.85546875" style="271" customWidth="1"/>
    <col min="11784" max="11784" width="7.7109375" style="271" customWidth="1"/>
    <col min="11785" max="11785" width="1.7109375" style="271" customWidth="1"/>
    <col min="11786" max="11786" width="0.85546875" style="271" customWidth="1"/>
    <col min="11787" max="11787" width="8.42578125" style="271" customWidth="1"/>
    <col min="11788" max="11788" width="0.5703125" style="271" customWidth="1"/>
    <col min="11789" max="11789" width="0.85546875" style="271" customWidth="1"/>
    <col min="11790" max="11790" width="7.140625" style="271" customWidth="1"/>
    <col min="11791" max="11791" width="2.28515625" style="271" customWidth="1"/>
    <col min="11792" max="11792" width="0.85546875" style="271" customWidth="1"/>
    <col min="11793" max="11793" width="7.85546875" style="271" customWidth="1"/>
    <col min="11794" max="11794" width="1.42578125" style="271" customWidth="1"/>
    <col min="11795" max="11795" width="0.85546875" style="271" customWidth="1"/>
    <col min="11796" max="11796" width="8.42578125" style="271" customWidth="1"/>
    <col min="11797" max="11797" width="0.5703125" style="271" customWidth="1"/>
    <col min="11798" max="11798" width="0.85546875" style="271" customWidth="1"/>
    <col min="11799" max="11799" width="7.140625" style="271" customWidth="1"/>
    <col min="11800" max="11800" width="2.28515625" style="271" customWidth="1"/>
    <col min="11801" max="11801" width="0.85546875" style="271" customWidth="1"/>
    <col min="11802" max="11802" width="7.85546875" style="271" customWidth="1"/>
    <col min="11803" max="11803" width="1.42578125" style="271" customWidth="1"/>
    <col min="11804" max="11804" width="0.85546875" style="271" customWidth="1"/>
    <col min="11805" max="11805" width="8.42578125" style="271" customWidth="1"/>
    <col min="11806" max="11806" width="0.5703125" style="271" customWidth="1"/>
    <col min="11807" max="11807" width="2.7109375" style="271" customWidth="1"/>
    <col min="11808" max="11816" width="11.42578125" style="271"/>
    <col min="11817" max="11817" width="5.7109375" style="271" customWidth="1"/>
    <col min="11818" max="11819" width="11.42578125" style="271"/>
    <col min="11820" max="11827" width="14.7109375" style="271" customWidth="1"/>
    <col min="11828" max="12032" width="11.42578125" style="271"/>
    <col min="12033" max="12034" width="2.7109375" style="271" customWidth="1"/>
    <col min="12035" max="12035" width="13.7109375" style="271" customWidth="1"/>
    <col min="12036" max="12036" width="0.85546875" style="271" customWidth="1"/>
    <col min="12037" max="12037" width="7.140625" style="271" customWidth="1"/>
    <col min="12038" max="12038" width="2.28515625" style="271" customWidth="1"/>
    <col min="12039" max="12039" width="0.85546875" style="271" customWidth="1"/>
    <col min="12040" max="12040" width="7.7109375" style="271" customWidth="1"/>
    <col min="12041" max="12041" width="1.7109375" style="271" customWidth="1"/>
    <col min="12042" max="12042" width="0.85546875" style="271" customWidth="1"/>
    <col min="12043" max="12043" width="8.42578125" style="271" customWidth="1"/>
    <col min="12044" max="12044" width="0.5703125" style="271" customWidth="1"/>
    <col min="12045" max="12045" width="0.85546875" style="271" customWidth="1"/>
    <col min="12046" max="12046" width="7.140625" style="271" customWidth="1"/>
    <col min="12047" max="12047" width="2.28515625" style="271" customWidth="1"/>
    <col min="12048" max="12048" width="0.85546875" style="271" customWidth="1"/>
    <col min="12049" max="12049" width="7.85546875" style="271" customWidth="1"/>
    <col min="12050" max="12050" width="1.42578125" style="271" customWidth="1"/>
    <col min="12051" max="12051" width="0.85546875" style="271" customWidth="1"/>
    <col min="12052" max="12052" width="8.42578125" style="271" customWidth="1"/>
    <col min="12053" max="12053" width="0.5703125" style="271" customWidth="1"/>
    <col min="12054" max="12054" width="0.85546875" style="271" customWidth="1"/>
    <col min="12055" max="12055" width="7.140625" style="271" customWidth="1"/>
    <col min="12056" max="12056" width="2.28515625" style="271" customWidth="1"/>
    <col min="12057" max="12057" width="0.85546875" style="271" customWidth="1"/>
    <col min="12058" max="12058" width="7.85546875" style="271" customWidth="1"/>
    <col min="12059" max="12059" width="1.42578125" style="271" customWidth="1"/>
    <col min="12060" max="12060" width="0.85546875" style="271" customWidth="1"/>
    <col min="12061" max="12061" width="8.42578125" style="271" customWidth="1"/>
    <col min="12062" max="12062" width="0.5703125" style="271" customWidth="1"/>
    <col min="12063" max="12063" width="2.7109375" style="271" customWidth="1"/>
    <col min="12064" max="12072" width="11.42578125" style="271"/>
    <col min="12073" max="12073" width="5.7109375" style="271" customWidth="1"/>
    <col min="12074" max="12075" width="11.42578125" style="271"/>
    <col min="12076" max="12083" width="14.7109375" style="271" customWidth="1"/>
    <col min="12084" max="12288" width="11.42578125" style="271"/>
    <col min="12289" max="12290" width="2.7109375" style="271" customWidth="1"/>
    <col min="12291" max="12291" width="13.7109375" style="271" customWidth="1"/>
    <col min="12292" max="12292" width="0.85546875" style="271" customWidth="1"/>
    <col min="12293" max="12293" width="7.140625" style="271" customWidth="1"/>
    <col min="12294" max="12294" width="2.28515625" style="271" customWidth="1"/>
    <col min="12295" max="12295" width="0.85546875" style="271" customWidth="1"/>
    <col min="12296" max="12296" width="7.7109375" style="271" customWidth="1"/>
    <col min="12297" max="12297" width="1.7109375" style="271" customWidth="1"/>
    <col min="12298" max="12298" width="0.85546875" style="271" customWidth="1"/>
    <col min="12299" max="12299" width="8.42578125" style="271" customWidth="1"/>
    <col min="12300" max="12300" width="0.5703125" style="271" customWidth="1"/>
    <col min="12301" max="12301" width="0.85546875" style="271" customWidth="1"/>
    <col min="12302" max="12302" width="7.140625" style="271" customWidth="1"/>
    <col min="12303" max="12303" width="2.28515625" style="271" customWidth="1"/>
    <col min="12304" max="12304" width="0.85546875" style="271" customWidth="1"/>
    <col min="12305" max="12305" width="7.85546875" style="271" customWidth="1"/>
    <col min="12306" max="12306" width="1.42578125" style="271" customWidth="1"/>
    <col min="12307" max="12307" width="0.85546875" style="271" customWidth="1"/>
    <col min="12308" max="12308" width="8.42578125" style="271" customWidth="1"/>
    <col min="12309" max="12309" width="0.5703125" style="271" customWidth="1"/>
    <col min="12310" max="12310" width="0.85546875" style="271" customWidth="1"/>
    <col min="12311" max="12311" width="7.140625" style="271" customWidth="1"/>
    <col min="12312" max="12312" width="2.28515625" style="271" customWidth="1"/>
    <col min="12313" max="12313" width="0.85546875" style="271" customWidth="1"/>
    <col min="12314" max="12314" width="7.85546875" style="271" customWidth="1"/>
    <col min="12315" max="12315" width="1.42578125" style="271" customWidth="1"/>
    <col min="12316" max="12316" width="0.85546875" style="271" customWidth="1"/>
    <col min="12317" max="12317" width="8.42578125" style="271" customWidth="1"/>
    <col min="12318" max="12318" width="0.5703125" style="271" customWidth="1"/>
    <col min="12319" max="12319" width="2.7109375" style="271" customWidth="1"/>
    <col min="12320" max="12328" width="11.42578125" style="271"/>
    <col min="12329" max="12329" width="5.7109375" style="271" customWidth="1"/>
    <col min="12330" max="12331" width="11.42578125" style="271"/>
    <col min="12332" max="12339" width="14.7109375" style="271" customWidth="1"/>
    <col min="12340" max="12544" width="11.42578125" style="271"/>
    <col min="12545" max="12546" width="2.7109375" style="271" customWidth="1"/>
    <col min="12547" max="12547" width="13.7109375" style="271" customWidth="1"/>
    <col min="12548" max="12548" width="0.85546875" style="271" customWidth="1"/>
    <col min="12549" max="12549" width="7.140625" style="271" customWidth="1"/>
    <col min="12550" max="12550" width="2.28515625" style="271" customWidth="1"/>
    <col min="12551" max="12551" width="0.85546875" style="271" customWidth="1"/>
    <col min="12552" max="12552" width="7.7109375" style="271" customWidth="1"/>
    <col min="12553" max="12553" width="1.7109375" style="271" customWidth="1"/>
    <col min="12554" max="12554" width="0.85546875" style="271" customWidth="1"/>
    <col min="12555" max="12555" width="8.42578125" style="271" customWidth="1"/>
    <col min="12556" max="12556" width="0.5703125" style="271" customWidth="1"/>
    <col min="12557" max="12557" width="0.85546875" style="271" customWidth="1"/>
    <col min="12558" max="12558" width="7.140625" style="271" customWidth="1"/>
    <col min="12559" max="12559" width="2.28515625" style="271" customWidth="1"/>
    <col min="12560" max="12560" width="0.85546875" style="271" customWidth="1"/>
    <col min="12561" max="12561" width="7.85546875" style="271" customWidth="1"/>
    <col min="12562" max="12562" width="1.42578125" style="271" customWidth="1"/>
    <col min="12563" max="12563" width="0.85546875" style="271" customWidth="1"/>
    <col min="12564" max="12564" width="8.42578125" style="271" customWidth="1"/>
    <col min="12565" max="12565" width="0.5703125" style="271" customWidth="1"/>
    <col min="12566" max="12566" width="0.85546875" style="271" customWidth="1"/>
    <col min="12567" max="12567" width="7.140625" style="271" customWidth="1"/>
    <col min="12568" max="12568" width="2.28515625" style="271" customWidth="1"/>
    <col min="12569" max="12569" width="0.85546875" style="271" customWidth="1"/>
    <col min="12570" max="12570" width="7.85546875" style="271" customWidth="1"/>
    <col min="12571" max="12571" width="1.42578125" style="271" customWidth="1"/>
    <col min="12572" max="12572" width="0.85546875" style="271" customWidth="1"/>
    <col min="12573" max="12573" width="8.42578125" style="271" customWidth="1"/>
    <col min="12574" max="12574" width="0.5703125" style="271" customWidth="1"/>
    <col min="12575" max="12575" width="2.7109375" style="271" customWidth="1"/>
    <col min="12576" max="12584" width="11.42578125" style="271"/>
    <col min="12585" max="12585" width="5.7109375" style="271" customWidth="1"/>
    <col min="12586" max="12587" width="11.42578125" style="271"/>
    <col min="12588" max="12595" width="14.7109375" style="271" customWidth="1"/>
    <col min="12596" max="12800" width="11.42578125" style="271"/>
    <col min="12801" max="12802" width="2.7109375" style="271" customWidth="1"/>
    <col min="12803" max="12803" width="13.7109375" style="271" customWidth="1"/>
    <col min="12804" max="12804" width="0.85546875" style="271" customWidth="1"/>
    <col min="12805" max="12805" width="7.140625" style="271" customWidth="1"/>
    <col min="12806" max="12806" width="2.28515625" style="271" customWidth="1"/>
    <col min="12807" max="12807" width="0.85546875" style="271" customWidth="1"/>
    <col min="12808" max="12808" width="7.7109375" style="271" customWidth="1"/>
    <col min="12809" max="12809" width="1.7109375" style="271" customWidth="1"/>
    <col min="12810" max="12810" width="0.85546875" style="271" customWidth="1"/>
    <col min="12811" max="12811" width="8.42578125" style="271" customWidth="1"/>
    <col min="12812" max="12812" width="0.5703125" style="271" customWidth="1"/>
    <col min="12813" max="12813" width="0.85546875" style="271" customWidth="1"/>
    <col min="12814" max="12814" width="7.140625" style="271" customWidth="1"/>
    <col min="12815" max="12815" width="2.28515625" style="271" customWidth="1"/>
    <col min="12816" max="12816" width="0.85546875" style="271" customWidth="1"/>
    <col min="12817" max="12817" width="7.85546875" style="271" customWidth="1"/>
    <col min="12818" max="12818" width="1.42578125" style="271" customWidth="1"/>
    <col min="12819" max="12819" width="0.85546875" style="271" customWidth="1"/>
    <col min="12820" max="12820" width="8.42578125" style="271" customWidth="1"/>
    <col min="12821" max="12821" width="0.5703125" style="271" customWidth="1"/>
    <col min="12822" max="12822" width="0.85546875" style="271" customWidth="1"/>
    <col min="12823" max="12823" width="7.140625" style="271" customWidth="1"/>
    <col min="12824" max="12824" width="2.28515625" style="271" customWidth="1"/>
    <col min="12825" max="12825" width="0.85546875" style="271" customWidth="1"/>
    <col min="12826" max="12826" width="7.85546875" style="271" customWidth="1"/>
    <col min="12827" max="12827" width="1.42578125" style="271" customWidth="1"/>
    <col min="12828" max="12828" width="0.85546875" style="271" customWidth="1"/>
    <col min="12829" max="12829" width="8.42578125" style="271" customWidth="1"/>
    <col min="12830" max="12830" width="0.5703125" style="271" customWidth="1"/>
    <col min="12831" max="12831" width="2.7109375" style="271" customWidth="1"/>
    <col min="12832" max="12840" width="11.42578125" style="271"/>
    <col min="12841" max="12841" width="5.7109375" style="271" customWidth="1"/>
    <col min="12842" max="12843" width="11.42578125" style="271"/>
    <col min="12844" max="12851" width="14.7109375" style="271" customWidth="1"/>
    <col min="12852" max="13056" width="11.42578125" style="271"/>
    <col min="13057" max="13058" width="2.7109375" style="271" customWidth="1"/>
    <col min="13059" max="13059" width="13.7109375" style="271" customWidth="1"/>
    <col min="13060" max="13060" width="0.85546875" style="271" customWidth="1"/>
    <col min="13061" max="13061" width="7.140625" style="271" customWidth="1"/>
    <col min="13062" max="13062" width="2.28515625" style="271" customWidth="1"/>
    <col min="13063" max="13063" width="0.85546875" style="271" customWidth="1"/>
    <col min="13064" max="13064" width="7.7109375" style="271" customWidth="1"/>
    <col min="13065" max="13065" width="1.7109375" style="271" customWidth="1"/>
    <col min="13066" max="13066" width="0.85546875" style="271" customWidth="1"/>
    <col min="13067" max="13067" width="8.42578125" style="271" customWidth="1"/>
    <col min="13068" max="13068" width="0.5703125" style="271" customWidth="1"/>
    <col min="13069" max="13069" width="0.85546875" style="271" customWidth="1"/>
    <col min="13070" max="13070" width="7.140625" style="271" customWidth="1"/>
    <col min="13071" max="13071" width="2.28515625" style="271" customWidth="1"/>
    <col min="13072" max="13072" width="0.85546875" style="271" customWidth="1"/>
    <col min="13073" max="13073" width="7.85546875" style="271" customWidth="1"/>
    <col min="13074" max="13074" width="1.42578125" style="271" customWidth="1"/>
    <col min="13075" max="13075" width="0.85546875" style="271" customWidth="1"/>
    <col min="13076" max="13076" width="8.42578125" style="271" customWidth="1"/>
    <col min="13077" max="13077" width="0.5703125" style="271" customWidth="1"/>
    <col min="13078" max="13078" width="0.85546875" style="271" customWidth="1"/>
    <col min="13079" max="13079" width="7.140625" style="271" customWidth="1"/>
    <col min="13080" max="13080" width="2.28515625" style="271" customWidth="1"/>
    <col min="13081" max="13081" width="0.85546875" style="271" customWidth="1"/>
    <col min="13082" max="13082" width="7.85546875" style="271" customWidth="1"/>
    <col min="13083" max="13083" width="1.42578125" style="271" customWidth="1"/>
    <col min="13084" max="13084" width="0.85546875" style="271" customWidth="1"/>
    <col min="13085" max="13085" width="8.42578125" style="271" customWidth="1"/>
    <col min="13086" max="13086" width="0.5703125" style="271" customWidth="1"/>
    <col min="13087" max="13087" width="2.7109375" style="271" customWidth="1"/>
    <col min="13088" max="13096" width="11.42578125" style="271"/>
    <col min="13097" max="13097" width="5.7109375" style="271" customWidth="1"/>
    <col min="13098" max="13099" width="11.42578125" style="271"/>
    <col min="13100" max="13107" width="14.7109375" style="271" customWidth="1"/>
    <col min="13108" max="13312" width="11.42578125" style="271"/>
    <col min="13313" max="13314" width="2.7109375" style="271" customWidth="1"/>
    <col min="13315" max="13315" width="13.7109375" style="271" customWidth="1"/>
    <col min="13316" max="13316" width="0.85546875" style="271" customWidth="1"/>
    <col min="13317" max="13317" width="7.140625" style="271" customWidth="1"/>
    <col min="13318" max="13318" width="2.28515625" style="271" customWidth="1"/>
    <col min="13319" max="13319" width="0.85546875" style="271" customWidth="1"/>
    <col min="13320" max="13320" width="7.7109375" style="271" customWidth="1"/>
    <col min="13321" max="13321" width="1.7109375" style="271" customWidth="1"/>
    <col min="13322" max="13322" width="0.85546875" style="271" customWidth="1"/>
    <col min="13323" max="13323" width="8.42578125" style="271" customWidth="1"/>
    <col min="13324" max="13324" width="0.5703125" style="271" customWidth="1"/>
    <col min="13325" max="13325" width="0.85546875" style="271" customWidth="1"/>
    <col min="13326" max="13326" width="7.140625" style="271" customWidth="1"/>
    <col min="13327" max="13327" width="2.28515625" style="271" customWidth="1"/>
    <col min="13328" max="13328" width="0.85546875" style="271" customWidth="1"/>
    <col min="13329" max="13329" width="7.85546875" style="271" customWidth="1"/>
    <col min="13330" max="13330" width="1.42578125" style="271" customWidth="1"/>
    <col min="13331" max="13331" width="0.85546875" style="271" customWidth="1"/>
    <col min="13332" max="13332" width="8.42578125" style="271" customWidth="1"/>
    <col min="13333" max="13333" width="0.5703125" style="271" customWidth="1"/>
    <col min="13334" max="13334" width="0.85546875" style="271" customWidth="1"/>
    <col min="13335" max="13335" width="7.140625" style="271" customWidth="1"/>
    <col min="13336" max="13336" width="2.28515625" style="271" customWidth="1"/>
    <col min="13337" max="13337" width="0.85546875" style="271" customWidth="1"/>
    <col min="13338" max="13338" width="7.85546875" style="271" customWidth="1"/>
    <col min="13339" max="13339" width="1.42578125" style="271" customWidth="1"/>
    <col min="13340" max="13340" width="0.85546875" style="271" customWidth="1"/>
    <col min="13341" max="13341" width="8.42578125" style="271" customWidth="1"/>
    <col min="13342" max="13342" width="0.5703125" style="271" customWidth="1"/>
    <col min="13343" max="13343" width="2.7109375" style="271" customWidth="1"/>
    <col min="13344" max="13352" width="11.42578125" style="271"/>
    <col min="13353" max="13353" width="5.7109375" style="271" customWidth="1"/>
    <col min="13354" max="13355" width="11.42578125" style="271"/>
    <col min="13356" max="13363" width="14.7109375" style="271" customWidth="1"/>
    <col min="13364" max="13568" width="11.42578125" style="271"/>
    <col min="13569" max="13570" width="2.7109375" style="271" customWidth="1"/>
    <col min="13571" max="13571" width="13.7109375" style="271" customWidth="1"/>
    <col min="13572" max="13572" width="0.85546875" style="271" customWidth="1"/>
    <col min="13573" max="13573" width="7.140625" style="271" customWidth="1"/>
    <col min="13574" max="13574" width="2.28515625" style="271" customWidth="1"/>
    <col min="13575" max="13575" width="0.85546875" style="271" customWidth="1"/>
    <col min="13576" max="13576" width="7.7109375" style="271" customWidth="1"/>
    <col min="13577" max="13577" width="1.7109375" style="271" customWidth="1"/>
    <col min="13578" max="13578" width="0.85546875" style="271" customWidth="1"/>
    <col min="13579" max="13579" width="8.42578125" style="271" customWidth="1"/>
    <col min="13580" max="13580" width="0.5703125" style="271" customWidth="1"/>
    <col min="13581" max="13581" width="0.85546875" style="271" customWidth="1"/>
    <col min="13582" max="13582" width="7.140625" style="271" customWidth="1"/>
    <col min="13583" max="13583" width="2.28515625" style="271" customWidth="1"/>
    <col min="13584" max="13584" width="0.85546875" style="271" customWidth="1"/>
    <col min="13585" max="13585" width="7.85546875" style="271" customWidth="1"/>
    <col min="13586" max="13586" width="1.42578125" style="271" customWidth="1"/>
    <col min="13587" max="13587" width="0.85546875" style="271" customWidth="1"/>
    <col min="13588" max="13588" width="8.42578125" style="271" customWidth="1"/>
    <col min="13589" max="13589" width="0.5703125" style="271" customWidth="1"/>
    <col min="13590" max="13590" width="0.85546875" style="271" customWidth="1"/>
    <col min="13591" max="13591" width="7.140625" style="271" customWidth="1"/>
    <col min="13592" max="13592" width="2.28515625" style="271" customWidth="1"/>
    <col min="13593" max="13593" width="0.85546875" style="271" customWidth="1"/>
    <col min="13594" max="13594" width="7.85546875" style="271" customWidth="1"/>
    <col min="13595" max="13595" width="1.42578125" style="271" customWidth="1"/>
    <col min="13596" max="13596" width="0.85546875" style="271" customWidth="1"/>
    <col min="13597" max="13597" width="8.42578125" style="271" customWidth="1"/>
    <col min="13598" max="13598" width="0.5703125" style="271" customWidth="1"/>
    <col min="13599" max="13599" width="2.7109375" style="271" customWidth="1"/>
    <col min="13600" max="13608" width="11.42578125" style="271"/>
    <col min="13609" max="13609" width="5.7109375" style="271" customWidth="1"/>
    <col min="13610" max="13611" width="11.42578125" style="271"/>
    <col min="13612" max="13619" width="14.7109375" style="271" customWidth="1"/>
    <col min="13620" max="13824" width="11.42578125" style="271"/>
    <col min="13825" max="13826" width="2.7109375" style="271" customWidth="1"/>
    <col min="13827" max="13827" width="13.7109375" style="271" customWidth="1"/>
    <col min="13828" max="13828" width="0.85546875" style="271" customWidth="1"/>
    <col min="13829" max="13829" width="7.140625" style="271" customWidth="1"/>
    <col min="13830" max="13830" width="2.28515625" style="271" customWidth="1"/>
    <col min="13831" max="13831" width="0.85546875" style="271" customWidth="1"/>
    <col min="13832" max="13832" width="7.7109375" style="271" customWidth="1"/>
    <col min="13833" max="13833" width="1.7109375" style="271" customWidth="1"/>
    <col min="13834" max="13834" width="0.85546875" style="271" customWidth="1"/>
    <col min="13835" max="13835" width="8.42578125" style="271" customWidth="1"/>
    <col min="13836" max="13836" width="0.5703125" style="271" customWidth="1"/>
    <col min="13837" max="13837" width="0.85546875" style="271" customWidth="1"/>
    <col min="13838" max="13838" width="7.140625" style="271" customWidth="1"/>
    <col min="13839" max="13839" width="2.28515625" style="271" customWidth="1"/>
    <col min="13840" max="13840" width="0.85546875" style="271" customWidth="1"/>
    <col min="13841" max="13841" width="7.85546875" style="271" customWidth="1"/>
    <col min="13842" max="13842" width="1.42578125" style="271" customWidth="1"/>
    <col min="13843" max="13843" width="0.85546875" style="271" customWidth="1"/>
    <col min="13844" max="13844" width="8.42578125" style="271" customWidth="1"/>
    <col min="13845" max="13845" width="0.5703125" style="271" customWidth="1"/>
    <col min="13846" max="13846" width="0.85546875" style="271" customWidth="1"/>
    <col min="13847" max="13847" width="7.140625" style="271" customWidth="1"/>
    <col min="13848" max="13848" width="2.28515625" style="271" customWidth="1"/>
    <col min="13849" max="13849" width="0.85546875" style="271" customWidth="1"/>
    <col min="13850" max="13850" width="7.85546875" style="271" customWidth="1"/>
    <col min="13851" max="13851" width="1.42578125" style="271" customWidth="1"/>
    <col min="13852" max="13852" width="0.85546875" style="271" customWidth="1"/>
    <col min="13853" max="13853" width="8.42578125" style="271" customWidth="1"/>
    <col min="13854" max="13854" width="0.5703125" style="271" customWidth="1"/>
    <col min="13855" max="13855" width="2.7109375" style="271" customWidth="1"/>
    <col min="13856" max="13864" width="11.42578125" style="271"/>
    <col min="13865" max="13865" width="5.7109375" style="271" customWidth="1"/>
    <col min="13866" max="13867" width="11.42578125" style="271"/>
    <col min="13868" max="13875" width="14.7109375" style="271" customWidth="1"/>
    <col min="13876" max="14080" width="11.42578125" style="271"/>
    <col min="14081" max="14082" width="2.7109375" style="271" customWidth="1"/>
    <col min="14083" max="14083" width="13.7109375" style="271" customWidth="1"/>
    <col min="14084" max="14084" width="0.85546875" style="271" customWidth="1"/>
    <col min="14085" max="14085" width="7.140625" style="271" customWidth="1"/>
    <col min="14086" max="14086" width="2.28515625" style="271" customWidth="1"/>
    <col min="14087" max="14087" width="0.85546875" style="271" customWidth="1"/>
    <col min="14088" max="14088" width="7.7109375" style="271" customWidth="1"/>
    <col min="14089" max="14089" width="1.7109375" style="271" customWidth="1"/>
    <col min="14090" max="14090" width="0.85546875" style="271" customWidth="1"/>
    <col min="14091" max="14091" width="8.42578125" style="271" customWidth="1"/>
    <col min="14092" max="14092" width="0.5703125" style="271" customWidth="1"/>
    <col min="14093" max="14093" width="0.85546875" style="271" customWidth="1"/>
    <col min="14094" max="14094" width="7.140625" style="271" customWidth="1"/>
    <col min="14095" max="14095" width="2.28515625" style="271" customWidth="1"/>
    <col min="14096" max="14096" width="0.85546875" style="271" customWidth="1"/>
    <col min="14097" max="14097" width="7.85546875" style="271" customWidth="1"/>
    <col min="14098" max="14098" width="1.42578125" style="271" customWidth="1"/>
    <col min="14099" max="14099" width="0.85546875" style="271" customWidth="1"/>
    <col min="14100" max="14100" width="8.42578125" style="271" customWidth="1"/>
    <col min="14101" max="14101" width="0.5703125" style="271" customWidth="1"/>
    <col min="14102" max="14102" width="0.85546875" style="271" customWidth="1"/>
    <col min="14103" max="14103" width="7.140625" style="271" customWidth="1"/>
    <col min="14104" max="14104" width="2.28515625" style="271" customWidth="1"/>
    <col min="14105" max="14105" width="0.85546875" style="271" customWidth="1"/>
    <col min="14106" max="14106" width="7.85546875" style="271" customWidth="1"/>
    <col min="14107" max="14107" width="1.42578125" style="271" customWidth="1"/>
    <col min="14108" max="14108" width="0.85546875" style="271" customWidth="1"/>
    <col min="14109" max="14109" width="8.42578125" style="271" customWidth="1"/>
    <col min="14110" max="14110" width="0.5703125" style="271" customWidth="1"/>
    <col min="14111" max="14111" width="2.7109375" style="271" customWidth="1"/>
    <col min="14112" max="14120" width="11.42578125" style="271"/>
    <col min="14121" max="14121" width="5.7109375" style="271" customWidth="1"/>
    <col min="14122" max="14123" width="11.42578125" style="271"/>
    <col min="14124" max="14131" width="14.7109375" style="271" customWidth="1"/>
    <col min="14132" max="14336" width="11.42578125" style="271"/>
    <col min="14337" max="14338" width="2.7109375" style="271" customWidth="1"/>
    <col min="14339" max="14339" width="13.7109375" style="271" customWidth="1"/>
    <col min="14340" max="14340" width="0.85546875" style="271" customWidth="1"/>
    <col min="14341" max="14341" width="7.140625" style="271" customWidth="1"/>
    <col min="14342" max="14342" width="2.28515625" style="271" customWidth="1"/>
    <col min="14343" max="14343" width="0.85546875" style="271" customWidth="1"/>
    <col min="14344" max="14344" width="7.7109375" style="271" customWidth="1"/>
    <col min="14345" max="14345" width="1.7109375" style="271" customWidth="1"/>
    <col min="14346" max="14346" width="0.85546875" style="271" customWidth="1"/>
    <col min="14347" max="14347" width="8.42578125" style="271" customWidth="1"/>
    <col min="14348" max="14348" width="0.5703125" style="271" customWidth="1"/>
    <col min="14349" max="14349" width="0.85546875" style="271" customWidth="1"/>
    <col min="14350" max="14350" width="7.140625" style="271" customWidth="1"/>
    <col min="14351" max="14351" width="2.28515625" style="271" customWidth="1"/>
    <col min="14352" max="14352" width="0.85546875" style="271" customWidth="1"/>
    <col min="14353" max="14353" width="7.85546875" style="271" customWidth="1"/>
    <col min="14354" max="14354" width="1.42578125" style="271" customWidth="1"/>
    <col min="14355" max="14355" width="0.85546875" style="271" customWidth="1"/>
    <col min="14356" max="14356" width="8.42578125" style="271" customWidth="1"/>
    <col min="14357" max="14357" width="0.5703125" style="271" customWidth="1"/>
    <col min="14358" max="14358" width="0.85546875" style="271" customWidth="1"/>
    <col min="14359" max="14359" width="7.140625" style="271" customWidth="1"/>
    <col min="14360" max="14360" width="2.28515625" style="271" customWidth="1"/>
    <col min="14361" max="14361" width="0.85546875" style="271" customWidth="1"/>
    <col min="14362" max="14362" width="7.85546875" style="271" customWidth="1"/>
    <col min="14363" max="14363" width="1.42578125" style="271" customWidth="1"/>
    <col min="14364" max="14364" width="0.85546875" style="271" customWidth="1"/>
    <col min="14365" max="14365" width="8.42578125" style="271" customWidth="1"/>
    <col min="14366" max="14366" width="0.5703125" style="271" customWidth="1"/>
    <col min="14367" max="14367" width="2.7109375" style="271" customWidth="1"/>
    <col min="14368" max="14376" width="11.42578125" style="271"/>
    <col min="14377" max="14377" width="5.7109375" style="271" customWidth="1"/>
    <col min="14378" max="14379" width="11.42578125" style="271"/>
    <col min="14380" max="14387" width="14.7109375" style="271" customWidth="1"/>
    <col min="14388" max="14592" width="11.42578125" style="271"/>
    <col min="14593" max="14594" width="2.7109375" style="271" customWidth="1"/>
    <col min="14595" max="14595" width="13.7109375" style="271" customWidth="1"/>
    <col min="14596" max="14596" width="0.85546875" style="271" customWidth="1"/>
    <col min="14597" max="14597" width="7.140625" style="271" customWidth="1"/>
    <col min="14598" max="14598" width="2.28515625" style="271" customWidth="1"/>
    <col min="14599" max="14599" width="0.85546875" style="271" customWidth="1"/>
    <col min="14600" max="14600" width="7.7109375" style="271" customWidth="1"/>
    <col min="14601" max="14601" width="1.7109375" style="271" customWidth="1"/>
    <col min="14602" max="14602" width="0.85546875" style="271" customWidth="1"/>
    <col min="14603" max="14603" width="8.42578125" style="271" customWidth="1"/>
    <col min="14604" max="14604" width="0.5703125" style="271" customWidth="1"/>
    <col min="14605" max="14605" width="0.85546875" style="271" customWidth="1"/>
    <col min="14606" max="14606" width="7.140625" style="271" customWidth="1"/>
    <col min="14607" max="14607" width="2.28515625" style="271" customWidth="1"/>
    <col min="14608" max="14608" width="0.85546875" style="271" customWidth="1"/>
    <col min="14609" max="14609" width="7.85546875" style="271" customWidth="1"/>
    <col min="14610" max="14610" width="1.42578125" style="271" customWidth="1"/>
    <col min="14611" max="14611" width="0.85546875" style="271" customWidth="1"/>
    <col min="14612" max="14612" width="8.42578125" style="271" customWidth="1"/>
    <col min="14613" max="14613" width="0.5703125" style="271" customWidth="1"/>
    <col min="14614" max="14614" width="0.85546875" style="271" customWidth="1"/>
    <col min="14615" max="14615" width="7.140625" style="271" customWidth="1"/>
    <col min="14616" max="14616" width="2.28515625" style="271" customWidth="1"/>
    <col min="14617" max="14617" width="0.85546875" style="271" customWidth="1"/>
    <col min="14618" max="14618" width="7.85546875" style="271" customWidth="1"/>
    <col min="14619" max="14619" width="1.42578125" style="271" customWidth="1"/>
    <col min="14620" max="14620" width="0.85546875" style="271" customWidth="1"/>
    <col min="14621" max="14621" width="8.42578125" style="271" customWidth="1"/>
    <col min="14622" max="14622" width="0.5703125" style="271" customWidth="1"/>
    <col min="14623" max="14623" width="2.7109375" style="271" customWidth="1"/>
    <col min="14624" max="14632" width="11.42578125" style="271"/>
    <col min="14633" max="14633" width="5.7109375" style="271" customWidth="1"/>
    <col min="14634" max="14635" width="11.42578125" style="271"/>
    <col min="14636" max="14643" width="14.7109375" style="271" customWidth="1"/>
    <col min="14644" max="14848" width="11.42578125" style="271"/>
    <col min="14849" max="14850" width="2.7109375" style="271" customWidth="1"/>
    <col min="14851" max="14851" width="13.7109375" style="271" customWidth="1"/>
    <col min="14852" max="14852" width="0.85546875" style="271" customWidth="1"/>
    <col min="14853" max="14853" width="7.140625" style="271" customWidth="1"/>
    <col min="14854" max="14854" width="2.28515625" style="271" customWidth="1"/>
    <col min="14855" max="14855" width="0.85546875" style="271" customWidth="1"/>
    <col min="14856" max="14856" width="7.7109375" style="271" customWidth="1"/>
    <col min="14857" max="14857" width="1.7109375" style="271" customWidth="1"/>
    <col min="14858" max="14858" width="0.85546875" style="271" customWidth="1"/>
    <col min="14859" max="14859" width="8.42578125" style="271" customWidth="1"/>
    <col min="14860" max="14860" width="0.5703125" style="271" customWidth="1"/>
    <col min="14861" max="14861" width="0.85546875" style="271" customWidth="1"/>
    <col min="14862" max="14862" width="7.140625" style="271" customWidth="1"/>
    <col min="14863" max="14863" width="2.28515625" style="271" customWidth="1"/>
    <col min="14864" max="14864" width="0.85546875" style="271" customWidth="1"/>
    <col min="14865" max="14865" width="7.85546875" style="271" customWidth="1"/>
    <col min="14866" max="14866" width="1.42578125" style="271" customWidth="1"/>
    <col min="14867" max="14867" width="0.85546875" style="271" customWidth="1"/>
    <col min="14868" max="14868" width="8.42578125" style="271" customWidth="1"/>
    <col min="14869" max="14869" width="0.5703125" style="271" customWidth="1"/>
    <col min="14870" max="14870" width="0.85546875" style="271" customWidth="1"/>
    <col min="14871" max="14871" width="7.140625" style="271" customWidth="1"/>
    <col min="14872" max="14872" width="2.28515625" style="271" customWidth="1"/>
    <col min="14873" max="14873" width="0.85546875" style="271" customWidth="1"/>
    <col min="14874" max="14874" width="7.85546875" style="271" customWidth="1"/>
    <col min="14875" max="14875" width="1.42578125" style="271" customWidth="1"/>
    <col min="14876" max="14876" width="0.85546875" style="271" customWidth="1"/>
    <col min="14877" max="14877" width="8.42578125" style="271" customWidth="1"/>
    <col min="14878" max="14878" width="0.5703125" style="271" customWidth="1"/>
    <col min="14879" max="14879" width="2.7109375" style="271" customWidth="1"/>
    <col min="14880" max="14888" width="11.42578125" style="271"/>
    <col min="14889" max="14889" width="5.7109375" style="271" customWidth="1"/>
    <col min="14890" max="14891" width="11.42578125" style="271"/>
    <col min="14892" max="14899" width="14.7109375" style="271" customWidth="1"/>
    <col min="14900" max="15104" width="11.42578125" style="271"/>
    <col min="15105" max="15106" width="2.7109375" style="271" customWidth="1"/>
    <col min="15107" max="15107" width="13.7109375" style="271" customWidth="1"/>
    <col min="15108" max="15108" width="0.85546875" style="271" customWidth="1"/>
    <col min="15109" max="15109" width="7.140625" style="271" customWidth="1"/>
    <col min="15110" max="15110" width="2.28515625" style="271" customWidth="1"/>
    <col min="15111" max="15111" width="0.85546875" style="271" customWidth="1"/>
    <col min="15112" max="15112" width="7.7109375" style="271" customWidth="1"/>
    <col min="15113" max="15113" width="1.7109375" style="271" customWidth="1"/>
    <col min="15114" max="15114" width="0.85546875" style="271" customWidth="1"/>
    <col min="15115" max="15115" width="8.42578125" style="271" customWidth="1"/>
    <col min="15116" max="15116" width="0.5703125" style="271" customWidth="1"/>
    <col min="15117" max="15117" width="0.85546875" style="271" customWidth="1"/>
    <col min="15118" max="15118" width="7.140625" style="271" customWidth="1"/>
    <col min="15119" max="15119" width="2.28515625" style="271" customWidth="1"/>
    <col min="15120" max="15120" width="0.85546875" style="271" customWidth="1"/>
    <col min="15121" max="15121" width="7.85546875" style="271" customWidth="1"/>
    <col min="15122" max="15122" width="1.42578125" style="271" customWidth="1"/>
    <col min="15123" max="15123" width="0.85546875" style="271" customWidth="1"/>
    <col min="15124" max="15124" width="8.42578125" style="271" customWidth="1"/>
    <col min="15125" max="15125" width="0.5703125" style="271" customWidth="1"/>
    <col min="15126" max="15126" width="0.85546875" style="271" customWidth="1"/>
    <col min="15127" max="15127" width="7.140625" style="271" customWidth="1"/>
    <col min="15128" max="15128" width="2.28515625" style="271" customWidth="1"/>
    <col min="15129" max="15129" width="0.85546875" style="271" customWidth="1"/>
    <col min="15130" max="15130" width="7.85546875" style="271" customWidth="1"/>
    <col min="15131" max="15131" width="1.42578125" style="271" customWidth="1"/>
    <col min="15132" max="15132" width="0.85546875" style="271" customWidth="1"/>
    <col min="15133" max="15133" width="8.42578125" style="271" customWidth="1"/>
    <col min="15134" max="15134" width="0.5703125" style="271" customWidth="1"/>
    <col min="15135" max="15135" width="2.7109375" style="271" customWidth="1"/>
    <col min="15136" max="15144" width="11.42578125" style="271"/>
    <col min="15145" max="15145" width="5.7109375" style="271" customWidth="1"/>
    <col min="15146" max="15147" width="11.42578125" style="271"/>
    <col min="15148" max="15155" width="14.7109375" style="271" customWidth="1"/>
    <col min="15156" max="15360" width="11.42578125" style="271"/>
    <col min="15361" max="15362" width="2.7109375" style="271" customWidth="1"/>
    <col min="15363" max="15363" width="13.7109375" style="271" customWidth="1"/>
    <col min="15364" max="15364" width="0.85546875" style="271" customWidth="1"/>
    <col min="15365" max="15365" width="7.140625" style="271" customWidth="1"/>
    <col min="15366" max="15366" width="2.28515625" style="271" customWidth="1"/>
    <col min="15367" max="15367" width="0.85546875" style="271" customWidth="1"/>
    <col min="15368" max="15368" width="7.7109375" style="271" customWidth="1"/>
    <col min="15369" max="15369" width="1.7109375" style="271" customWidth="1"/>
    <col min="15370" max="15370" width="0.85546875" style="271" customWidth="1"/>
    <col min="15371" max="15371" width="8.42578125" style="271" customWidth="1"/>
    <col min="15372" max="15372" width="0.5703125" style="271" customWidth="1"/>
    <col min="15373" max="15373" width="0.85546875" style="271" customWidth="1"/>
    <col min="15374" max="15374" width="7.140625" style="271" customWidth="1"/>
    <col min="15375" max="15375" width="2.28515625" style="271" customWidth="1"/>
    <col min="15376" max="15376" width="0.85546875" style="271" customWidth="1"/>
    <col min="15377" max="15377" width="7.85546875" style="271" customWidth="1"/>
    <col min="15378" max="15378" width="1.42578125" style="271" customWidth="1"/>
    <col min="15379" max="15379" width="0.85546875" style="271" customWidth="1"/>
    <col min="15380" max="15380" width="8.42578125" style="271" customWidth="1"/>
    <col min="15381" max="15381" width="0.5703125" style="271" customWidth="1"/>
    <col min="15382" max="15382" width="0.85546875" style="271" customWidth="1"/>
    <col min="15383" max="15383" width="7.140625" style="271" customWidth="1"/>
    <col min="15384" max="15384" width="2.28515625" style="271" customWidth="1"/>
    <col min="15385" max="15385" width="0.85546875" style="271" customWidth="1"/>
    <col min="15386" max="15386" width="7.85546875" style="271" customWidth="1"/>
    <col min="15387" max="15387" width="1.42578125" style="271" customWidth="1"/>
    <col min="15388" max="15388" width="0.85546875" style="271" customWidth="1"/>
    <col min="15389" max="15389" width="8.42578125" style="271" customWidth="1"/>
    <col min="15390" max="15390" width="0.5703125" style="271" customWidth="1"/>
    <col min="15391" max="15391" width="2.7109375" style="271" customWidth="1"/>
    <col min="15392" max="15400" width="11.42578125" style="271"/>
    <col min="15401" max="15401" width="5.7109375" style="271" customWidth="1"/>
    <col min="15402" max="15403" width="11.42578125" style="271"/>
    <col min="15404" max="15411" width="14.7109375" style="271" customWidth="1"/>
    <col min="15412" max="15616" width="11.42578125" style="271"/>
    <col min="15617" max="15618" width="2.7109375" style="271" customWidth="1"/>
    <col min="15619" max="15619" width="13.7109375" style="271" customWidth="1"/>
    <col min="15620" max="15620" width="0.85546875" style="271" customWidth="1"/>
    <col min="15621" max="15621" width="7.140625" style="271" customWidth="1"/>
    <col min="15622" max="15622" width="2.28515625" style="271" customWidth="1"/>
    <col min="15623" max="15623" width="0.85546875" style="271" customWidth="1"/>
    <col min="15624" max="15624" width="7.7109375" style="271" customWidth="1"/>
    <col min="15625" max="15625" width="1.7109375" style="271" customWidth="1"/>
    <col min="15626" max="15626" width="0.85546875" style="271" customWidth="1"/>
    <col min="15627" max="15627" width="8.42578125" style="271" customWidth="1"/>
    <col min="15628" max="15628" width="0.5703125" style="271" customWidth="1"/>
    <col min="15629" max="15629" width="0.85546875" style="271" customWidth="1"/>
    <col min="15630" max="15630" width="7.140625" style="271" customWidth="1"/>
    <col min="15631" max="15631" width="2.28515625" style="271" customWidth="1"/>
    <col min="15632" max="15632" width="0.85546875" style="271" customWidth="1"/>
    <col min="15633" max="15633" width="7.85546875" style="271" customWidth="1"/>
    <col min="15634" max="15634" width="1.42578125" style="271" customWidth="1"/>
    <col min="15635" max="15635" width="0.85546875" style="271" customWidth="1"/>
    <col min="15636" max="15636" width="8.42578125" style="271" customWidth="1"/>
    <col min="15637" max="15637" width="0.5703125" style="271" customWidth="1"/>
    <col min="15638" max="15638" width="0.85546875" style="271" customWidth="1"/>
    <col min="15639" max="15639" width="7.140625" style="271" customWidth="1"/>
    <col min="15640" max="15640" width="2.28515625" style="271" customWidth="1"/>
    <col min="15641" max="15641" width="0.85546875" style="271" customWidth="1"/>
    <col min="15642" max="15642" width="7.85546875" style="271" customWidth="1"/>
    <col min="15643" max="15643" width="1.42578125" style="271" customWidth="1"/>
    <col min="15644" max="15644" width="0.85546875" style="271" customWidth="1"/>
    <col min="15645" max="15645" width="8.42578125" style="271" customWidth="1"/>
    <col min="15646" max="15646" width="0.5703125" style="271" customWidth="1"/>
    <col min="15647" max="15647" width="2.7109375" style="271" customWidth="1"/>
    <col min="15648" max="15656" width="11.42578125" style="271"/>
    <col min="15657" max="15657" width="5.7109375" style="271" customWidth="1"/>
    <col min="15658" max="15659" width="11.42578125" style="271"/>
    <col min="15660" max="15667" width="14.7109375" style="271" customWidth="1"/>
    <col min="15668" max="15872" width="11.42578125" style="271"/>
    <col min="15873" max="15874" width="2.7109375" style="271" customWidth="1"/>
    <col min="15875" max="15875" width="13.7109375" style="271" customWidth="1"/>
    <col min="15876" max="15876" width="0.85546875" style="271" customWidth="1"/>
    <col min="15877" max="15877" width="7.140625" style="271" customWidth="1"/>
    <col min="15878" max="15878" width="2.28515625" style="271" customWidth="1"/>
    <col min="15879" max="15879" width="0.85546875" style="271" customWidth="1"/>
    <col min="15880" max="15880" width="7.7109375" style="271" customWidth="1"/>
    <col min="15881" max="15881" width="1.7109375" style="271" customWidth="1"/>
    <col min="15882" max="15882" width="0.85546875" style="271" customWidth="1"/>
    <col min="15883" max="15883" width="8.42578125" style="271" customWidth="1"/>
    <col min="15884" max="15884" width="0.5703125" style="271" customWidth="1"/>
    <col min="15885" max="15885" width="0.85546875" style="271" customWidth="1"/>
    <col min="15886" max="15886" width="7.140625" style="271" customWidth="1"/>
    <col min="15887" max="15887" width="2.28515625" style="271" customWidth="1"/>
    <col min="15888" max="15888" width="0.85546875" style="271" customWidth="1"/>
    <col min="15889" max="15889" width="7.85546875" style="271" customWidth="1"/>
    <col min="15890" max="15890" width="1.42578125" style="271" customWidth="1"/>
    <col min="15891" max="15891" width="0.85546875" style="271" customWidth="1"/>
    <col min="15892" max="15892" width="8.42578125" style="271" customWidth="1"/>
    <col min="15893" max="15893" width="0.5703125" style="271" customWidth="1"/>
    <col min="15894" max="15894" width="0.85546875" style="271" customWidth="1"/>
    <col min="15895" max="15895" width="7.140625" style="271" customWidth="1"/>
    <col min="15896" max="15896" width="2.28515625" style="271" customWidth="1"/>
    <col min="15897" max="15897" width="0.85546875" style="271" customWidth="1"/>
    <col min="15898" max="15898" width="7.85546875" style="271" customWidth="1"/>
    <col min="15899" max="15899" width="1.42578125" style="271" customWidth="1"/>
    <col min="15900" max="15900" width="0.85546875" style="271" customWidth="1"/>
    <col min="15901" max="15901" width="8.42578125" style="271" customWidth="1"/>
    <col min="15902" max="15902" width="0.5703125" style="271" customWidth="1"/>
    <col min="15903" max="15903" width="2.7109375" style="271" customWidth="1"/>
    <col min="15904" max="15912" width="11.42578125" style="271"/>
    <col min="15913" max="15913" width="5.7109375" style="271" customWidth="1"/>
    <col min="15914" max="15915" width="11.42578125" style="271"/>
    <col min="15916" max="15923" width="14.7109375" style="271" customWidth="1"/>
    <col min="15924" max="16128" width="11.42578125" style="271"/>
    <col min="16129" max="16130" width="2.7109375" style="271" customWidth="1"/>
    <col min="16131" max="16131" width="13.7109375" style="271" customWidth="1"/>
    <col min="16132" max="16132" width="0.85546875" style="271" customWidth="1"/>
    <col min="16133" max="16133" width="7.140625" style="271" customWidth="1"/>
    <col min="16134" max="16134" width="2.28515625" style="271" customWidth="1"/>
    <col min="16135" max="16135" width="0.85546875" style="271" customWidth="1"/>
    <col min="16136" max="16136" width="7.7109375" style="271" customWidth="1"/>
    <col min="16137" max="16137" width="1.7109375" style="271" customWidth="1"/>
    <col min="16138" max="16138" width="0.85546875" style="271" customWidth="1"/>
    <col min="16139" max="16139" width="8.42578125" style="271" customWidth="1"/>
    <col min="16140" max="16140" width="0.5703125" style="271" customWidth="1"/>
    <col min="16141" max="16141" width="0.85546875" style="271" customWidth="1"/>
    <col min="16142" max="16142" width="7.140625" style="271" customWidth="1"/>
    <col min="16143" max="16143" width="2.28515625" style="271" customWidth="1"/>
    <col min="16144" max="16144" width="0.85546875" style="271" customWidth="1"/>
    <col min="16145" max="16145" width="7.85546875" style="271" customWidth="1"/>
    <col min="16146" max="16146" width="1.42578125" style="271" customWidth="1"/>
    <col min="16147" max="16147" width="0.85546875" style="271" customWidth="1"/>
    <col min="16148" max="16148" width="8.42578125" style="271" customWidth="1"/>
    <col min="16149" max="16149" width="0.5703125" style="271" customWidth="1"/>
    <col min="16150" max="16150" width="0.85546875" style="271" customWidth="1"/>
    <col min="16151" max="16151" width="7.140625" style="271" customWidth="1"/>
    <col min="16152" max="16152" width="2.28515625" style="271" customWidth="1"/>
    <col min="16153" max="16153" width="0.85546875" style="271" customWidth="1"/>
    <col min="16154" max="16154" width="7.85546875" style="271" customWidth="1"/>
    <col min="16155" max="16155" width="1.42578125" style="271" customWidth="1"/>
    <col min="16156" max="16156" width="0.85546875" style="271" customWidth="1"/>
    <col min="16157" max="16157" width="8.42578125" style="271" customWidth="1"/>
    <col min="16158" max="16158" width="0.5703125" style="271" customWidth="1"/>
    <col min="16159" max="16159" width="2.7109375" style="271" customWidth="1"/>
    <col min="16160" max="16168" width="11.42578125" style="271"/>
    <col min="16169" max="16169" width="5.7109375" style="271" customWidth="1"/>
    <col min="16170" max="16171" width="11.42578125" style="271"/>
    <col min="16172" max="16179" width="14.7109375" style="271" customWidth="1"/>
    <col min="16180" max="16384" width="11.42578125" style="271"/>
  </cols>
  <sheetData>
    <row r="1" spans="1:43" ht="34.5" customHeight="1">
      <c r="A1" s="2263" t="s">
        <v>0</v>
      </c>
      <c r="B1" s="2263"/>
      <c r="C1" s="2263"/>
      <c r="D1" s="2263"/>
      <c r="E1" s="2263"/>
      <c r="F1" s="2263"/>
      <c r="G1" s="2263"/>
      <c r="H1" s="2263"/>
      <c r="I1" s="2263"/>
      <c r="J1" s="2263"/>
      <c r="K1" s="2263"/>
      <c r="L1" s="2263"/>
      <c r="M1" s="2263"/>
      <c r="N1" s="2263"/>
      <c r="O1" s="2263"/>
      <c r="P1" s="2263"/>
      <c r="Q1" s="2263"/>
      <c r="R1" s="2263"/>
      <c r="S1" s="2263"/>
      <c r="T1" s="2263"/>
      <c r="U1" s="2263"/>
      <c r="V1" s="2263"/>
      <c r="W1" s="2263"/>
      <c r="X1" s="2263"/>
      <c r="Y1" s="2263"/>
      <c r="Z1" s="2263"/>
      <c r="AA1" s="2263"/>
      <c r="AB1" s="2263"/>
      <c r="AC1" s="2263"/>
      <c r="AD1" s="2263"/>
      <c r="AE1" s="2263"/>
      <c r="AF1" s="2263"/>
      <c r="AG1" s="2263"/>
      <c r="AH1" s="2263"/>
      <c r="AI1" s="2263"/>
      <c r="AJ1" s="2263"/>
      <c r="AK1" s="2263"/>
      <c r="AL1" s="2263"/>
      <c r="AM1" s="2263"/>
      <c r="AN1" s="2263"/>
      <c r="AO1" s="2263"/>
      <c r="AP1" s="1028"/>
      <c r="AQ1" s="1028"/>
    </row>
    <row r="2" spans="1:43" ht="12" customHeight="1" thickBot="1">
      <c r="A2" s="469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  <c r="AA2" s="469"/>
      <c r="AB2" s="469"/>
      <c r="AC2" s="469"/>
      <c r="AD2" s="469"/>
      <c r="AE2" s="469"/>
      <c r="AF2" s="469"/>
      <c r="AG2" s="469"/>
      <c r="AH2" s="469"/>
      <c r="AI2" s="469"/>
      <c r="AJ2" s="469"/>
      <c r="AK2" s="469"/>
      <c r="AL2" s="469"/>
      <c r="AM2" s="469"/>
      <c r="AN2" s="469"/>
      <c r="AO2" s="469"/>
      <c r="AP2" s="475"/>
      <c r="AQ2" s="475"/>
    </row>
    <row r="3" spans="1:43" ht="17.25" customHeight="1" thickTop="1">
      <c r="A3" s="475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475"/>
      <c r="T3" s="475"/>
      <c r="U3" s="475"/>
      <c r="V3" s="475"/>
      <c r="W3" s="475"/>
      <c r="X3" s="475"/>
      <c r="Y3" s="475"/>
      <c r="Z3" s="475"/>
      <c r="AA3" s="475"/>
    </row>
    <row r="4" spans="1:43" ht="24" customHeight="1">
      <c r="A4" s="2264" t="s">
        <v>744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  <c r="L4" s="2264"/>
      <c r="M4" s="2264"/>
      <c r="N4" s="2264"/>
      <c r="O4" s="2264"/>
      <c r="P4" s="2264"/>
      <c r="Q4" s="2264"/>
      <c r="R4" s="2264"/>
      <c r="S4" s="2264"/>
      <c r="T4" s="2264"/>
      <c r="U4" s="2264"/>
      <c r="V4" s="2264"/>
      <c r="W4" s="2264"/>
      <c r="X4" s="2264"/>
      <c r="Y4" s="2264"/>
      <c r="Z4" s="2264"/>
      <c r="AA4" s="2264"/>
      <c r="AB4" s="2264"/>
      <c r="AC4" s="2264"/>
      <c r="AD4" s="2264"/>
      <c r="AE4" s="2264"/>
      <c r="AF4" s="2264"/>
      <c r="AG4" s="2264"/>
      <c r="AH4" s="2264"/>
      <c r="AI4" s="2264"/>
      <c r="AJ4" s="2264"/>
      <c r="AK4" s="2264"/>
      <c r="AL4" s="2264"/>
      <c r="AM4" s="2264"/>
      <c r="AN4" s="2264"/>
      <c r="AO4" s="2264"/>
      <c r="AP4" s="1029"/>
      <c r="AQ4" s="1029"/>
    </row>
    <row r="5" spans="1:43" ht="12.75" customHeight="1">
      <c r="A5" s="1035"/>
      <c r="B5" s="1036"/>
      <c r="C5" s="1036"/>
      <c r="D5" s="1036"/>
      <c r="E5" s="1036"/>
      <c r="F5" s="1036"/>
      <c r="G5" s="1036"/>
      <c r="H5" s="1036"/>
      <c r="I5" s="1036"/>
      <c r="J5" s="1036"/>
      <c r="K5" s="1036"/>
      <c r="L5" s="1036"/>
      <c r="M5" s="1036"/>
      <c r="N5" s="1036"/>
      <c r="O5" s="1036"/>
      <c r="P5" s="1036"/>
      <c r="Q5" s="1036"/>
      <c r="R5" s="1036"/>
      <c r="S5" s="1036"/>
      <c r="T5" s="1036"/>
      <c r="U5" s="1036"/>
      <c r="V5" s="1036"/>
      <c r="W5" s="1036"/>
      <c r="X5" s="1036"/>
      <c r="Y5" s="1036"/>
      <c r="Z5" s="1036"/>
      <c r="AA5" s="1036"/>
      <c r="AB5" s="1036"/>
      <c r="AC5" s="1036"/>
      <c r="AD5" s="1036"/>
      <c r="AE5" s="1036"/>
      <c r="AF5" s="475"/>
      <c r="AG5" s="475"/>
      <c r="AH5" s="475"/>
      <c r="AI5" s="475"/>
      <c r="AJ5" s="475"/>
      <c r="AK5" s="475"/>
      <c r="AL5" s="475"/>
      <c r="AM5" s="475"/>
      <c r="AN5" s="475"/>
      <c r="AO5" s="475"/>
    </row>
    <row r="6" spans="1:43" ht="12.75" customHeight="1">
      <c r="A6" s="1035"/>
      <c r="B6" s="1036"/>
      <c r="C6" s="1036"/>
      <c r="D6" s="1036"/>
      <c r="E6" s="1036"/>
      <c r="F6" s="1036"/>
      <c r="G6" s="1036"/>
      <c r="H6" s="1036"/>
      <c r="I6" s="1036"/>
      <c r="J6" s="1036"/>
      <c r="K6" s="1036"/>
      <c r="L6" s="1036"/>
      <c r="M6" s="1036"/>
      <c r="N6" s="1036"/>
      <c r="O6" s="1036"/>
      <c r="P6" s="1036"/>
      <c r="Q6" s="1036"/>
      <c r="R6" s="1036"/>
      <c r="S6" s="1036"/>
      <c r="T6" s="1036"/>
      <c r="U6" s="1036"/>
      <c r="V6" s="1036"/>
      <c r="W6" s="1036"/>
      <c r="X6" s="1036"/>
      <c r="Y6" s="1036"/>
      <c r="Z6" s="1036"/>
      <c r="AA6" s="1036"/>
      <c r="AB6" s="1036"/>
      <c r="AC6" s="1036"/>
      <c r="AD6" s="1036"/>
      <c r="AE6" s="1036"/>
      <c r="AF6" s="475"/>
      <c r="AG6" s="475"/>
      <c r="AH6" s="475"/>
      <c r="AI6" s="475"/>
      <c r="AJ6" s="475"/>
      <c r="AK6" s="475"/>
      <c r="AL6" s="475"/>
      <c r="AM6" s="475"/>
      <c r="AN6" s="475"/>
      <c r="AO6" s="475"/>
    </row>
    <row r="7" spans="1:43" ht="12.75" customHeight="1">
      <c r="A7" s="1035"/>
      <c r="B7" s="1036"/>
      <c r="C7" s="1036"/>
      <c r="D7" s="1036"/>
      <c r="E7" s="1036"/>
      <c r="F7" s="1036"/>
      <c r="G7" s="1036"/>
      <c r="H7" s="1036"/>
      <c r="I7" s="1036"/>
      <c r="J7" s="1036"/>
      <c r="K7" s="1036"/>
      <c r="L7" s="1036"/>
      <c r="M7" s="1036"/>
      <c r="N7" s="1036"/>
      <c r="O7" s="1036"/>
      <c r="P7" s="1036"/>
      <c r="Q7" s="1036"/>
      <c r="R7" s="1036"/>
      <c r="S7" s="1036"/>
      <c r="T7" s="1036"/>
      <c r="U7" s="1036"/>
      <c r="V7" s="1036"/>
      <c r="W7" s="1036"/>
      <c r="X7" s="1036"/>
      <c r="Y7" s="1036"/>
      <c r="Z7" s="1036"/>
      <c r="AA7" s="1036"/>
      <c r="AB7" s="1036"/>
      <c r="AC7" s="1036"/>
      <c r="AD7" s="1036"/>
      <c r="AE7" s="1036"/>
      <c r="AF7" s="475"/>
      <c r="AG7" s="475"/>
      <c r="AH7" s="475"/>
      <c r="AI7" s="475"/>
      <c r="AJ7" s="475"/>
      <c r="AK7" s="475"/>
      <c r="AL7" s="475"/>
      <c r="AM7" s="475"/>
      <c r="AN7" s="475"/>
      <c r="AO7" s="475"/>
    </row>
    <row r="8" spans="1:43" ht="12.75" customHeight="1">
      <c r="A8" s="1035"/>
      <c r="B8" s="1036"/>
      <c r="C8" s="1036"/>
      <c r="D8" s="1036"/>
      <c r="E8" s="1036"/>
      <c r="F8" s="1036"/>
      <c r="G8" s="1036"/>
      <c r="H8" s="1036"/>
      <c r="I8" s="1036"/>
      <c r="J8" s="1036"/>
      <c r="K8" s="1036"/>
      <c r="L8" s="1036"/>
      <c r="M8" s="1036"/>
      <c r="N8" s="1036"/>
      <c r="O8" s="1036"/>
      <c r="P8" s="1036"/>
      <c r="Q8" s="1036"/>
      <c r="R8" s="1036"/>
      <c r="S8" s="1036"/>
      <c r="T8" s="1036"/>
      <c r="U8" s="1036"/>
      <c r="V8" s="1036"/>
      <c r="W8" s="1036"/>
      <c r="X8" s="1036"/>
      <c r="Y8" s="1036"/>
      <c r="Z8" s="1036"/>
      <c r="AA8" s="1036"/>
      <c r="AB8" s="1036"/>
      <c r="AC8" s="1036"/>
      <c r="AD8" s="1036"/>
      <c r="AE8" s="1036"/>
      <c r="AF8" s="475"/>
      <c r="AG8" s="475"/>
      <c r="AH8" s="475"/>
      <c r="AI8" s="475"/>
      <c r="AJ8" s="475"/>
      <c r="AK8" s="475"/>
      <c r="AL8" s="475"/>
      <c r="AM8" s="475"/>
      <c r="AN8" s="475"/>
      <c r="AO8" s="475"/>
    </row>
    <row r="9" spans="1:43" ht="12.75" customHeight="1">
      <c r="A9" s="1035"/>
      <c r="B9" s="1036"/>
      <c r="C9" s="1036"/>
      <c r="D9" s="1036"/>
      <c r="E9" s="1036"/>
      <c r="F9" s="1036"/>
      <c r="G9" s="1036"/>
      <c r="H9" s="1036"/>
      <c r="I9" s="1036"/>
      <c r="J9" s="1036"/>
      <c r="K9" s="1036"/>
      <c r="L9" s="1036"/>
      <c r="M9" s="1036"/>
      <c r="N9" s="1036"/>
      <c r="O9" s="1036"/>
      <c r="P9" s="1036"/>
      <c r="Q9" s="1036"/>
      <c r="R9" s="1036"/>
      <c r="S9" s="1036"/>
      <c r="T9" s="1036"/>
      <c r="U9" s="1036"/>
      <c r="V9" s="1036"/>
      <c r="W9" s="1036"/>
      <c r="X9" s="1036"/>
      <c r="Y9" s="1036"/>
      <c r="Z9" s="1036"/>
      <c r="AA9" s="1036"/>
      <c r="AB9" s="1036"/>
      <c r="AC9" s="1036"/>
      <c r="AD9" s="1036"/>
      <c r="AE9" s="1036"/>
      <c r="AF9" s="475"/>
      <c r="AG9" s="475"/>
      <c r="AH9" s="475"/>
      <c r="AI9" s="475"/>
      <c r="AJ9" s="475"/>
      <c r="AK9" s="475"/>
      <c r="AL9" s="475"/>
      <c r="AM9" s="475"/>
      <c r="AN9" s="475"/>
      <c r="AO9" s="475"/>
    </row>
    <row r="10" spans="1:43" ht="12.75" customHeight="1">
      <c r="A10" s="1035"/>
      <c r="B10" s="1036"/>
      <c r="C10" s="1036"/>
      <c r="D10" s="1036"/>
      <c r="E10" s="1036"/>
      <c r="F10" s="1036"/>
      <c r="G10" s="1036"/>
      <c r="H10" s="1036"/>
      <c r="I10" s="1036"/>
      <c r="J10" s="1036"/>
      <c r="K10" s="1036"/>
      <c r="L10" s="1036"/>
      <c r="M10" s="1036"/>
      <c r="N10" s="1036"/>
      <c r="O10" s="1036"/>
      <c r="P10" s="1036"/>
      <c r="Q10" s="1036"/>
      <c r="R10" s="1036"/>
      <c r="S10" s="1036"/>
      <c r="T10" s="1036"/>
      <c r="U10" s="1036"/>
      <c r="V10" s="1036"/>
      <c r="W10" s="1036"/>
      <c r="X10" s="1036"/>
      <c r="Y10" s="1036"/>
      <c r="Z10" s="1036"/>
      <c r="AA10" s="1036"/>
      <c r="AB10" s="1036"/>
      <c r="AC10" s="1036"/>
      <c r="AD10" s="1036"/>
      <c r="AE10" s="1036"/>
      <c r="AF10" s="475"/>
      <c r="AG10" s="475"/>
      <c r="AH10" s="475"/>
      <c r="AI10" s="475"/>
      <c r="AJ10" s="475"/>
      <c r="AK10" s="475"/>
      <c r="AL10" s="475"/>
      <c r="AM10" s="475"/>
      <c r="AN10" s="475"/>
      <c r="AO10" s="475"/>
    </row>
    <row r="11" spans="1:43" ht="12.75" customHeight="1">
      <c r="A11" s="1035"/>
      <c r="B11" s="1036"/>
      <c r="C11" s="1036"/>
      <c r="D11" s="1036"/>
      <c r="E11" s="1036"/>
      <c r="F11" s="1036"/>
      <c r="G11" s="1036"/>
      <c r="H11" s="1036"/>
      <c r="I11" s="1036"/>
      <c r="J11" s="1036"/>
      <c r="K11" s="1036"/>
      <c r="L11" s="1036"/>
      <c r="M11" s="1036"/>
      <c r="N11" s="1036"/>
      <c r="O11" s="1036"/>
      <c r="P11" s="1036"/>
      <c r="Q11" s="1036"/>
      <c r="R11" s="1036"/>
      <c r="S11" s="1036"/>
      <c r="T11" s="1036"/>
      <c r="U11" s="1036"/>
      <c r="V11" s="1036"/>
      <c r="W11" s="1036"/>
      <c r="X11" s="1036"/>
      <c r="Y11" s="1036"/>
      <c r="Z11" s="1036"/>
      <c r="AA11" s="1036"/>
      <c r="AB11" s="1036"/>
      <c r="AC11" s="1036"/>
      <c r="AD11" s="1036"/>
      <c r="AE11" s="1036"/>
      <c r="AF11" s="475"/>
      <c r="AG11" s="475"/>
      <c r="AH11" s="475"/>
      <c r="AI11" s="475"/>
      <c r="AJ11" s="475"/>
      <c r="AK11" s="475"/>
      <c r="AL11" s="475"/>
      <c r="AM11" s="475"/>
      <c r="AN11" s="475"/>
      <c r="AO11" s="475"/>
    </row>
    <row r="12" spans="1:43" ht="9" customHeight="1">
      <c r="A12" s="1035"/>
      <c r="B12" s="1036"/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</row>
    <row r="13" spans="1:43" ht="18" customHeight="1">
      <c r="A13" s="1035"/>
      <c r="B13" s="2265" t="s">
        <v>1211</v>
      </c>
      <c r="C13" s="2265"/>
      <c r="D13" s="2265"/>
      <c r="E13" s="2265"/>
      <c r="F13" s="2265"/>
      <c r="G13" s="2265"/>
      <c r="H13" s="2265"/>
      <c r="I13" s="2265"/>
      <c r="J13" s="2265"/>
      <c r="K13" s="2265"/>
      <c r="L13" s="2265"/>
      <c r="M13" s="2265"/>
      <c r="N13" s="2265"/>
      <c r="O13" s="2265"/>
      <c r="P13" s="2265"/>
      <c r="Q13" s="2265"/>
      <c r="R13" s="2265"/>
      <c r="S13" s="2265"/>
      <c r="T13" s="2265"/>
      <c r="U13" s="2265"/>
      <c r="V13" s="2265"/>
      <c r="W13" s="2265"/>
      <c r="X13" s="2265"/>
      <c r="Y13" s="2265"/>
      <c r="Z13" s="2265"/>
      <c r="AA13" s="2265"/>
      <c r="AB13" s="2265"/>
      <c r="AC13" s="2265"/>
      <c r="AD13" s="2265"/>
      <c r="AE13" s="2265"/>
      <c r="AF13" s="2265" t="s">
        <v>1212</v>
      </c>
      <c r="AG13" s="2265"/>
      <c r="AH13" s="2265"/>
      <c r="AI13" s="2265"/>
      <c r="AJ13" s="2265"/>
      <c r="AK13" s="2265"/>
      <c r="AL13" s="2265"/>
      <c r="AM13" s="2265"/>
      <c r="AN13" s="2265"/>
      <c r="AO13" s="2265"/>
    </row>
    <row r="14" spans="1:43" ht="18" customHeight="1">
      <c r="B14" s="2265" t="s">
        <v>1158</v>
      </c>
      <c r="C14" s="2265"/>
      <c r="D14" s="2265"/>
      <c r="E14" s="2265"/>
      <c r="F14" s="2265"/>
      <c r="G14" s="2265"/>
      <c r="H14" s="2265"/>
      <c r="I14" s="2265"/>
      <c r="J14" s="2265"/>
      <c r="K14" s="2265"/>
      <c r="L14" s="2265"/>
      <c r="M14" s="2265"/>
      <c r="N14" s="2265"/>
      <c r="O14" s="2265"/>
      <c r="P14" s="2265"/>
      <c r="Q14" s="2265"/>
      <c r="R14" s="2265"/>
      <c r="S14" s="2265"/>
      <c r="T14" s="2265"/>
      <c r="U14" s="2265"/>
      <c r="V14" s="2265"/>
      <c r="W14" s="2265"/>
      <c r="X14" s="2265"/>
      <c r="Y14" s="2265"/>
      <c r="Z14" s="2265"/>
      <c r="AA14" s="2265"/>
      <c r="AB14" s="2265"/>
      <c r="AC14" s="2265"/>
      <c r="AD14" s="2265"/>
      <c r="AE14" s="2265"/>
      <c r="AF14" s="2265" t="s">
        <v>1158</v>
      </c>
      <c r="AG14" s="2265"/>
      <c r="AH14" s="2265"/>
      <c r="AI14" s="2265"/>
      <c r="AJ14" s="2265"/>
      <c r="AK14" s="2265"/>
      <c r="AL14" s="2265"/>
      <c r="AM14" s="2265"/>
      <c r="AN14" s="2265"/>
      <c r="AO14" s="2265"/>
    </row>
    <row r="15" spans="1:43" ht="12.75" customHeight="1">
      <c r="B15" s="1042"/>
      <c r="C15" s="473"/>
      <c r="D15" s="1040"/>
      <c r="E15" s="1039"/>
      <c r="F15" s="1039"/>
      <c r="G15" s="1039"/>
      <c r="H15" s="1039"/>
      <c r="I15" s="1039"/>
      <c r="J15" s="1039"/>
      <c r="K15" s="1039"/>
      <c r="L15" s="1039"/>
      <c r="M15" s="1039"/>
      <c r="N15" s="1039"/>
      <c r="O15" s="1039"/>
      <c r="P15" s="1039"/>
      <c r="Q15" s="1039"/>
      <c r="R15" s="1039"/>
      <c r="S15" s="1039"/>
      <c r="T15" s="1039"/>
      <c r="U15" s="1039"/>
      <c r="V15" s="1039"/>
      <c r="W15" s="1039"/>
      <c r="X15" s="1039"/>
      <c r="Y15" s="1039"/>
      <c r="Z15" s="1039"/>
      <c r="AA15" s="1039"/>
      <c r="AB15" s="1039"/>
      <c r="AC15" s="1039"/>
      <c r="AD15" s="1039"/>
      <c r="AE15" s="1039"/>
    </row>
    <row r="16" spans="1:43" ht="12.75" customHeight="1">
      <c r="A16" s="475"/>
      <c r="B16" s="475"/>
      <c r="C16" s="1037"/>
      <c r="D16" s="1037"/>
      <c r="E16" s="1036"/>
      <c r="F16" s="1036"/>
      <c r="G16" s="1036"/>
      <c r="H16" s="1036"/>
      <c r="I16" s="1036"/>
      <c r="J16" s="1036"/>
      <c r="K16" s="1036"/>
      <c r="L16" s="1036"/>
      <c r="M16" s="1036"/>
      <c r="N16" s="1036"/>
      <c r="O16" s="1036"/>
      <c r="P16" s="1036"/>
      <c r="Q16" s="1036"/>
      <c r="R16" s="1036"/>
      <c r="S16" s="1036"/>
      <c r="T16" s="1036"/>
      <c r="U16" s="1036"/>
      <c r="V16" s="1036"/>
      <c r="W16" s="1036"/>
      <c r="X16" s="1036"/>
      <c r="Y16" s="1036"/>
      <c r="Z16" s="1036"/>
      <c r="AA16" s="1036"/>
      <c r="AB16" s="1036"/>
      <c r="AC16" s="1036"/>
      <c r="AD16" s="1036"/>
      <c r="AE16" s="475"/>
    </row>
    <row r="17" spans="1:51" ht="4.5" customHeight="1">
      <c r="A17" s="475"/>
      <c r="B17" s="439"/>
      <c r="C17" s="440"/>
      <c r="D17" s="440"/>
      <c r="E17" s="440"/>
      <c r="F17" s="440"/>
      <c r="G17" s="440"/>
      <c r="H17" s="440"/>
      <c r="I17" s="440"/>
      <c r="J17" s="440"/>
      <c r="K17" s="440"/>
      <c r="L17" s="440"/>
      <c r="M17" s="440"/>
      <c r="N17" s="440"/>
      <c r="O17" s="440"/>
      <c r="P17" s="440"/>
      <c r="Q17" s="440"/>
      <c r="R17" s="440"/>
      <c r="S17" s="440"/>
      <c r="T17" s="440"/>
      <c r="U17" s="440"/>
      <c r="V17" s="440"/>
      <c r="W17" s="440"/>
      <c r="X17" s="440"/>
      <c r="Y17" s="440"/>
      <c r="Z17" s="440"/>
      <c r="AA17" s="440"/>
      <c r="AB17" s="440"/>
      <c r="AC17" s="440"/>
      <c r="AD17" s="440"/>
      <c r="AE17" s="441"/>
      <c r="AF17" s="475"/>
    </row>
    <row r="18" spans="1:51" ht="18" customHeight="1">
      <c r="A18" s="475"/>
      <c r="B18" s="442"/>
      <c r="C18" s="2225" t="s">
        <v>949</v>
      </c>
      <c r="D18" s="202"/>
      <c r="E18" s="2245" t="s">
        <v>798</v>
      </c>
      <c r="F18" s="2248"/>
      <c r="G18" s="2248"/>
      <c r="H18" s="2248"/>
      <c r="I18" s="2248"/>
      <c r="J18" s="2248"/>
      <c r="K18" s="2248"/>
      <c r="L18" s="2248"/>
      <c r="M18" s="2248"/>
      <c r="N18" s="2248"/>
      <c r="O18" s="2248"/>
      <c r="P18" s="2248"/>
      <c r="Q18" s="2248"/>
      <c r="R18" s="2248"/>
      <c r="S18" s="2248"/>
      <c r="T18" s="2248"/>
      <c r="U18" s="2246"/>
      <c r="V18" s="480"/>
      <c r="W18" s="2249" t="s">
        <v>787</v>
      </c>
      <c r="X18" s="2250"/>
      <c r="Y18" s="2250"/>
      <c r="Z18" s="2250"/>
      <c r="AA18" s="2250"/>
      <c r="AB18" s="2250"/>
      <c r="AC18" s="2250"/>
      <c r="AD18" s="2251"/>
      <c r="AE18" s="444"/>
      <c r="AF18" s="475"/>
    </row>
    <row r="19" spans="1:51" ht="4.5" customHeight="1">
      <c r="A19" s="475"/>
      <c r="B19" s="442"/>
      <c r="C19" s="2182"/>
      <c r="D19" s="202"/>
      <c r="E19" s="1017"/>
      <c r="F19" s="1017"/>
      <c r="G19" s="1017"/>
      <c r="H19" s="1017"/>
      <c r="I19" s="1017"/>
      <c r="J19" s="1017"/>
      <c r="K19" s="1017"/>
      <c r="L19" s="1017"/>
      <c r="M19" s="1017"/>
      <c r="N19" s="1017"/>
      <c r="O19" s="1017"/>
      <c r="P19" s="1017"/>
      <c r="Q19" s="1017"/>
      <c r="R19" s="1017"/>
      <c r="S19" s="1017"/>
      <c r="T19" s="1017"/>
      <c r="U19" s="1017"/>
      <c r="V19" s="1017"/>
      <c r="W19" s="2252"/>
      <c r="X19" s="2253"/>
      <c r="Y19" s="2253"/>
      <c r="Z19" s="2253"/>
      <c r="AA19" s="2253"/>
      <c r="AB19" s="2253"/>
      <c r="AC19" s="2253"/>
      <c r="AD19" s="2254"/>
      <c r="AE19" s="444"/>
      <c r="AF19" s="475"/>
    </row>
    <row r="20" spans="1:51" ht="18" customHeight="1">
      <c r="A20" s="475"/>
      <c r="B20" s="442"/>
      <c r="C20" s="2182"/>
      <c r="D20" s="202"/>
      <c r="E20" s="2245" t="s">
        <v>950</v>
      </c>
      <c r="F20" s="2248"/>
      <c r="G20" s="2248"/>
      <c r="H20" s="2248"/>
      <c r="I20" s="2248"/>
      <c r="J20" s="2248"/>
      <c r="K20" s="2248"/>
      <c r="L20" s="2246"/>
      <c r="M20" s="480"/>
      <c r="N20" s="2245" t="s">
        <v>951</v>
      </c>
      <c r="O20" s="2248"/>
      <c r="P20" s="2248"/>
      <c r="Q20" s="2248"/>
      <c r="R20" s="2248"/>
      <c r="S20" s="2248"/>
      <c r="T20" s="2248"/>
      <c r="U20" s="2246"/>
      <c r="V20" s="480"/>
      <c r="W20" s="2255"/>
      <c r="X20" s="2256"/>
      <c r="Y20" s="2256"/>
      <c r="Z20" s="2256"/>
      <c r="AA20" s="2256"/>
      <c r="AB20" s="2256"/>
      <c r="AC20" s="2256"/>
      <c r="AD20" s="2257"/>
      <c r="AE20" s="444"/>
      <c r="AF20" s="475"/>
      <c r="AS20" s="2258" t="s">
        <v>1159</v>
      </c>
      <c r="AT20" s="2258"/>
      <c r="AU20" s="2258"/>
      <c r="AW20" s="2258" t="s">
        <v>952</v>
      </c>
      <c r="AX20" s="2258"/>
      <c r="AY20" s="2258"/>
    </row>
    <row r="21" spans="1:51" ht="4.5" customHeight="1">
      <c r="A21" s="475"/>
      <c r="B21" s="442"/>
      <c r="C21" s="2182"/>
      <c r="D21" s="202"/>
      <c r="E21" s="1017"/>
      <c r="F21" s="1017"/>
      <c r="G21" s="1017"/>
      <c r="H21" s="1017"/>
      <c r="I21" s="1017"/>
      <c r="J21" s="1017"/>
      <c r="K21" s="1017"/>
      <c r="L21" s="1017"/>
      <c r="M21" s="1017"/>
      <c r="N21" s="1017"/>
      <c r="O21" s="1017"/>
      <c r="P21" s="1017"/>
      <c r="Q21" s="1017"/>
      <c r="R21" s="1017"/>
      <c r="S21" s="1017"/>
      <c r="T21" s="1017"/>
      <c r="U21" s="1017"/>
      <c r="V21" s="1017"/>
      <c r="W21" s="1018"/>
      <c r="X21" s="1018"/>
      <c r="Y21" s="1018"/>
      <c r="Z21" s="1017"/>
      <c r="AA21" s="1017"/>
      <c r="AB21" s="1017"/>
      <c r="AC21" s="1017"/>
      <c r="AD21" s="1017"/>
      <c r="AE21" s="444"/>
      <c r="AF21" s="475"/>
    </row>
    <row r="22" spans="1:51" ht="18" customHeight="1">
      <c r="A22" s="475"/>
      <c r="B22" s="442"/>
      <c r="C22" s="2183"/>
      <c r="D22" s="202"/>
      <c r="E22" s="2245" t="s">
        <v>154</v>
      </c>
      <c r="F22" s="2246"/>
      <c r="G22" s="202"/>
      <c r="H22" s="2245" t="s">
        <v>323</v>
      </c>
      <c r="I22" s="2246"/>
      <c r="J22" s="202"/>
      <c r="K22" s="2245" t="s">
        <v>5</v>
      </c>
      <c r="L22" s="2246"/>
      <c r="M22" s="202"/>
      <c r="N22" s="2245" t="s">
        <v>154</v>
      </c>
      <c r="O22" s="2246"/>
      <c r="P22" s="202"/>
      <c r="Q22" s="2245" t="s">
        <v>323</v>
      </c>
      <c r="R22" s="2246"/>
      <c r="S22" s="202"/>
      <c r="T22" s="2245" t="s">
        <v>5</v>
      </c>
      <c r="U22" s="2246"/>
      <c r="V22" s="202"/>
      <c r="W22" s="2245" t="s">
        <v>154</v>
      </c>
      <c r="X22" s="2246"/>
      <c r="Y22" s="202"/>
      <c r="Z22" s="2245" t="s">
        <v>323</v>
      </c>
      <c r="AA22" s="2246"/>
      <c r="AB22" s="202"/>
      <c r="AC22" s="2245" t="s">
        <v>5</v>
      </c>
      <c r="AD22" s="2246"/>
      <c r="AE22" s="444"/>
      <c r="AF22" s="475"/>
      <c r="AS22" s="1388" t="s">
        <v>800</v>
      </c>
      <c r="AT22" s="1388" t="s">
        <v>801</v>
      </c>
      <c r="AU22" s="1388" t="s">
        <v>279</v>
      </c>
      <c r="AW22" s="1388" t="s">
        <v>800</v>
      </c>
      <c r="AX22" s="1388" t="s">
        <v>801</v>
      </c>
      <c r="AY22" s="1388" t="s">
        <v>279</v>
      </c>
    </row>
    <row r="23" spans="1:51" ht="4.5" customHeight="1">
      <c r="A23" s="475"/>
      <c r="B23" s="442"/>
      <c r="C23" s="482"/>
      <c r="D23" s="202"/>
      <c r="E23" s="1043"/>
      <c r="F23" s="202"/>
      <c r="G23" s="202"/>
      <c r="H23" s="1043"/>
      <c r="I23" s="202"/>
      <c r="J23" s="202"/>
      <c r="K23" s="1043"/>
      <c r="L23" s="202"/>
      <c r="M23" s="202"/>
      <c r="N23" s="1043"/>
      <c r="O23" s="202"/>
      <c r="P23" s="202"/>
      <c r="Q23" s="1043"/>
      <c r="R23" s="202"/>
      <c r="S23" s="202"/>
      <c r="T23" s="1043"/>
      <c r="U23" s="202"/>
      <c r="V23" s="202"/>
      <c r="W23" s="1043"/>
      <c r="X23" s="202"/>
      <c r="Y23" s="202"/>
      <c r="Z23" s="1043"/>
      <c r="AA23" s="202"/>
      <c r="AB23" s="202"/>
      <c r="AC23" s="1043"/>
      <c r="AD23" s="202"/>
      <c r="AE23" s="444"/>
      <c r="AF23" s="475"/>
    </row>
    <row r="24" spans="1:51" ht="18" customHeight="1">
      <c r="A24" s="475"/>
      <c r="B24" s="442"/>
      <c r="C24" s="1020" t="s">
        <v>305</v>
      </c>
      <c r="D24" s="202"/>
      <c r="E24" s="425">
        <v>1</v>
      </c>
      <c r="F24" s="426"/>
      <c r="G24" s="452"/>
      <c r="H24" s="929">
        <f t="shared" ref="H24:H38" si="0">E24*100000/AW24</f>
        <v>0.26482419645718192</v>
      </c>
      <c r="I24" s="976"/>
      <c r="J24" s="452"/>
      <c r="K24" s="929">
        <f t="shared" ref="K24:K39" si="1">E24*100/$E$41</f>
        <v>2.1276595744680851</v>
      </c>
      <c r="L24" s="976"/>
      <c r="M24" s="452"/>
      <c r="N24" s="425">
        <v>0</v>
      </c>
      <c r="O24" s="426"/>
      <c r="P24" s="452"/>
      <c r="Q24" s="929">
        <f t="shared" ref="Q24:Q38" si="2">N24*100000/AX24</f>
        <v>0</v>
      </c>
      <c r="R24" s="976"/>
      <c r="S24" s="452"/>
      <c r="T24" s="929">
        <f t="shared" ref="T24:T39" si="3">N24*100/$N$41</f>
        <v>0</v>
      </c>
      <c r="U24" s="976"/>
      <c r="V24" s="452"/>
      <c r="W24" s="425">
        <f t="shared" ref="W24:W39" si="4">SUM(E24+N24)</f>
        <v>1</v>
      </c>
      <c r="X24" s="426"/>
      <c r="Y24" s="452"/>
      <c r="Z24" s="929">
        <f t="shared" ref="Z24:Z38" si="5">W24*100000/AY24</f>
        <v>0.13546996563126973</v>
      </c>
      <c r="AA24" s="976"/>
      <c r="AB24" s="452"/>
      <c r="AC24" s="929">
        <f t="shared" ref="AC24:AC39" si="6">W24*100/$W$41</f>
        <v>1.3698630136986301</v>
      </c>
      <c r="AD24" s="976"/>
      <c r="AE24" s="444"/>
      <c r="AF24" s="475"/>
      <c r="AP24" s="475"/>
      <c r="AR24" s="1360" t="s">
        <v>305</v>
      </c>
      <c r="AS24" s="1404">
        <f t="shared" ref="AS24:AS38" si="7">E24*100000/AW24</f>
        <v>0.26482419645718192</v>
      </c>
      <c r="AT24" s="1404">
        <f t="shared" ref="AT24:AT38" si="8">N24*100000/AX24</f>
        <v>0</v>
      </c>
      <c r="AU24" s="1404">
        <f t="shared" ref="AU24:AU38" si="9">W24*100000/AY24</f>
        <v>0.13546996563126973</v>
      </c>
      <c r="AV24" s="1360" t="s">
        <v>305</v>
      </c>
      <c r="AW24" s="1355">
        <v>377609</v>
      </c>
      <c r="AX24" s="1355">
        <v>360562</v>
      </c>
      <c r="AY24" s="1355">
        <v>738171</v>
      </c>
    </row>
    <row r="25" spans="1:51" ht="18" customHeight="1">
      <c r="A25" s="475"/>
      <c r="B25" s="442"/>
      <c r="C25" s="1020" t="s">
        <v>306</v>
      </c>
      <c r="D25" s="202"/>
      <c r="E25" s="425">
        <v>4</v>
      </c>
      <c r="F25" s="426"/>
      <c r="G25" s="452"/>
      <c r="H25" s="929">
        <f t="shared" si="0"/>
        <v>1.0737505570081014</v>
      </c>
      <c r="I25" s="976"/>
      <c r="J25" s="452"/>
      <c r="K25" s="929">
        <f t="shared" si="1"/>
        <v>8.5106382978723403</v>
      </c>
      <c r="L25" s="976"/>
      <c r="M25" s="452"/>
      <c r="N25" s="425">
        <v>2</v>
      </c>
      <c r="O25" s="426"/>
      <c r="P25" s="452"/>
      <c r="Q25" s="929">
        <f t="shared" si="2"/>
        <v>0.55766227972339955</v>
      </c>
      <c r="R25" s="976"/>
      <c r="S25" s="452"/>
      <c r="T25" s="929">
        <f t="shared" si="3"/>
        <v>7.6923076923076925</v>
      </c>
      <c r="U25" s="976"/>
      <c r="V25" s="452"/>
      <c r="W25" s="425">
        <f t="shared" si="4"/>
        <v>6</v>
      </c>
      <c r="X25" s="426"/>
      <c r="Y25" s="452"/>
      <c r="Z25" s="929">
        <f t="shared" si="5"/>
        <v>0.82060708512157299</v>
      </c>
      <c r="AA25" s="976"/>
      <c r="AB25" s="452"/>
      <c r="AC25" s="929">
        <f t="shared" si="6"/>
        <v>8.2191780821917817</v>
      </c>
      <c r="AD25" s="976"/>
      <c r="AE25" s="444"/>
      <c r="AF25" s="475"/>
      <c r="AP25" s="475"/>
      <c r="AR25" s="1360" t="s">
        <v>957</v>
      </c>
      <c r="AS25" s="1404">
        <f t="shared" si="7"/>
        <v>1.0737505570081014</v>
      </c>
      <c r="AT25" s="1404">
        <f t="shared" si="8"/>
        <v>0.55766227972339955</v>
      </c>
      <c r="AU25" s="1404">
        <f t="shared" si="9"/>
        <v>0.82060708512157299</v>
      </c>
      <c r="AV25" s="1360" t="s">
        <v>957</v>
      </c>
      <c r="AW25" s="1355">
        <v>372526</v>
      </c>
      <c r="AX25" s="1355">
        <v>358640</v>
      </c>
      <c r="AY25" s="1355">
        <v>731166</v>
      </c>
    </row>
    <row r="26" spans="1:51" ht="18" customHeight="1">
      <c r="A26" s="475"/>
      <c r="B26" s="442"/>
      <c r="C26" s="1075" t="s">
        <v>307</v>
      </c>
      <c r="D26" s="202"/>
      <c r="E26" s="425">
        <v>1</v>
      </c>
      <c r="F26" s="426"/>
      <c r="G26" s="452"/>
      <c r="H26" s="929">
        <f t="shared" si="0"/>
        <v>0.27589403461918344</v>
      </c>
      <c r="I26" s="976"/>
      <c r="J26" s="452"/>
      <c r="K26" s="929">
        <f t="shared" si="1"/>
        <v>2.1276595744680851</v>
      </c>
      <c r="L26" s="976"/>
      <c r="M26" s="452"/>
      <c r="N26" s="425">
        <v>0</v>
      </c>
      <c r="O26" s="426"/>
      <c r="P26" s="452"/>
      <c r="Q26" s="929">
        <f t="shared" si="2"/>
        <v>0</v>
      </c>
      <c r="R26" s="976"/>
      <c r="S26" s="452"/>
      <c r="T26" s="929">
        <f t="shared" si="3"/>
        <v>0</v>
      </c>
      <c r="U26" s="976"/>
      <c r="V26" s="452"/>
      <c r="W26" s="425">
        <f t="shared" si="4"/>
        <v>1</v>
      </c>
      <c r="X26" s="426"/>
      <c r="Y26" s="452"/>
      <c r="Z26" s="929">
        <f t="shared" si="5"/>
        <v>0.13887268707539677</v>
      </c>
      <c r="AA26" s="976"/>
      <c r="AB26" s="452"/>
      <c r="AC26" s="929">
        <f t="shared" si="6"/>
        <v>1.3698630136986301</v>
      </c>
      <c r="AD26" s="976"/>
      <c r="AE26" s="444"/>
      <c r="AF26" s="475"/>
      <c r="AP26" s="475"/>
      <c r="AR26" s="1409" t="s">
        <v>959</v>
      </c>
      <c r="AS26" s="1404">
        <f t="shared" si="7"/>
        <v>0.27589403461918344</v>
      </c>
      <c r="AT26" s="1404">
        <f t="shared" si="8"/>
        <v>0</v>
      </c>
      <c r="AU26" s="1404">
        <f t="shared" si="9"/>
        <v>0.13887268707539677</v>
      </c>
      <c r="AV26" s="1409" t="s">
        <v>959</v>
      </c>
      <c r="AW26" s="1355">
        <v>362458</v>
      </c>
      <c r="AX26" s="1355">
        <v>357626</v>
      </c>
      <c r="AY26" s="1355">
        <v>720084</v>
      </c>
    </row>
    <row r="27" spans="1:51" ht="18" customHeight="1">
      <c r="A27" s="475"/>
      <c r="B27" s="442"/>
      <c r="C27" s="34" t="s">
        <v>308</v>
      </c>
      <c r="D27" s="202"/>
      <c r="E27" s="425">
        <v>4</v>
      </c>
      <c r="F27" s="426"/>
      <c r="G27" s="452"/>
      <c r="H27" s="929">
        <f t="shared" si="0"/>
        <v>1.1664766281826586</v>
      </c>
      <c r="I27" s="976"/>
      <c r="J27" s="452"/>
      <c r="K27" s="929">
        <f t="shared" si="1"/>
        <v>8.5106382978723403</v>
      </c>
      <c r="L27" s="976"/>
      <c r="M27" s="452"/>
      <c r="N27" s="425">
        <v>2</v>
      </c>
      <c r="O27" s="426"/>
      <c r="P27" s="452"/>
      <c r="Q27" s="929">
        <f t="shared" si="2"/>
        <v>0.57157064756096521</v>
      </c>
      <c r="R27" s="976"/>
      <c r="S27" s="452"/>
      <c r="T27" s="929">
        <f t="shared" si="3"/>
        <v>7.6923076923076925</v>
      </c>
      <c r="U27" s="976"/>
      <c r="V27" s="452"/>
      <c r="W27" s="425">
        <f t="shared" si="4"/>
        <v>6</v>
      </c>
      <c r="X27" s="426"/>
      <c r="Y27" s="452"/>
      <c r="Z27" s="929">
        <f t="shared" si="5"/>
        <v>0.86601830762702325</v>
      </c>
      <c r="AA27" s="976"/>
      <c r="AB27" s="452"/>
      <c r="AC27" s="929">
        <f t="shared" si="6"/>
        <v>8.2191780821917817</v>
      </c>
      <c r="AD27" s="976"/>
      <c r="AE27" s="444"/>
      <c r="AF27" s="475"/>
      <c r="AP27" s="475"/>
      <c r="AR27" s="1361" t="s">
        <v>961</v>
      </c>
      <c r="AS27" s="1404">
        <f t="shared" si="7"/>
        <v>1.1664766281826586</v>
      </c>
      <c r="AT27" s="1404">
        <f t="shared" si="8"/>
        <v>0.57157064756096521</v>
      </c>
      <c r="AU27" s="1404">
        <f t="shared" si="9"/>
        <v>0.86601830762702325</v>
      </c>
      <c r="AV27" s="1361" t="s">
        <v>961</v>
      </c>
      <c r="AW27" s="1355">
        <v>342913</v>
      </c>
      <c r="AX27" s="1355">
        <v>349913</v>
      </c>
      <c r="AY27" s="1355">
        <v>692826</v>
      </c>
    </row>
    <row r="28" spans="1:51" ht="18" customHeight="1">
      <c r="A28" s="475"/>
      <c r="B28" s="442"/>
      <c r="C28" s="34" t="s">
        <v>309</v>
      </c>
      <c r="D28" s="202"/>
      <c r="E28" s="425">
        <v>4</v>
      </c>
      <c r="F28" s="426"/>
      <c r="G28" s="452"/>
      <c r="H28" s="929">
        <f t="shared" si="0"/>
        <v>1.2820389547536402</v>
      </c>
      <c r="I28" s="976"/>
      <c r="J28" s="1076"/>
      <c r="K28" s="929">
        <f t="shared" si="1"/>
        <v>8.5106382978723403</v>
      </c>
      <c r="L28" s="976"/>
      <c r="M28" s="452"/>
      <c r="N28" s="425">
        <v>2</v>
      </c>
      <c r="O28" s="426"/>
      <c r="P28" s="1076"/>
      <c r="Q28" s="929">
        <f t="shared" si="2"/>
        <v>0.60934553243089262</v>
      </c>
      <c r="R28" s="976"/>
      <c r="S28" s="1076"/>
      <c r="T28" s="929">
        <f t="shared" si="3"/>
        <v>7.6923076923076925</v>
      </c>
      <c r="U28" s="976"/>
      <c r="V28" s="452"/>
      <c r="W28" s="425">
        <f t="shared" si="4"/>
        <v>6</v>
      </c>
      <c r="X28" s="426"/>
      <c r="Y28" s="452"/>
      <c r="Z28" s="929">
        <f t="shared" si="5"/>
        <v>0.93717198980356875</v>
      </c>
      <c r="AA28" s="976"/>
      <c r="AB28" s="452"/>
      <c r="AC28" s="929">
        <f t="shared" si="6"/>
        <v>8.2191780821917817</v>
      </c>
      <c r="AD28" s="976"/>
      <c r="AE28" s="444"/>
      <c r="AF28" s="475"/>
      <c r="AP28" s="475"/>
      <c r="AR28" s="1361" t="s">
        <v>963</v>
      </c>
      <c r="AS28" s="1404">
        <f t="shared" si="7"/>
        <v>1.2820389547536402</v>
      </c>
      <c r="AT28" s="1404">
        <f t="shared" si="8"/>
        <v>0.60934553243089262</v>
      </c>
      <c r="AU28" s="1404">
        <f t="shared" si="9"/>
        <v>0.93717198980356875</v>
      </c>
      <c r="AV28" s="1361" t="s">
        <v>963</v>
      </c>
      <c r="AW28" s="1355">
        <v>312003</v>
      </c>
      <c r="AX28" s="1355">
        <v>328221</v>
      </c>
      <c r="AY28" s="1355">
        <v>640224</v>
      </c>
    </row>
    <row r="29" spans="1:51" ht="18" customHeight="1">
      <c r="A29" s="475"/>
      <c r="B29" s="442"/>
      <c r="C29" s="34" t="s">
        <v>310</v>
      </c>
      <c r="D29" s="202"/>
      <c r="E29" s="425">
        <v>2</v>
      </c>
      <c r="F29" s="426"/>
      <c r="G29" s="452"/>
      <c r="H29" s="929">
        <f t="shared" si="0"/>
        <v>0.69509126548315792</v>
      </c>
      <c r="I29" s="976"/>
      <c r="J29" s="1076"/>
      <c r="K29" s="929">
        <f t="shared" si="1"/>
        <v>4.2553191489361701</v>
      </c>
      <c r="L29" s="976"/>
      <c r="M29" s="452"/>
      <c r="N29" s="425">
        <v>1</v>
      </c>
      <c r="O29" s="426"/>
      <c r="P29" s="1076"/>
      <c r="Q29" s="929">
        <f t="shared" si="2"/>
        <v>0.3224932598908683</v>
      </c>
      <c r="R29" s="976"/>
      <c r="S29" s="1076"/>
      <c r="T29" s="929">
        <f t="shared" si="3"/>
        <v>3.8461538461538463</v>
      </c>
      <c r="U29" s="976"/>
      <c r="V29" s="452"/>
      <c r="W29" s="425">
        <f t="shared" si="4"/>
        <v>3</v>
      </c>
      <c r="X29" s="426"/>
      <c r="Y29" s="452"/>
      <c r="Z29" s="929">
        <f t="shared" si="5"/>
        <v>0.50182664900236862</v>
      </c>
      <c r="AA29" s="976"/>
      <c r="AB29" s="452"/>
      <c r="AC29" s="929">
        <f t="shared" si="6"/>
        <v>4.1095890410958908</v>
      </c>
      <c r="AD29" s="976"/>
      <c r="AE29" s="444"/>
      <c r="AF29" s="475"/>
      <c r="AP29" s="475"/>
      <c r="AR29" s="1361" t="s">
        <v>965</v>
      </c>
      <c r="AS29" s="1404">
        <f t="shared" si="7"/>
        <v>0.69509126548315792</v>
      </c>
      <c r="AT29" s="1404">
        <f t="shared" si="8"/>
        <v>0.3224932598908683</v>
      </c>
      <c r="AU29" s="1404">
        <f t="shared" si="9"/>
        <v>0.50182664900236862</v>
      </c>
      <c r="AV29" s="1361" t="s">
        <v>965</v>
      </c>
      <c r="AW29" s="1355">
        <v>287732</v>
      </c>
      <c r="AX29" s="1355">
        <v>310084</v>
      </c>
      <c r="AY29" s="1355">
        <v>597816</v>
      </c>
    </row>
    <row r="30" spans="1:51" ht="18" customHeight="1">
      <c r="A30" s="475"/>
      <c r="B30" s="442"/>
      <c r="C30" s="34" t="s">
        <v>311</v>
      </c>
      <c r="D30" s="202"/>
      <c r="E30" s="425">
        <v>6</v>
      </c>
      <c r="F30" s="426"/>
      <c r="G30" s="452"/>
      <c r="H30" s="929">
        <f t="shared" si="0"/>
        <v>2.2672823597874801</v>
      </c>
      <c r="I30" s="976"/>
      <c r="J30" s="452"/>
      <c r="K30" s="929">
        <f t="shared" si="1"/>
        <v>12.76595744680851</v>
      </c>
      <c r="L30" s="976"/>
      <c r="M30" s="452"/>
      <c r="N30" s="425">
        <v>1</v>
      </c>
      <c r="O30" s="426"/>
      <c r="P30" s="452"/>
      <c r="Q30" s="929">
        <f t="shared" si="2"/>
        <v>0.34671539173638538</v>
      </c>
      <c r="R30" s="976"/>
      <c r="S30" s="452"/>
      <c r="T30" s="929">
        <f t="shared" si="3"/>
        <v>3.8461538461538463</v>
      </c>
      <c r="U30" s="976"/>
      <c r="V30" s="452"/>
      <c r="W30" s="425">
        <f t="shared" si="4"/>
        <v>7</v>
      </c>
      <c r="X30" s="426"/>
      <c r="Y30" s="452"/>
      <c r="Z30" s="929">
        <f t="shared" si="5"/>
        <v>1.2656969017547983</v>
      </c>
      <c r="AA30" s="976"/>
      <c r="AB30" s="452"/>
      <c r="AC30" s="929">
        <f t="shared" si="6"/>
        <v>9.5890410958904102</v>
      </c>
      <c r="AD30" s="976"/>
      <c r="AE30" s="444"/>
      <c r="AF30" s="475"/>
      <c r="AP30" s="475"/>
      <c r="AR30" s="1361" t="s">
        <v>967</v>
      </c>
      <c r="AS30" s="1404">
        <f t="shared" si="7"/>
        <v>2.2672823597874801</v>
      </c>
      <c r="AT30" s="1404">
        <f t="shared" si="8"/>
        <v>0.34671539173638538</v>
      </c>
      <c r="AU30" s="1404">
        <f t="shared" si="9"/>
        <v>1.2656969017547983</v>
      </c>
      <c r="AV30" s="1361" t="s">
        <v>967</v>
      </c>
      <c r="AW30" s="1355">
        <v>264634</v>
      </c>
      <c r="AX30" s="1355">
        <v>288421</v>
      </c>
      <c r="AY30" s="1355">
        <v>553055</v>
      </c>
    </row>
    <row r="31" spans="1:51" ht="18" customHeight="1">
      <c r="A31" s="475"/>
      <c r="B31" s="442"/>
      <c r="C31" s="34" t="s">
        <v>312</v>
      </c>
      <c r="D31" s="202"/>
      <c r="E31" s="425">
        <v>4</v>
      </c>
      <c r="F31" s="426"/>
      <c r="G31" s="452"/>
      <c r="H31" s="929">
        <f t="shared" si="0"/>
        <v>1.6809194629462316</v>
      </c>
      <c r="I31" s="976"/>
      <c r="J31" s="452"/>
      <c r="K31" s="929">
        <f t="shared" si="1"/>
        <v>8.5106382978723403</v>
      </c>
      <c r="L31" s="976"/>
      <c r="M31" s="452"/>
      <c r="N31" s="425">
        <v>0</v>
      </c>
      <c r="O31" s="426"/>
      <c r="P31" s="452"/>
      <c r="Q31" s="929">
        <f t="shared" si="2"/>
        <v>0</v>
      </c>
      <c r="R31" s="976"/>
      <c r="S31" s="452"/>
      <c r="T31" s="929">
        <f t="shared" si="3"/>
        <v>0</v>
      </c>
      <c r="U31" s="976"/>
      <c r="V31" s="452"/>
      <c r="W31" s="425">
        <f t="shared" si="4"/>
        <v>4</v>
      </c>
      <c r="X31" s="426"/>
      <c r="Y31" s="452"/>
      <c r="Z31" s="929">
        <f t="shared" si="5"/>
        <v>0.80469782590764882</v>
      </c>
      <c r="AA31" s="976"/>
      <c r="AB31" s="452"/>
      <c r="AC31" s="929">
        <f t="shared" si="6"/>
        <v>5.4794520547945202</v>
      </c>
      <c r="AD31" s="976"/>
      <c r="AE31" s="444"/>
      <c r="AF31" s="475"/>
      <c r="AP31" s="475"/>
      <c r="AR31" s="1361" t="s">
        <v>969</v>
      </c>
      <c r="AS31" s="1404">
        <f t="shared" si="7"/>
        <v>1.6809194629462316</v>
      </c>
      <c r="AT31" s="1404">
        <f t="shared" si="8"/>
        <v>0</v>
      </c>
      <c r="AU31" s="1404">
        <f t="shared" si="9"/>
        <v>0.80469782590764882</v>
      </c>
      <c r="AV31" s="1361" t="s">
        <v>969</v>
      </c>
      <c r="AW31" s="1355">
        <v>237965</v>
      </c>
      <c r="AX31" s="1355">
        <v>259116</v>
      </c>
      <c r="AY31" s="1355">
        <v>497081</v>
      </c>
    </row>
    <row r="32" spans="1:51" ht="18" customHeight="1">
      <c r="A32" s="475"/>
      <c r="B32" s="442"/>
      <c r="C32" s="34" t="s">
        <v>313</v>
      </c>
      <c r="D32" s="202"/>
      <c r="E32" s="425">
        <v>4</v>
      </c>
      <c r="F32" s="426"/>
      <c r="G32" s="452"/>
      <c r="H32" s="929">
        <f t="shared" si="0"/>
        <v>1.9891195162461337</v>
      </c>
      <c r="I32" s="976"/>
      <c r="J32" s="452"/>
      <c r="K32" s="929">
        <f t="shared" si="1"/>
        <v>8.5106382978723403</v>
      </c>
      <c r="L32" s="976"/>
      <c r="M32" s="452"/>
      <c r="N32" s="425">
        <v>3</v>
      </c>
      <c r="O32" s="426"/>
      <c r="P32" s="452"/>
      <c r="Q32" s="929">
        <f t="shared" si="2"/>
        <v>1.3488056326123219</v>
      </c>
      <c r="R32" s="976"/>
      <c r="S32" s="452"/>
      <c r="T32" s="929">
        <f t="shared" si="3"/>
        <v>11.538461538461538</v>
      </c>
      <c r="U32" s="976"/>
      <c r="V32" s="452"/>
      <c r="W32" s="425">
        <f t="shared" si="4"/>
        <v>7</v>
      </c>
      <c r="X32" s="426"/>
      <c r="Y32" s="452"/>
      <c r="Z32" s="929">
        <f t="shared" si="5"/>
        <v>1.652841825398512</v>
      </c>
      <c r="AA32" s="976"/>
      <c r="AB32" s="452"/>
      <c r="AC32" s="929">
        <f t="shared" si="6"/>
        <v>9.5890410958904102</v>
      </c>
      <c r="AD32" s="976"/>
      <c r="AE32" s="444"/>
      <c r="AF32" s="475"/>
      <c r="AP32" s="475"/>
      <c r="AR32" s="1361" t="s">
        <v>971</v>
      </c>
      <c r="AS32" s="1404">
        <f t="shared" si="7"/>
        <v>1.9891195162461337</v>
      </c>
      <c r="AT32" s="1404">
        <f t="shared" si="8"/>
        <v>1.3488056326123219</v>
      </c>
      <c r="AU32" s="1404">
        <f t="shared" si="9"/>
        <v>1.652841825398512</v>
      </c>
      <c r="AV32" s="1361" t="s">
        <v>971</v>
      </c>
      <c r="AW32" s="1355">
        <v>201094</v>
      </c>
      <c r="AX32" s="1355">
        <v>222419</v>
      </c>
      <c r="AY32" s="1355">
        <v>423513</v>
      </c>
    </row>
    <row r="33" spans="1:51" ht="18" customHeight="1">
      <c r="A33" s="475"/>
      <c r="B33" s="442"/>
      <c r="C33" s="34" t="s">
        <v>314</v>
      </c>
      <c r="D33" s="202"/>
      <c r="E33" s="425">
        <v>1</v>
      </c>
      <c r="F33" s="426"/>
      <c r="G33" s="452"/>
      <c r="H33" s="929">
        <f t="shared" si="0"/>
        <v>0.60581827874910643</v>
      </c>
      <c r="I33" s="976"/>
      <c r="J33" s="452"/>
      <c r="K33" s="929">
        <f t="shared" si="1"/>
        <v>2.1276595744680851</v>
      </c>
      <c r="L33" s="976"/>
      <c r="M33" s="452"/>
      <c r="N33" s="425">
        <v>2</v>
      </c>
      <c r="O33" s="426"/>
      <c r="P33" s="452"/>
      <c r="Q33" s="929">
        <f t="shared" si="2"/>
        <v>1.0699306684926817</v>
      </c>
      <c r="R33" s="976"/>
      <c r="S33" s="452"/>
      <c r="T33" s="929">
        <f t="shared" si="3"/>
        <v>7.6923076923076925</v>
      </c>
      <c r="U33" s="976"/>
      <c r="V33" s="452"/>
      <c r="W33" s="425">
        <f t="shared" si="4"/>
        <v>3</v>
      </c>
      <c r="X33" s="426"/>
      <c r="Y33" s="452"/>
      <c r="Z33" s="929">
        <f t="shared" si="5"/>
        <v>0.85228725489639023</v>
      </c>
      <c r="AA33" s="976"/>
      <c r="AB33" s="452"/>
      <c r="AC33" s="929">
        <f t="shared" si="6"/>
        <v>4.1095890410958908</v>
      </c>
      <c r="AD33" s="976"/>
      <c r="AE33" s="444"/>
      <c r="AF33" s="475"/>
      <c r="AP33" s="475"/>
      <c r="AR33" s="1361" t="s">
        <v>973</v>
      </c>
      <c r="AS33" s="1404">
        <f t="shared" si="7"/>
        <v>0.60581827874910643</v>
      </c>
      <c r="AT33" s="1404">
        <f t="shared" si="8"/>
        <v>1.0699306684926817</v>
      </c>
      <c r="AU33" s="1404">
        <f t="shared" si="9"/>
        <v>0.85228725489639023</v>
      </c>
      <c r="AV33" s="1361" t="s">
        <v>973</v>
      </c>
      <c r="AW33" s="1355">
        <v>165066</v>
      </c>
      <c r="AX33" s="1355">
        <v>186928</v>
      </c>
      <c r="AY33" s="1355">
        <v>351994</v>
      </c>
    </row>
    <row r="34" spans="1:51" ht="18" customHeight="1">
      <c r="A34" s="475"/>
      <c r="B34" s="442"/>
      <c r="C34" s="34" t="s">
        <v>315</v>
      </c>
      <c r="D34" s="202"/>
      <c r="E34" s="425">
        <v>3</v>
      </c>
      <c r="F34" s="426"/>
      <c r="G34" s="452"/>
      <c r="H34" s="929">
        <f t="shared" si="0"/>
        <v>2.1978988087388456</v>
      </c>
      <c r="I34" s="976"/>
      <c r="J34" s="452"/>
      <c r="K34" s="929">
        <f t="shared" si="1"/>
        <v>6.3829787234042552</v>
      </c>
      <c r="L34" s="976"/>
      <c r="M34" s="452"/>
      <c r="N34" s="425">
        <v>3</v>
      </c>
      <c r="O34" s="426"/>
      <c r="P34" s="452"/>
      <c r="Q34" s="929">
        <f t="shared" si="2"/>
        <v>1.9330519668803763</v>
      </c>
      <c r="R34" s="976"/>
      <c r="S34" s="452"/>
      <c r="T34" s="929">
        <f t="shared" si="3"/>
        <v>11.538461538461538</v>
      </c>
      <c r="U34" s="976"/>
      <c r="V34" s="452"/>
      <c r="W34" s="425">
        <f t="shared" si="4"/>
        <v>6</v>
      </c>
      <c r="X34" s="426"/>
      <c r="Y34" s="452"/>
      <c r="Z34" s="929">
        <f t="shared" si="5"/>
        <v>2.0569853508359932</v>
      </c>
      <c r="AA34" s="976"/>
      <c r="AB34" s="452"/>
      <c r="AC34" s="929">
        <f t="shared" si="6"/>
        <v>8.2191780821917817</v>
      </c>
      <c r="AD34" s="976"/>
      <c r="AE34" s="444"/>
      <c r="AF34" s="475"/>
      <c r="AP34" s="475"/>
      <c r="AR34" s="1361" t="s">
        <v>975</v>
      </c>
      <c r="AS34" s="1404">
        <f t="shared" si="7"/>
        <v>2.1978988087388456</v>
      </c>
      <c r="AT34" s="1404">
        <f t="shared" si="8"/>
        <v>1.9330519668803763</v>
      </c>
      <c r="AU34" s="1404">
        <f t="shared" si="9"/>
        <v>2.0569853508359932</v>
      </c>
      <c r="AV34" s="1361" t="s">
        <v>975</v>
      </c>
      <c r="AW34" s="1355">
        <v>136494</v>
      </c>
      <c r="AX34" s="1355">
        <v>155195</v>
      </c>
      <c r="AY34" s="1355">
        <v>291689</v>
      </c>
    </row>
    <row r="35" spans="1:51" ht="18" customHeight="1">
      <c r="A35" s="475"/>
      <c r="B35" s="442"/>
      <c r="C35" s="34" t="s">
        <v>316</v>
      </c>
      <c r="D35" s="202"/>
      <c r="E35" s="425">
        <v>2</v>
      </c>
      <c r="F35" s="426"/>
      <c r="G35" s="452"/>
      <c r="H35" s="929">
        <f t="shared" si="0"/>
        <v>1.8331805682859761</v>
      </c>
      <c r="I35" s="976"/>
      <c r="J35" s="452"/>
      <c r="K35" s="929">
        <f t="shared" si="1"/>
        <v>4.2553191489361701</v>
      </c>
      <c r="L35" s="976"/>
      <c r="M35" s="452"/>
      <c r="N35" s="425">
        <v>1</v>
      </c>
      <c r="O35" s="426"/>
      <c r="P35" s="452"/>
      <c r="Q35" s="929">
        <f t="shared" si="2"/>
        <v>0.81187941966859078</v>
      </c>
      <c r="R35" s="976"/>
      <c r="S35" s="1077"/>
      <c r="T35" s="929">
        <f t="shared" si="3"/>
        <v>3.8461538461538463</v>
      </c>
      <c r="U35" s="976"/>
      <c r="V35" s="452"/>
      <c r="W35" s="425">
        <f t="shared" si="4"/>
        <v>3</v>
      </c>
      <c r="X35" s="426"/>
      <c r="Y35" s="452"/>
      <c r="Z35" s="929">
        <f t="shared" si="5"/>
        <v>1.2915947320156196</v>
      </c>
      <c r="AA35" s="976"/>
      <c r="AB35" s="452"/>
      <c r="AC35" s="929">
        <f t="shared" si="6"/>
        <v>4.1095890410958908</v>
      </c>
      <c r="AD35" s="976"/>
      <c r="AE35" s="444"/>
      <c r="AF35" s="475"/>
      <c r="AP35" s="475"/>
      <c r="AR35" s="1361" t="s">
        <v>977</v>
      </c>
      <c r="AS35" s="1404">
        <f t="shared" si="7"/>
        <v>1.8331805682859761</v>
      </c>
      <c r="AT35" s="1404">
        <f t="shared" si="8"/>
        <v>0.81187941966859078</v>
      </c>
      <c r="AU35" s="1404">
        <f t="shared" si="9"/>
        <v>1.2915947320156196</v>
      </c>
      <c r="AV35" s="1361" t="s">
        <v>977</v>
      </c>
      <c r="AW35" s="1355">
        <v>109100</v>
      </c>
      <c r="AX35" s="1355">
        <v>123171</v>
      </c>
      <c r="AY35" s="1355">
        <v>232271</v>
      </c>
    </row>
    <row r="36" spans="1:51" ht="18" customHeight="1">
      <c r="A36" s="475"/>
      <c r="B36" s="442"/>
      <c r="C36" s="34" t="s">
        <v>317</v>
      </c>
      <c r="D36" s="202"/>
      <c r="E36" s="425">
        <v>1</v>
      </c>
      <c r="F36" s="426"/>
      <c r="G36" s="452"/>
      <c r="H36" s="929">
        <f t="shared" si="0"/>
        <v>1.1923356663367872</v>
      </c>
      <c r="I36" s="976"/>
      <c r="J36" s="452"/>
      <c r="K36" s="929">
        <f t="shared" si="1"/>
        <v>2.1276595744680851</v>
      </c>
      <c r="L36" s="976"/>
      <c r="M36" s="452"/>
      <c r="N36" s="425">
        <v>3</v>
      </c>
      <c r="O36" s="426"/>
      <c r="P36" s="452"/>
      <c r="Q36" s="929">
        <f t="shared" si="2"/>
        <v>3.1765864402113491</v>
      </c>
      <c r="R36" s="976"/>
      <c r="S36" s="1077"/>
      <c r="T36" s="929">
        <f t="shared" si="3"/>
        <v>11.538461538461538</v>
      </c>
      <c r="U36" s="976"/>
      <c r="V36" s="452"/>
      <c r="W36" s="425">
        <f t="shared" si="4"/>
        <v>4</v>
      </c>
      <c r="X36" s="426"/>
      <c r="Y36" s="452"/>
      <c r="Z36" s="929">
        <f t="shared" si="5"/>
        <v>2.2432841680219844</v>
      </c>
      <c r="AA36" s="976"/>
      <c r="AB36" s="452"/>
      <c r="AC36" s="929">
        <f t="shared" si="6"/>
        <v>5.4794520547945202</v>
      </c>
      <c r="AD36" s="976"/>
      <c r="AE36" s="444"/>
      <c r="AF36" s="475"/>
      <c r="AP36" s="475"/>
      <c r="AR36" s="1361" t="s">
        <v>979</v>
      </c>
      <c r="AS36" s="1404">
        <f t="shared" si="7"/>
        <v>1.1923356663367872</v>
      </c>
      <c r="AT36" s="1404">
        <f t="shared" si="8"/>
        <v>3.1765864402113491</v>
      </c>
      <c r="AU36" s="1404">
        <f t="shared" si="9"/>
        <v>2.2432841680219844</v>
      </c>
      <c r="AV36" s="1361" t="s">
        <v>979</v>
      </c>
      <c r="AW36" s="1355">
        <v>83869</v>
      </c>
      <c r="AX36" s="1355">
        <v>94441</v>
      </c>
      <c r="AY36" s="1355">
        <v>178310</v>
      </c>
    </row>
    <row r="37" spans="1:51" ht="18" customHeight="1">
      <c r="A37" s="475"/>
      <c r="B37" s="442"/>
      <c r="C37" s="34" t="s">
        <v>318</v>
      </c>
      <c r="D37" s="202"/>
      <c r="E37" s="425">
        <v>2</v>
      </c>
      <c r="F37" s="426"/>
      <c r="G37" s="452"/>
      <c r="H37" s="929">
        <f t="shared" si="0"/>
        <v>3.2977179791584224</v>
      </c>
      <c r="I37" s="976"/>
      <c r="J37" s="452"/>
      <c r="K37" s="929">
        <f t="shared" si="1"/>
        <v>4.2553191489361701</v>
      </c>
      <c r="L37" s="976"/>
      <c r="M37" s="452"/>
      <c r="N37" s="425">
        <v>2</v>
      </c>
      <c r="O37" s="426"/>
      <c r="P37" s="452"/>
      <c r="Q37" s="929">
        <f t="shared" si="2"/>
        <v>2.8958227756461303</v>
      </c>
      <c r="R37" s="976"/>
      <c r="S37" s="1077"/>
      <c r="T37" s="929">
        <f t="shared" si="3"/>
        <v>7.6923076923076925</v>
      </c>
      <c r="U37" s="976"/>
      <c r="V37" s="452"/>
      <c r="W37" s="425">
        <f t="shared" si="4"/>
        <v>4</v>
      </c>
      <c r="X37" s="426"/>
      <c r="Y37" s="452"/>
      <c r="Z37" s="929">
        <f t="shared" si="5"/>
        <v>3.0837310061443342</v>
      </c>
      <c r="AA37" s="976"/>
      <c r="AB37" s="452"/>
      <c r="AC37" s="929">
        <f t="shared" si="6"/>
        <v>5.4794520547945202</v>
      </c>
      <c r="AD37" s="976"/>
      <c r="AE37" s="444"/>
      <c r="AF37" s="475"/>
      <c r="AP37" s="475"/>
      <c r="AR37" s="1361" t="s">
        <v>981</v>
      </c>
      <c r="AS37" s="1404">
        <f t="shared" si="7"/>
        <v>3.2977179791584224</v>
      </c>
      <c r="AT37" s="1404">
        <f t="shared" si="8"/>
        <v>2.8958227756461303</v>
      </c>
      <c r="AU37" s="1404">
        <f t="shared" si="9"/>
        <v>3.0837310061443342</v>
      </c>
      <c r="AV37" s="1361" t="s">
        <v>981</v>
      </c>
      <c r="AW37" s="1355">
        <v>60648</v>
      </c>
      <c r="AX37" s="1355">
        <v>69065</v>
      </c>
      <c r="AY37" s="1355">
        <v>129713</v>
      </c>
    </row>
    <row r="38" spans="1:51" ht="18" customHeight="1">
      <c r="A38" s="475"/>
      <c r="B38" s="442"/>
      <c r="C38" s="34" t="s">
        <v>319</v>
      </c>
      <c r="D38" s="202"/>
      <c r="E38" s="425">
        <v>4</v>
      </c>
      <c r="F38" s="426"/>
      <c r="G38" s="452"/>
      <c r="H38" s="929">
        <f t="shared" si="0"/>
        <v>4.3849071495911076</v>
      </c>
      <c r="I38" s="976"/>
      <c r="J38" s="452"/>
      <c r="K38" s="929">
        <f t="shared" si="1"/>
        <v>8.5106382978723403</v>
      </c>
      <c r="L38" s="976"/>
      <c r="M38" s="452"/>
      <c r="N38" s="425">
        <v>2</v>
      </c>
      <c r="O38" s="426"/>
      <c r="P38" s="452"/>
      <c r="Q38" s="929">
        <f t="shared" si="2"/>
        <v>1.7569751915102958</v>
      </c>
      <c r="R38" s="976"/>
      <c r="S38" s="452"/>
      <c r="T38" s="929">
        <f t="shared" si="3"/>
        <v>7.6923076923076925</v>
      </c>
      <c r="U38" s="976"/>
      <c r="V38" s="452"/>
      <c r="W38" s="425">
        <f t="shared" si="4"/>
        <v>6</v>
      </c>
      <c r="X38" s="426"/>
      <c r="Y38" s="452"/>
      <c r="Z38" s="929">
        <f t="shared" si="5"/>
        <v>2.9260585016629768</v>
      </c>
      <c r="AA38" s="976"/>
      <c r="AB38" s="452"/>
      <c r="AC38" s="929">
        <f t="shared" si="6"/>
        <v>8.2191780821917817</v>
      </c>
      <c r="AD38" s="976"/>
      <c r="AE38" s="444"/>
      <c r="AF38" s="475"/>
      <c r="AP38" s="475"/>
      <c r="AR38" s="1361" t="s">
        <v>319</v>
      </c>
      <c r="AS38" s="1404">
        <f t="shared" si="7"/>
        <v>4.3849071495911076</v>
      </c>
      <c r="AT38" s="1404">
        <f t="shared" si="8"/>
        <v>1.7569751915102958</v>
      </c>
      <c r="AU38" s="1404">
        <f t="shared" si="9"/>
        <v>2.9260585016629768</v>
      </c>
      <c r="AV38" s="1361" t="s">
        <v>319</v>
      </c>
      <c r="AW38" s="1355">
        <v>91222</v>
      </c>
      <c r="AX38" s="1355">
        <v>113832</v>
      </c>
      <c r="AY38" s="1355">
        <v>205054</v>
      </c>
    </row>
    <row r="39" spans="1:51" ht="18" customHeight="1">
      <c r="A39" s="475"/>
      <c r="B39" s="442"/>
      <c r="C39" s="37" t="s">
        <v>765</v>
      </c>
      <c r="D39" s="202"/>
      <c r="E39" s="425">
        <v>4</v>
      </c>
      <c r="F39" s="426"/>
      <c r="G39" s="452"/>
      <c r="H39" s="2232" t="s">
        <v>1174</v>
      </c>
      <c r="I39" s="2233"/>
      <c r="J39" s="452"/>
      <c r="K39" s="929">
        <f t="shared" si="1"/>
        <v>8.5106382978723403</v>
      </c>
      <c r="L39" s="976"/>
      <c r="M39" s="452"/>
      <c r="N39" s="425">
        <v>2</v>
      </c>
      <c r="O39" s="426"/>
      <c r="P39" s="452"/>
      <c r="Q39" s="2232" t="s">
        <v>1174</v>
      </c>
      <c r="R39" s="2233"/>
      <c r="S39" s="452"/>
      <c r="T39" s="929">
        <f t="shared" si="3"/>
        <v>7.6923076923076925</v>
      </c>
      <c r="U39" s="976"/>
      <c r="V39" s="1077"/>
      <c r="W39" s="425">
        <f t="shared" si="4"/>
        <v>6</v>
      </c>
      <c r="X39" s="426"/>
      <c r="Y39" s="452"/>
      <c r="Z39" s="2232" t="s">
        <v>1174</v>
      </c>
      <c r="AA39" s="2233"/>
      <c r="AB39" s="452"/>
      <c r="AC39" s="929">
        <f t="shared" si="6"/>
        <v>8.2191780821917817</v>
      </c>
      <c r="AD39" s="976"/>
      <c r="AE39" s="444"/>
      <c r="AF39" s="475"/>
      <c r="AP39" s="475"/>
      <c r="AR39" s="1361" t="s">
        <v>279</v>
      </c>
      <c r="AS39" s="1405">
        <f>E41*100000/AW39</f>
        <v>1.3801880755861469</v>
      </c>
      <c r="AT39" s="1405">
        <f>N41*100000/AX39</f>
        <v>0.72673727944222355</v>
      </c>
      <c r="AU39" s="1405">
        <f>W41*100000/AY39</f>
        <v>1.0454009019375288</v>
      </c>
      <c r="AV39" s="1361" t="s">
        <v>279</v>
      </c>
      <c r="AW39" s="1358">
        <f>SUM(AW24:AW38)</f>
        <v>3405333</v>
      </c>
      <c r="AX39" s="1358">
        <f>SUM(AX24:AX38)</f>
        <v>3577634</v>
      </c>
      <c r="AY39" s="1358">
        <f>SUM(AY24:AY38)</f>
        <v>6982967</v>
      </c>
    </row>
    <row r="40" spans="1:51" ht="4.5" customHeight="1">
      <c r="A40" s="475"/>
      <c r="B40" s="442"/>
      <c r="C40" s="811"/>
      <c r="D40" s="202"/>
      <c r="E40" s="448"/>
      <c r="F40" s="458"/>
      <c r="G40" s="452"/>
      <c r="H40" s="994"/>
      <c r="I40" s="994"/>
      <c r="J40" s="452"/>
      <c r="K40" s="935"/>
      <c r="L40" s="994"/>
      <c r="M40" s="452"/>
      <c r="N40" s="448"/>
      <c r="O40" s="458"/>
      <c r="P40" s="452"/>
      <c r="Q40" s="994"/>
      <c r="R40" s="994"/>
      <c r="S40" s="452"/>
      <c r="T40" s="994"/>
      <c r="U40" s="994"/>
      <c r="V40" s="1077"/>
      <c r="W40" s="448"/>
      <c r="X40" s="458"/>
      <c r="Y40" s="452"/>
      <c r="Z40" s="994"/>
      <c r="AA40" s="994"/>
      <c r="AB40" s="452"/>
      <c r="AC40" s="994"/>
      <c r="AD40" s="994"/>
      <c r="AE40" s="444"/>
      <c r="AF40" s="475"/>
      <c r="AP40" s="475"/>
    </row>
    <row r="41" spans="1:51" ht="18" customHeight="1">
      <c r="A41" s="475"/>
      <c r="B41" s="442"/>
      <c r="C41" s="349" t="s">
        <v>985</v>
      </c>
      <c r="D41" s="202"/>
      <c r="E41" s="43">
        <f>SUM(E24:E39)</f>
        <v>47</v>
      </c>
      <c r="F41" s="1012"/>
      <c r="G41" s="1045"/>
      <c r="H41" s="44">
        <f>E41*100000/AW39</f>
        <v>1.3801880755861469</v>
      </c>
      <c r="I41" s="1078"/>
      <c r="J41" s="1045"/>
      <c r="K41" s="44">
        <f>E41*100/$E$41</f>
        <v>100</v>
      </c>
      <c r="L41" s="1078"/>
      <c r="M41" s="1079"/>
      <c r="N41" s="43">
        <f>SUM(N24:N39)</f>
        <v>26</v>
      </c>
      <c r="O41" s="1012"/>
      <c r="P41" s="1045"/>
      <c r="Q41" s="44">
        <f>N41*100000/AX39</f>
        <v>0.72673727944222355</v>
      </c>
      <c r="R41" s="1078"/>
      <c r="S41" s="1045"/>
      <c r="T41" s="44">
        <f>N41*100/$N$41</f>
        <v>100</v>
      </c>
      <c r="U41" s="1078"/>
      <c r="V41" s="1079"/>
      <c r="W41" s="43">
        <f>SUM(W24:W39)</f>
        <v>73</v>
      </c>
      <c r="X41" s="1012"/>
      <c r="Y41" s="1045"/>
      <c r="Z41" s="44">
        <f>W41*100000/AY39</f>
        <v>1.0454009019375288</v>
      </c>
      <c r="AA41" s="1078"/>
      <c r="AB41" s="1045"/>
      <c r="AC41" s="44">
        <f>W41*100/$W$41</f>
        <v>100</v>
      </c>
      <c r="AD41" s="1078"/>
      <c r="AE41" s="444"/>
      <c r="AF41" s="475"/>
      <c r="AP41" s="475"/>
    </row>
    <row r="42" spans="1:51" ht="4.5" customHeight="1">
      <c r="A42" s="475"/>
      <c r="B42" s="463"/>
      <c r="C42" s="219"/>
      <c r="D42" s="219"/>
      <c r="E42" s="1080"/>
      <c r="F42" s="1080"/>
      <c r="G42" s="1080"/>
      <c r="H42" s="1080"/>
      <c r="I42" s="1080"/>
      <c r="J42" s="1080"/>
      <c r="K42" s="1081"/>
      <c r="L42" s="1081"/>
      <c r="M42" s="1081"/>
      <c r="N42" s="1080"/>
      <c r="O42" s="1080"/>
      <c r="P42" s="1080"/>
      <c r="Q42" s="1080"/>
      <c r="R42" s="1080"/>
      <c r="S42" s="1080"/>
      <c r="T42" s="1081"/>
      <c r="U42" s="1081"/>
      <c r="V42" s="1081"/>
      <c r="W42" s="1080"/>
      <c r="X42" s="1080"/>
      <c r="Y42" s="1080"/>
      <c r="Z42" s="1082"/>
      <c r="AA42" s="1082"/>
      <c r="AB42" s="1080"/>
      <c r="AC42" s="1081"/>
      <c r="AD42" s="1081"/>
      <c r="AE42" s="465"/>
      <c r="AF42" s="475"/>
      <c r="AP42" s="475"/>
    </row>
    <row r="43" spans="1:51">
      <c r="B43" s="475"/>
      <c r="C43" s="475"/>
      <c r="D43" s="475"/>
      <c r="E43" s="475"/>
      <c r="F43" s="475"/>
      <c r="G43" s="475"/>
      <c r="H43" s="475"/>
      <c r="I43" s="475"/>
      <c r="J43" s="475"/>
      <c r="K43" s="475"/>
      <c r="L43" s="475"/>
      <c r="M43" s="475"/>
      <c r="N43" s="475"/>
      <c r="O43" s="475"/>
      <c r="P43" s="475"/>
      <c r="Q43" s="475"/>
      <c r="R43" s="475"/>
      <c r="S43" s="475"/>
      <c r="T43" s="475"/>
      <c r="U43" s="475"/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P43" s="475"/>
    </row>
    <row r="44" spans="1:51" ht="15" customHeight="1">
      <c r="B44" s="1023" t="s">
        <v>986</v>
      </c>
      <c r="C44" s="502"/>
      <c r="D44" s="502"/>
    </row>
    <row r="45" spans="1:51" ht="15" customHeight="1">
      <c r="B45" s="1023" t="s">
        <v>1213</v>
      </c>
      <c r="C45" s="502"/>
      <c r="D45" s="502"/>
    </row>
    <row r="46" spans="1:51" ht="15" customHeight="1">
      <c r="B46" s="1023" t="s">
        <v>302</v>
      </c>
      <c r="C46" s="502"/>
      <c r="D46" s="502"/>
    </row>
    <row r="52" spans="2:37" ht="3.75" customHeight="1"/>
    <row r="53" spans="2:37" ht="15.75" customHeight="1">
      <c r="AK53" s="1025" t="s">
        <v>790</v>
      </c>
    </row>
    <row r="54" spans="2:37" ht="15.75" customHeight="1">
      <c r="B54" s="1025" t="s">
        <v>39</v>
      </c>
      <c r="AK54" s="1025" t="s">
        <v>791</v>
      </c>
    </row>
    <row r="55" spans="2:37" ht="15.75" customHeight="1">
      <c r="B55" s="1025" t="s">
        <v>20</v>
      </c>
      <c r="AC55" s="1026" t="s">
        <v>1214</v>
      </c>
      <c r="AK55" s="1025" t="s">
        <v>793</v>
      </c>
    </row>
  </sheetData>
  <mergeCells count="25">
    <mergeCell ref="A1:AO1"/>
    <mergeCell ref="A4:AO4"/>
    <mergeCell ref="B13:AE13"/>
    <mergeCell ref="AF13:AO13"/>
    <mergeCell ref="B14:AE14"/>
    <mergeCell ref="AF14:AO14"/>
    <mergeCell ref="C18:C22"/>
    <mergeCell ref="E18:U18"/>
    <mergeCell ref="W18:AD20"/>
    <mergeCell ref="E20:L20"/>
    <mergeCell ref="N20:U20"/>
    <mergeCell ref="H39:I39"/>
    <mergeCell ref="Q39:R39"/>
    <mergeCell ref="Z39:AA39"/>
    <mergeCell ref="AW20:AY20"/>
    <mergeCell ref="E22:F22"/>
    <mergeCell ref="H22:I22"/>
    <mergeCell ref="K22:L22"/>
    <mergeCell ref="N22:O22"/>
    <mergeCell ref="Q22:R22"/>
    <mergeCell ref="T22:U22"/>
    <mergeCell ref="W22:X22"/>
    <mergeCell ref="Z22:AA22"/>
    <mergeCell ref="AC22:AD22"/>
    <mergeCell ref="AS20:AU20"/>
  </mergeCells>
  <printOptions horizontalCentered="1" verticalCentered="1"/>
  <pageMargins left="0.39370078740157483" right="0.39370078740157483" top="0.98425196850393704" bottom="0.98425196850393704" header="0" footer="0"/>
  <pageSetup scale="60" orientation="landscape" horizontalDpi="240" verticalDpi="144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92D050"/>
  </sheetPr>
  <dimension ref="A1:BA75"/>
  <sheetViews>
    <sheetView topLeftCell="AM16" zoomScaleNormal="100" workbookViewId="0">
      <selection activeCell="AR16" sqref="AR1:BA1048576"/>
    </sheetView>
  </sheetViews>
  <sheetFormatPr baseColWidth="10" defaultRowHeight="12.75"/>
  <cols>
    <col min="1" max="1" width="3.7109375" style="271" customWidth="1"/>
    <col min="2" max="2" width="2.7109375" style="271" customWidth="1"/>
    <col min="3" max="3" width="13.7109375" style="271" customWidth="1"/>
    <col min="4" max="4" width="0.85546875" style="271" customWidth="1"/>
    <col min="5" max="5" width="7.140625" style="271" customWidth="1"/>
    <col min="6" max="6" width="2.28515625" style="271" customWidth="1"/>
    <col min="7" max="7" width="0.85546875" style="271" customWidth="1"/>
    <col min="8" max="8" width="8.28515625" style="271" customWidth="1"/>
    <col min="9" max="10" width="0.85546875" style="271" customWidth="1"/>
    <col min="11" max="11" width="8.42578125" style="271" customWidth="1"/>
    <col min="12" max="12" width="0.5703125" style="271" customWidth="1"/>
    <col min="13" max="13" width="0.85546875" style="271" customWidth="1"/>
    <col min="14" max="14" width="7.140625" style="271" customWidth="1"/>
    <col min="15" max="15" width="2.28515625" style="271" customWidth="1"/>
    <col min="16" max="16" width="0.85546875" style="271" customWidth="1"/>
    <col min="17" max="17" width="8.28515625" style="271" customWidth="1"/>
    <col min="18" max="19" width="0.85546875" style="271" customWidth="1"/>
    <col min="20" max="20" width="8.42578125" style="271" customWidth="1"/>
    <col min="21" max="21" width="0.5703125" style="271" customWidth="1"/>
    <col min="22" max="22" width="0.85546875" style="271" customWidth="1"/>
    <col min="23" max="23" width="7.140625" style="271" customWidth="1"/>
    <col min="24" max="24" width="2.28515625" style="271" customWidth="1"/>
    <col min="25" max="25" width="0.85546875" style="271" customWidth="1"/>
    <col min="26" max="26" width="8.28515625" style="271" customWidth="1"/>
    <col min="27" max="28" width="0.85546875" style="271" customWidth="1"/>
    <col min="29" max="29" width="8.42578125" style="271" customWidth="1"/>
    <col min="30" max="30" width="0.5703125" style="271" customWidth="1"/>
    <col min="31" max="31" width="2.7109375" style="271" customWidth="1"/>
    <col min="32" max="40" width="11.42578125" style="271"/>
    <col min="41" max="41" width="5.28515625" style="271" customWidth="1"/>
    <col min="42" max="42" width="11.42578125" style="271"/>
    <col min="43" max="43" width="12.7109375" style="271" customWidth="1"/>
    <col min="44" max="51" width="14.7109375" style="1407" customWidth="1"/>
    <col min="52" max="53" width="11.42578125" style="1408"/>
    <col min="54" max="256" width="11.42578125" style="271"/>
    <col min="257" max="257" width="3.7109375" style="271" customWidth="1"/>
    <col min="258" max="258" width="2.7109375" style="271" customWidth="1"/>
    <col min="259" max="259" width="13.7109375" style="271" customWidth="1"/>
    <col min="260" max="260" width="0.85546875" style="271" customWidth="1"/>
    <col min="261" max="261" width="7.140625" style="271" customWidth="1"/>
    <col min="262" max="262" width="2.28515625" style="271" customWidth="1"/>
    <col min="263" max="263" width="0.85546875" style="271" customWidth="1"/>
    <col min="264" max="264" width="8.28515625" style="271" customWidth="1"/>
    <col min="265" max="266" width="0.85546875" style="271" customWidth="1"/>
    <col min="267" max="267" width="8.42578125" style="271" customWidth="1"/>
    <col min="268" max="268" width="0.5703125" style="271" customWidth="1"/>
    <col min="269" max="269" width="0.85546875" style="271" customWidth="1"/>
    <col min="270" max="270" width="7.140625" style="271" customWidth="1"/>
    <col min="271" max="271" width="2.28515625" style="271" customWidth="1"/>
    <col min="272" max="272" width="0.85546875" style="271" customWidth="1"/>
    <col min="273" max="273" width="8.28515625" style="271" customWidth="1"/>
    <col min="274" max="275" width="0.85546875" style="271" customWidth="1"/>
    <col min="276" max="276" width="8.42578125" style="271" customWidth="1"/>
    <col min="277" max="277" width="0.5703125" style="271" customWidth="1"/>
    <col min="278" max="278" width="0.85546875" style="271" customWidth="1"/>
    <col min="279" max="279" width="7.140625" style="271" customWidth="1"/>
    <col min="280" max="280" width="2.28515625" style="271" customWidth="1"/>
    <col min="281" max="281" width="0.85546875" style="271" customWidth="1"/>
    <col min="282" max="282" width="8.28515625" style="271" customWidth="1"/>
    <col min="283" max="284" width="0.85546875" style="271" customWidth="1"/>
    <col min="285" max="285" width="8.42578125" style="271" customWidth="1"/>
    <col min="286" max="286" width="0.5703125" style="271" customWidth="1"/>
    <col min="287" max="287" width="2.7109375" style="271" customWidth="1"/>
    <col min="288" max="296" width="11.42578125" style="271"/>
    <col min="297" max="297" width="5.28515625" style="271" customWidth="1"/>
    <col min="298" max="298" width="11.42578125" style="271"/>
    <col min="299" max="299" width="12.7109375" style="271" customWidth="1"/>
    <col min="300" max="307" width="14.7109375" style="271" customWidth="1"/>
    <col min="308" max="512" width="11.42578125" style="271"/>
    <col min="513" max="513" width="3.7109375" style="271" customWidth="1"/>
    <col min="514" max="514" width="2.7109375" style="271" customWidth="1"/>
    <col min="515" max="515" width="13.7109375" style="271" customWidth="1"/>
    <col min="516" max="516" width="0.85546875" style="271" customWidth="1"/>
    <col min="517" max="517" width="7.140625" style="271" customWidth="1"/>
    <col min="518" max="518" width="2.28515625" style="271" customWidth="1"/>
    <col min="519" max="519" width="0.85546875" style="271" customWidth="1"/>
    <col min="520" max="520" width="8.28515625" style="271" customWidth="1"/>
    <col min="521" max="522" width="0.85546875" style="271" customWidth="1"/>
    <col min="523" max="523" width="8.42578125" style="271" customWidth="1"/>
    <col min="524" max="524" width="0.5703125" style="271" customWidth="1"/>
    <col min="525" max="525" width="0.85546875" style="271" customWidth="1"/>
    <col min="526" max="526" width="7.140625" style="271" customWidth="1"/>
    <col min="527" max="527" width="2.28515625" style="271" customWidth="1"/>
    <col min="528" max="528" width="0.85546875" style="271" customWidth="1"/>
    <col min="529" max="529" width="8.28515625" style="271" customWidth="1"/>
    <col min="530" max="531" width="0.85546875" style="271" customWidth="1"/>
    <col min="532" max="532" width="8.42578125" style="271" customWidth="1"/>
    <col min="533" max="533" width="0.5703125" style="271" customWidth="1"/>
    <col min="534" max="534" width="0.85546875" style="271" customWidth="1"/>
    <col min="535" max="535" width="7.140625" style="271" customWidth="1"/>
    <col min="536" max="536" width="2.28515625" style="271" customWidth="1"/>
    <col min="537" max="537" width="0.85546875" style="271" customWidth="1"/>
    <col min="538" max="538" width="8.28515625" style="271" customWidth="1"/>
    <col min="539" max="540" width="0.85546875" style="271" customWidth="1"/>
    <col min="541" max="541" width="8.42578125" style="271" customWidth="1"/>
    <col min="542" max="542" width="0.5703125" style="271" customWidth="1"/>
    <col min="543" max="543" width="2.7109375" style="271" customWidth="1"/>
    <col min="544" max="552" width="11.42578125" style="271"/>
    <col min="553" max="553" width="5.28515625" style="271" customWidth="1"/>
    <col min="554" max="554" width="11.42578125" style="271"/>
    <col min="555" max="555" width="12.7109375" style="271" customWidth="1"/>
    <col min="556" max="563" width="14.7109375" style="271" customWidth="1"/>
    <col min="564" max="768" width="11.42578125" style="271"/>
    <col min="769" max="769" width="3.7109375" style="271" customWidth="1"/>
    <col min="770" max="770" width="2.7109375" style="271" customWidth="1"/>
    <col min="771" max="771" width="13.7109375" style="271" customWidth="1"/>
    <col min="772" max="772" width="0.85546875" style="271" customWidth="1"/>
    <col min="773" max="773" width="7.140625" style="271" customWidth="1"/>
    <col min="774" max="774" width="2.28515625" style="271" customWidth="1"/>
    <col min="775" max="775" width="0.85546875" style="271" customWidth="1"/>
    <col min="776" max="776" width="8.28515625" style="271" customWidth="1"/>
    <col min="777" max="778" width="0.85546875" style="271" customWidth="1"/>
    <col min="779" max="779" width="8.42578125" style="271" customWidth="1"/>
    <col min="780" max="780" width="0.5703125" style="271" customWidth="1"/>
    <col min="781" max="781" width="0.85546875" style="271" customWidth="1"/>
    <col min="782" max="782" width="7.140625" style="271" customWidth="1"/>
    <col min="783" max="783" width="2.28515625" style="271" customWidth="1"/>
    <col min="784" max="784" width="0.85546875" style="271" customWidth="1"/>
    <col min="785" max="785" width="8.28515625" style="271" customWidth="1"/>
    <col min="786" max="787" width="0.85546875" style="271" customWidth="1"/>
    <col min="788" max="788" width="8.42578125" style="271" customWidth="1"/>
    <col min="789" max="789" width="0.5703125" style="271" customWidth="1"/>
    <col min="790" max="790" width="0.85546875" style="271" customWidth="1"/>
    <col min="791" max="791" width="7.140625" style="271" customWidth="1"/>
    <col min="792" max="792" width="2.28515625" style="271" customWidth="1"/>
    <col min="793" max="793" width="0.85546875" style="271" customWidth="1"/>
    <col min="794" max="794" width="8.28515625" style="271" customWidth="1"/>
    <col min="795" max="796" width="0.85546875" style="271" customWidth="1"/>
    <col min="797" max="797" width="8.42578125" style="271" customWidth="1"/>
    <col min="798" max="798" width="0.5703125" style="271" customWidth="1"/>
    <col min="799" max="799" width="2.7109375" style="271" customWidth="1"/>
    <col min="800" max="808" width="11.42578125" style="271"/>
    <col min="809" max="809" width="5.28515625" style="271" customWidth="1"/>
    <col min="810" max="810" width="11.42578125" style="271"/>
    <col min="811" max="811" width="12.7109375" style="271" customWidth="1"/>
    <col min="812" max="819" width="14.7109375" style="271" customWidth="1"/>
    <col min="820" max="1024" width="11.42578125" style="271"/>
    <col min="1025" max="1025" width="3.7109375" style="271" customWidth="1"/>
    <col min="1026" max="1026" width="2.7109375" style="271" customWidth="1"/>
    <col min="1027" max="1027" width="13.7109375" style="271" customWidth="1"/>
    <col min="1028" max="1028" width="0.85546875" style="271" customWidth="1"/>
    <col min="1029" max="1029" width="7.140625" style="271" customWidth="1"/>
    <col min="1030" max="1030" width="2.28515625" style="271" customWidth="1"/>
    <col min="1031" max="1031" width="0.85546875" style="271" customWidth="1"/>
    <col min="1032" max="1032" width="8.28515625" style="271" customWidth="1"/>
    <col min="1033" max="1034" width="0.85546875" style="271" customWidth="1"/>
    <col min="1035" max="1035" width="8.42578125" style="271" customWidth="1"/>
    <col min="1036" max="1036" width="0.5703125" style="271" customWidth="1"/>
    <col min="1037" max="1037" width="0.85546875" style="271" customWidth="1"/>
    <col min="1038" max="1038" width="7.140625" style="271" customWidth="1"/>
    <col min="1039" max="1039" width="2.28515625" style="271" customWidth="1"/>
    <col min="1040" max="1040" width="0.85546875" style="271" customWidth="1"/>
    <col min="1041" max="1041" width="8.28515625" style="271" customWidth="1"/>
    <col min="1042" max="1043" width="0.85546875" style="271" customWidth="1"/>
    <col min="1044" max="1044" width="8.42578125" style="271" customWidth="1"/>
    <col min="1045" max="1045" width="0.5703125" style="271" customWidth="1"/>
    <col min="1046" max="1046" width="0.85546875" style="271" customWidth="1"/>
    <col min="1047" max="1047" width="7.140625" style="271" customWidth="1"/>
    <col min="1048" max="1048" width="2.28515625" style="271" customWidth="1"/>
    <col min="1049" max="1049" width="0.85546875" style="271" customWidth="1"/>
    <col min="1050" max="1050" width="8.28515625" style="271" customWidth="1"/>
    <col min="1051" max="1052" width="0.85546875" style="271" customWidth="1"/>
    <col min="1053" max="1053" width="8.42578125" style="271" customWidth="1"/>
    <col min="1054" max="1054" width="0.5703125" style="271" customWidth="1"/>
    <col min="1055" max="1055" width="2.7109375" style="271" customWidth="1"/>
    <col min="1056" max="1064" width="11.42578125" style="271"/>
    <col min="1065" max="1065" width="5.28515625" style="271" customWidth="1"/>
    <col min="1066" max="1066" width="11.42578125" style="271"/>
    <col min="1067" max="1067" width="12.7109375" style="271" customWidth="1"/>
    <col min="1068" max="1075" width="14.7109375" style="271" customWidth="1"/>
    <col min="1076" max="1280" width="11.42578125" style="271"/>
    <col min="1281" max="1281" width="3.7109375" style="271" customWidth="1"/>
    <col min="1282" max="1282" width="2.7109375" style="271" customWidth="1"/>
    <col min="1283" max="1283" width="13.7109375" style="271" customWidth="1"/>
    <col min="1284" max="1284" width="0.85546875" style="271" customWidth="1"/>
    <col min="1285" max="1285" width="7.140625" style="271" customWidth="1"/>
    <col min="1286" max="1286" width="2.28515625" style="271" customWidth="1"/>
    <col min="1287" max="1287" width="0.85546875" style="271" customWidth="1"/>
    <col min="1288" max="1288" width="8.28515625" style="271" customWidth="1"/>
    <col min="1289" max="1290" width="0.85546875" style="271" customWidth="1"/>
    <col min="1291" max="1291" width="8.42578125" style="271" customWidth="1"/>
    <col min="1292" max="1292" width="0.5703125" style="271" customWidth="1"/>
    <col min="1293" max="1293" width="0.85546875" style="271" customWidth="1"/>
    <col min="1294" max="1294" width="7.140625" style="271" customWidth="1"/>
    <col min="1295" max="1295" width="2.28515625" style="271" customWidth="1"/>
    <col min="1296" max="1296" width="0.85546875" style="271" customWidth="1"/>
    <col min="1297" max="1297" width="8.28515625" style="271" customWidth="1"/>
    <col min="1298" max="1299" width="0.85546875" style="271" customWidth="1"/>
    <col min="1300" max="1300" width="8.42578125" style="271" customWidth="1"/>
    <col min="1301" max="1301" width="0.5703125" style="271" customWidth="1"/>
    <col min="1302" max="1302" width="0.85546875" style="271" customWidth="1"/>
    <col min="1303" max="1303" width="7.140625" style="271" customWidth="1"/>
    <col min="1304" max="1304" width="2.28515625" style="271" customWidth="1"/>
    <col min="1305" max="1305" width="0.85546875" style="271" customWidth="1"/>
    <col min="1306" max="1306" width="8.28515625" style="271" customWidth="1"/>
    <col min="1307" max="1308" width="0.85546875" style="271" customWidth="1"/>
    <col min="1309" max="1309" width="8.42578125" style="271" customWidth="1"/>
    <col min="1310" max="1310" width="0.5703125" style="271" customWidth="1"/>
    <col min="1311" max="1311" width="2.7109375" style="271" customWidth="1"/>
    <col min="1312" max="1320" width="11.42578125" style="271"/>
    <col min="1321" max="1321" width="5.28515625" style="271" customWidth="1"/>
    <col min="1322" max="1322" width="11.42578125" style="271"/>
    <col min="1323" max="1323" width="12.7109375" style="271" customWidth="1"/>
    <col min="1324" max="1331" width="14.7109375" style="271" customWidth="1"/>
    <col min="1332" max="1536" width="11.42578125" style="271"/>
    <col min="1537" max="1537" width="3.7109375" style="271" customWidth="1"/>
    <col min="1538" max="1538" width="2.7109375" style="271" customWidth="1"/>
    <col min="1539" max="1539" width="13.7109375" style="271" customWidth="1"/>
    <col min="1540" max="1540" width="0.85546875" style="271" customWidth="1"/>
    <col min="1541" max="1541" width="7.140625" style="271" customWidth="1"/>
    <col min="1542" max="1542" width="2.28515625" style="271" customWidth="1"/>
    <col min="1543" max="1543" width="0.85546875" style="271" customWidth="1"/>
    <col min="1544" max="1544" width="8.28515625" style="271" customWidth="1"/>
    <col min="1545" max="1546" width="0.85546875" style="271" customWidth="1"/>
    <col min="1547" max="1547" width="8.42578125" style="271" customWidth="1"/>
    <col min="1548" max="1548" width="0.5703125" style="271" customWidth="1"/>
    <col min="1549" max="1549" width="0.85546875" style="271" customWidth="1"/>
    <col min="1550" max="1550" width="7.140625" style="271" customWidth="1"/>
    <col min="1551" max="1551" width="2.28515625" style="271" customWidth="1"/>
    <col min="1552" max="1552" width="0.85546875" style="271" customWidth="1"/>
    <col min="1553" max="1553" width="8.28515625" style="271" customWidth="1"/>
    <col min="1554" max="1555" width="0.85546875" style="271" customWidth="1"/>
    <col min="1556" max="1556" width="8.42578125" style="271" customWidth="1"/>
    <col min="1557" max="1557" width="0.5703125" style="271" customWidth="1"/>
    <col min="1558" max="1558" width="0.85546875" style="271" customWidth="1"/>
    <col min="1559" max="1559" width="7.140625" style="271" customWidth="1"/>
    <col min="1560" max="1560" width="2.28515625" style="271" customWidth="1"/>
    <col min="1561" max="1561" width="0.85546875" style="271" customWidth="1"/>
    <col min="1562" max="1562" width="8.28515625" style="271" customWidth="1"/>
    <col min="1563" max="1564" width="0.85546875" style="271" customWidth="1"/>
    <col min="1565" max="1565" width="8.42578125" style="271" customWidth="1"/>
    <col min="1566" max="1566" width="0.5703125" style="271" customWidth="1"/>
    <col min="1567" max="1567" width="2.7109375" style="271" customWidth="1"/>
    <col min="1568" max="1576" width="11.42578125" style="271"/>
    <col min="1577" max="1577" width="5.28515625" style="271" customWidth="1"/>
    <col min="1578" max="1578" width="11.42578125" style="271"/>
    <col min="1579" max="1579" width="12.7109375" style="271" customWidth="1"/>
    <col min="1580" max="1587" width="14.7109375" style="271" customWidth="1"/>
    <col min="1588" max="1792" width="11.42578125" style="271"/>
    <col min="1793" max="1793" width="3.7109375" style="271" customWidth="1"/>
    <col min="1794" max="1794" width="2.7109375" style="271" customWidth="1"/>
    <col min="1795" max="1795" width="13.7109375" style="271" customWidth="1"/>
    <col min="1796" max="1796" width="0.85546875" style="271" customWidth="1"/>
    <col min="1797" max="1797" width="7.140625" style="271" customWidth="1"/>
    <col min="1798" max="1798" width="2.28515625" style="271" customWidth="1"/>
    <col min="1799" max="1799" width="0.85546875" style="271" customWidth="1"/>
    <col min="1800" max="1800" width="8.28515625" style="271" customWidth="1"/>
    <col min="1801" max="1802" width="0.85546875" style="271" customWidth="1"/>
    <col min="1803" max="1803" width="8.42578125" style="271" customWidth="1"/>
    <col min="1804" max="1804" width="0.5703125" style="271" customWidth="1"/>
    <col min="1805" max="1805" width="0.85546875" style="271" customWidth="1"/>
    <col min="1806" max="1806" width="7.140625" style="271" customWidth="1"/>
    <col min="1807" max="1807" width="2.28515625" style="271" customWidth="1"/>
    <col min="1808" max="1808" width="0.85546875" style="271" customWidth="1"/>
    <col min="1809" max="1809" width="8.28515625" style="271" customWidth="1"/>
    <col min="1810" max="1811" width="0.85546875" style="271" customWidth="1"/>
    <col min="1812" max="1812" width="8.42578125" style="271" customWidth="1"/>
    <col min="1813" max="1813" width="0.5703125" style="271" customWidth="1"/>
    <col min="1814" max="1814" width="0.85546875" style="271" customWidth="1"/>
    <col min="1815" max="1815" width="7.140625" style="271" customWidth="1"/>
    <col min="1816" max="1816" width="2.28515625" style="271" customWidth="1"/>
    <col min="1817" max="1817" width="0.85546875" style="271" customWidth="1"/>
    <col min="1818" max="1818" width="8.28515625" style="271" customWidth="1"/>
    <col min="1819" max="1820" width="0.85546875" style="271" customWidth="1"/>
    <col min="1821" max="1821" width="8.42578125" style="271" customWidth="1"/>
    <col min="1822" max="1822" width="0.5703125" style="271" customWidth="1"/>
    <col min="1823" max="1823" width="2.7109375" style="271" customWidth="1"/>
    <col min="1824" max="1832" width="11.42578125" style="271"/>
    <col min="1833" max="1833" width="5.28515625" style="271" customWidth="1"/>
    <col min="1834" max="1834" width="11.42578125" style="271"/>
    <col min="1835" max="1835" width="12.7109375" style="271" customWidth="1"/>
    <col min="1836" max="1843" width="14.7109375" style="271" customWidth="1"/>
    <col min="1844" max="2048" width="11.42578125" style="271"/>
    <col min="2049" max="2049" width="3.7109375" style="271" customWidth="1"/>
    <col min="2050" max="2050" width="2.7109375" style="271" customWidth="1"/>
    <col min="2051" max="2051" width="13.7109375" style="271" customWidth="1"/>
    <col min="2052" max="2052" width="0.85546875" style="271" customWidth="1"/>
    <col min="2053" max="2053" width="7.140625" style="271" customWidth="1"/>
    <col min="2054" max="2054" width="2.28515625" style="271" customWidth="1"/>
    <col min="2055" max="2055" width="0.85546875" style="271" customWidth="1"/>
    <col min="2056" max="2056" width="8.28515625" style="271" customWidth="1"/>
    <col min="2057" max="2058" width="0.85546875" style="271" customWidth="1"/>
    <col min="2059" max="2059" width="8.42578125" style="271" customWidth="1"/>
    <col min="2060" max="2060" width="0.5703125" style="271" customWidth="1"/>
    <col min="2061" max="2061" width="0.85546875" style="271" customWidth="1"/>
    <col min="2062" max="2062" width="7.140625" style="271" customWidth="1"/>
    <col min="2063" max="2063" width="2.28515625" style="271" customWidth="1"/>
    <col min="2064" max="2064" width="0.85546875" style="271" customWidth="1"/>
    <col min="2065" max="2065" width="8.28515625" style="271" customWidth="1"/>
    <col min="2066" max="2067" width="0.85546875" style="271" customWidth="1"/>
    <col min="2068" max="2068" width="8.42578125" style="271" customWidth="1"/>
    <col min="2069" max="2069" width="0.5703125" style="271" customWidth="1"/>
    <col min="2070" max="2070" width="0.85546875" style="271" customWidth="1"/>
    <col min="2071" max="2071" width="7.140625" style="271" customWidth="1"/>
    <col min="2072" max="2072" width="2.28515625" style="271" customWidth="1"/>
    <col min="2073" max="2073" width="0.85546875" style="271" customWidth="1"/>
    <col min="2074" max="2074" width="8.28515625" style="271" customWidth="1"/>
    <col min="2075" max="2076" width="0.85546875" style="271" customWidth="1"/>
    <col min="2077" max="2077" width="8.42578125" style="271" customWidth="1"/>
    <col min="2078" max="2078" width="0.5703125" style="271" customWidth="1"/>
    <col min="2079" max="2079" width="2.7109375" style="271" customWidth="1"/>
    <col min="2080" max="2088" width="11.42578125" style="271"/>
    <col min="2089" max="2089" width="5.28515625" style="271" customWidth="1"/>
    <col min="2090" max="2090" width="11.42578125" style="271"/>
    <col min="2091" max="2091" width="12.7109375" style="271" customWidth="1"/>
    <col min="2092" max="2099" width="14.7109375" style="271" customWidth="1"/>
    <col min="2100" max="2304" width="11.42578125" style="271"/>
    <col min="2305" max="2305" width="3.7109375" style="271" customWidth="1"/>
    <col min="2306" max="2306" width="2.7109375" style="271" customWidth="1"/>
    <col min="2307" max="2307" width="13.7109375" style="271" customWidth="1"/>
    <col min="2308" max="2308" width="0.85546875" style="271" customWidth="1"/>
    <col min="2309" max="2309" width="7.140625" style="271" customWidth="1"/>
    <col min="2310" max="2310" width="2.28515625" style="271" customWidth="1"/>
    <col min="2311" max="2311" width="0.85546875" style="271" customWidth="1"/>
    <col min="2312" max="2312" width="8.28515625" style="271" customWidth="1"/>
    <col min="2313" max="2314" width="0.85546875" style="271" customWidth="1"/>
    <col min="2315" max="2315" width="8.42578125" style="271" customWidth="1"/>
    <col min="2316" max="2316" width="0.5703125" style="271" customWidth="1"/>
    <col min="2317" max="2317" width="0.85546875" style="271" customWidth="1"/>
    <col min="2318" max="2318" width="7.140625" style="271" customWidth="1"/>
    <col min="2319" max="2319" width="2.28515625" style="271" customWidth="1"/>
    <col min="2320" max="2320" width="0.85546875" style="271" customWidth="1"/>
    <col min="2321" max="2321" width="8.28515625" style="271" customWidth="1"/>
    <col min="2322" max="2323" width="0.85546875" style="271" customWidth="1"/>
    <col min="2324" max="2324" width="8.42578125" style="271" customWidth="1"/>
    <col min="2325" max="2325" width="0.5703125" style="271" customWidth="1"/>
    <col min="2326" max="2326" width="0.85546875" style="271" customWidth="1"/>
    <col min="2327" max="2327" width="7.140625" style="271" customWidth="1"/>
    <col min="2328" max="2328" width="2.28515625" style="271" customWidth="1"/>
    <col min="2329" max="2329" width="0.85546875" style="271" customWidth="1"/>
    <col min="2330" max="2330" width="8.28515625" style="271" customWidth="1"/>
    <col min="2331" max="2332" width="0.85546875" style="271" customWidth="1"/>
    <col min="2333" max="2333" width="8.42578125" style="271" customWidth="1"/>
    <col min="2334" max="2334" width="0.5703125" style="271" customWidth="1"/>
    <col min="2335" max="2335" width="2.7109375" style="271" customWidth="1"/>
    <col min="2336" max="2344" width="11.42578125" style="271"/>
    <col min="2345" max="2345" width="5.28515625" style="271" customWidth="1"/>
    <col min="2346" max="2346" width="11.42578125" style="271"/>
    <col min="2347" max="2347" width="12.7109375" style="271" customWidth="1"/>
    <col min="2348" max="2355" width="14.7109375" style="271" customWidth="1"/>
    <col min="2356" max="2560" width="11.42578125" style="271"/>
    <col min="2561" max="2561" width="3.7109375" style="271" customWidth="1"/>
    <col min="2562" max="2562" width="2.7109375" style="271" customWidth="1"/>
    <col min="2563" max="2563" width="13.7109375" style="271" customWidth="1"/>
    <col min="2564" max="2564" width="0.85546875" style="271" customWidth="1"/>
    <col min="2565" max="2565" width="7.140625" style="271" customWidth="1"/>
    <col min="2566" max="2566" width="2.28515625" style="271" customWidth="1"/>
    <col min="2567" max="2567" width="0.85546875" style="271" customWidth="1"/>
    <col min="2568" max="2568" width="8.28515625" style="271" customWidth="1"/>
    <col min="2569" max="2570" width="0.85546875" style="271" customWidth="1"/>
    <col min="2571" max="2571" width="8.42578125" style="271" customWidth="1"/>
    <col min="2572" max="2572" width="0.5703125" style="271" customWidth="1"/>
    <col min="2573" max="2573" width="0.85546875" style="271" customWidth="1"/>
    <col min="2574" max="2574" width="7.140625" style="271" customWidth="1"/>
    <col min="2575" max="2575" width="2.28515625" style="271" customWidth="1"/>
    <col min="2576" max="2576" width="0.85546875" style="271" customWidth="1"/>
    <col min="2577" max="2577" width="8.28515625" style="271" customWidth="1"/>
    <col min="2578" max="2579" width="0.85546875" style="271" customWidth="1"/>
    <col min="2580" max="2580" width="8.42578125" style="271" customWidth="1"/>
    <col min="2581" max="2581" width="0.5703125" style="271" customWidth="1"/>
    <col min="2582" max="2582" width="0.85546875" style="271" customWidth="1"/>
    <col min="2583" max="2583" width="7.140625" style="271" customWidth="1"/>
    <col min="2584" max="2584" width="2.28515625" style="271" customWidth="1"/>
    <col min="2585" max="2585" width="0.85546875" style="271" customWidth="1"/>
    <col min="2586" max="2586" width="8.28515625" style="271" customWidth="1"/>
    <col min="2587" max="2588" width="0.85546875" style="271" customWidth="1"/>
    <col min="2589" max="2589" width="8.42578125" style="271" customWidth="1"/>
    <col min="2590" max="2590" width="0.5703125" style="271" customWidth="1"/>
    <col min="2591" max="2591" width="2.7109375" style="271" customWidth="1"/>
    <col min="2592" max="2600" width="11.42578125" style="271"/>
    <col min="2601" max="2601" width="5.28515625" style="271" customWidth="1"/>
    <col min="2602" max="2602" width="11.42578125" style="271"/>
    <col min="2603" max="2603" width="12.7109375" style="271" customWidth="1"/>
    <col min="2604" max="2611" width="14.7109375" style="271" customWidth="1"/>
    <col min="2612" max="2816" width="11.42578125" style="271"/>
    <col min="2817" max="2817" width="3.7109375" style="271" customWidth="1"/>
    <col min="2818" max="2818" width="2.7109375" style="271" customWidth="1"/>
    <col min="2819" max="2819" width="13.7109375" style="271" customWidth="1"/>
    <col min="2820" max="2820" width="0.85546875" style="271" customWidth="1"/>
    <col min="2821" max="2821" width="7.140625" style="271" customWidth="1"/>
    <col min="2822" max="2822" width="2.28515625" style="271" customWidth="1"/>
    <col min="2823" max="2823" width="0.85546875" style="271" customWidth="1"/>
    <col min="2824" max="2824" width="8.28515625" style="271" customWidth="1"/>
    <col min="2825" max="2826" width="0.85546875" style="271" customWidth="1"/>
    <col min="2827" max="2827" width="8.42578125" style="271" customWidth="1"/>
    <col min="2828" max="2828" width="0.5703125" style="271" customWidth="1"/>
    <col min="2829" max="2829" width="0.85546875" style="271" customWidth="1"/>
    <col min="2830" max="2830" width="7.140625" style="271" customWidth="1"/>
    <col min="2831" max="2831" width="2.28515625" style="271" customWidth="1"/>
    <col min="2832" max="2832" width="0.85546875" style="271" customWidth="1"/>
    <col min="2833" max="2833" width="8.28515625" style="271" customWidth="1"/>
    <col min="2834" max="2835" width="0.85546875" style="271" customWidth="1"/>
    <col min="2836" max="2836" width="8.42578125" style="271" customWidth="1"/>
    <col min="2837" max="2837" width="0.5703125" style="271" customWidth="1"/>
    <col min="2838" max="2838" width="0.85546875" style="271" customWidth="1"/>
    <col min="2839" max="2839" width="7.140625" style="271" customWidth="1"/>
    <col min="2840" max="2840" width="2.28515625" style="271" customWidth="1"/>
    <col min="2841" max="2841" width="0.85546875" style="271" customWidth="1"/>
    <col min="2842" max="2842" width="8.28515625" style="271" customWidth="1"/>
    <col min="2843" max="2844" width="0.85546875" style="271" customWidth="1"/>
    <col min="2845" max="2845" width="8.42578125" style="271" customWidth="1"/>
    <col min="2846" max="2846" width="0.5703125" style="271" customWidth="1"/>
    <col min="2847" max="2847" width="2.7109375" style="271" customWidth="1"/>
    <col min="2848" max="2856" width="11.42578125" style="271"/>
    <col min="2857" max="2857" width="5.28515625" style="271" customWidth="1"/>
    <col min="2858" max="2858" width="11.42578125" style="271"/>
    <col min="2859" max="2859" width="12.7109375" style="271" customWidth="1"/>
    <col min="2860" max="2867" width="14.7109375" style="271" customWidth="1"/>
    <col min="2868" max="3072" width="11.42578125" style="271"/>
    <col min="3073" max="3073" width="3.7109375" style="271" customWidth="1"/>
    <col min="3074" max="3074" width="2.7109375" style="271" customWidth="1"/>
    <col min="3075" max="3075" width="13.7109375" style="271" customWidth="1"/>
    <col min="3076" max="3076" width="0.85546875" style="271" customWidth="1"/>
    <col min="3077" max="3077" width="7.140625" style="271" customWidth="1"/>
    <col min="3078" max="3078" width="2.28515625" style="271" customWidth="1"/>
    <col min="3079" max="3079" width="0.85546875" style="271" customWidth="1"/>
    <col min="3080" max="3080" width="8.28515625" style="271" customWidth="1"/>
    <col min="3081" max="3082" width="0.85546875" style="271" customWidth="1"/>
    <col min="3083" max="3083" width="8.42578125" style="271" customWidth="1"/>
    <col min="3084" max="3084" width="0.5703125" style="271" customWidth="1"/>
    <col min="3085" max="3085" width="0.85546875" style="271" customWidth="1"/>
    <col min="3086" max="3086" width="7.140625" style="271" customWidth="1"/>
    <col min="3087" max="3087" width="2.28515625" style="271" customWidth="1"/>
    <col min="3088" max="3088" width="0.85546875" style="271" customWidth="1"/>
    <col min="3089" max="3089" width="8.28515625" style="271" customWidth="1"/>
    <col min="3090" max="3091" width="0.85546875" style="271" customWidth="1"/>
    <col min="3092" max="3092" width="8.42578125" style="271" customWidth="1"/>
    <col min="3093" max="3093" width="0.5703125" style="271" customWidth="1"/>
    <col min="3094" max="3094" width="0.85546875" style="271" customWidth="1"/>
    <col min="3095" max="3095" width="7.140625" style="271" customWidth="1"/>
    <col min="3096" max="3096" width="2.28515625" style="271" customWidth="1"/>
    <col min="3097" max="3097" width="0.85546875" style="271" customWidth="1"/>
    <col min="3098" max="3098" width="8.28515625" style="271" customWidth="1"/>
    <col min="3099" max="3100" width="0.85546875" style="271" customWidth="1"/>
    <col min="3101" max="3101" width="8.42578125" style="271" customWidth="1"/>
    <col min="3102" max="3102" width="0.5703125" style="271" customWidth="1"/>
    <col min="3103" max="3103" width="2.7109375" style="271" customWidth="1"/>
    <col min="3104" max="3112" width="11.42578125" style="271"/>
    <col min="3113" max="3113" width="5.28515625" style="271" customWidth="1"/>
    <col min="3114" max="3114" width="11.42578125" style="271"/>
    <col min="3115" max="3115" width="12.7109375" style="271" customWidth="1"/>
    <col min="3116" max="3123" width="14.7109375" style="271" customWidth="1"/>
    <col min="3124" max="3328" width="11.42578125" style="271"/>
    <col min="3329" max="3329" width="3.7109375" style="271" customWidth="1"/>
    <col min="3330" max="3330" width="2.7109375" style="271" customWidth="1"/>
    <col min="3331" max="3331" width="13.7109375" style="271" customWidth="1"/>
    <col min="3332" max="3332" width="0.85546875" style="271" customWidth="1"/>
    <col min="3333" max="3333" width="7.140625" style="271" customWidth="1"/>
    <col min="3334" max="3334" width="2.28515625" style="271" customWidth="1"/>
    <col min="3335" max="3335" width="0.85546875" style="271" customWidth="1"/>
    <col min="3336" max="3336" width="8.28515625" style="271" customWidth="1"/>
    <col min="3337" max="3338" width="0.85546875" style="271" customWidth="1"/>
    <col min="3339" max="3339" width="8.42578125" style="271" customWidth="1"/>
    <col min="3340" max="3340" width="0.5703125" style="271" customWidth="1"/>
    <col min="3341" max="3341" width="0.85546875" style="271" customWidth="1"/>
    <col min="3342" max="3342" width="7.140625" style="271" customWidth="1"/>
    <col min="3343" max="3343" width="2.28515625" style="271" customWidth="1"/>
    <col min="3344" max="3344" width="0.85546875" style="271" customWidth="1"/>
    <col min="3345" max="3345" width="8.28515625" style="271" customWidth="1"/>
    <col min="3346" max="3347" width="0.85546875" style="271" customWidth="1"/>
    <col min="3348" max="3348" width="8.42578125" style="271" customWidth="1"/>
    <col min="3349" max="3349" width="0.5703125" style="271" customWidth="1"/>
    <col min="3350" max="3350" width="0.85546875" style="271" customWidth="1"/>
    <col min="3351" max="3351" width="7.140625" style="271" customWidth="1"/>
    <col min="3352" max="3352" width="2.28515625" style="271" customWidth="1"/>
    <col min="3353" max="3353" width="0.85546875" style="271" customWidth="1"/>
    <col min="3354" max="3354" width="8.28515625" style="271" customWidth="1"/>
    <col min="3355" max="3356" width="0.85546875" style="271" customWidth="1"/>
    <col min="3357" max="3357" width="8.42578125" style="271" customWidth="1"/>
    <col min="3358" max="3358" width="0.5703125" style="271" customWidth="1"/>
    <col min="3359" max="3359" width="2.7109375" style="271" customWidth="1"/>
    <col min="3360" max="3368" width="11.42578125" style="271"/>
    <col min="3369" max="3369" width="5.28515625" style="271" customWidth="1"/>
    <col min="3370" max="3370" width="11.42578125" style="271"/>
    <col min="3371" max="3371" width="12.7109375" style="271" customWidth="1"/>
    <col min="3372" max="3379" width="14.7109375" style="271" customWidth="1"/>
    <col min="3380" max="3584" width="11.42578125" style="271"/>
    <col min="3585" max="3585" width="3.7109375" style="271" customWidth="1"/>
    <col min="3586" max="3586" width="2.7109375" style="271" customWidth="1"/>
    <col min="3587" max="3587" width="13.7109375" style="271" customWidth="1"/>
    <col min="3588" max="3588" width="0.85546875" style="271" customWidth="1"/>
    <col min="3589" max="3589" width="7.140625" style="271" customWidth="1"/>
    <col min="3590" max="3590" width="2.28515625" style="271" customWidth="1"/>
    <col min="3591" max="3591" width="0.85546875" style="271" customWidth="1"/>
    <col min="3592" max="3592" width="8.28515625" style="271" customWidth="1"/>
    <col min="3593" max="3594" width="0.85546875" style="271" customWidth="1"/>
    <col min="3595" max="3595" width="8.42578125" style="271" customWidth="1"/>
    <col min="3596" max="3596" width="0.5703125" style="271" customWidth="1"/>
    <col min="3597" max="3597" width="0.85546875" style="271" customWidth="1"/>
    <col min="3598" max="3598" width="7.140625" style="271" customWidth="1"/>
    <col min="3599" max="3599" width="2.28515625" style="271" customWidth="1"/>
    <col min="3600" max="3600" width="0.85546875" style="271" customWidth="1"/>
    <col min="3601" max="3601" width="8.28515625" style="271" customWidth="1"/>
    <col min="3602" max="3603" width="0.85546875" style="271" customWidth="1"/>
    <col min="3604" max="3604" width="8.42578125" style="271" customWidth="1"/>
    <col min="3605" max="3605" width="0.5703125" style="271" customWidth="1"/>
    <col min="3606" max="3606" width="0.85546875" style="271" customWidth="1"/>
    <col min="3607" max="3607" width="7.140625" style="271" customWidth="1"/>
    <col min="3608" max="3608" width="2.28515625" style="271" customWidth="1"/>
    <col min="3609" max="3609" width="0.85546875" style="271" customWidth="1"/>
    <col min="3610" max="3610" width="8.28515625" style="271" customWidth="1"/>
    <col min="3611" max="3612" width="0.85546875" style="271" customWidth="1"/>
    <col min="3613" max="3613" width="8.42578125" style="271" customWidth="1"/>
    <col min="3614" max="3614" width="0.5703125" style="271" customWidth="1"/>
    <col min="3615" max="3615" width="2.7109375" style="271" customWidth="1"/>
    <col min="3616" max="3624" width="11.42578125" style="271"/>
    <col min="3625" max="3625" width="5.28515625" style="271" customWidth="1"/>
    <col min="3626" max="3626" width="11.42578125" style="271"/>
    <col min="3627" max="3627" width="12.7109375" style="271" customWidth="1"/>
    <col min="3628" max="3635" width="14.7109375" style="271" customWidth="1"/>
    <col min="3636" max="3840" width="11.42578125" style="271"/>
    <col min="3841" max="3841" width="3.7109375" style="271" customWidth="1"/>
    <col min="3842" max="3842" width="2.7109375" style="271" customWidth="1"/>
    <col min="3843" max="3843" width="13.7109375" style="271" customWidth="1"/>
    <col min="3844" max="3844" width="0.85546875" style="271" customWidth="1"/>
    <col min="3845" max="3845" width="7.140625" style="271" customWidth="1"/>
    <col min="3846" max="3846" width="2.28515625" style="271" customWidth="1"/>
    <col min="3847" max="3847" width="0.85546875" style="271" customWidth="1"/>
    <col min="3848" max="3848" width="8.28515625" style="271" customWidth="1"/>
    <col min="3849" max="3850" width="0.85546875" style="271" customWidth="1"/>
    <col min="3851" max="3851" width="8.42578125" style="271" customWidth="1"/>
    <col min="3852" max="3852" width="0.5703125" style="271" customWidth="1"/>
    <col min="3853" max="3853" width="0.85546875" style="271" customWidth="1"/>
    <col min="3854" max="3854" width="7.140625" style="271" customWidth="1"/>
    <col min="3855" max="3855" width="2.28515625" style="271" customWidth="1"/>
    <col min="3856" max="3856" width="0.85546875" style="271" customWidth="1"/>
    <col min="3857" max="3857" width="8.28515625" style="271" customWidth="1"/>
    <col min="3858" max="3859" width="0.85546875" style="271" customWidth="1"/>
    <col min="3860" max="3860" width="8.42578125" style="271" customWidth="1"/>
    <col min="3861" max="3861" width="0.5703125" style="271" customWidth="1"/>
    <col min="3862" max="3862" width="0.85546875" style="271" customWidth="1"/>
    <col min="3863" max="3863" width="7.140625" style="271" customWidth="1"/>
    <col min="3864" max="3864" width="2.28515625" style="271" customWidth="1"/>
    <col min="3865" max="3865" width="0.85546875" style="271" customWidth="1"/>
    <col min="3866" max="3866" width="8.28515625" style="271" customWidth="1"/>
    <col min="3867" max="3868" width="0.85546875" style="271" customWidth="1"/>
    <col min="3869" max="3869" width="8.42578125" style="271" customWidth="1"/>
    <col min="3870" max="3870" width="0.5703125" style="271" customWidth="1"/>
    <col min="3871" max="3871" width="2.7109375" style="271" customWidth="1"/>
    <col min="3872" max="3880" width="11.42578125" style="271"/>
    <col min="3881" max="3881" width="5.28515625" style="271" customWidth="1"/>
    <col min="3882" max="3882" width="11.42578125" style="271"/>
    <col min="3883" max="3883" width="12.7109375" style="271" customWidth="1"/>
    <col min="3884" max="3891" width="14.7109375" style="271" customWidth="1"/>
    <col min="3892" max="4096" width="11.42578125" style="271"/>
    <col min="4097" max="4097" width="3.7109375" style="271" customWidth="1"/>
    <col min="4098" max="4098" width="2.7109375" style="271" customWidth="1"/>
    <col min="4099" max="4099" width="13.7109375" style="271" customWidth="1"/>
    <col min="4100" max="4100" width="0.85546875" style="271" customWidth="1"/>
    <col min="4101" max="4101" width="7.140625" style="271" customWidth="1"/>
    <col min="4102" max="4102" width="2.28515625" style="271" customWidth="1"/>
    <col min="4103" max="4103" width="0.85546875" style="271" customWidth="1"/>
    <col min="4104" max="4104" width="8.28515625" style="271" customWidth="1"/>
    <col min="4105" max="4106" width="0.85546875" style="271" customWidth="1"/>
    <col min="4107" max="4107" width="8.42578125" style="271" customWidth="1"/>
    <col min="4108" max="4108" width="0.5703125" style="271" customWidth="1"/>
    <col min="4109" max="4109" width="0.85546875" style="271" customWidth="1"/>
    <col min="4110" max="4110" width="7.140625" style="271" customWidth="1"/>
    <col min="4111" max="4111" width="2.28515625" style="271" customWidth="1"/>
    <col min="4112" max="4112" width="0.85546875" style="271" customWidth="1"/>
    <col min="4113" max="4113" width="8.28515625" style="271" customWidth="1"/>
    <col min="4114" max="4115" width="0.85546875" style="271" customWidth="1"/>
    <col min="4116" max="4116" width="8.42578125" style="271" customWidth="1"/>
    <col min="4117" max="4117" width="0.5703125" style="271" customWidth="1"/>
    <col min="4118" max="4118" width="0.85546875" style="271" customWidth="1"/>
    <col min="4119" max="4119" width="7.140625" style="271" customWidth="1"/>
    <col min="4120" max="4120" width="2.28515625" style="271" customWidth="1"/>
    <col min="4121" max="4121" width="0.85546875" style="271" customWidth="1"/>
    <col min="4122" max="4122" width="8.28515625" style="271" customWidth="1"/>
    <col min="4123" max="4124" width="0.85546875" style="271" customWidth="1"/>
    <col min="4125" max="4125" width="8.42578125" style="271" customWidth="1"/>
    <col min="4126" max="4126" width="0.5703125" style="271" customWidth="1"/>
    <col min="4127" max="4127" width="2.7109375" style="271" customWidth="1"/>
    <col min="4128" max="4136" width="11.42578125" style="271"/>
    <col min="4137" max="4137" width="5.28515625" style="271" customWidth="1"/>
    <col min="4138" max="4138" width="11.42578125" style="271"/>
    <col min="4139" max="4139" width="12.7109375" style="271" customWidth="1"/>
    <col min="4140" max="4147" width="14.7109375" style="271" customWidth="1"/>
    <col min="4148" max="4352" width="11.42578125" style="271"/>
    <col min="4353" max="4353" width="3.7109375" style="271" customWidth="1"/>
    <col min="4354" max="4354" width="2.7109375" style="271" customWidth="1"/>
    <col min="4355" max="4355" width="13.7109375" style="271" customWidth="1"/>
    <col min="4356" max="4356" width="0.85546875" style="271" customWidth="1"/>
    <col min="4357" max="4357" width="7.140625" style="271" customWidth="1"/>
    <col min="4358" max="4358" width="2.28515625" style="271" customWidth="1"/>
    <col min="4359" max="4359" width="0.85546875" style="271" customWidth="1"/>
    <col min="4360" max="4360" width="8.28515625" style="271" customWidth="1"/>
    <col min="4361" max="4362" width="0.85546875" style="271" customWidth="1"/>
    <col min="4363" max="4363" width="8.42578125" style="271" customWidth="1"/>
    <col min="4364" max="4364" width="0.5703125" style="271" customWidth="1"/>
    <col min="4365" max="4365" width="0.85546875" style="271" customWidth="1"/>
    <col min="4366" max="4366" width="7.140625" style="271" customWidth="1"/>
    <col min="4367" max="4367" width="2.28515625" style="271" customWidth="1"/>
    <col min="4368" max="4368" width="0.85546875" style="271" customWidth="1"/>
    <col min="4369" max="4369" width="8.28515625" style="271" customWidth="1"/>
    <col min="4370" max="4371" width="0.85546875" style="271" customWidth="1"/>
    <col min="4372" max="4372" width="8.42578125" style="271" customWidth="1"/>
    <col min="4373" max="4373" width="0.5703125" style="271" customWidth="1"/>
    <col min="4374" max="4374" width="0.85546875" style="271" customWidth="1"/>
    <col min="4375" max="4375" width="7.140625" style="271" customWidth="1"/>
    <col min="4376" max="4376" width="2.28515625" style="271" customWidth="1"/>
    <col min="4377" max="4377" width="0.85546875" style="271" customWidth="1"/>
    <col min="4378" max="4378" width="8.28515625" style="271" customWidth="1"/>
    <col min="4379" max="4380" width="0.85546875" style="271" customWidth="1"/>
    <col min="4381" max="4381" width="8.42578125" style="271" customWidth="1"/>
    <col min="4382" max="4382" width="0.5703125" style="271" customWidth="1"/>
    <col min="4383" max="4383" width="2.7109375" style="271" customWidth="1"/>
    <col min="4384" max="4392" width="11.42578125" style="271"/>
    <col min="4393" max="4393" width="5.28515625" style="271" customWidth="1"/>
    <col min="4394" max="4394" width="11.42578125" style="271"/>
    <col min="4395" max="4395" width="12.7109375" style="271" customWidth="1"/>
    <col min="4396" max="4403" width="14.7109375" style="271" customWidth="1"/>
    <col min="4404" max="4608" width="11.42578125" style="271"/>
    <col min="4609" max="4609" width="3.7109375" style="271" customWidth="1"/>
    <col min="4610" max="4610" width="2.7109375" style="271" customWidth="1"/>
    <col min="4611" max="4611" width="13.7109375" style="271" customWidth="1"/>
    <col min="4612" max="4612" width="0.85546875" style="271" customWidth="1"/>
    <col min="4613" max="4613" width="7.140625" style="271" customWidth="1"/>
    <col min="4614" max="4614" width="2.28515625" style="271" customWidth="1"/>
    <col min="4615" max="4615" width="0.85546875" style="271" customWidth="1"/>
    <col min="4616" max="4616" width="8.28515625" style="271" customWidth="1"/>
    <col min="4617" max="4618" width="0.85546875" style="271" customWidth="1"/>
    <col min="4619" max="4619" width="8.42578125" style="271" customWidth="1"/>
    <col min="4620" max="4620" width="0.5703125" style="271" customWidth="1"/>
    <col min="4621" max="4621" width="0.85546875" style="271" customWidth="1"/>
    <col min="4622" max="4622" width="7.140625" style="271" customWidth="1"/>
    <col min="4623" max="4623" width="2.28515625" style="271" customWidth="1"/>
    <col min="4624" max="4624" width="0.85546875" style="271" customWidth="1"/>
    <col min="4625" max="4625" width="8.28515625" style="271" customWidth="1"/>
    <col min="4626" max="4627" width="0.85546875" style="271" customWidth="1"/>
    <col min="4628" max="4628" width="8.42578125" style="271" customWidth="1"/>
    <col min="4629" max="4629" width="0.5703125" style="271" customWidth="1"/>
    <col min="4630" max="4630" width="0.85546875" style="271" customWidth="1"/>
    <col min="4631" max="4631" width="7.140625" style="271" customWidth="1"/>
    <col min="4632" max="4632" width="2.28515625" style="271" customWidth="1"/>
    <col min="4633" max="4633" width="0.85546875" style="271" customWidth="1"/>
    <col min="4634" max="4634" width="8.28515625" style="271" customWidth="1"/>
    <col min="4635" max="4636" width="0.85546875" style="271" customWidth="1"/>
    <col min="4637" max="4637" width="8.42578125" style="271" customWidth="1"/>
    <col min="4638" max="4638" width="0.5703125" style="271" customWidth="1"/>
    <col min="4639" max="4639" width="2.7109375" style="271" customWidth="1"/>
    <col min="4640" max="4648" width="11.42578125" style="271"/>
    <col min="4649" max="4649" width="5.28515625" style="271" customWidth="1"/>
    <col min="4650" max="4650" width="11.42578125" style="271"/>
    <col min="4651" max="4651" width="12.7109375" style="271" customWidth="1"/>
    <col min="4652" max="4659" width="14.7109375" style="271" customWidth="1"/>
    <col min="4660" max="4864" width="11.42578125" style="271"/>
    <col min="4865" max="4865" width="3.7109375" style="271" customWidth="1"/>
    <col min="4866" max="4866" width="2.7109375" style="271" customWidth="1"/>
    <col min="4867" max="4867" width="13.7109375" style="271" customWidth="1"/>
    <col min="4868" max="4868" width="0.85546875" style="271" customWidth="1"/>
    <col min="4869" max="4869" width="7.140625" style="271" customWidth="1"/>
    <col min="4870" max="4870" width="2.28515625" style="271" customWidth="1"/>
    <col min="4871" max="4871" width="0.85546875" style="271" customWidth="1"/>
    <col min="4872" max="4872" width="8.28515625" style="271" customWidth="1"/>
    <col min="4873" max="4874" width="0.85546875" style="271" customWidth="1"/>
    <col min="4875" max="4875" width="8.42578125" style="271" customWidth="1"/>
    <col min="4876" max="4876" width="0.5703125" style="271" customWidth="1"/>
    <col min="4877" max="4877" width="0.85546875" style="271" customWidth="1"/>
    <col min="4878" max="4878" width="7.140625" style="271" customWidth="1"/>
    <col min="4879" max="4879" width="2.28515625" style="271" customWidth="1"/>
    <col min="4880" max="4880" width="0.85546875" style="271" customWidth="1"/>
    <col min="4881" max="4881" width="8.28515625" style="271" customWidth="1"/>
    <col min="4882" max="4883" width="0.85546875" style="271" customWidth="1"/>
    <col min="4884" max="4884" width="8.42578125" style="271" customWidth="1"/>
    <col min="4885" max="4885" width="0.5703125" style="271" customWidth="1"/>
    <col min="4886" max="4886" width="0.85546875" style="271" customWidth="1"/>
    <col min="4887" max="4887" width="7.140625" style="271" customWidth="1"/>
    <col min="4888" max="4888" width="2.28515625" style="271" customWidth="1"/>
    <col min="4889" max="4889" width="0.85546875" style="271" customWidth="1"/>
    <col min="4890" max="4890" width="8.28515625" style="271" customWidth="1"/>
    <col min="4891" max="4892" width="0.85546875" style="271" customWidth="1"/>
    <col min="4893" max="4893" width="8.42578125" style="271" customWidth="1"/>
    <col min="4894" max="4894" width="0.5703125" style="271" customWidth="1"/>
    <col min="4895" max="4895" width="2.7109375" style="271" customWidth="1"/>
    <col min="4896" max="4904" width="11.42578125" style="271"/>
    <col min="4905" max="4905" width="5.28515625" style="271" customWidth="1"/>
    <col min="4906" max="4906" width="11.42578125" style="271"/>
    <col min="4907" max="4907" width="12.7109375" style="271" customWidth="1"/>
    <col min="4908" max="4915" width="14.7109375" style="271" customWidth="1"/>
    <col min="4916" max="5120" width="11.42578125" style="271"/>
    <col min="5121" max="5121" width="3.7109375" style="271" customWidth="1"/>
    <col min="5122" max="5122" width="2.7109375" style="271" customWidth="1"/>
    <col min="5123" max="5123" width="13.7109375" style="271" customWidth="1"/>
    <col min="5124" max="5124" width="0.85546875" style="271" customWidth="1"/>
    <col min="5125" max="5125" width="7.140625" style="271" customWidth="1"/>
    <col min="5126" max="5126" width="2.28515625" style="271" customWidth="1"/>
    <col min="5127" max="5127" width="0.85546875" style="271" customWidth="1"/>
    <col min="5128" max="5128" width="8.28515625" style="271" customWidth="1"/>
    <col min="5129" max="5130" width="0.85546875" style="271" customWidth="1"/>
    <col min="5131" max="5131" width="8.42578125" style="271" customWidth="1"/>
    <col min="5132" max="5132" width="0.5703125" style="271" customWidth="1"/>
    <col min="5133" max="5133" width="0.85546875" style="271" customWidth="1"/>
    <col min="5134" max="5134" width="7.140625" style="271" customWidth="1"/>
    <col min="5135" max="5135" width="2.28515625" style="271" customWidth="1"/>
    <col min="5136" max="5136" width="0.85546875" style="271" customWidth="1"/>
    <col min="5137" max="5137" width="8.28515625" style="271" customWidth="1"/>
    <col min="5138" max="5139" width="0.85546875" style="271" customWidth="1"/>
    <col min="5140" max="5140" width="8.42578125" style="271" customWidth="1"/>
    <col min="5141" max="5141" width="0.5703125" style="271" customWidth="1"/>
    <col min="5142" max="5142" width="0.85546875" style="271" customWidth="1"/>
    <col min="5143" max="5143" width="7.140625" style="271" customWidth="1"/>
    <col min="5144" max="5144" width="2.28515625" style="271" customWidth="1"/>
    <col min="5145" max="5145" width="0.85546875" style="271" customWidth="1"/>
    <col min="5146" max="5146" width="8.28515625" style="271" customWidth="1"/>
    <col min="5147" max="5148" width="0.85546875" style="271" customWidth="1"/>
    <col min="5149" max="5149" width="8.42578125" style="271" customWidth="1"/>
    <col min="5150" max="5150" width="0.5703125" style="271" customWidth="1"/>
    <col min="5151" max="5151" width="2.7109375" style="271" customWidth="1"/>
    <col min="5152" max="5160" width="11.42578125" style="271"/>
    <col min="5161" max="5161" width="5.28515625" style="271" customWidth="1"/>
    <col min="5162" max="5162" width="11.42578125" style="271"/>
    <col min="5163" max="5163" width="12.7109375" style="271" customWidth="1"/>
    <col min="5164" max="5171" width="14.7109375" style="271" customWidth="1"/>
    <col min="5172" max="5376" width="11.42578125" style="271"/>
    <col min="5377" max="5377" width="3.7109375" style="271" customWidth="1"/>
    <col min="5378" max="5378" width="2.7109375" style="271" customWidth="1"/>
    <col min="5379" max="5379" width="13.7109375" style="271" customWidth="1"/>
    <col min="5380" max="5380" width="0.85546875" style="271" customWidth="1"/>
    <col min="5381" max="5381" width="7.140625" style="271" customWidth="1"/>
    <col min="5382" max="5382" width="2.28515625" style="271" customWidth="1"/>
    <col min="5383" max="5383" width="0.85546875" style="271" customWidth="1"/>
    <col min="5384" max="5384" width="8.28515625" style="271" customWidth="1"/>
    <col min="5385" max="5386" width="0.85546875" style="271" customWidth="1"/>
    <col min="5387" max="5387" width="8.42578125" style="271" customWidth="1"/>
    <col min="5388" max="5388" width="0.5703125" style="271" customWidth="1"/>
    <col min="5389" max="5389" width="0.85546875" style="271" customWidth="1"/>
    <col min="5390" max="5390" width="7.140625" style="271" customWidth="1"/>
    <col min="5391" max="5391" width="2.28515625" style="271" customWidth="1"/>
    <col min="5392" max="5392" width="0.85546875" style="271" customWidth="1"/>
    <col min="5393" max="5393" width="8.28515625" style="271" customWidth="1"/>
    <col min="5394" max="5395" width="0.85546875" style="271" customWidth="1"/>
    <col min="5396" max="5396" width="8.42578125" style="271" customWidth="1"/>
    <col min="5397" max="5397" width="0.5703125" style="271" customWidth="1"/>
    <col min="5398" max="5398" width="0.85546875" style="271" customWidth="1"/>
    <col min="5399" max="5399" width="7.140625" style="271" customWidth="1"/>
    <col min="5400" max="5400" width="2.28515625" style="271" customWidth="1"/>
    <col min="5401" max="5401" width="0.85546875" style="271" customWidth="1"/>
    <col min="5402" max="5402" width="8.28515625" style="271" customWidth="1"/>
    <col min="5403" max="5404" width="0.85546875" style="271" customWidth="1"/>
    <col min="5405" max="5405" width="8.42578125" style="271" customWidth="1"/>
    <col min="5406" max="5406" width="0.5703125" style="271" customWidth="1"/>
    <col min="5407" max="5407" width="2.7109375" style="271" customWidth="1"/>
    <col min="5408" max="5416" width="11.42578125" style="271"/>
    <col min="5417" max="5417" width="5.28515625" style="271" customWidth="1"/>
    <col min="5418" max="5418" width="11.42578125" style="271"/>
    <col min="5419" max="5419" width="12.7109375" style="271" customWidth="1"/>
    <col min="5420" max="5427" width="14.7109375" style="271" customWidth="1"/>
    <col min="5428" max="5632" width="11.42578125" style="271"/>
    <col min="5633" max="5633" width="3.7109375" style="271" customWidth="1"/>
    <col min="5634" max="5634" width="2.7109375" style="271" customWidth="1"/>
    <col min="5635" max="5635" width="13.7109375" style="271" customWidth="1"/>
    <col min="5636" max="5636" width="0.85546875" style="271" customWidth="1"/>
    <col min="5637" max="5637" width="7.140625" style="271" customWidth="1"/>
    <col min="5638" max="5638" width="2.28515625" style="271" customWidth="1"/>
    <col min="5639" max="5639" width="0.85546875" style="271" customWidth="1"/>
    <col min="5640" max="5640" width="8.28515625" style="271" customWidth="1"/>
    <col min="5641" max="5642" width="0.85546875" style="271" customWidth="1"/>
    <col min="5643" max="5643" width="8.42578125" style="271" customWidth="1"/>
    <col min="5644" max="5644" width="0.5703125" style="271" customWidth="1"/>
    <col min="5645" max="5645" width="0.85546875" style="271" customWidth="1"/>
    <col min="5646" max="5646" width="7.140625" style="271" customWidth="1"/>
    <col min="5647" max="5647" width="2.28515625" style="271" customWidth="1"/>
    <col min="5648" max="5648" width="0.85546875" style="271" customWidth="1"/>
    <col min="5649" max="5649" width="8.28515625" style="271" customWidth="1"/>
    <col min="5650" max="5651" width="0.85546875" style="271" customWidth="1"/>
    <col min="5652" max="5652" width="8.42578125" style="271" customWidth="1"/>
    <col min="5653" max="5653" width="0.5703125" style="271" customWidth="1"/>
    <col min="5654" max="5654" width="0.85546875" style="271" customWidth="1"/>
    <col min="5655" max="5655" width="7.140625" style="271" customWidth="1"/>
    <col min="5656" max="5656" width="2.28515625" style="271" customWidth="1"/>
    <col min="5657" max="5657" width="0.85546875" style="271" customWidth="1"/>
    <col min="5658" max="5658" width="8.28515625" style="271" customWidth="1"/>
    <col min="5659" max="5660" width="0.85546875" style="271" customWidth="1"/>
    <col min="5661" max="5661" width="8.42578125" style="271" customWidth="1"/>
    <col min="5662" max="5662" width="0.5703125" style="271" customWidth="1"/>
    <col min="5663" max="5663" width="2.7109375" style="271" customWidth="1"/>
    <col min="5664" max="5672" width="11.42578125" style="271"/>
    <col min="5673" max="5673" width="5.28515625" style="271" customWidth="1"/>
    <col min="5674" max="5674" width="11.42578125" style="271"/>
    <col min="5675" max="5675" width="12.7109375" style="271" customWidth="1"/>
    <col min="5676" max="5683" width="14.7109375" style="271" customWidth="1"/>
    <col min="5684" max="5888" width="11.42578125" style="271"/>
    <col min="5889" max="5889" width="3.7109375" style="271" customWidth="1"/>
    <col min="5890" max="5890" width="2.7109375" style="271" customWidth="1"/>
    <col min="5891" max="5891" width="13.7109375" style="271" customWidth="1"/>
    <col min="5892" max="5892" width="0.85546875" style="271" customWidth="1"/>
    <col min="5893" max="5893" width="7.140625" style="271" customWidth="1"/>
    <col min="5894" max="5894" width="2.28515625" style="271" customWidth="1"/>
    <col min="5895" max="5895" width="0.85546875" style="271" customWidth="1"/>
    <col min="5896" max="5896" width="8.28515625" style="271" customWidth="1"/>
    <col min="5897" max="5898" width="0.85546875" style="271" customWidth="1"/>
    <col min="5899" max="5899" width="8.42578125" style="271" customWidth="1"/>
    <col min="5900" max="5900" width="0.5703125" style="271" customWidth="1"/>
    <col min="5901" max="5901" width="0.85546875" style="271" customWidth="1"/>
    <col min="5902" max="5902" width="7.140625" style="271" customWidth="1"/>
    <col min="5903" max="5903" width="2.28515625" style="271" customWidth="1"/>
    <col min="5904" max="5904" width="0.85546875" style="271" customWidth="1"/>
    <col min="5905" max="5905" width="8.28515625" style="271" customWidth="1"/>
    <col min="5906" max="5907" width="0.85546875" style="271" customWidth="1"/>
    <col min="5908" max="5908" width="8.42578125" style="271" customWidth="1"/>
    <col min="5909" max="5909" width="0.5703125" style="271" customWidth="1"/>
    <col min="5910" max="5910" width="0.85546875" style="271" customWidth="1"/>
    <col min="5911" max="5911" width="7.140625" style="271" customWidth="1"/>
    <col min="5912" max="5912" width="2.28515625" style="271" customWidth="1"/>
    <col min="5913" max="5913" width="0.85546875" style="271" customWidth="1"/>
    <col min="5914" max="5914" width="8.28515625" style="271" customWidth="1"/>
    <col min="5915" max="5916" width="0.85546875" style="271" customWidth="1"/>
    <col min="5917" max="5917" width="8.42578125" style="271" customWidth="1"/>
    <col min="5918" max="5918" width="0.5703125" style="271" customWidth="1"/>
    <col min="5919" max="5919" width="2.7109375" style="271" customWidth="1"/>
    <col min="5920" max="5928" width="11.42578125" style="271"/>
    <col min="5929" max="5929" width="5.28515625" style="271" customWidth="1"/>
    <col min="5930" max="5930" width="11.42578125" style="271"/>
    <col min="5931" max="5931" width="12.7109375" style="271" customWidth="1"/>
    <col min="5932" max="5939" width="14.7109375" style="271" customWidth="1"/>
    <col min="5940" max="6144" width="11.42578125" style="271"/>
    <col min="6145" max="6145" width="3.7109375" style="271" customWidth="1"/>
    <col min="6146" max="6146" width="2.7109375" style="271" customWidth="1"/>
    <col min="6147" max="6147" width="13.7109375" style="271" customWidth="1"/>
    <col min="6148" max="6148" width="0.85546875" style="271" customWidth="1"/>
    <col min="6149" max="6149" width="7.140625" style="271" customWidth="1"/>
    <col min="6150" max="6150" width="2.28515625" style="271" customWidth="1"/>
    <col min="6151" max="6151" width="0.85546875" style="271" customWidth="1"/>
    <col min="6152" max="6152" width="8.28515625" style="271" customWidth="1"/>
    <col min="6153" max="6154" width="0.85546875" style="271" customWidth="1"/>
    <col min="6155" max="6155" width="8.42578125" style="271" customWidth="1"/>
    <col min="6156" max="6156" width="0.5703125" style="271" customWidth="1"/>
    <col min="6157" max="6157" width="0.85546875" style="271" customWidth="1"/>
    <col min="6158" max="6158" width="7.140625" style="271" customWidth="1"/>
    <col min="6159" max="6159" width="2.28515625" style="271" customWidth="1"/>
    <col min="6160" max="6160" width="0.85546875" style="271" customWidth="1"/>
    <col min="6161" max="6161" width="8.28515625" style="271" customWidth="1"/>
    <col min="6162" max="6163" width="0.85546875" style="271" customWidth="1"/>
    <col min="6164" max="6164" width="8.42578125" style="271" customWidth="1"/>
    <col min="6165" max="6165" width="0.5703125" style="271" customWidth="1"/>
    <col min="6166" max="6166" width="0.85546875" style="271" customWidth="1"/>
    <col min="6167" max="6167" width="7.140625" style="271" customWidth="1"/>
    <col min="6168" max="6168" width="2.28515625" style="271" customWidth="1"/>
    <col min="6169" max="6169" width="0.85546875" style="271" customWidth="1"/>
    <col min="6170" max="6170" width="8.28515625" style="271" customWidth="1"/>
    <col min="6171" max="6172" width="0.85546875" style="271" customWidth="1"/>
    <col min="6173" max="6173" width="8.42578125" style="271" customWidth="1"/>
    <col min="6174" max="6174" width="0.5703125" style="271" customWidth="1"/>
    <col min="6175" max="6175" width="2.7109375" style="271" customWidth="1"/>
    <col min="6176" max="6184" width="11.42578125" style="271"/>
    <col min="6185" max="6185" width="5.28515625" style="271" customWidth="1"/>
    <col min="6186" max="6186" width="11.42578125" style="271"/>
    <col min="6187" max="6187" width="12.7109375" style="271" customWidth="1"/>
    <col min="6188" max="6195" width="14.7109375" style="271" customWidth="1"/>
    <col min="6196" max="6400" width="11.42578125" style="271"/>
    <col min="6401" max="6401" width="3.7109375" style="271" customWidth="1"/>
    <col min="6402" max="6402" width="2.7109375" style="271" customWidth="1"/>
    <col min="6403" max="6403" width="13.7109375" style="271" customWidth="1"/>
    <col min="6404" max="6404" width="0.85546875" style="271" customWidth="1"/>
    <col min="6405" max="6405" width="7.140625" style="271" customWidth="1"/>
    <col min="6406" max="6406" width="2.28515625" style="271" customWidth="1"/>
    <col min="6407" max="6407" width="0.85546875" style="271" customWidth="1"/>
    <col min="6408" max="6408" width="8.28515625" style="271" customWidth="1"/>
    <col min="6409" max="6410" width="0.85546875" style="271" customWidth="1"/>
    <col min="6411" max="6411" width="8.42578125" style="271" customWidth="1"/>
    <col min="6412" max="6412" width="0.5703125" style="271" customWidth="1"/>
    <col min="6413" max="6413" width="0.85546875" style="271" customWidth="1"/>
    <col min="6414" max="6414" width="7.140625" style="271" customWidth="1"/>
    <col min="6415" max="6415" width="2.28515625" style="271" customWidth="1"/>
    <col min="6416" max="6416" width="0.85546875" style="271" customWidth="1"/>
    <col min="6417" max="6417" width="8.28515625" style="271" customWidth="1"/>
    <col min="6418" max="6419" width="0.85546875" style="271" customWidth="1"/>
    <col min="6420" max="6420" width="8.42578125" style="271" customWidth="1"/>
    <col min="6421" max="6421" width="0.5703125" style="271" customWidth="1"/>
    <col min="6422" max="6422" width="0.85546875" style="271" customWidth="1"/>
    <col min="6423" max="6423" width="7.140625" style="271" customWidth="1"/>
    <col min="6424" max="6424" width="2.28515625" style="271" customWidth="1"/>
    <col min="6425" max="6425" width="0.85546875" style="271" customWidth="1"/>
    <col min="6426" max="6426" width="8.28515625" style="271" customWidth="1"/>
    <col min="6427" max="6428" width="0.85546875" style="271" customWidth="1"/>
    <col min="6429" max="6429" width="8.42578125" style="271" customWidth="1"/>
    <col min="6430" max="6430" width="0.5703125" style="271" customWidth="1"/>
    <col min="6431" max="6431" width="2.7109375" style="271" customWidth="1"/>
    <col min="6432" max="6440" width="11.42578125" style="271"/>
    <col min="6441" max="6441" width="5.28515625" style="271" customWidth="1"/>
    <col min="6442" max="6442" width="11.42578125" style="271"/>
    <col min="6443" max="6443" width="12.7109375" style="271" customWidth="1"/>
    <col min="6444" max="6451" width="14.7109375" style="271" customWidth="1"/>
    <col min="6452" max="6656" width="11.42578125" style="271"/>
    <col min="6657" max="6657" width="3.7109375" style="271" customWidth="1"/>
    <col min="6658" max="6658" width="2.7109375" style="271" customWidth="1"/>
    <col min="6659" max="6659" width="13.7109375" style="271" customWidth="1"/>
    <col min="6660" max="6660" width="0.85546875" style="271" customWidth="1"/>
    <col min="6661" max="6661" width="7.140625" style="271" customWidth="1"/>
    <col min="6662" max="6662" width="2.28515625" style="271" customWidth="1"/>
    <col min="6663" max="6663" width="0.85546875" style="271" customWidth="1"/>
    <col min="6664" max="6664" width="8.28515625" style="271" customWidth="1"/>
    <col min="6665" max="6666" width="0.85546875" style="271" customWidth="1"/>
    <col min="6667" max="6667" width="8.42578125" style="271" customWidth="1"/>
    <col min="6668" max="6668" width="0.5703125" style="271" customWidth="1"/>
    <col min="6669" max="6669" width="0.85546875" style="271" customWidth="1"/>
    <col min="6670" max="6670" width="7.140625" style="271" customWidth="1"/>
    <col min="6671" max="6671" width="2.28515625" style="271" customWidth="1"/>
    <col min="6672" max="6672" width="0.85546875" style="271" customWidth="1"/>
    <col min="6673" max="6673" width="8.28515625" style="271" customWidth="1"/>
    <col min="6674" max="6675" width="0.85546875" style="271" customWidth="1"/>
    <col min="6676" max="6676" width="8.42578125" style="271" customWidth="1"/>
    <col min="6677" max="6677" width="0.5703125" style="271" customWidth="1"/>
    <col min="6678" max="6678" width="0.85546875" style="271" customWidth="1"/>
    <col min="6679" max="6679" width="7.140625" style="271" customWidth="1"/>
    <col min="6680" max="6680" width="2.28515625" style="271" customWidth="1"/>
    <col min="6681" max="6681" width="0.85546875" style="271" customWidth="1"/>
    <col min="6682" max="6682" width="8.28515625" style="271" customWidth="1"/>
    <col min="6683" max="6684" width="0.85546875" style="271" customWidth="1"/>
    <col min="6685" max="6685" width="8.42578125" style="271" customWidth="1"/>
    <col min="6686" max="6686" width="0.5703125" style="271" customWidth="1"/>
    <col min="6687" max="6687" width="2.7109375" style="271" customWidth="1"/>
    <col min="6688" max="6696" width="11.42578125" style="271"/>
    <col min="6697" max="6697" width="5.28515625" style="271" customWidth="1"/>
    <col min="6698" max="6698" width="11.42578125" style="271"/>
    <col min="6699" max="6699" width="12.7109375" style="271" customWidth="1"/>
    <col min="6700" max="6707" width="14.7109375" style="271" customWidth="1"/>
    <col min="6708" max="6912" width="11.42578125" style="271"/>
    <col min="6913" max="6913" width="3.7109375" style="271" customWidth="1"/>
    <col min="6914" max="6914" width="2.7109375" style="271" customWidth="1"/>
    <col min="6915" max="6915" width="13.7109375" style="271" customWidth="1"/>
    <col min="6916" max="6916" width="0.85546875" style="271" customWidth="1"/>
    <col min="6917" max="6917" width="7.140625" style="271" customWidth="1"/>
    <col min="6918" max="6918" width="2.28515625" style="271" customWidth="1"/>
    <col min="6919" max="6919" width="0.85546875" style="271" customWidth="1"/>
    <col min="6920" max="6920" width="8.28515625" style="271" customWidth="1"/>
    <col min="6921" max="6922" width="0.85546875" style="271" customWidth="1"/>
    <col min="6923" max="6923" width="8.42578125" style="271" customWidth="1"/>
    <col min="6924" max="6924" width="0.5703125" style="271" customWidth="1"/>
    <col min="6925" max="6925" width="0.85546875" style="271" customWidth="1"/>
    <col min="6926" max="6926" width="7.140625" style="271" customWidth="1"/>
    <col min="6927" max="6927" width="2.28515625" style="271" customWidth="1"/>
    <col min="6928" max="6928" width="0.85546875" style="271" customWidth="1"/>
    <col min="6929" max="6929" width="8.28515625" style="271" customWidth="1"/>
    <col min="6930" max="6931" width="0.85546875" style="271" customWidth="1"/>
    <col min="6932" max="6932" width="8.42578125" style="271" customWidth="1"/>
    <col min="6933" max="6933" width="0.5703125" style="271" customWidth="1"/>
    <col min="6934" max="6934" width="0.85546875" style="271" customWidth="1"/>
    <col min="6935" max="6935" width="7.140625" style="271" customWidth="1"/>
    <col min="6936" max="6936" width="2.28515625" style="271" customWidth="1"/>
    <col min="6937" max="6937" width="0.85546875" style="271" customWidth="1"/>
    <col min="6938" max="6938" width="8.28515625" style="271" customWidth="1"/>
    <col min="6939" max="6940" width="0.85546875" style="271" customWidth="1"/>
    <col min="6941" max="6941" width="8.42578125" style="271" customWidth="1"/>
    <col min="6942" max="6942" width="0.5703125" style="271" customWidth="1"/>
    <col min="6943" max="6943" width="2.7109375" style="271" customWidth="1"/>
    <col min="6944" max="6952" width="11.42578125" style="271"/>
    <col min="6953" max="6953" width="5.28515625" style="271" customWidth="1"/>
    <col min="6954" max="6954" width="11.42578125" style="271"/>
    <col min="6955" max="6955" width="12.7109375" style="271" customWidth="1"/>
    <col min="6956" max="6963" width="14.7109375" style="271" customWidth="1"/>
    <col min="6964" max="7168" width="11.42578125" style="271"/>
    <col min="7169" max="7169" width="3.7109375" style="271" customWidth="1"/>
    <col min="7170" max="7170" width="2.7109375" style="271" customWidth="1"/>
    <col min="7171" max="7171" width="13.7109375" style="271" customWidth="1"/>
    <col min="7172" max="7172" width="0.85546875" style="271" customWidth="1"/>
    <col min="7173" max="7173" width="7.140625" style="271" customWidth="1"/>
    <col min="7174" max="7174" width="2.28515625" style="271" customWidth="1"/>
    <col min="7175" max="7175" width="0.85546875" style="271" customWidth="1"/>
    <col min="7176" max="7176" width="8.28515625" style="271" customWidth="1"/>
    <col min="7177" max="7178" width="0.85546875" style="271" customWidth="1"/>
    <col min="7179" max="7179" width="8.42578125" style="271" customWidth="1"/>
    <col min="7180" max="7180" width="0.5703125" style="271" customWidth="1"/>
    <col min="7181" max="7181" width="0.85546875" style="271" customWidth="1"/>
    <col min="7182" max="7182" width="7.140625" style="271" customWidth="1"/>
    <col min="7183" max="7183" width="2.28515625" style="271" customWidth="1"/>
    <col min="7184" max="7184" width="0.85546875" style="271" customWidth="1"/>
    <col min="7185" max="7185" width="8.28515625" style="271" customWidth="1"/>
    <col min="7186" max="7187" width="0.85546875" style="271" customWidth="1"/>
    <col min="7188" max="7188" width="8.42578125" style="271" customWidth="1"/>
    <col min="7189" max="7189" width="0.5703125" style="271" customWidth="1"/>
    <col min="7190" max="7190" width="0.85546875" style="271" customWidth="1"/>
    <col min="7191" max="7191" width="7.140625" style="271" customWidth="1"/>
    <col min="7192" max="7192" width="2.28515625" style="271" customWidth="1"/>
    <col min="7193" max="7193" width="0.85546875" style="271" customWidth="1"/>
    <col min="7194" max="7194" width="8.28515625" style="271" customWidth="1"/>
    <col min="7195" max="7196" width="0.85546875" style="271" customWidth="1"/>
    <col min="7197" max="7197" width="8.42578125" style="271" customWidth="1"/>
    <col min="7198" max="7198" width="0.5703125" style="271" customWidth="1"/>
    <col min="7199" max="7199" width="2.7109375" style="271" customWidth="1"/>
    <col min="7200" max="7208" width="11.42578125" style="271"/>
    <col min="7209" max="7209" width="5.28515625" style="271" customWidth="1"/>
    <col min="7210" max="7210" width="11.42578125" style="271"/>
    <col min="7211" max="7211" width="12.7109375" style="271" customWidth="1"/>
    <col min="7212" max="7219" width="14.7109375" style="271" customWidth="1"/>
    <col min="7220" max="7424" width="11.42578125" style="271"/>
    <col min="7425" max="7425" width="3.7109375" style="271" customWidth="1"/>
    <col min="7426" max="7426" width="2.7109375" style="271" customWidth="1"/>
    <col min="7427" max="7427" width="13.7109375" style="271" customWidth="1"/>
    <col min="7428" max="7428" width="0.85546875" style="271" customWidth="1"/>
    <col min="7429" max="7429" width="7.140625" style="271" customWidth="1"/>
    <col min="7430" max="7430" width="2.28515625" style="271" customWidth="1"/>
    <col min="7431" max="7431" width="0.85546875" style="271" customWidth="1"/>
    <col min="7432" max="7432" width="8.28515625" style="271" customWidth="1"/>
    <col min="7433" max="7434" width="0.85546875" style="271" customWidth="1"/>
    <col min="7435" max="7435" width="8.42578125" style="271" customWidth="1"/>
    <col min="7436" max="7436" width="0.5703125" style="271" customWidth="1"/>
    <col min="7437" max="7437" width="0.85546875" style="271" customWidth="1"/>
    <col min="7438" max="7438" width="7.140625" style="271" customWidth="1"/>
    <col min="7439" max="7439" width="2.28515625" style="271" customWidth="1"/>
    <col min="7440" max="7440" width="0.85546875" style="271" customWidth="1"/>
    <col min="7441" max="7441" width="8.28515625" style="271" customWidth="1"/>
    <col min="7442" max="7443" width="0.85546875" style="271" customWidth="1"/>
    <col min="7444" max="7444" width="8.42578125" style="271" customWidth="1"/>
    <col min="7445" max="7445" width="0.5703125" style="271" customWidth="1"/>
    <col min="7446" max="7446" width="0.85546875" style="271" customWidth="1"/>
    <col min="7447" max="7447" width="7.140625" style="271" customWidth="1"/>
    <col min="7448" max="7448" width="2.28515625" style="271" customWidth="1"/>
    <col min="7449" max="7449" width="0.85546875" style="271" customWidth="1"/>
    <col min="7450" max="7450" width="8.28515625" style="271" customWidth="1"/>
    <col min="7451" max="7452" width="0.85546875" style="271" customWidth="1"/>
    <col min="7453" max="7453" width="8.42578125" style="271" customWidth="1"/>
    <col min="7454" max="7454" width="0.5703125" style="271" customWidth="1"/>
    <col min="7455" max="7455" width="2.7109375" style="271" customWidth="1"/>
    <col min="7456" max="7464" width="11.42578125" style="271"/>
    <col min="7465" max="7465" width="5.28515625" style="271" customWidth="1"/>
    <col min="7466" max="7466" width="11.42578125" style="271"/>
    <col min="7467" max="7467" width="12.7109375" style="271" customWidth="1"/>
    <col min="7468" max="7475" width="14.7109375" style="271" customWidth="1"/>
    <col min="7476" max="7680" width="11.42578125" style="271"/>
    <col min="7681" max="7681" width="3.7109375" style="271" customWidth="1"/>
    <col min="7682" max="7682" width="2.7109375" style="271" customWidth="1"/>
    <col min="7683" max="7683" width="13.7109375" style="271" customWidth="1"/>
    <col min="7684" max="7684" width="0.85546875" style="271" customWidth="1"/>
    <col min="7685" max="7685" width="7.140625" style="271" customWidth="1"/>
    <col min="7686" max="7686" width="2.28515625" style="271" customWidth="1"/>
    <col min="7687" max="7687" width="0.85546875" style="271" customWidth="1"/>
    <col min="7688" max="7688" width="8.28515625" style="271" customWidth="1"/>
    <col min="7689" max="7690" width="0.85546875" style="271" customWidth="1"/>
    <col min="7691" max="7691" width="8.42578125" style="271" customWidth="1"/>
    <col min="7692" max="7692" width="0.5703125" style="271" customWidth="1"/>
    <col min="7693" max="7693" width="0.85546875" style="271" customWidth="1"/>
    <col min="7694" max="7694" width="7.140625" style="271" customWidth="1"/>
    <col min="7695" max="7695" width="2.28515625" style="271" customWidth="1"/>
    <col min="7696" max="7696" width="0.85546875" style="271" customWidth="1"/>
    <col min="7697" max="7697" width="8.28515625" style="271" customWidth="1"/>
    <col min="7698" max="7699" width="0.85546875" style="271" customWidth="1"/>
    <col min="7700" max="7700" width="8.42578125" style="271" customWidth="1"/>
    <col min="7701" max="7701" width="0.5703125" style="271" customWidth="1"/>
    <col min="7702" max="7702" width="0.85546875" style="271" customWidth="1"/>
    <col min="7703" max="7703" width="7.140625" style="271" customWidth="1"/>
    <col min="7704" max="7704" width="2.28515625" style="271" customWidth="1"/>
    <col min="7705" max="7705" width="0.85546875" style="271" customWidth="1"/>
    <col min="7706" max="7706" width="8.28515625" style="271" customWidth="1"/>
    <col min="7707" max="7708" width="0.85546875" style="271" customWidth="1"/>
    <col min="7709" max="7709" width="8.42578125" style="271" customWidth="1"/>
    <col min="7710" max="7710" width="0.5703125" style="271" customWidth="1"/>
    <col min="7711" max="7711" width="2.7109375" style="271" customWidth="1"/>
    <col min="7712" max="7720" width="11.42578125" style="271"/>
    <col min="7721" max="7721" width="5.28515625" style="271" customWidth="1"/>
    <col min="7722" max="7722" width="11.42578125" style="271"/>
    <col min="7723" max="7723" width="12.7109375" style="271" customWidth="1"/>
    <col min="7724" max="7731" width="14.7109375" style="271" customWidth="1"/>
    <col min="7732" max="7936" width="11.42578125" style="271"/>
    <col min="7937" max="7937" width="3.7109375" style="271" customWidth="1"/>
    <col min="7938" max="7938" width="2.7109375" style="271" customWidth="1"/>
    <col min="7939" max="7939" width="13.7109375" style="271" customWidth="1"/>
    <col min="7940" max="7940" width="0.85546875" style="271" customWidth="1"/>
    <col min="7941" max="7941" width="7.140625" style="271" customWidth="1"/>
    <col min="7942" max="7942" width="2.28515625" style="271" customWidth="1"/>
    <col min="7943" max="7943" width="0.85546875" style="271" customWidth="1"/>
    <col min="7944" max="7944" width="8.28515625" style="271" customWidth="1"/>
    <col min="7945" max="7946" width="0.85546875" style="271" customWidth="1"/>
    <col min="7947" max="7947" width="8.42578125" style="271" customWidth="1"/>
    <col min="7948" max="7948" width="0.5703125" style="271" customWidth="1"/>
    <col min="7949" max="7949" width="0.85546875" style="271" customWidth="1"/>
    <col min="7950" max="7950" width="7.140625" style="271" customWidth="1"/>
    <col min="7951" max="7951" width="2.28515625" style="271" customWidth="1"/>
    <col min="7952" max="7952" width="0.85546875" style="271" customWidth="1"/>
    <col min="7953" max="7953" width="8.28515625" style="271" customWidth="1"/>
    <col min="7954" max="7955" width="0.85546875" style="271" customWidth="1"/>
    <col min="7956" max="7956" width="8.42578125" style="271" customWidth="1"/>
    <col min="7957" max="7957" width="0.5703125" style="271" customWidth="1"/>
    <col min="7958" max="7958" width="0.85546875" style="271" customWidth="1"/>
    <col min="7959" max="7959" width="7.140625" style="271" customWidth="1"/>
    <col min="7960" max="7960" width="2.28515625" style="271" customWidth="1"/>
    <col min="7961" max="7961" width="0.85546875" style="271" customWidth="1"/>
    <col min="7962" max="7962" width="8.28515625" style="271" customWidth="1"/>
    <col min="7963" max="7964" width="0.85546875" style="271" customWidth="1"/>
    <col min="7965" max="7965" width="8.42578125" style="271" customWidth="1"/>
    <col min="7966" max="7966" width="0.5703125" style="271" customWidth="1"/>
    <col min="7967" max="7967" width="2.7109375" style="271" customWidth="1"/>
    <col min="7968" max="7976" width="11.42578125" style="271"/>
    <col min="7977" max="7977" width="5.28515625" style="271" customWidth="1"/>
    <col min="7978" max="7978" width="11.42578125" style="271"/>
    <col min="7979" max="7979" width="12.7109375" style="271" customWidth="1"/>
    <col min="7980" max="7987" width="14.7109375" style="271" customWidth="1"/>
    <col min="7988" max="8192" width="11.42578125" style="271"/>
    <col min="8193" max="8193" width="3.7109375" style="271" customWidth="1"/>
    <col min="8194" max="8194" width="2.7109375" style="271" customWidth="1"/>
    <col min="8195" max="8195" width="13.7109375" style="271" customWidth="1"/>
    <col min="8196" max="8196" width="0.85546875" style="271" customWidth="1"/>
    <col min="8197" max="8197" width="7.140625" style="271" customWidth="1"/>
    <col min="8198" max="8198" width="2.28515625" style="271" customWidth="1"/>
    <col min="8199" max="8199" width="0.85546875" style="271" customWidth="1"/>
    <col min="8200" max="8200" width="8.28515625" style="271" customWidth="1"/>
    <col min="8201" max="8202" width="0.85546875" style="271" customWidth="1"/>
    <col min="8203" max="8203" width="8.42578125" style="271" customWidth="1"/>
    <col min="8204" max="8204" width="0.5703125" style="271" customWidth="1"/>
    <col min="8205" max="8205" width="0.85546875" style="271" customWidth="1"/>
    <col min="8206" max="8206" width="7.140625" style="271" customWidth="1"/>
    <col min="8207" max="8207" width="2.28515625" style="271" customWidth="1"/>
    <col min="8208" max="8208" width="0.85546875" style="271" customWidth="1"/>
    <col min="8209" max="8209" width="8.28515625" style="271" customWidth="1"/>
    <col min="8210" max="8211" width="0.85546875" style="271" customWidth="1"/>
    <col min="8212" max="8212" width="8.42578125" style="271" customWidth="1"/>
    <col min="8213" max="8213" width="0.5703125" style="271" customWidth="1"/>
    <col min="8214" max="8214" width="0.85546875" style="271" customWidth="1"/>
    <col min="8215" max="8215" width="7.140625" style="271" customWidth="1"/>
    <col min="8216" max="8216" width="2.28515625" style="271" customWidth="1"/>
    <col min="8217" max="8217" width="0.85546875" style="271" customWidth="1"/>
    <col min="8218" max="8218" width="8.28515625" style="271" customWidth="1"/>
    <col min="8219" max="8220" width="0.85546875" style="271" customWidth="1"/>
    <col min="8221" max="8221" width="8.42578125" style="271" customWidth="1"/>
    <col min="8222" max="8222" width="0.5703125" style="271" customWidth="1"/>
    <col min="8223" max="8223" width="2.7109375" style="271" customWidth="1"/>
    <col min="8224" max="8232" width="11.42578125" style="271"/>
    <col min="8233" max="8233" width="5.28515625" style="271" customWidth="1"/>
    <col min="8234" max="8234" width="11.42578125" style="271"/>
    <col min="8235" max="8235" width="12.7109375" style="271" customWidth="1"/>
    <col min="8236" max="8243" width="14.7109375" style="271" customWidth="1"/>
    <col min="8244" max="8448" width="11.42578125" style="271"/>
    <col min="8449" max="8449" width="3.7109375" style="271" customWidth="1"/>
    <col min="8450" max="8450" width="2.7109375" style="271" customWidth="1"/>
    <col min="8451" max="8451" width="13.7109375" style="271" customWidth="1"/>
    <col min="8452" max="8452" width="0.85546875" style="271" customWidth="1"/>
    <col min="8453" max="8453" width="7.140625" style="271" customWidth="1"/>
    <col min="8454" max="8454" width="2.28515625" style="271" customWidth="1"/>
    <col min="8455" max="8455" width="0.85546875" style="271" customWidth="1"/>
    <col min="8456" max="8456" width="8.28515625" style="271" customWidth="1"/>
    <col min="8457" max="8458" width="0.85546875" style="271" customWidth="1"/>
    <col min="8459" max="8459" width="8.42578125" style="271" customWidth="1"/>
    <col min="8460" max="8460" width="0.5703125" style="271" customWidth="1"/>
    <col min="8461" max="8461" width="0.85546875" style="271" customWidth="1"/>
    <col min="8462" max="8462" width="7.140625" style="271" customWidth="1"/>
    <col min="8463" max="8463" width="2.28515625" style="271" customWidth="1"/>
    <col min="8464" max="8464" width="0.85546875" style="271" customWidth="1"/>
    <col min="8465" max="8465" width="8.28515625" style="271" customWidth="1"/>
    <col min="8466" max="8467" width="0.85546875" style="271" customWidth="1"/>
    <col min="8468" max="8468" width="8.42578125" style="271" customWidth="1"/>
    <col min="8469" max="8469" width="0.5703125" style="271" customWidth="1"/>
    <col min="8470" max="8470" width="0.85546875" style="271" customWidth="1"/>
    <col min="8471" max="8471" width="7.140625" style="271" customWidth="1"/>
    <col min="8472" max="8472" width="2.28515625" style="271" customWidth="1"/>
    <col min="8473" max="8473" width="0.85546875" style="271" customWidth="1"/>
    <col min="8474" max="8474" width="8.28515625" style="271" customWidth="1"/>
    <col min="8475" max="8476" width="0.85546875" style="271" customWidth="1"/>
    <col min="8477" max="8477" width="8.42578125" style="271" customWidth="1"/>
    <col min="8478" max="8478" width="0.5703125" style="271" customWidth="1"/>
    <col min="8479" max="8479" width="2.7109375" style="271" customWidth="1"/>
    <col min="8480" max="8488" width="11.42578125" style="271"/>
    <col min="8489" max="8489" width="5.28515625" style="271" customWidth="1"/>
    <col min="8490" max="8490" width="11.42578125" style="271"/>
    <col min="8491" max="8491" width="12.7109375" style="271" customWidth="1"/>
    <col min="8492" max="8499" width="14.7109375" style="271" customWidth="1"/>
    <col min="8500" max="8704" width="11.42578125" style="271"/>
    <col min="8705" max="8705" width="3.7109375" style="271" customWidth="1"/>
    <col min="8706" max="8706" width="2.7109375" style="271" customWidth="1"/>
    <col min="8707" max="8707" width="13.7109375" style="271" customWidth="1"/>
    <col min="8708" max="8708" width="0.85546875" style="271" customWidth="1"/>
    <col min="8709" max="8709" width="7.140625" style="271" customWidth="1"/>
    <col min="8710" max="8710" width="2.28515625" style="271" customWidth="1"/>
    <col min="8711" max="8711" width="0.85546875" style="271" customWidth="1"/>
    <col min="8712" max="8712" width="8.28515625" style="271" customWidth="1"/>
    <col min="8713" max="8714" width="0.85546875" style="271" customWidth="1"/>
    <col min="8715" max="8715" width="8.42578125" style="271" customWidth="1"/>
    <col min="8716" max="8716" width="0.5703125" style="271" customWidth="1"/>
    <col min="8717" max="8717" width="0.85546875" style="271" customWidth="1"/>
    <col min="8718" max="8718" width="7.140625" style="271" customWidth="1"/>
    <col min="8719" max="8719" width="2.28515625" style="271" customWidth="1"/>
    <col min="8720" max="8720" width="0.85546875" style="271" customWidth="1"/>
    <col min="8721" max="8721" width="8.28515625" style="271" customWidth="1"/>
    <col min="8722" max="8723" width="0.85546875" style="271" customWidth="1"/>
    <col min="8724" max="8724" width="8.42578125" style="271" customWidth="1"/>
    <col min="8725" max="8725" width="0.5703125" style="271" customWidth="1"/>
    <col min="8726" max="8726" width="0.85546875" style="271" customWidth="1"/>
    <col min="8727" max="8727" width="7.140625" style="271" customWidth="1"/>
    <col min="8728" max="8728" width="2.28515625" style="271" customWidth="1"/>
    <col min="8729" max="8729" width="0.85546875" style="271" customWidth="1"/>
    <col min="8730" max="8730" width="8.28515625" style="271" customWidth="1"/>
    <col min="8731" max="8732" width="0.85546875" style="271" customWidth="1"/>
    <col min="8733" max="8733" width="8.42578125" style="271" customWidth="1"/>
    <col min="8734" max="8734" width="0.5703125" style="271" customWidth="1"/>
    <col min="8735" max="8735" width="2.7109375" style="271" customWidth="1"/>
    <col min="8736" max="8744" width="11.42578125" style="271"/>
    <col min="8745" max="8745" width="5.28515625" style="271" customWidth="1"/>
    <col min="8746" max="8746" width="11.42578125" style="271"/>
    <col min="8747" max="8747" width="12.7109375" style="271" customWidth="1"/>
    <col min="8748" max="8755" width="14.7109375" style="271" customWidth="1"/>
    <col min="8756" max="8960" width="11.42578125" style="271"/>
    <col min="8961" max="8961" width="3.7109375" style="271" customWidth="1"/>
    <col min="8962" max="8962" width="2.7109375" style="271" customWidth="1"/>
    <col min="8963" max="8963" width="13.7109375" style="271" customWidth="1"/>
    <col min="8964" max="8964" width="0.85546875" style="271" customWidth="1"/>
    <col min="8965" max="8965" width="7.140625" style="271" customWidth="1"/>
    <col min="8966" max="8966" width="2.28515625" style="271" customWidth="1"/>
    <col min="8967" max="8967" width="0.85546875" style="271" customWidth="1"/>
    <col min="8968" max="8968" width="8.28515625" style="271" customWidth="1"/>
    <col min="8969" max="8970" width="0.85546875" style="271" customWidth="1"/>
    <col min="8971" max="8971" width="8.42578125" style="271" customWidth="1"/>
    <col min="8972" max="8972" width="0.5703125" style="271" customWidth="1"/>
    <col min="8973" max="8973" width="0.85546875" style="271" customWidth="1"/>
    <col min="8974" max="8974" width="7.140625" style="271" customWidth="1"/>
    <col min="8975" max="8975" width="2.28515625" style="271" customWidth="1"/>
    <col min="8976" max="8976" width="0.85546875" style="271" customWidth="1"/>
    <col min="8977" max="8977" width="8.28515625" style="271" customWidth="1"/>
    <col min="8978" max="8979" width="0.85546875" style="271" customWidth="1"/>
    <col min="8980" max="8980" width="8.42578125" style="271" customWidth="1"/>
    <col min="8981" max="8981" width="0.5703125" style="271" customWidth="1"/>
    <col min="8982" max="8982" width="0.85546875" style="271" customWidth="1"/>
    <col min="8983" max="8983" width="7.140625" style="271" customWidth="1"/>
    <col min="8984" max="8984" width="2.28515625" style="271" customWidth="1"/>
    <col min="8985" max="8985" width="0.85546875" style="271" customWidth="1"/>
    <col min="8986" max="8986" width="8.28515625" style="271" customWidth="1"/>
    <col min="8987" max="8988" width="0.85546875" style="271" customWidth="1"/>
    <col min="8989" max="8989" width="8.42578125" style="271" customWidth="1"/>
    <col min="8990" max="8990" width="0.5703125" style="271" customWidth="1"/>
    <col min="8991" max="8991" width="2.7109375" style="271" customWidth="1"/>
    <col min="8992" max="9000" width="11.42578125" style="271"/>
    <col min="9001" max="9001" width="5.28515625" style="271" customWidth="1"/>
    <col min="9002" max="9002" width="11.42578125" style="271"/>
    <col min="9003" max="9003" width="12.7109375" style="271" customWidth="1"/>
    <col min="9004" max="9011" width="14.7109375" style="271" customWidth="1"/>
    <col min="9012" max="9216" width="11.42578125" style="271"/>
    <col min="9217" max="9217" width="3.7109375" style="271" customWidth="1"/>
    <col min="9218" max="9218" width="2.7109375" style="271" customWidth="1"/>
    <col min="9219" max="9219" width="13.7109375" style="271" customWidth="1"/>
    <col min="9220" max="9220" width="0.85546875" style="271" customWidth="1"/>
    <col min="9221" max="9221" width="7.140625" style="271" customWidth="1"/>
    <col min="9222" max="9222" width="2.28515625" style="271" customWidth="1"/>
    <col min="9223" max="9223" width="0.85546875" style="271" customWidth="1"/>
    <col min="9224" max="9224" width="8.28515625" style="271" customWidth="1"/>
    <col min="9225" max="9226" width="0.85546875" style="271" customWidth="1"/>
    <col min="9227" max="9227" width="8.42578125" style="271" customWidth="1"/>
    <col min="9228" max="9228" width="0.5703125" style="271" customWidth="1"/>
    <col min="9229" max="9229" width="0.85546875" style="271" customWidth="1"/>
    <col min="9230" max="9230" width="7.140625" style="271" customWidth="1"/>
    <col min="9231" max="9231" width="2.28515625" style="271" customWidth="1"/>
    <col min="9232" max="9232" width="0.85546875" style="271" customWidth="1"/>
    <col min="9233" max="9233" width="8.28515625" style="271" customWidth="1"/>
    <col min="9234" max="9235" width="0.85546875" style="271" customWidth="1"/>
    <col min="9236" max="9236" width="8.42578125" style="271" customWidth="1"/>
    <col min="9237" max="9237" width="0.5703125" style="271" customWidth="1"/>
    <col min="9238" max="9238" width="0.85546875" style="271" customWidth="1"/>
    <col min="9239" max="9239" width="7.140625" style="271" customWidth="1"/>
    <col min="9240" max="9240" width="2.28515625" style="271" customWidth="1"/>
    <col min="9241" max="9241" width="0.85546875" style="271" customWidth="1"/>
    <col min="9242" max="9242" width="8.28515625" style="271" customWidth="1"/>
    <col min="9243" max="9244" width="0.85546875" style="271" customWidth="1"/>
    <col min="9245" max="9245" width="8.42578125" style="271" customWidth="1"/>
    <col min="9246" max="9246" width="0.5703125" style="271" customWidth="1"/>
    <col min="9247" max="9247" width="2.7109375" style="271" customWidth="1"/>
    <col min="9248" max="9256" width="11.42578125" style="271"/>
    <col min="9257" max="9257" width="5.28515625" style="271" customWidth="1"/>
    <col min="9258" max="9258" width="11.42578125" style="271"/>
    <col min="9259" max="9259" width="12.7109375" style="271" customWidth="1"/>
    <col min="9260" max="9267" width="14.7109375" style="271" customWidth="1"/>
    <col min="9268" max="9472" width="11.42578125" style="271"/>
    <col min="9473" max="9473" width="3.7109375" style="271" customWidth="1"/>
    <col min="9474" max="9474" width="2.7109375" style="271" customWidth="1"/>
    <col min="9475" max="9475" width="13.7109375" style="271" customWidth="1"/>
    <col min="9476" max="9476" width="0.85546875" style="271" customWidth="1"/>
    <col min="9477" max="9477" width="7.140625" style="271" customWidth="1"/>
    <col min="9478" max="9478" width="2.28515625" style="271" customWidth="1"/>
    <col min="9479" max="9479" width="0.85546875" style="271" customWidth="1"/>
    <col min="9480" max="9480" width="8.28515625" style="271" customWidth="1"/>
    <col min="9481" max="9482" width="0.85546875" style="271" customWidth="1"/>
    <col min="9483" max="9483" width="8.42578125" style="271" customWidth="1"/>
    <col min="9484" max="9484" width="0.5703125" style="271" customWidth="1"/>
    <col min="9485" max="9485" width="0.85546875" style="271" customWidth="1"/>
    <col min="9486" max="9486" width="7.140625" style="271" customWidth="1"/>
    <col min="9487" max="9487" width="2.28515625" style="271" customWidth="1"/>
    <col min="9488" max="9488" width="0.85546875" style="271" customWidth="1"/>
    <col min="9489" max="9489" width="8.28515625" style="271" customWidth="1"/>
    <col min="9490" max="9491" width="0.85546875" style="271" customWidth="1"/>
    <col min="9492" max="9492" width="8.42578125" style="271" customWidth="1"/>
    <col min="9493" max="9493" width="0.5703125" style="271" customWidth="1"/>
    <col min="9494" max="9494" width="0.85546875" style="271" customWidth="1"/>
    <col min="9495" max="9495" width="7.140625" style="271" customWidth="1"/>
    <col min="9496" max="9496" width="2.28515625" style="271" customWidth="1"/>
    <col min="9497" max="9497" width="0.85546875" style="271" customWidth="1"/>
    <col min="9498" max="9498" width="8.28515625" style="271" customWidth="1"/>
    <col min="9499" max="9500" width="0.85546875" style="271" customWidth="1"/>
    <col min="9501" max="9501" width="8.42578125" style="271" customWidth="1"/>
    <col min="9502" max="9502" width="0.5703125" style="271" customWidth="1"/>
    <col min="9503" max="9503" width="2.7109375" style="271" customWidth="1"/>
    <col min="9504" max="9512" width="11.42578125" style="271"/>
    <col min="9513" max="9513" width="5.28515625" style="271" customWidth="1"/>
    <col min="9514" max="9514" width="11.42578125" style="271"/>
    <col min="9515" max="9515" width="12.7109375" style="271" customWidth="1"/>
    <col min="9516" max="9523" width="14.7109375" style="271" customWidth="1"/>
    <col min="9524" max="9728" width="11.42578125" style="271"/>
    <col min="9729" max="9729" width="3.7109375" style="271" customWidth="1"/>
    <col min="9730" max="9730" width="2.7109375" style="271" customWidth="1"/>
    <col min="9731" max="9731" width="13.7109375" style="271" customWidth="1"/>
    <col min="9732" max="9732" width="0.85546875" style="271" customWidth="1"/>
    <col min="9733" max="9733" width="7.140625" style="271" customWidth="1"/>
    <col min="9734" max="9734" width="2.28515625" style="271" customWidth="1"/>
    <col min="9735" max="9735" width="0.85546875" style="271" customWidth="1"/>
    <col min="9736" max="9736" width="8.28515625" style="271" customWidth="1"/>
    <col min="9737" max="9738" width="0.85546875" style="271" customWidth="1"/>
    <col min="9739" max="9739" width="8.42578125" style="271" customWidth="1"/>
    <col min="9740" max="9740" width="0.5703125" style="271" customWidth="1"/>
    <col min="9741" max="9741" width="0.85546875" style="271" customWidth="1"/>
    <col min="9742" max="9742" width="7.140625" style="271" customWidth="1"/>
    <col min="9743" max="9743" width="2.28515625" style="271" customWidth="1"/>
    <col min="9744" max="9744" width="0.85546875" style="271" customWidth="1"/>
    <col min="9745" max="9745" width="8.28515625" style="271" customWidth="1"/>
    <col min="9746" max="9747" width="0.85546875" style="271" customWidth="1"/>
    <col min="9748" max="9748" width="8.42578125" style="271" customWidth="1"/>
    <col min="9749" max="9749" width="0.5703125" style="271" customWidth="1"/>
    <col min="9750" max="9750" width="0.85546875" style="271" customWidth="1"/>
    <col min="9751" max="9751" width="7.140625" style="271" customWidth="1"/>
    <col min="9752" max="9752" width="2.28515625" style="271" customWidth="1"/>
    <col min="9753" max="9753" width="0.85546875" style="271" customWidth="1"/>
    <col min="9754" max="9754" width="8.28515625" style="271" customWidth="1"/>
    <col min="9755" max="9756" width="0.85546875" style="271" customWidth="1"/>
    <col min="9757" max="9757" width="8.42578125" style="271" customWidth="1"/>
    <col min="9758" max="9758" width="0.5703125" style="271" customWidth="1"/>
    <col min="9759" max="9759" width="2.7109375" style="271" customWidth="1"/>
    <col min="9760" max="9768" width="11.42578125" style="271"/>
    <col min="9769" max="9769" width="5.28515625" style="271" customWidth="1"/>
    <col min="9770" max="9770" width="11.42578125" style="271"/>
    <col min="9771" max="9771" width="12.7109375" style="271" customWidth="1"/>
    <col min="9772" max="9779" width="14.7109375" style="271" customWidth="1"/>
    <col min="9780" max="9984" width="11.42578125" style="271"/>
    <col min="9985" max="9985" width="3.7109375" style="271" customWidth="1"/>
    <col min="9986" max="9986" width="2.7109375" style="271" customWidth="1"/>
    <col min="9987" max="9987" width="13.7109375" style="271" customWidth="1"/>
    <col min="9988" max="9988" width="0.85546875" style="271" customWidth="1"/>
    <col min="9989" max="9989" width="7.140625" style="271" customWidth="1"/>
    <col min="9990" max="9990" width="2.28515625" style="271" customWidth="1"/>
    <col min="9991" max="9991" width="0.85546875" style="271" customWidth="1"/>
    <col min="9992" max="9992" width="8.28515625" style="271" customWidth="1"/>
    <col min="9993" max="9994" width="0.85546875" style="271" customWidth="1"/>
    <col min="9995" max="9995" width="8.42578125" style="271" customWidth="1"/>
    <col min="9996" max="9996" width="0.5703125" style="271" customWidth="1"/>
    <col min="9997" max="9997" width="0.85546875" style="271" customWidth="1"/>
    <col min="9998" max="9998" width="7.140625" style="271" customWidth="1"/>
    <col min="9999" max="9999" width="2.28515625" style="271" customWidth="1"/>
    <col min="10000" max="10000" width="0.85546875" style="271" customWidth="1"/>
    <col min="10001" max="10001" width="8.28515625" style="271" customWidth="1"/>
    <col min="10002" max="10003" width="0.85546875" style="271" customWidth="1"/>
    <col min="10004" max="10004" width="8.42578125" style="271" customWidth="1"/>
    <col min="10005" max="10005" width="0.5703125" style="271" customWidth="1"/>
    <col min="10006" max="10006" width="0.85546875" style="271" customWidth="1"/>
    <col min="10007" max="10007" width="7.140625" style="271" customWidth="1"/>
    <col min="10008" max="10008" width="2.28515625" style="271" customWidth="1"/>
    <col min="10009" max="10009" width="0.85546875" style="271" customWidth="1"/>
    <col min="10010" max="10010" width="8.28515625" style="271" customWidth="1"/>
    <col min="10011" max="10012" width="0.85546875" style="271" customWidth="1"/>
    <col min="10013" max="10013" width="8.42578125" style="271" customWidth="1"/>
    <col min="10014" max="10014" width="0.5703125" style="271" customWidth="1"/>
    <col min="10015" max="10015" width="2.7109375" style="271" customWidth="1"/>
    <col min="10016" max="10024" width="11.42578125" style="271"/>
    <col min="10025" max="10025" width="5.28515625" style="271" customWidth="1"/>
    <col min="10026" max="10026" width="11.42578125" style="271"/>
    <col min="10027" max="10027" width="12.7109375" style="271" customWidth="1"/>
    <col min="10028" max="10035" width="14.7109375" style="271" customWidth="1"/>
    <col min="10036" max="10240" width="11.42578125" style="271"/>
    <col min="10241" max="10241" width="3.7109375" style="271" customWidth="1"/>
    <col min="10242" max="10242" width="2.7109375" style="271" customWidth="1"/>
    <col min="10243" max="10243" width="13.7109375" style="271" customWidth="1"/>
    <col min="10244" max="10244" width="0.85546875" style="271" customWidth="1"/>
    <col min="10245" max="10245" width="7.140625" style="271" customWidth="1"/>
    <col min="10246" max="10246" width="2.28515625" style="271" customWidth="1"/>
    <col min="10247" max="10247" width="0.85546875" style="271" customWidth="1"/>
    <col min="10248" max="10248" width="8.28515625" style="271" customWidth="1"/>
    <col min="10249" max="10250" width="0.85546875" style="271" customWidth="1"/>
    <col min="10251" max="10251" width="8.42578125" style="271" customWidth="1"/>
    <col min="10252" max="10252" width="0.5703125" style="271" customWidth="1"/>
    <col min="10253" max="10253" width="0.85546875" style="271" customWidth="1"/>
    <col min="10254" max="10254" width="7.140625" style="271" customWidth="1"/>
    <col min="10255" max="10255" width="2.28515625" style="271" customWidth="1"/>
    <col min="10256" max="10256" width="0.85546875" style="271" customWidth="1"/>
    <col min="10257" max="10257" width="8.28515625" style="271" customWidth="1"/>
    <col min="10258" max="10259" width="0.85546875" style="271" customWidth="1"/>
    <col min="10260" max="10260" width="8.42578125" style="271" customWidth="1"/>
    <col min="10261" max="10261" width="0.5703125" style="271" customWidth="1"/>
    <col min="10262" max="10262" width="0.85546875" style="271" customWidth="1"/>
    <col min="10263" max="10263" width="7.140625" style="271" customWidth="1"/>
    <col min="10264" max="10264" width="2.28515625" style="271" customWidth="1"/>
    <col min="10265" max="10265" width="0.85546875" style="271" customWidth="1"/>
    <col min="10266" max="10266" width="8.28515625" style="271" customWidth="1"/>
    <col min="10267" max="10268" width="0.85546875" style="271" customWidth="1"/>
    <col min="10269" max="10269" width="8.42578125" style="271" customWidth="1"/>
    <col min="10270" max="10270" width="0.5703125" style="271" customWidth="1"/>
    <col min="10271" max="10271" width="2.7109375" style="271" customWidth="1"/>
    <col min="10272" max="10280" width="11.42578125" style="271"/>
    <col min="10281" max="10281" width="5.28515625" style="271" customWidth="1"/>
    <col min="10282" max="10282" width="11.42578125" style="271"/>
    <col min="10283" max="10283" width="12.7109375" style="271" customWidth="1"/>
    <col min="10284" max="10291" width="14.7109375" style="271" customWidth="1"/>
    <col min="10292" max="10496" width="11.42578125" style="271"/>
    <col min="10497" max="10497" width="3.7109375" style="271" customWidth="1"/>
    <col min="10498" max="10498" width="2.7109375" style="271" customWidth="1"/>
    <col min="10499" max="10499" width="13.7109375" style="271" customWidth="1"/>
    <col min="10500" max="10500" width="0.85546875" style="271" customWidth="1"/>
    <col min="10501" max="10501" width="7.140625" style="271" customWidth="1"/>
    <col min="10502" max="10502" width="2.28515625" style="271" customWidth="1"/>
    <col min="10503" max="10503" width="0.85546875" style="271" customWidth="1"/>
    <col min="10504" max="10504" width="8.28515625" style="271" customWidth="1"/>
    <col min="10505" max="10506" width="0.85546875" style="271" customWidth="1"/>
    <col min="10507" max="10507" width="8.42578125" style="271" customWidth="1"/>
    <col min="10508" max="10508" width="0.5703125" style="271" customWidth="1"/>
    <col min="10509" max="10509" width="0.85546875" style="271" customWidth="1"/>
    <col min="10510" max="10510" width="7.140625" style="271" customWidth="1"/>
    <col min="10511" max="10511" width="2.28515625" style="271" customWidth="1"/>
    <col min="10512" max="10512" width="0.85546875" style="271" customWidth="1"/>
    <col min="10513" max="10513" width="8.28515625" style="271" customWidth="1"/>
    <col min="10514" max="10515" width="0.85546875" style="271" customWidth="1"/>
    <col min="10516" max="10516" width="8.42578125" style="271" customWidth="1"/>
    <col min="10517" max="10517" width="0.5703125" style="271" customWidth="1"/>
    <col min="10518" max="10518" width="0.85546875" style="271" customWidth="1"/>
    <col min="10519" max="10519" width="7.140625" style="271" customWidth="1"/>
    <col min="10520" max="10520" width="2.28515625" style="271" customWidth="1"/>
    <col min="10521" max="10521" width="0.85546875" style="271" customWidth="1"/>
    <col min="10522" max="10522" width="8.28515625" style="271" customWidth="1"/>
    <col min="10523" max="10524" width="0.85546875" style="271" customWidth="1"/>
    <col min="10525" max="10525" width="8.42578125" style="271" customWidth="1"/>
    <col min="10526" max="10526" width="0.5703125" style="271" customWidth="1"/>
    <col min="10527" max="10527" width="2.7109375" style="271" customWidth="1"/>
    <col min="10528" max="10536" width="11.42578125" style="271"/>
    <col min="10537" max="10537" width="5.28515625" style="271" customWidth="1"/>
    <col min="10538" max="10538" width="11.42578125" style="271"/>
    <col min="10539" max="10539" width="12.7109375" style="271" customWidth="1"/>
    <col min="10540" max="10547" width="14.7109375" style="271" customWidth="1"/>
    <col min="10548" max="10752" width="11.42578125" style="271"/>
    <col min="10753" max="10753" width="3.7109375" style="271" customWidth="1"/>
    <col min="10754" max="10754" width="2.7109375" style="271" customWidth="1"/>
    <col min="10755" max="10755" width="13.7109375" style="271" customWidth="1"/>
    <col min="10756" max="10756" width="0.85546875" style="271" customWidth="1"/>
    <col min="10757" max="10757" width="7.140625" style="271" customWidth="1"/>
    <col min="10758" max="10758" width="2.28515625" style="271" customWidth="1"/>
    <col min="10759" max="10759" width="0.85546875" style="271" customWidth="1"/>
    <col min="10760" max="10760" width="8.28515625" style="271" customWidth="1"/>
    <col min="10761" max="10762" width="0.85546875" style="271" customWidth="1"/>
    <col min="10763" max="10763" width="8.42578125" style="271" customWidth="1"/>
    <col min="10764" max="10764" width="0.5703125" style="271" customWidth="1"/>
    <col min="10765" max="10765" width="0.85546875" style="271" customWidth="1"/>
    <col min="10766" max="10766" width="7.140625" style="271" customWidth="1"/>
    <col min="10767" max="10767" width="2.28515625" style="271" customWidth="1"/>
    <col min="10768" max="10768" width="0.85546875" style="271" customWidth="1"/>
    <col min="10769" max="10769" width="8.28515625" style="271" customWidth="1"/>
    <col min="10770" max="10771" width="0.85546875" style="271" customWidth="1"/>
    <col min="10772" max="10772" width="8.42578125" style="271" customWidth="1"/>
    <col min="10773" max="10773" width="0.5703125" style="271" customWidth="1"/>
    <col min="10774" max="10774" width="0.85546875" style="271" customWidth="1"/>
    <col min="10775" max="10775" width="7.140625" style="271" customWidth="1"/>
    <col min="10776" max="10776" width="2.28515625" style="271" customWidth="1"/>
    <col min="10777" max="10777" width="0.85546875" style="271" customWidth="1"/>
    <col min="10778" max="10778" width="8.28515625" style="271" customWidth="1"/>
    <col min="10779" max="10780" width="0.85546875" style="271" customWidth="1"/>
    <col min="10781" max="10781" width="8.42578125" style="271" customWidth="1"/>
    <col min="10782" max="10782" width="0.5703125" style="271" customWidth="1"/>
    <col min="10783" max="10783" width="2.7109375" style="271" customWidth="1"/>
    <col min="10784" max="10792" width="11.42578125" style="271"/>
    <col min="10793" max="10793" width="5.28515625" style="271" customWidth="1"/>
    <col min="10794" max="10794" width="11.42578125" style="271"/>
    <col min="10795" max="10795" width="12.7109375" style="271" customWidth="1"/>
    <col min="10796" max="10803" width="14.7109375" style="271" customWidth="1"/>
    <col min="10804" max="11008" width="11.42578125" style="271"/>
    <col min="11009" max="11009" width="3.7109375" style="271" customWidth="1"/>
    <col min="11010" max="11010" width="2.7109375" style="271" customWidth="1"/>
    <col min="11011" max="11011" width="13.7109375" style="271" customWidth="1"/>
    <col min="11012" max="11012" width="0.85546875" style="271" customWidth="1"/>
    <col min="11013" max="11013" width="7.140625" style="271" customWidth="1"/>
    <col min="11014" max="11014" width="2.28515625" style="271" customWidth="1"/>
    <col min="11015" max="11015" width="0.85546875" style="271" customWidth="1"/>
    <col min="11016" max="11016" width="8.28515625" style="271" customWidth="1"/>
    <col min="11017" max="11018" width="0.85546875" style="271" customWidth="1"/>
    <col min="11019" max="11019" width="8.42578125" style="271" customWidth="1"/>
    <col min="11020" max="11020" width="0.5703125" style="271" customWidth="1"/>
    <col min="11021" max="11021" width="0.85546875" style="271" customWidth="1"/>
    <col min="11022" max="11022" width="7.140625" style="271" customWidth="1"/>
    <col min="11023" max="11023" width="2.28515625" style="271" customWidth="1"/>
    <col min="11024" max="11024" width="0.85546875" style="271" customWidth="1"/>
    <col min="11025" max="11025" width="8.28515625" style="271" customWidth="1"/>
    <col min="11026" max="11027" width="0.85546875" style="271" customWidth="1"/>
    <col min="11028" max="11028" width="8.42578125" style="271" customWidth="1"/>
    <col min="11029" max="11029" width="0.5703125" style="271" customWidth="1"/>
    <col min="11030" max="11030" width="0.85546875" style="271" customWidth="1"/>
    <col min="11031" max="11031" width="7.140625" style="271" customWidth="1"/>
    <col min="11032" max="11032" width="2.28515625" style="271" customWidth="1"/>
    <col min="11033" max="11033" width="0.85546875" style="271" customWidth="1"/>
    <col min="11034" max="11034" width="8.28515625" style="271" customWidth="1"/>
    <col min="11035" max="11036" width="0.85546875" style="271" customWidth="1"/>
    <col min="11037" max="11037" width="8.42578125" style="271" customWidth="1"/>
    <col min="11038" max="11038" width="0.5703125" style="271" customWidth="1"/>
    <col min="11039" max="11039" width="2.7109375" style="271" customWidth="1"/>
    <col min="11040" max="11048" width="11.42578125" style="271"/>
    <col min="11049" max="11049" width="5.28515625" style="271" customWidth="1"/>
    <col min="11050" max="11050" width="11.42578125" style="271"/>
    <col min="11051" max="11051" width="12.7109375" style="271" customWidth="1"/>
    <col min="11052" max="11059" width="14.7109375" style="271" customWidth="1"/>
    <col min="11060" max="11264" width="11.42578125" style="271"/>
    <col min="11265" max="11265" width="3.7109375" style="271" customWidth="1"/>
    <col min="11266" max="11266" width="2.7109375" style="271" customWidth="1"/>
    <col min="11267" max="11267" width="13.7109375" style="271" customWidth="1"/>
    <col min="11268" max="11268" width="0.85546875" style="271" customWidth="1"/>
    <col min="11269" max="11269" width="7.140625" style="271" customWidth="1"/>
    <col min="11270" max="11270" width="2.28515625" style="271" customWidth="1"/>
    <col min="11271" max="11271" width="0.85546875" style="271" customWidth="1"/>
    <col min="11272" max="11272" width="8.28515625" style="271" customWidth="1"/>
    <col min="11273" max="11274" width="0.85546875" style="271" customWidth="1"/>
    <col min="11275" max="11275" width="8.42578125" style="271" customWidth="1"/>
    <col min="11276" max="11276" width="0.5703125" style="271" customWidth="1"/>
    <col min="11277" max="11277" width="0.85546875" style="271" customWidth="1"/>
    <col min="11278" max="11278" width="7.140625" style="271" customWidth="1"/>
    <col min="11279" max="11279" width="2.28515625" style="271" customWidth="1"/>
    <col min="11280" max="11280" width="0.85546875" style="271" customWidth="1"/>
    <col min="11281" max="11281" width="8.28515625" style="271" customWidth="1"/>
    <col min="11282" max="11283" width="0.85546875" style="271" customWidth="1"/>
    <col min="11284" max="11284" width="8.42578125" style="271" customWidth="1"/>
    <col min="11285" max="11285" width="0.5703125" style="271" customWidth="1"/>
    <col min="11286" max="11286" width="0.85546875" style="271" customWidth="1"/>
    <col min="11287" max="11287" width="7.140625" style="271" customWidth="1"/>
    <col min="11288" max="11288" width="2.28515625" style="271" customWidth="1"/>
    <col min="11289" max="11289" width="0.85546875" style="271" customWidth="1"/>
    <col min="11290" max="11290" width="8.28515625" style="271" customWidth="1"/>
    <col min="11291" max="11292" width="0.85546875" style="271" customWidth="1"/>
    <col min="11293" max="11293" width="8.42578125" style="271" customWidth="1"/>
    <col min="11294" max="11294" width="0.5703125" style="271" customWidth="1"/>
    <col min="11295" max="11295" width="2.7109375" style="271" customWidth="1"/>
    <col min="11296" max="11304" width="11.42578125" style="271"/>
    <col min="11305" max="11305" width="5.28515625" style="271" customWidth="1"/>
    <col min="11306" max="11306" width="11.42578125" style="271"/>
    <col min="11307" max="11307" width="12.7109375" style="271" customWidth="1"/>
    <col min="11308" max="11315" width="14.7109375" style="271" customWidth="1"/>
    <col min="11316" max="11520" width="11.42578125" style="271"/>
    <col min="11521" max="11521" width="3.7109375" style="271" customWidth="1"/>
    <col min="11522" max="11522" width="2.7109375" style="271" customWidth="1"/>
    <col min="11523" max="11523" width="13.7109375" style="271" customWidth="1"/>
    <col min="11524" max="11524" width="0.85546875" style="271" customWidth="1"/>
    <col min="11525" max="11525" width="7.140625" style="271" customWidth="1"/>
    <col min="11526" max="11526" width="2.28515625" style="271" customWidth="1"/>
    <col min="11527" max="11527" width="0.85546875" style="271" customWidth="1"/>
    <col min="11528" max="11528" width="8.28515625" style="271" customWidth="1"/>
    <col min="11529" max="11530" width="0.85546875" style="271" customWidth="1"/>
    <col min="11531" max="11531" width="8.42578125" style="271" customWidth="1"/>
    <col min="11532" max="11532" width="0.5703125" style="271" customWidth="1"/>
    <col min="11533" max="11533" width="0.85546875" style="271" customWidth="1"/>
    <col min="11534" max="11534" width="7.140625" style="271" customWidth="1"/>
    <col min="11535" max="11535" width="2.28515625" style="271" customWidth="1"/>
    <col min="11536" max="11536" width="0.85546875" style="271" customWidth="1"/>
    <col min="11537" max="11537" width="8.28515625" style="271" customWidth="1"/>
    <col min="11538" max="11539" width="0.85546875" style="271" customWidth="1"/>
    <col min="11540" max="11540" width="8.42578125" style="271" customWidth="1"/>
    <col min="11541" max="11541" width="0.5703125" style="271" customWidth="1"/>
    <col min="11542" max="11542" width="0.85546875" style="271" customWidth="1"/>
    <col min="11543" max="11543" width="7.140625" style="271" customWidth="1"/>
    <col min="11544" max="11544" width="2.28515625" style="271" customWidth="1"/>
    <col min="11545" max="11545" width="0.85546875" style="271" customWidth="1"/>
    <col min="11546" max="11546" width="8.28515625" style="271" customWidth="1"/>
    <col min="11547" max="11548" width="0.85546875" style="271" customWidth="1"/>
    <col min="11549" max="11549" width="8.42578125" style="271" customWidth="1"/>
    <col min="11550" max="11550" width="0.5703125" style="271" customWidth="1"/>
    <col min="11551" max="11551" width="2.7109375" style="271" customWidth="1"/>
    <col min="11552" max="11560" width="11.42578125" style="271"/>
    <col min="11561" max="11561" width="5.28515625" style="271" customWidth="1"/>
    <col min="11562" max="11562" width="11.42578125" style="271"/>
    <col min="11563" max="11563" width="12.7109375" style="271" customWidth="1"/>
    <col min="11564" max="11571" width="14.7109375" style="271" customWidth="1"/>
    <col min="11572" max="11776" width="11.42578125" style="271"/>
    <col min="11777" max="11777" width="3.7109375" style="271" customWidth="1"/>
    <col min="11778" max="11778" width="2.7109375" style="271" customWidth="1"/>
    <col min="11779" max="11779" width="13.7109375" style="271" customWidth="1"/>
    <col min="11780" max="11780" width="0.85546875" style="271" customWidth="1"/>
    <col min="11781" max="11781" width="7.140625" style="271" customWidth="1"/>
    <col min="11782" max="11782" width="2.28515625" style="271" customWidth="1"/>
    <col min="11783" max="11783" width="0.85546875" style="271" customWidth="1"/>
    <col min="11784" max="11784" width="8.28515625" style="271" customWidth="1"/>
    <col min="11785" max="11786" width="0.85546875" style="271" customWidth="1"/>
    <col min="11787" max="11787" width="8.42578125" style="271" customWidth="1"/>
    <col min="11788" max="11788" width="0.5703125" style="271" customWidth="1"/>
    <col min="11789" max="11789" width="0.85546875" style="271" customWidth="1"/>
    <col min="11790" max="11790" width="7.140625" style="271" customWidth="1"/>
    <col min="11791" max="11791" width="2.28515625" style="271" customWidth="1"/>
    <col min="11792" max="11792" width="0.85546875" style="271" customWidth="1"/>
    <col min="11793" max="11793" width="8.28515625" style="271" customWidth="1"/>
    <col min="11794" max="11795" width="0.85546875" style="271" customWidth="1"/>
    <col min="11796" max="11796" width="8.42578125" style="271" customWidth="1"/>
    <col min="11797" max="11797" width="0.5703125" style="271" customWidth="1"/>
    <col min="11798" max="11798" width="0.85546875" style="271" customWidth="1"/>
    <col min="11799" max="11799" width="7.140625" style="271" customWidth="1"/>
    <col min="11800" max="11800" width="2.28515625" style="271" customWidth="1"/>
    <col min="11801" max="11801" width="0.85546875" style="271" customWidth="1"/>
    <col min="11802" max="11802" width="8.28515625" style="271" customWidth="1"/>
    <col min="11803" max="11804" width="0.85546875" style="271" customWidth="1"/>
    <col min="11805" max="11805" width="8.42578125" style="271" customWidth="1"/>
    <col min="11806" max="11806" width="0.5703125" style="271" customWidth="1"/>
    <col min="11807" max="11807" width="2.7109375" style="271" customWidth="1"/>
    <col min="11808" max="11816" width="11.42578125" style="271"/>
    <col min="11817" max="11817" width="5.28515625" style="271" customWidth="1"/>
    <col min="11818" max="11818" width="11.42578125" style="271"/>
    <col min="11819" max="11819" width="12.7109375" style="271" customWidth="1"/>
    <col min="11820" max="11827" width="14.7109375" style="271" customWidth="1"/>
    <col min="11828" max="12032" width="11.42578125" style="271"/>
    <col min="12033" max="12033" width="3.7109375" style="271" customWidth="1"/>
    <col min="12034" max="12034" width="2.7109375" style="271" customWidth="1"/>
    <col min="12035" max="12035" width="13.7109375" style="271" customWidth="1"/>
    <col min="12036" max="12036" width="0.85546875" style="271" customWidth="1"/>
    <col min="12037" max="12037" width="7.140625" style="271" customWidth="1"/>
    <col min="12038" max="12038" width="2.28515625" style="271" customWidth="1"/>
    <col min="12039" max="12039" width="0.85546875" style="271" customWidth="1"/>
    <col min="12040" max="12040" width="8.28515625" style="271" customWidth="1"/>
    <col min="12041" max="12042" width="0.85546875" style="271" customWidth="1"/>
    <col min="12043" max="12043" width="8.42578125" style="271" customWidth="1"/>
    <col min="12044" max="12044" width="0.5703125" style="271" customWidth="1"/>
    <col min="12045" max="12045" width="0.85546875" style="271" customWidth="1"/>
    <col min="12046" max="12046" width="7.140625" style="271" customWidth="1"/>
    <col min="12047" max="12047" width="2.28515625" style="271" customWidth="1"/>
    <col min="12048" max="12048" width="0.85546875" style="271" customWidth="1"/>
    <col min="12049" max="12049" width="8.28515625" style="271" customWidth="1"/>
    <col min="12050" max="12051" width="0.85546875" style="271" customWidth="1"/>
    <col min="12052" max="12052" width="8.42578125" style="271" customWidth="1"/>
    <col min="12053" max="12053" width="0.5703125" style="271" customWidth="1"/>
    <col min="12054" max="12054" width="0.85546875" style="271" customWidth="1"/>
    <col min="12055" max="12055" width="7.140625" style="271" customWidth="1"/>
    <col min="12056" max="12056" width="2.28515625" style="271" customWidth="1"/>
    <col min="12057" max="12057" width="0.85546875" style="271" customWidth="1"/>
    <col min="12058" max="12058" width="8.28515625" style="271" customWidth="1"/>
    <col min="12059" max="12060" width="0.85546875" style="271" customWidth="1"/>
    <col min="12061" max="12061" width="8.42578125" style="271" customWidth="1"/>
    <col min="12062" max="12062" width="0.5703125" style="271" customWidth="1"/>
    <col min="12063" max="12063" width="2.7109375" style="271" customWidth="1"/>
    <col min="12064" max="12072" width="11.42578125" style="271"/>
    <col min="12073" max="12073" width="5.28515625" style="271" customWidth="1"/>
    <col min="12074" max="12074" width="11.42578125" style="271"/>
    <col min="12075" max="12075" width="12.7109375" style="271" customWidth="1"/>
    <col min="12076" max="12083" width="14.7109375" style="271" customWidth="1"/>
    <col min="12084" max="12288" width="11.42578125" style="271"/>
    <col min="12289" max="12289" width="3.7109375" style="271" customWidth="1"/>
    <col min="12290" max="12290" width="2.7109375" style="271" customWidth="1"/>
    <col min="12291" max="12291" width="13.7109375" style="271" customWidth="1"/>
    <col min="12292" max="12292" width="0.85546875" style="271" customWidth="1"/>
    <col min="12293" max="12293" width="7.140625" style="271" customWidth="1"/>
    <col min="12294" max="12294" width="2.28515625" style="271" customWidth="1"/>
    <col min="12295" max="12295" width="0.85546875" style="271" customWidth="1"/>
    <col min="12296" max="12296" width="8.28515625" style="271" customWidth="1"/>
    <col min="12297" max="12298" width="0.85546875" style="271" customWidth="1"/>
    <col min="12299" max="12299" width="8.42578125" style="271" customWidth="1"/>
    <col min="12300" max="12300" width="0.5703125" style="271" customWidth="1"/>
    <col min="12301" max="12301" width="0.85546875" style="271" customWidth="1"/>
    <col min="12302" max="12302" width="7.140625" style="271" customWidth="1"/>
    <col min="12303" max="12303" width="2.28515625" style="271" customWidth="1"/>
    <col min="12304" max="12304" width="0.85546875" style="271" customWidth="1"/>
    <col min="12305" max="12305" width="8.28515625" style="271" customWidth="1"/>
    <col min="12306" max="12307" width="0.85546875" style="271" customWidth="1"/>
    <col min="12308" max="12308" width="8.42578125" style="271" customWidth="1"/>
    <col min="12309" max="12309" width="0.5703125" style="271" customWidth="1"/>
    <col min="12310" max="12310" width="0.85546875" style="271" customWidth="1"/>
    <col min="12311" max="12311" width="7.140625" style="271" customWidth="1"/>
    <col min="12312" max="12312" width="2.28515625" style="271" customWidth="1"/>
    <col min="12313" max="12313" width="0.85546875" style="271" customWidth="1"/>
    <col min="12314" max="12314" width="8.28515625" style="271" customWidth="1"/>
    <col min="12315" max="12316" width="0.85546875" style="271" customWidth="1"/>
    <col min="12317" max="12317" width="8.42578125" style="271" customWidth="1"/>
    <col min="12318" max="12318" width="0.5703125" style="271" customWidth="1"/>
    <col min="12319" max="12319" width="2.7109375" style="271" customWidth="1"/>
    <col min="12320" max="12328" width="11.42578125" style="271"/>
    <col min="12329" max="12329" width="5.28515625" style="271" customWidth="1"/>
    <col min="12330" max="12330" width="11.42578125" style="271"/>
    <col min="12331" max="12331" width="12.7109375" style="271" customWidth="1"/>
    <col min="12332" max="12339" width="14.7109375" style="271" customWidth="1"/>
    <col min="12340" max="12544" width="11.42578125" style="271"/>
    <col min="12545" max="12545" width="3.7109375" style="271" customWidth="1"/>
    <col min="12546" max="12546" width="2.7109375" style="271" customWidth="1"/>
    <col min="12547" max="12547" width="13.7109375" style="271" customWidth="1"/>
    <col min="12548" max="12548" width="0.85546875" style="271" customWidth="1"/>
    <col min="12549" max="12549" width="7.140625" style="271" customWidth="1"/>
    <col min="12550" max="12550" width="2.28515625" style="271" customWidth="1"/>
    <col min="12551" max="12551" width="0.85546875" style="271" customWidth="1"/>
    <col min="12552" max="12552" width="8.28515625" style="271" customWidth="1"/>
    <col min="12553" max="12554" width="0.85546875" style="271" customWidth="1"/>
    <col min="12555" max="12555" width="8.42578125" style="271" customWidth="1"/>
    <col min="12556" max="12556" width="0.5703125" style="271" customWidth="1"/>
    <col min="12557" max="12557" width="0.85546875" style="271" customWidth="1"/>
    <col min="12558" max="12558" width="7.140625" style="271" customWidth="1"/>
    <col min="12559" max="12559" width="2.28515625" style="271" customWidth="1"/>
    <col min="12560" max="12560" width="0.85546875" style="271" customWidth="1"/>
    <col min="12561" max="12561" width="8.28515625" style="271" customWidth="1"/>
    <col min="12562" max="12563" width="0.85546875" style="271" customWidth="1"/>
    <col min="12564" max="12564" width="8.42578125" style="271" customWidth="1"/>
    <col min="12565" max="12565" width="0.5703125" style="271" customWidth="1"/>
    <col min="12566" max="12566" width="0.85546875" style="271" customWidth="1"/>
    <col min="12567" max="12567" width="7.140625" style="271" customWidth="1"/>
    <col min="12568" max="12568" width="2.28515625" style="271" customWidth="1"/>
    <col min="12569" max="12569" width="0.85546875" style="271" customWidth="1"/>
    <col min="12570" max="12570" width="8.28515625" style="271" customWidth="1"/>
    <col min="12571" max="12572" width="0.85546875" style="271" customWidth="1"/>
    <col min="12573" max="12573" width="8.42578125" style="271" customWidth="1"/>
    <col min="12574" max="12574" width="0.5703125" style="271" customWidth="1"/>
    <col min="12575" max="12575" width="2.7109375" style="271" customWidth="1"/>
    <col min="12576" max="12584" width="11.42578125" style="271"/>
    <col min="12585" max="12585" width="5.28515625" style="271" customWidth="1"/>
    <col min="12586" max="12586" width="11.42578125" style="271"/>
    <col min="12587" max="12587" width="12.7109375" style="271" customWidth="1"/>
    <col min="12588" max="12595" width="14.7109375" style="271" customWidth="1"/>
    <col min="12596" max="12800" width="11.42578125" style="271"/>
    <col min="12801" max="12801" width="3.7109375" style="271" customWidth="1"/>
    <col min="12802" max="12802" width="2.7109375" style="271" customWidth="1"/>
    <col min="12803" max="12803" width="13.7109375" style="271" customWidth="1"/>
    <col min="12804" max="12804" width="0.85546875" style="271" customWidth="1"/>
    <col min="12805" max="12805" width="7.140625" style="271" customWidth="1"/>
    <col min="12806" max="12806" width="2.28515625" style="271" customWidth="1"/>
    <col min="12807" max="12807" width="0.85546875" style="271" customWidth="1"/>
    <col min="12808" max="12808" width="8.28515625" style="271" customWidth="1"/>
    <col min="12809" max="12810" width="0.85546875" style="271" customWidth="1"/>
    <col min="12811" max="12811" width="8.42578125" style="271" customWidth="1"/>
    <col min="12812" max="12812" width="0.5703125" style="271" customWidth="1"/>
    <col min="12813" max="12813" width="0.85546875" style="271" customWidth="1"/>
    <col min="12814" max="12814" width="7.140625" style="271" customWidth="1"/>
    <col min="12815" max="12815" width="2.28515625" style="271" customWidth="1"/>
    <col min="12816" max="12816" width="0.85546875" style="271" customWidth="1"/>
    <col min="12817" max="12817" width="8.28515625" style="271" customWidth="1"/>
    <col min="12818" max="12819" width="0.85546875" style="271" customWidth="1"/>
    <col min="12820" max="12820" width="8.42578125" style="271" customWidth="1"/>
    <col min="12821" max="12821" width="0.5703125" style="271" customWidth="1"/>
    <col min="12822" max="12822" width="0.85546875" style="271" customWidth="1"/>
    <col min="12823" max="12823" width="7.140625" style="271" customWidth="1"/>
    <col min="12824" max="12824" width="2.28515625" style="271" customWidth="1"/>
    <col min="12825" max="12825" width="0.85546875" style="271" customWidth="1"/>
    <col min="12826" max="12826" width="8.28515625" style="271" customWidth="1"/>
    <col min="12827" max="12828" width="0.85546875" style="271" customWidth="1"/>
    <col min="12829" max="12829" width="8.42578125" style="271" customWidth="1"/>
    <col min="12830" max="12830" width="0.5703125" style="271" customWidth="1"/>
    <col min="12831" max="12831" width="2.7109375" style="271" customWidth="1"/>
    <col min="12832" max="12840" width="11.42578125" style="271"/>
    <col min="12841" max="12841" width="5.28515625" style="271" customWidth="1"/>
    <col min="12842" max="12842" width="11.42578125" style="271"/>
    <col min="12843" max="12843" width="12.7109375" style="271" customWidth="1"/>
    <col min="12844" max="12851" width="14.7109375" style="271" customWidth="1"/>
    <col min="12852" max="13056" width="11.42578125" style="271"/>
    <col min="13057" max="13057" width="3.7109375" style="271" customWidth="1"/>
    <col min="13058" max="13058" width="2.7109375" style="271" customWidth="1"/>
    <col min="13059" max="13059" width="13.7109375" style="271" customWidth="1"/>
    <col min="13060" max="13060" width="0.85546875" style="271" customWidth="1"/>
    <col min="13061" max="13061" width="7.140625" style="271" customWidth="1"/>
    <col min="13062" max="13062" width="2.28515625" style="271" customWidth="1"/>
    <col min="13063" max="13063" width="0.85546875" style="271" customWidth="1"/>
    <col min="13064" max="13064" width="8.28515625" style="271" customWidth="1"/>
    <col min="13065" max="13066" width="0.85546875" style="271" customWidth="1"/>
    <col min="13067" max="13067" width="8.42578125" style="271" customWidth="1"/>
    <col min="13068" max="13068" width="0.5703125" style="271" customWidth="1"/>
    <col min="13069" max="13069" width="0.85546875" style="271" customWidth="1"/>
    <col min="13070" max="13070" width="7.140625" style="271" customWidth="1"/>
    <col min="13071" max="13071" width="2.28515625" style="271" customWidth="1"/>
    <col min="13072" max="13072" width="0.85546875" style="271" customWidth="1"/>
    <col min="13073" max="13073" width="8.28515625" style="271" customWidth="1"/>
    <col min="13074" max="13075" width="0.85546875" style="271" customWidth="1"/>
    <col min="13076" max="13076" width="8.42578125" style="271" customWidth="1"/>
    <col min="13077" max="13077" width="0.5703125" style="271" customWidth="1"/>
    <col min="13078" max="13078" width="0.85546875" style="271" customWidth="1"/>
    <col min="13079" max="13079" width="7.140625" style="271" customWidth="1"/>
    <col min="13080" max="13080" width="2.28515625" style="271" customWidth="1"/>
    <col min="13081" max="13081" width="0.85546875" style="271" customWidth="1"/>
    <col min="13082" max="13082" width="8.28515625" style="271" customWidth="1"/>
    <col min="13083" max="13084" width="0.85546875" style="271" customWidth="1"/>
    <col min="13085" max="13085" width="8.42578125" style="271" customWidth="1"/>
    <col min="13086" max="13086" width="0.5703125" style="271" customWidth="1"/>
    <col min="13087" max="13087" width="2.7109375" style="271" customWidth="1"/>
    <col min="13088" max="13096" width="11.42578125" style="271"/>
    <col min="13097" max="13097" width="5.28515625" style="271" customWidth="1"/>
    <col min="13098" max="13098" width="11.42578125" style="271"/>
    <col min="13099" max="13099" width="12.7109375" style="271" customWidth="1"/>
    <col min="13100" max="13107" width="14.7109375" style="271" customWidth="1"/>
    <col min="13108" max="13312" width="11.42578125" style="271"/>
    <col min="13313" max="13313" width="3.7109375" style="271" customWidth="1"/>
    <col min="13314" max="13314" width="2.7109375" style="271" customWidth="1"/>
    <col min="13315" max="13315" width="13.7109375" style="271" customWidth="1"/>
    <col min="13316" max="13316" width="0.85546875" style="271" customWidth="1"/>
    <col min="13317" max="13317" width="7.140625" style="271" customWidth="1"/>
    <col min="13318" max="13318" width="2.28515625" style="271" customWidth="1"/>
    <col min="13319" max="13319" width="0.85546875" style="271" customWidth="1"/>
    <col min="13320" max="13320" width="8.28515625" style="271" customWidth="1"/>
    <col min="13321" max="13322" width="0.85546875" style="271" customWidth="1"/>
    <col min="13323" max="13323" width="8.42578125" style="271" customWidth="1"/>
    <col min="13324" max="13324" width="0.5703125" style="271" customWidth="1"/>
    <col min="13325" max="13325" width="0.85546875" style="271" customWidth="1"/>
    <col min="13326" max="13326" width="7.140625" style="271" customWidth="1"/>
    <col min="13327" max="13327" width="2.28515625" style="271" customWidth="1"/>
    <col min="13328" max="13328" width="0.85546875" style="271" customWidth="1"/>
    <col min="13329" max="13329" width="8.28515625" style="271" customWidth="1"/>
    <col min="13330" max="13331" width="0.85546875" style="271" customWidth="1"/>
    <col min="13332" max="13332" width="8.42578125" style="271" customWidth="1"/>
    <col min="13333" max="13333" width="0.5703125" style="271" customWidth="1"/>
    <col min="13334" max="13334" width="0.85546875" style="271" customWidth="1"/>
    <col min="13335" max="13335" width="7.140625" style="271" customWidth="1"/>
    <col min="13336" max="13336" width="2.28515625" style="271" customWidth="1"/>
    <col min="13337" max="13337" width="0.85546875" style="271" customWidth="1"/>
    <col min="13338" max="13338" width="8.28515625" style="271" customWidth="1"/>
    <col min="13339" max="13340" width="0.85546875" style="271" customWidth="1"/>
    <col min="13341" max="13341" width="8.42578125" style="271" customWidth="1"/>
    <col min="13342" max="13342" width="0.5703125" style="271" customWidth="1"/>
    <col min="13343" max="13343" width="2.7109375" style="271" customWidth="1"/>
    <col min="13344" max="13352" width="11.42578125" style="271"/>
    <col min="13353" max="13353" width="5.28515625" style="271" customWidth="1"/>
    <col min="13354" max="13354" width="11.42578125" style="271"/>
    <col min="13355" max="13355" width="12.7109375" style="271" customWidth="1"/>
    <col min="13356" max="13363" width="14.7109375" style="271" customWidth="1"/>
    <col min="13364" max="13568" width="11.42578125" style="271"/>
    <col min="13569" max="13569" width="3.7109375" style="271" customWidth="1"/>
    <col min="13570" max="13570" width="2.7109375" style="271" customWidth="1"/>
    <col min="13571" max="13571" width="13.7109375" style="271" customWidth="1"/>
    <col min="13572" max="13572" width="0.85546875" style="271" customWidth="1"/>
    <col min="13573" max="13573" width="7.140625" style="271" customWidth="1"/>
    <col min="13574" max="13574" width="2.28515625" style="271" customWidth="1"/>
    <col min="13575" max="13575" width="0.85546875" style="271" customWidth="1"/>
    <col min="13576" max="13576" width="8.28515625" style="271" customWidth="1"/>
    <col min="13577" max="13578" width="0.85546875" style="271" customWidth="1"/>
    <col min="13579" max="13579" width="8.42578125" style="271" customWidth="1"/>
    <col min="13580" max="13580" width="0.5703125" style="271" customWidth="1"/>
    <col min="13581" max="13581" width="0.85546875" style="271" customWidth="1"/>
    <col min="13582" max="13582" width="7.140625" style="271" customWidth="1"/>
    <col min="13583" max="13583" width="2.28515625" style="271" customWidth="1"/>
    <col min="13584" max="13584" width="0.85546875" style="271" customWidth="1"/>
    <col min="13585" max="13585" width="8.28515625" style="271" customWidth="1"/>
    <col min="13586" max="13587" width="0.85546875" style="271" customWidth="1"/>
    <col min="13588" max="13588" width="8.42578125" style="271" customWidth="1"/>
    <col min="13589" max="13589" width="0.5703125" style="271" customWidth="1"/>
    <col min="13590" max="13590" width="0.85546875" style="271" customWidth="1"/>
    <col min="13591" max="13591" width="7.140625" style="271" customWidth="1"/>
    <col min="13592" max="13592" width="2.28515625" style="271" customWidth="1"/>
    <col min="13593" max="13593" width="0.85546875" style="271" customWidth="1"/>
    <col min="13594" max="13594" width="8.28515625" style="271" customWidth="1"/>
    <col min="13595" max="13596" width="0.85546875" style="271" customWidth="1"/>
    <col min="13597" max="13597" width="8.42578125" style="271" customWidth="1"/>
    <col min="13598" max="13598" width="0.5703125" style="271" customWidth="1"/>
    <col min="13599" max="13599" width="2.7109375" style="271" customWidth="1"/>
    <col min="13600" max="13608" width="11.42578125" style="271"/>
    <col min="13609" max="13609" width="5.28515625" style="271" customWidth="1"/>
    <col min="13610" max="13610" width="11.42578125" style="271"/>
    <col min="13611" max="13611" width="12.7109375" style="271" customWidth="1"/>
    <col min="13612" max="13619" width="14.7109375" style="271" customWidth="1"/>
    <col min="13620" max="13824" width="11.42578125" style="271"/>
    <col min="13825" max="13825" width="3.7109375" style="271" customWidth="1"/>
    <col min="13826" max="13826" width="2.7109375" style="271" customWidth="1"/>
    <col min="13827" max="13827" width="13.7109375" style="271" customWidth="1"/>
    <col min="13828" max="13828" width="0.85546875" style="271" customWidth="1"/>
    <col min="13829" max="13829" width="7.140625" style="271" customWidth="1"/>
    <col min="13830" max="13830" width="2.28515625" style="271" customWidth="1"/>
    <col min="13831" max="13831" width="0.85546875" style="271" customWidth="1"/>
    <col min="13832" max="13832" width="8.28515625" style="271" customWidth="1"/>
    <col min="13833" max="13834" width="0.85546875" style="271" customWidth="1"/>
    <col min="13835" max="13835" width="8.42578125" style="271" customWidth="1"/>
    <col min="13836" max="13836" width="0.5703125" style="271" customWidth="1"/>
    <col min="13837" max="13837" width="0.85546875" style="271" customWidth="1"/>
    <col min="13838" max="13838" width="7.140625" style="271" customWidth="1"/>
    <col min="13839" max="13839" width="2.28515625" style="271" customWidth="1"/>
    <col min="13840" max="13840" width="0.85546875" style="271" customWidth="1"/>
    <col min="13841" max="13841" width="8.28515625" style="271" customWidth="1"/>
    <col min="13842" max="13843" width="0.85546875" style="271" customWidth="1"/>
    <col min="13844" max="13844" width="8.42578125" style="271" customWidth="1"/>
    <col min="13845" max="13845" width="0.5703125" style="271" customWidth="1"/>
    <col min="13846" max="13846" width="0.85546875" style="271" customWidth="1"/>
    <col min="13847" max="13847" width="7.140625" style="271" customWidth="1"/>
    <col min="13848" max="13848" width="2.28515625" style="271" customWidth="1"/>
    <col min="13849" max="13849" width="0.85546875" style="271" customWidth="1"/>
    <col min="13850" max="13850" width="8.28515625" style="271" customWidth="1"/>
    <col min="13851" max="13852" width="0.85546875" style="271" customWidth="1"/>
    <col min="13853" max="13853" width="8.42578125" style="271" customWidth="1"/>
    <col min="13854" max="13854" width="0.5703125" style="271" customWidth="1"/>
    <col min="13855" max="13855" width="2.7109375" style="271" customWidth="1"/>
    <col min="13856" max="13864" width="11.42578125" style="271"/>
    <col min="13865" max="13865" width="5.28515625" style="271" customWidth="1"/>
    <col min="13866" max="13866" width="11.42578125" style="271"/>
    <col min="13867" max="13867" width="12.7109375" style="271" customWidth="1"/>
    <col min="13868" max="13875" width="14.7109375" style="271" customWidth="1"/>
    <col min="13876" max="14080" width="11.42578125" style="271"/>
    <col min="14081" max="14081" width="3.7109375" style="271" customWidth="1"/>
    <col min="14082" max="14082" width="2.7109375" style="271" customWidth="1"/>
    <col min="14083" max="14083" width="13.7109375" style="271" customWidth="1"/>
    <col min="14084" max="14084" width="0.85546875" style="271" customWidth="1"/>
    <col min="14085" max="14085" width="7.140625" style="271" customWidth="1"/>
    <col min="14086" max="14086" width="2.28515625" style="271" customWidth="1"/>
    <col min="14087" max="14087" width="0.85546875" style="271" customWidth="1"/>
    <col min="14088" max="14088" width="8.28515625" style="271" customWidth="1"/>
    <col min="14089" max="14090" width="0.85546875" style="271" customWidth="1"/>
    <col min="14091" max="14091" width="8.42578125" style="271" customWidth="1"/>
    <col min="14092" max="14092" width="0.5703125" style="271" customWidth="1"/>
    <col min="14093" max="14093" width="0.85546875" style="271" customWidth="1"/>
    <col min="14094" max="14094" width="7.140625" style="271" customWidth="1"/>
    <col min="14095" max="14095" width="2.28515625" style="271" customWidth="1"/>
    <col min="14096" max="14096" width="0.85546875" style="271" customWidth="1"/>
    <col min="14097" max="14097" width="8.28515625" style="271" customWidth="1"/>
    <col min="14098" max="14099" width="0.85546875" style="271" customWidth="1"/>
    <col min="14100" max="14100" width="8.42578125" style="271" customWidth="1"/>
    <col min="14101" max="14101" width="0.5703125" style="271" customWidth="1"/>
    <col min="14102" max="14102" width="0.85546875" style="271" customWidth="1"/>
    <col min="14103" max="14103" width="7.140625" style="271" customWidth="1"/>
    <col min="14104" max="14104" width="2.28515625" style="271" customWidth="1"/>
    <col min="14105" max="14105" width="0.85546875" style="271" customWidth="1"/>
    <col min="14106" max="14106" width="8.28515625" style="271" customWidth="1"/>
    <col min="14107" max="14108" width="0.85546875" style="271" customWidth="1"/>
    <col min="14109" max="14109" width="8.42578125" style="271" customWidth="1"/>
    <col min="14110" max="14110" width="0.5703125" style="271" customWidth="1"/>
    <col min="14111" max="14111" width="2.7109375" style="271" customWidth="1"/>
    <col min="14112" max="14120" width="11.42578125" style="271"/>
    <col min="14121" max="14121" width="5.28515625" style="271" customWidth="1"/>
    <col min="14122" max="14122" width="11.42578125" style="271"/>
    <col min="14123" max="14123" width="12.7109375" style="271" customWidth="1"/>
    <col min="14124" max="14131" width="14.7109375" style="271" customWidth="1"/>
    <col min="14132" max="14336" width="11.42578125" style="271"/>
    <col min="14337" max="14337" width="3.7109375" style="271" customWidth="1"/>
    <col min="14338" max="14338" width="2.7109375" style="271" customWidth="1"/>
    <col min="14339" max="14339" width="13.7109375" style="271" customWidth="1"/>
    <col min="14340" max="14340" width="0.85546875" style="271" customWidth="1"/>
    <col min="14341" max="14341" width="7.140625" style="271" customWidth="1"/>
    <col min="14342" max="14342" width="2.28515625" style="271" customWidth="1"/>
    <col min="14343" max="14343" width="0.85546875" style="271" customWidth="1"/>
    <col min="14344" max="14344" width="8.28515625" style="271" customWidth="1"/>
    <col min="14345" max="14346" width="0.85546875" style="271" customWidth="1"/>
    <col min="14347" max="14347" width="8.42578125" style="271" customWidth="1"/>
    <col min="14348" max="14348" width="0.5703125" style="271" customWidth="1"/>
    <col min="14349" max="14349" width="0.85546875" style="271" customWidth="1"/>
    <col min="14350" max="14350" width="7.140625" style="271" customWidth="1"/>
    <col min="14351" max="14351" width="2.28515625" style="271" customWidth="1"/>
    <col min="14352" max="14352" width="0.85546875" style="271" customWidth="1"/>
    <col min="14353" max="14353" width="8.28515625" style="271" customWidth="1"/>
    <col min="14354" max="14355" width="0.85546875" style="271" customWidth="1"/>
    <col min="14356" max="14356" width="8.42578125" style="271" customWidth="1"/>
    <col min="14357" max="14357" width="0.5703125" style="271" customWidth="1"/>
    <col min="14358" max="14358" width="0.85546875" style="271" customWidth="1"/>
    <col min="14359" max="14359" width="7.140625" style="271" customWidth="1"/>
    <col min="14360" max="14360" width="2.28515625" style="271" customWidth="1"/>
    <col min="14361" max="14361" width="0.85546875" style="271" customWidth="1"/>
    <col min="14362" max="14362" width="8.28515625" style="271" customWidth="1"/>
    <col min="14363" max="14364" width="0.85546875" style="271" customWidth="1"/>
    <col min="14365" max="14365" width="8.42578125" style="271" customWidth="1"/>
    <col min="14366" max="14366" width="0.5703125" style="271" customWidth="1"/>
    <col min="14367" max="14367" width="2.7109375" style="271" customWidth="1"/>
    <col min="14368" max="14376" width="11.42578125" style="271"/>
    <col min="14377" max="14377" width="5.28515625" style="271" customWidth="1"/>
    <col min="14378" max="14378" width="11.42578125" style="271"/>
    <col min="14379" max="14379" width="12.7109375" style="271" customWidth="1"/>
    <col min="14380" max="14387" width="14.7109375" style="271" customWidth="1"/>
    <col min="14388" max="14592" width="11.42578125" style="271"/>
    <col min="14593" max="14593" width="3.7109375" style="271" customWidth="1"/>
    <col min="14594" max="14594" width="2.7109375" style="271" customWidth="1"/>
    <col min="14595" max="14595" width="13.7109375" style="271" customWidth="1"/>
    <col min="14596" max="14596" width="0.85546875" style="271" customWidth="1"/>
    <col min="14597" max="14597" width="7.140625" style="271" customWidth="1"/>
    <col min="14598" max="14598" width="2.28515625" style="271" customWidth="1"/>
    <col min="14599" max="14599" width="0.85546875" style="271" customWidth="1"/>
    <col min="14600" max="14600" width="8.28515625" style="271" customWidth="1"/>
    <col min="14601" max="14602" width="0.85546875" style="271" customWidth="1"/>
    <col min="14603" max="14603" width="8.42578125" style="271" customWidth="1"/>
    <col min="14604" max="14604" width="0.5703125" style="271" customWidth="1"/>
    <col min="14605" max="14605" width="0.85546875" style="271" customWidth="1"/>
    <col min="14606" max="14606" width="7.140625" style="271" customWidth="1"/>
    <col min="14607" max="14607" width="2.28515625" style="271" customWidth="1"/>
    <col min="14608" max="14608" width="0.85546875" style="271" customWidth="1"/>
    <col min="14609" max="14609" width="8.28515625" style="271" customWidth="1"/>
    <col min="14610" max="14611" width="0.85546875" style="271" customWidth="1"/>
    <col min="14612" max="14612" width="8.42578125" style="271" customWidth="1"/>
    <col min="14613" max="14613" width="0.5703125" style="271" customWidth="1"/>
    <col min="14614" max="14614" width="0.85546875" style="271" customWidth="1"/>
    <col min="14615" max="14615" width="7.140625" style="271" customWidth="1"/>
    <col min="14616" max="14616" width="2.28515625" style="271" customWidth="1"/>
    <col min="14617" max="14617" width="0.85546875" style="271" customWidth="1"/>
    <col min="14618" max="14618" width="8.28515625" style="271" customWidth="1"/>
    <col min="14619" max="14620" width="0.85546875" style="271" customWidth="1"/>
    <col min="14621" max="14621" width="8.42578125" style="271" customWidth="1"/>
    <col min="14622" max="14622" width="0.5703125" style="271" customWidth="1"/>
    <col min="14623" max="14623" width="2.7109375" style="271" customWidth="1"/>
    <col min="14624" max="14632" width="11.42578125" style="271"/>
    <col min="14633" max="14633" width="5.28515625" style="271" customWidth="1"/>
    <col min="14634" max="14634" width="11.42578125" style="271"/>
    <col min="14635" max="14635" width="12.7109375" style="271" customWidth="1"/>
    <col min="14636" max="14643" width="14.7109375" style="271" customWidth="1"/>
    <col min="14644" max="14848" width="11.42578125" style="271"/>
    <col min="14849" max="14849" width="3.7109375" style="271" customWidth="1"/>
    <col min="14850" max="14850" width="2.7109375" style="271" customWidth="1"/>
    <col min="14851" max="14851" width="13.7109375" style="271" customWidth="1"/>
    <col min="14852" max="14852" width="0.85546875" style="271" customWidth="1"/>
    <col min="14853" max="14853" width="7.140625" style="271" customWidth="1"/>
    <col min="14854" max="14854" width="2.28515625" style="271" customWidth="1"/>
    <col min="14855" max="14855" width="0.85546875" style="271" customWidth="1"/>
    <col min="14856" max="14856" width="8.28515625" style="271" customWidth="1"/>
    <col min="14857" max="14858" width="0.85546875" style="271" customWidth="1"/>
    <col min="14859" max="14859" width="8.42578125" style="271" customWidth="1"/>
    <col min="14860" max="14860" width="0.5703125" style="271" customWidth="1"/>
    <col min="14861" max="14861" width="0.85546875" style="271" customWidth="1"/>
    <col min="14862" max="14862" width="7.140625" style="271" customWidth="1"/>
    <col min="14863" max="14863" width="2.28515625" style="271" customWidth="1"/>
    <col min="14864" max="14864" width="0.85546875" style="271" customWidth="1"/>
    <col min="14865" max="14865" width="8.28515625" style="271" customWidth="1"/>
    <col min="14866" max="14867" width="0.85546875" style="271" customWidth="1"/>
    <col min="14868" max="14868" width="8.42578125" style="271" customWidth="1"/>
    <col min="14869" max="14869" width="0.5703125" style="271" customWidth="1"/>
    <col min="14870" max="14870" width="0.85546875" style="271" customWidth="1"/>
    <col min="14871" max="14871" width="7.140625" style="271" customWidth="1"/>
    <col min="14872" max="14872" width="2.28515625" style="271" customWidth="1"/>
    <col min="14873" max="14873" width="0.85546875" style="271" customWidth="1"/>
    <col min="14874" max="14874" width="8.28515625" style="271" customWidth="1"/>
    <col min="14875" max="14876" width="0.85546875" style="271" customWidth="1"/>
    <col min="14877" max="14877" width="8.42578125" style="271" customWidth="1"/>
    <col min="14878" max="14878" width="0.5703125" style="271" customWidth="1"/>
    <col min="14879" max="14879" width="2.7109375" style="271" customWidth="1"/>
    <col min="14880" max="14888" width="11.42578125" style="271"/>
    <col min="14889" max="14889" width="5.28515625" style="271" customWidth="1"/>
    <col min="14890" max="14890" width="11.42578125" style="271"/>
    <col min="14891" max="14891" width="12.7109375" style="271" customWidth="1"/>
    <col min="14892" max="14899" width="14.7109375" style="271" customWidth="1"/>
    <col min="14900" max="15104" width="11.42578125" style="271"/>
    <col min="15105" max="15105" width="3.7109375" style="271" customWidth="1"/>
    <col min="15106" max="15106" width="2.7109375" style="271" customWidth="1"/>
    <col min="15107" max="15107" width="13.7109375" style="271" customWidth="1"/>
    <col min="15108" max="15108" width="0.85546875" style="271" customWidth="1"/>
    <col min="15109" max="15109" width="7.140625" style="271" customWidth="1"/>
    <col min="15110" max="15110" width="2.28515625" style="271" customWidth="1"/>
    <col min="15111" max="15111" width="0.85546875" style="271" customWidth="1"/>
    <col min="15112" max="15112" width="8.28515625" style="271" customWidth="1"/>
    <col min="15113" max="15114" width="0.85546875" style="271" customWidth="1"/>
    <col min="15115" max="15115" width="8.42578125" style="271" customWidth="1"/>
    <col min="15116" max="15116" width="0.5703125" style="271" customWidth="1"/>
    <col min="15117" max="15117" width="0.85546875" style="271" customWidth="1"/>
    <col min="15118" max="15118" width="7.140625" style="271" customWidth="1"/>
    <col min="15119" max="15119" width="2.28515625" style="271" customWidth="1"/>
    <col min="15120" max="15120" width="0.85546875" style="271" customWidth="1"/>
    <col min="15121" max="15121" width="8.28515625" style="271" customWidth="1"/>
    <col min="15122" max="15123" width="0.85546875" style="271" customWidth="1"/>
    <col min="15124" max="15124" width="8.42578125" style="271" customWidth="1"/>
    <col min="15125" max="15125" width="0.5703125" style="271" customWidth="1"/>
    <col min="15126" max="15126" width="0.85546875" style="271" customWidth="1"/>
    <col min="15127" max="15127" width="7.140625" style="271" customWidth="1"/>
    <col min="15128" max="15128" width="2.28515625" style="271" customWidth="1"/>
    <col min="15129" max="15129" width="0.85546875" style="271" customWidth="1"/>
    <col min="15130" max="15130" width="8.28515625" style="271" customWidth="1"/>
    <col min="15131" max="15132" width="0.85546875" style="271" customWidth="1"/>
    <col min="15133" max="15133" width="8.42578125" style="271" customWidth="1"/>
    <col min="15134" max="15134" width="0.5703125" style="271" customWidth="1"/>
    <col min="15135" max="15135" width="2.7109375" style="271" customWidth="1"/>
    <col min="15136" max="15144" width="11.42578125" style="271"/>
    <col min="15145" max="15145" width="5.28515625" style="271" customWidth="1"/>
    <col min="15146" max="15146" width="11.42578125" style="271"/>
    <col min="15147" max="15147" width="12.7109375" style="271" customWidth="1"/>
    <col min="15148" max="15155" width="14.7109375" style="271" customWidth="1"/>
    <col min="15156" max="15360" width="11.42578125" style="271"/>
    <col min="15361" max="15361" width="3.7109375" style="271" customWidth="1"/>
    <col min="15362" max="15362" width="2.7109375" style="271" customWidth="1"/>
    <col min="15363" max="15363" width="13.7109375" style="271" customWidth="1"/>
    <col min="15364" max="15364" width="0.85546875" style="271" customWidth="1"/>
    <col min="15365" max="15365" width="7.140625" style="271" customWidth="1"/>
    <col min="15366" max="15366" width="2.28515625" style="271" customWidth="1"/>
    <col min="15367" max="15367" width="0.85546875" style="271" customWidth="1"/>
    <col min="15368" max="15368" width="8.28515625" style="271" customWidth="1"/>
    <col min="15369" max="15370" width="0.85546875" style="271" customWidth="1"/>
    <col min="15371" max="15371" width="8.42578125" style="271" customWidth="1"/>
    <col min="15372" max="15372" width="0.5703125" style="271" customWidth="1"/>
    <col min="15373" max="15373" width="0.85546875" style="271" customWidth="1"/>
    <col min="15374" max="15374" width="7.140625" style="271" customWidth="1"/>
    <col min="15375" max="15375" width="2.28515625" style="271" customWidth="1"/>
    <col min="15376" max="15376" width="0.85546875" style="271" customWidth="1"/>
    <col min="15377" max="15377" width="8.28515625" style="271" customWidth="1"/>
    <col min="15378" max="15379" width="0.85546875" style="271" customWidth="1"/>
    <col min="15380" max="15380" width="8.42578125" style="271" customWidth="1"/>
    <col min="15381" max="15381" width="0.5703125" style="271" customWidth="1"/>
    <col min="15382" max="15382" width="0.85546875" style="271" customWidth="1"/>
    <col min="15383" max="15383" width="7.140625" style="271" customWidth="1"/>
    <col min="15384" max="15384" width="2.28515625" style="271" customWidth="1"/>
    <col min="15385" max="15385" width="0.85546875" style="271" customWidth="1"/>
    <col min="15386" max="15386" width="8.28515625" style="271" customWidth="1"/>
    <col min="15387" max="15388" width="0.85546875" style="271" customWidth="1"/>
    <col min="15389" max="15389" width="8.42578125" style="271" customWidth="1"/>
    <col min="15390" max="15390" width="0.5703125" style="271" customWidth="1"/>
    <col min="15391" max="15391" width="2.7109375" style="271" customWidth="1"/>
    <col min="15392" max="15400" width="11.42578125" style="271"/>
    <col min="15401" max="15401" width="5.28515625" style="271" customWidth="1"/>
    <col min="15402" max="15402" width="11.42578125" style="271"/>
    <col min="15403" max="15403" width="12.7109375" style="271" customWidth="1"/>
    <col min="15404" max="15411" width="14.7109375" style="271" customWidth="1"/>
    <col min="15412" max="15616" width="11.42578125" style="271"/>
    <col min="15617" max="15617" width="3.7109375" style="271" customWidth="1"/>
    <col min="15618" max="15618" width="2.7109375" style="271" customWidth="1"/>
    <col min="15619" max="15619" width="13.7109375" style="271" customWidth="1"/>
    <col min="15620" max="15620" width="0.85546875" style="271" customWidth="1"/>
    <col min="15621" max="15621" width="7.140625" style="271" customWidth="1"/>
    <col min="15622" max="15622" width="2.28515625" style="271" customWidth="1"/>
    <col min="15623" max="15623" width="0.85546875" style="271" customWidth="1"/>
    <col min="15624" max="15624" width="8.28515625" style="271" customWidth="1"/>
    <col min="15625" max="15626" width="0.85546875" style="271" customWidth="1"/>
    <col min="15627" max="15627" width="8.42578125" style="271" customWidth="1"/>
    <col min="15628" max="15628" width="0.5703125" style="271" customWidth="1"/>
    <col min="15629" max="15629" width="0.85546875" style="271" customWidth="1"/>
    <col min="15630" max="15630" width="7.140625" style="271" customWidth="1"/>
    <col min="15631" max="15631" width="2.28515625" style="271" customWidth="1"/>
    <col min="15632" max="15632" width="0.85546875" style="271" customWidth="1"/>
    <col min="15633" max="15633" width="8.28515625" style="271" customWidth="1"/>
    <col min="15634" max="15635" width="0.85546875" style="271" customWidth="1"/>
    <col min="15636" max="15636" width="8.42578125" style="271" customWidth="1"/>
    <col min="15637" max="15637" width="0.5703125" style="271" customWidth="1"/>
    <col min="15638" max="15638" width="0.85546875" style="271" customWidth="1"/>
    <col min="15639" max="15639" width="7.140625" style="271" customWidth="1"/>
    <col min="15640" max="15640" width="2.28515625" style="271" customWidth="1"/>
    <col min="15641" max="15641" width="0.85546875" style="271" customWidth="1"/>
    <col min="15642" max="15642" width="8.28515625" style="271" customWidth="1"/>
    <col min="15643" max="15644" width="0.85546875" style="271" customWidth="1"/>
    <col min="15645" max="15645" width="8.42578125" style="271" customWidth="1"/>
    <col min="15646" max="15646" width="0.5703125" style="271" customWidth="1"/>
    <col min="15647" max="15647" width="2.7109375" style="271" customWidth="1"/>
    <col min="15648" max="15656" width="11.42578125" style="271"/>
    <col min="15657" max="15657" width="5.28515625" style="271" customWidth="1"/>
    <col min="15658" max="15658" width="11.42578125" style="271"/>
    <col min="15659" max="15659" width="12.7109375" style="271" customWidth="1"/>
    <col min="15660" max="15667" width="14.7109375" style="271" customWidth="1"/>
    <col min="15668" max="15872" width="11.42578125" style="271"/>
    <col min="15873" max="15873" width="3.7109375" style="271" customWidth="1"/>
    <col min="15874" max="15874" width="2.7109375" style="271" customWidth="1"/>
    <col min="15875" max="15875" width="13.7109375" style="271" customWidth="1"/>
    <col min="15876" max="15876" width="0.85546875" style="271" customWidth="1"/>
    <col min="15877" max="15877" width="7.140625" style="271" customWidth="1"/>
    <col min="15878" max="15878" width="2.28515625" style="271" customWidth="1"/>
    <col min="15879" max="15879" width="0.85546875" style="271" customWidth="1"/>
    <col min="15880" max="15880" width="8.28515625" style="271" customWidth="1"/>
    <col min="15881" max="15882" width="0.85546875" style="271" customWidth="1"/>
    <col min="15883" max="15883" width="8.42578125" style="271" customWidth="1"/>
    <col min="15884" max="15884" width="0.5703125" style="271" customWidth="1"/>
    <col min="15885" max="15885" width="0.85546875" style="271" customWidth="1"/>
    <col min="15886" max="15886" width="7.140625" style="271" customWidth="1"/>
    <col min="15887" max="15887" width="2.28515625" style="271" customWidth="1"/>
    <col min="15888" max="15888" width="0.85546875" style="271" customWidth="1"/>
    <col min="15889" max="15889" width="8.28515625" style="271" customWidth="1"/>
    <col min="15890" max="15891" width="0.85546875" style="271" customWidth="1"/>
    <col min="15892" max="15892" width="8.42578125" style="271" customWidth="1"/>
    <col min="15893" max="15893" width="0.5703125" style="271" customWidth="1"/>
    <col min="15894" max="15894" width="0.85546875" style="271" customWidth="1"/>
    <col min="15895" max="15895" width="7.140625" style="271" customWidth="1"/>
    <col min="15896" max="15896" width="2.28515625" style="271" customWidth="1"/>
    <col min="15897" max="15897" width="0.85546875" style="271" customWidth="1"/>
    <col min="15898" max="15898" width="8.28515625" style="271" customWidth="1"/>
    <col min="15899" max="15900" width="0.85546875" style="271" customWidth="1"/>
    <col min="15901" max="15901" width="8.42578125" style="271" customWidth="1"/>
    <col min="15902" max="15902" width="0.5703125" style="271" customWidth="1"/>
    <col min="15903" max="15903" width="2.7109375" style="271" customWidth="1"/>
    <col min="15904" max="15912" width="11.42578125" style="271"/>
    <col min="15913" max="15913" width="5.28515625" style="271" customWidth="1"/>
    <col min="15914" max="15914" width="11.42578125" style="271"/>
    <col min="15915" max="15915" width="12.7109375" style="271" customWidth="1"/>
    <col min="15916" max="15923" width="14.7109375" style="271" customWidth="1"/>
    <col min="15924" max="16128" width="11.42578125" style="271"/>
    <col min="16129" max="16129" width="3.7109375" style="271" customWidth="1"/>
    <col min="16130" max="16130" width="2.7109375" style="271" customWidth="1"/>
    <col min="16131" max="16131" width="13.7109375" style="271" customWidth="1"/>
    <col min="16132" max="16132" width="0.85546875" style="271" customWidth="1"/>
    <col min="16133" max="16133" width="7.140625" style="271" customWidth="1"/>
    <col min="16134" max="16134" width="2.28515625" style="271" customWidth="1"/>
    <col min="16135" max="16135" width="0.85546875" style="271" customWidth="1"/>
    <col min="16136" max="16136" width="8.28515625" style="271" customWidth="1"/>
    <col min="16137" max="16138" width="0.85546875" style="271" customWidth="1"/>
    <col min="16139" max="16139" width="8.42578125" style="271" customWidth="1"/>
    <col min="16140" max="16140" width="0.5703125" style="271" customWidth="1"/>
    <col min="16141" max="16141" width="0.85546875" style="271" customWidth="1"/>
    <col min="16142" max="16142" width="7.140625" style="271" customWidth="1"/>
    <col min="16143" max="16143" width="2.28515625" style="271" customWidth="1"/>
    <col min="16144" max="16144" width="0.85546875" style="271" customWidth="1"/>
    <col min="16145" max="16145" width="8.28515625" style="271" customWidth="1"/>
    <col min="16146" max="16147" width="0.85546875" style="271" customWidth="1"/>
    <col min="16148" max="16148" width="8.42578125" style="271" customWidth="1"/>
    <col min="16149" max="16149" width="0.5703125" style="271" customWidth="1"/>
    <col min="16150" max="16150" width="0.85546875" style="271" customWidth="1"/>
    <col min="16151" max="16151" width="7.140625" style="271" customWidth="1"/>
    <col min="16152" max="16152" width="2.28515625" style="271" customWidth="1"/>
    <col min="16153" max="16153" width="0.85546875" style="271" customWidth="1"/>
    <col min="16154" max="16154" width="8.28515625" style="271" customWidth="1"/>
    <col min="16155" max="16156" width="0.85546875" style="271" customWidth="1"/>
    <col min="16157" max="16157" width="8.42578125" style="271" customWidth="1"/>
    <col min="16158" max="16158" width="0.5703125" style="271" customWidth="1"/>
    <col min="16159" max="16159" width="2.7109375" style="271" customWidth="1"/>
    <col min="16160" max="16168" width="11.42578125" style="271"/>
    <col min="16169" max="16169" width="5.28515625" style="271" customWidth="1"/>
    <col min="16170" max="16170" width="11.42578125" style="271"/>
    <col min="16171" max="16171" width="12.7109375" style="271" customWidth="1"/>
    <col min="16172" max="16179" width="14.7109375" style="271" customWidth="1"/>
    <col min="16180" max="16384" width="11.42578125" style="271"/>
  </cols>
  <sheetData>
    <row r="1" spans="1:43" ht="34.5" customHeight="1">
      <c r="A1" s="2263" t="s">
        <v>0</v>
      </c>
      <c r="B1" s="2263"/>
      <c r="C1" s="2263"/>
      <c r="D1" s="2263"/>
      <c r="E1" s="2263"/>
      <c r="F1" s="2263"/>
      <c r="G1" s="2263"/>
      <c r="H1" s="2263"/>
      <c r="I1" s="2263"/>
      <c r="J1" s="2263"/>
      <c r="K1" s="2263"/>
      <c r="L1" s="2263"/>
      <c r="M1" s="2263"/>
      <c r="N1" s="2263"/>
      <c r="O1" s="2263"/>
      <c r="P1" s="2263"/>
      <c r="Q1" s="2263"/>
      <c r="R1" s="2263"/>
      <c r="S1" s="2263"/>
      <c r="T1" s="2263"/>
      <c r="U1" s="2263"/>
      <c r="V1" s="2263"/>
      <c r="W1" s="2263"/>
      <c r="X1" s="2263"/>
      <c r="Y1" s="2263"/>
      <c r="Z1" s="2263"/>
      <c r="AA1" s="2263"/>
      <c r="AB1" s="2263"/>
      <c r="AC1" s="2263"/>
      <c r="AD1" s="2263"/>
      <c r="AE1" s="2263"/>
      <c r="AF1" s="2263"/>
      <c r="AG1" s="2263"/>
      <c r="AH1" s="2263"/>
      <c r="AI1" s="2263"/>
      <c r="AJ1" s="2263"/>
      <c r="AK1" s="2263"/>
      <c r="AL1" s="2263"/>
      <c r="AM1" s="2263"/>
      <c r="AN1" s="2263"/>
      <c r="AO1" s="2263"/>
      <c r="AP1" s="1028"/>
      <c r="AQ1" s="1028"/>
    </row>
    <row r="2" spans="1:43" ht="12" customHeight="1" thickBot="1">
      <c r="A2" s="469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  <c r="AA2" s="469"/>
      <c r="AB2" s="469"/>
      <c r="AC2" s="469"/>
      <c r="AD2" s="469"/>
      <c r="AE2" s="469"/>
      <c r="AF2" s="469"/>
      <c r="AG2" s="469"/>
      <c r="AH2" s="469"/>
      <c r="AI2" s="469"/>
      <c r="AJ2" s="469"/>
      <c r="AK2" s="469"/>
      <c r="AL2" s="469"/>
      <c r="AM2" s="469"/>
      <c r="AN2" s="469"/>
      <c r="AO2" s="469"/>
      <c r="AP2" s="475"/>
      <c r="AQ2" s="475"/>
    </row>
    <row r="3" spans="1:43" ht="17.25" customHeight="1" thickTop="1">
      <c r="A3" s="475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475"/>
      <c r="T3" s="475"/>
      <c r="U3" s="475"/>
      <c r="V3" s="475"/>
      <c r="W3" s="475"/>
      <c r="X3" s="475"/>
      <c r="Y3" s="475"/>
      <c r="Z3" s="475"/>
      <c r="AA3" s="475"/>
    </row>
    <row r="4" spans="1:43" ht="24" customHeight="1">
      <c r="A4" s="2264" t="s">
        <v>744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  <c r="L4" s="2264"/>
      <c r="M4" s="2264"/>
      <c r="N4" s="2264"/>
      <c r="O4" s="2264"/>
      <c r="P4" s="2264"/>
      <c r="Q4" s="2264"/>
      <c r="R4" s="2264"/>
      <c r="S4" s="2264"/>
      <c r="T4" s="2264"/>
      <c r="U4" s="2264"/>
      <c r="V4" s="2264"/>
      <c r="W4" s="2264"/>
      <c r="X4" s="2264"/>
      <c r="Y4" s="2264"/>
      <c r="Z4" s="2264"/>
      <c r="AA4" s="2264"/>
      <c r="AB4" s="2264"/>
      <c r="AC4" s="2264"/>
      <c r="AD4" s="2264"/>
      <c r="AE4" s="2264"/>
      <c r="AF4" s="2264"/>
      <c r="AG4" s="2264"/>
      <c r="AH4" s="2264"/>
      <c r="AI4" s="2264"/>
      <c r="AJ4" s="2264"/>
      <c r="AK4" s="2264"/>
      <c r="AL4" s="2264"/>
      <c r="AM4" s="2264"/>
      <c r="AN4" s="2264"/>
      <c r="AO4" s="2264"/>
      <c r="AP4" s="1029"/>
      <c r="AQ4" s="1029"/>
    </row>
    <row r="5" spans="1:43" ht="12.75" customHeight="1">
      <c r="A5" s="475"/>
      <c r="B5" s="475"/>
      <c r="C5" s="1083"/>
      <c r="D5" s="1083"/>
      <c r="E5" s="1036"/>
      <c r="F5" s="1036"/>
      <c r="G5" s="1036"/>
      <c r="H5" s="1036"/>
      <c r="I5" s="1036"/>
      <c r="J5" s="1036"/>
      <c r="K5" s="1036"/>
      <c r="L5" s="1036"/>
      <c r="M5" s="1036"/>
      <c r="N5" s="1036"/>
      <c r="O5" s="1036"/>
      <c r="P5" s="1036"/>
      <c r="Q5" s="1036"/>
      <c r="R5" s="1036"/>
      <c r="S5" s="1036"/>
      <c r="T5" s="1036"/>
      <c r="U5" s="1036"/>
      <c r="V5" s="1036"/>
      <c r="W5" s="1036"/>
      <c r="X5" s="1036"/>
      <c r="Y5" s="1036"/>
      <c r="Z5" s="1036"/>
      <c r="AA5" s="1036"/>
      <c r="AB5" s="1036"/>
      <c r="AC5" s="1036"/>
      <c r="AD5" s="1036"/>
      <c r="AE5" s="1036"/>
      <c r="AF5" s="1036"/>
      <c r="AG5" s="1036"/>
      <c r="AH5" s="1036"/>
      <c r="AI5" s="1036"/>
      <c r="AJ5" s="1036"/>
      <c r="AK5" s="1036"/>
      <c r="AL5" s="1036"/>
      <c r="AM5" s="1036"/>
      <c r="AN5" s="1036"/>
      <c r="AO5" s="1036"/>
    </row>
    <row r="6" spans="1:43" ht="12.75" customHeight="1">
      <c r="A6" s="475"/>
      <c r="B6" s="475"/>
      <c r="C6" s="1083"/>
      <c r="D6" s="1083"/>
      <c r="E6" s="1036"/>
      <c r="F6" s="1036"/>
      <c r="G6" s="1036"/>
      <c r="H6" s="1036"/>
      <c r="I6" s="1036"/>
      <c r="J6" s="1036"/>
      <c r="K6" s="1036"/>
      <c r="L6" s="1036"/>
      <c r="M6" s="1036"/>
      <c r="N6" s="1036"/>
      <c r="O6" s="1036"/>
      <c r="P6" s="1036"/>
      <c r="Q6" s="1036"/>
      <c r="R6" s="1036"/>
      <c r="S6" s="1036"/>
      <c r="T6" s="1036"/>
      <c r="U6" s="1036"/>
      <c r="V6" s="1036"/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</row>
    <row r="7" spans="1:43" ht="12.75" customHeight="1">
      <c r="A7" s="475"/>
      <c r="B7" s="475"/>
      <c r="C7" s="1083"/>
      <c r="D7" s="1083"/>
      <c r="E7" s="1036"/>
      <c r="F7" s="1036"/>
      <c r="G7" s="1036"/>
      <c r="H7" s="1036"/>
      <c r="I7" s="1036"/>
      <c r="J7" s="1036"/>
      <c r="K7" s="1036"/>
      <c r="L7" s="1036"/>
      <c r="M7" s="1036"/>
      <c r="N7" s="1036"/>
      <c r="O7" s="1036"/>
      <c r="P7" s="1036"/>
      <c r="Q7" s="1036"/>
      <c r="R7" s="1036"/>
      <c r="S7" s="1036"/>
      <c r="T7" s="1036"/>
      <c r="U7" s="1036"/>
      <c r="V7" s="1036"/>
      <c r="W7" s="1036"/>
      <c r="X7" s="1036"/>
      <c r="Y7" s="1036"/>
      <c r="Z7" s="1036"/>
      <c r="AA7" s="1036"/>
      <c r="AB7" s="1036"/>
      <c r="AC7" s="1036"/>
      <c r="AD7" s="1036"/>
      <c r="AE7" s="1036"/>
      <c r="AF7" s="1036"/>
      <c r="AG7" s="1036"/>
      <c r="AH7" s="1036"/>
      <c r="AI7" s="1036"/>
      <c r="AJ7" s="1036"/>
      <c r="AK7" s="1036"/>
      <c r="AL7" s="1036"/>
      <c r="AM7" s="1036"/>
      <c r="AN7" s="1036"/>
      <c r="AO7" s="1036"/>
    </row>
    <row r="8" spans="1:43" ht="12.75" customHeight="1">
      <c r="A8" s="475"/>
      <c r="B8" s="475"/>
      <c r="C8" s="1083"/>
      <c r="D8" s="1083"/>
      <c r="E8" s="1036"/>
      <c r="F8" s="1036"/>
      <c r="G8" s="1036"/>
      <c r="H8" s="1036"/>
      <c r="I8" s="1036"/>
      <c r="J8" s="1036"/>
      <c r="K8" s="1036"/>
      <c r="L8" s="1036"/>
      <c r="M8" s="1036"/>
      <c r="N8" s="1036"/>
      <c r="O8" s="1036"/>
      <c r="P8" s="1036"/>
      <c r="Q8" s="1036"/>
      <c r="R8" s="1036"/>
      <c r="S8" s="1036"/>
      <c r="T8" s="1036"/>
      <c r="U8" s="1036"/>
      <c r="V8" s="1036"/>
      <c r="W8" s="1036"/>
      <c r="X8" s="1036"/>
      <c r="Y8" s="1036"/>
      <c r="Z8" s="1036"/>
      <c r="AA8" s="1036"/>
      <c r="AB8" s="1036"/>
      <c r="AC8" s="1036"/>
      <c r="AD8" s="1036"/>
      <c r="AE8" s="1036"/>
      <c r="AF8" s="1036"/>
      <c r="AG8" s="1036"/>
      <c r="AH8" s="1036"/>
      <c r="AI8" s="1036"/>
      <c r="AJ8" s="1036"/>
      <c r="AK8" s="1036"/>
      <c r="AL8" s="1036"/>
      <c r="AM8" s="1036"/>
      <c r="AN8" s="1036"/>
      <c r="AO8" s="1036"/>
    </row>
    <row r="9" spans="1:43" ht="12.75" customHeight="1">
      <c r="A9" s="475"/>
      <c r="B9" s="475"/>
      <c r="C9" s="1083"/>
      <c r="D9" s="1083"/>
      <c r="E9" s="1036"/>
      <c r="F9" s="1036"/>
      <c r="G9" s="1036"/>
      <c r="H9" s="1036"/>
      <c r="I9" s="1036"/>
      <c r="J9" s="1036"/>
      <c r="K9" s="1036"/>
      <c r="L9" s="1036"/>
      <c r="M9" s="1036"/>
      <c r="N9" s="1036"/>
      <c r="O9" s="1036"/>
      <c r="P9" s="1036"/>
      <c r="Q9" s="1036"/>
      <c r="R9" s="1036"/>
      <c r="S9" s="1036"/>
      <c r="T9" s="1036"/>
      <c r="U9" s="1036"/>
      <c r="V9" s="1036"/>
      <c r="W9" s="1036"/>
      <c r="X9" s="1036"/>
      <c r="Y9" s="1036"/>
      <c r="Z9" s="1036"/>
      <c r="AA9" s="1036"/>
      <c r="AB9" s="1036"/>
      <c r="AC9" s="1036"/>
      <c r="AD9" s="1036"/>
      <c r="AE9" s="1036"/>
      <c r="AF9" s="1036"/>
      <c r="AG9" s="1036"/>
      <c r="AH9" s="1036"/>
      <c r="AI9" s="1036"/>
      <c r="AJ9" s="1036"/>
      <c r="AK9" s="1036"/>
      <c r="AL9" s="1036"/>
      <c r="AM9" s="1036"/>
      <c r="AN9" s="1036"/>
      <c r="AO9" s="1036"/>
    </row>
    <row r="10" spans="1:43" ht="12.75" customHeight="1">
      <c r="A10" s="475"/>
      <c r="B10" s="475"/>
      <c r="C10" s="1083"/>
      <c r="D10" s="1083"/>
      <c r="E10" s="1036"/>
      <c r="F10" s="1036"/>
      <c r="G10" s="1036"/>
      <c r="H10" s="1036"/>
      <c r="I10" s="1036"/>
      <c r="J10" s="1036"/>
      <c r="K10" s="1036"/>
      <c r="L10" s="1036"/>
      <c r="M10" s="1036"/>
      <c r="N10" s="1036"/>
      <c r="O10" s="1036"/>
      <c r="P10" s="1036"/>
      <c r="Q10" s="1036"/>
      <c r="R10" s="1036"/>
      <c r="S10" s="1036"/>
      <c r="T10" s="1036"/>
      <c r="U10" s="1036"/>
      <c r="V10" s="1036"/>
      <c r="W10" s="1036"/>
      <c r="X10" s="1036"/>
      <c r="Y10" s="1036"/>
      <c r="Z10" s="1036"/>
      <c r="AA10" s="1036"/>
      <c r="AB10" s="1036"/>
      <c r="AC10" s="1036"/>
      <c r="AD10" s="1036"/>
      <c r="AE10" s="1036"/>
      <c r="AF10" s="1036"/>
      <c r="AG10" s="1036"/>
      <c r="AH10" s="1036"/>
      <c r="AI10" s="1036"/>
      <c r="AJ10" s="1036"/>
      <c r="AK10" s="1036"/>
      <c r="AL10" s="1036"/>
      <c r="AM10" s="1036"/>
      <c r="AN10" s="1036"/>
      <c r="AO10" s="1036"/>
    </row>
    <row r="11" spans="1:43" ht="12.75" customHeight="1">
      <c r="A11" s="475"/>
      <c r="B11" s="475"/>
      <c r="C11" s="1083"/>
      <c r="D11" s="1083"/>
      <c r="E11" s="1036"/>
      <c r="F11" s="1036"/>
      <c r="G11" s="1036"/>
      <c r="H11" s="1036"/>
      <c r="I11" s="1036"/>
      <c r="J11" s="1036"/>
      <c r="K11" s="1036"/>
      <c r="L11" s="1036"/>
      <c r="M11" s="1036"/>
      <c r="N11" s="1036"/>
      <c r="O11" s="1036"/>
      <c r="P11" s="1036"/>
      <c r="Q11" s="1036"/>
      <c r="R11" s="1036"/>
      <c r="S11" s="1036"/>
      <c r="T11" s="1036"/>
      <c r="U11" s="1036"/>
      <c r="V11" s="1036"/>
      <c r="W11" s="1036"/>
      <c r="X11" s="1036"/>
      <c r="Y11" s="1036"/>
      <c r="Z11" s="1036"/>
      <c r="AA11" s="1036"/>
      <c r="AB11" s="1036"/>
      <c r="AC11" s="1036"/>
      <c r="AD11" s="1036"/>
      <c r="AE11" s="1036"/>
      <c r="AF11" s="1036"/>
      <c r="AG11" s="1036"/>
      <c r="AH11" s="1036"/>
      <c r="AI11" s="1036"/>
      <c r="AJ11" s="1036"/>
      <c r="AK11" s="1036"/>
      <c r="AL11" s="1036"/>
      <c r="AM11" s="1036"/>
      <c r="AN11" s="1036"/>
      <c r="AO11" s="1036"/>
    </row>
    <row r="12" spans="1:43" ht="12.75" customHeight="1">
      <c r="A12" s="475"/>
      <c r="B12" s="475"/>
      <c r="C12" s="1083"/>
      <c r="D12" s="1083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</row>
    <row r="13" spans="1:43" ht="18" customHeight="1">
      <c r="C13" s="1084"/>
      <c r="D13" s="1084"/>
      <c r="E13" s="473"/>
      <c r="F13" s="473"/>
      <c r="G13" s="473"/>
      <c r="H13" s="473"/>
      <c r="I13" s="473"/>
      <c r="J13" s="473"/>
      <c r="K13" s="473"/>
      <c r="L13" s="473"/>
      <c r="M13" s="473"/>
      <c r="N13" s="473"/>
      <c r="O13" s="473"/>
      <c r="P13" s="473"/>
      <c r="Q13" s="473"/>
      <c r="R13" s="473"/>
      <c r="S13" s="473"/>
      <c r="T13" s="473"/>
      <c r="U13" s="473"/>
      <c r="V13" s="473"/>
      <c r="W13" s="473"/>
      <c r="X13" s="473"/>
      <c r="Y13" s="473"/>
      <c r="Z13" s="473"/>
      <c r="AA13" s="473"/>
      <c r="AB13" s="473"/>
      <c r="AC13" s="473"/>
      <c r="AD13" s="473"/>
      <c r="AE13" s="473"/>
      <c r="AF13" s="2265" t="s">
        <v>1215</v>
      </c>
      <c r="AG13" s="2265"/>
      <c r="AH13" s="2265"/>
      <c r="AI13" s="2265"/>
      <c r="AJ13" s="2265"/>
      <c r="AK13" s="2265"/>
      <c r="AL13" s="2265"/>
      <c r="AM13" s="2265"/>
      <c r="AN13" s="2265"/>
      <c r="AO13" s="2265"/>
    </row>
    <row r="14" spans="1:43" ht="18" customHeight="1">
      <c r="B14" s="2265" t="s">
        <v>1216</v>
      </c>
      <c r="C14" s="2265"/>
      <c r="D14" s="2265"/>
      <c r="E14" s="2265"/>
      <c r="F14" s="2265"/>
      <c r="G14" s="2265"/>
      <c r="H14" s="2265"/>
      <c r="I14" s="2265"/>
      <c r="J14" s="2265"/>
      <c r="K14" s="2265"/>
      <c r="L14" s="2265"/>
      <c r="M14" s="2265"/>
      <c r="N14" s="2265"/>
      <c r="O14" s="2265"/>
      <c r="P14" s="2265"/>
      <c r="Q14" s="2265"/>
      <c r="R14" s="2265"/>
      <c r="S14" s="2265"/>
      <c r="T14" s="2265"/>
      <c r="U14" s="2265"/>
      <c r="V14" s="2265"/>
      <c r="W14" s="2265"/>
      <c r="X14" s="2265"/>
      <c r="Y14" s="2265"/>
      <c r="Z14" s="2265"/>
      <c r="AA14" s="2265"/>
      <c r="AB14" s="2265"/>
      <c r="AC14" s="2265"/>
      <c r="AD14" s="2265"/>
      <c r="AE14" s="2265"/>
      <c r="AF14" s="2265" t="s">
        <v>1158</v>
      </c>
      <c r="AG14" s="2265"/>
      <c r="AH14" s="2265"/>
      <c r="AI14" s="2265"/>
      <c r="AJ14" s="2265"/>
      <c r="AK14" s="2265"/>
      <c r="AL14" s="2265"/>
      <c r="AM14" s="2265"/>
      <c r="AN14" s="2265"/>
      <c r="AO14" s="2265"/>
    </row>
    <row r="15" spans="1:43" ht="12.75" customHeight="1">
      <c r="C15" s="1042"/>
      <c r="D15" s="1042"/>
      <c r="E15" s="1085"/>
      <c r="F15" s="1085"/>
      <c r="G15" s="1085"/>
      <c r="H15" s="1085"/>
      <c r="I15" s="1085"/>
      <c r="J15" s="1085"/>
      <c r="K15" s="1085"/>
      <c r="L15" s="1085"/>
      <c r="M15" s="1085"/>
      <c r="N15" s="1085"/>
      <c r="O15" s="1085"/>
      <c r="P15" s="1085"/>
      <c r="Q15" s="1085"/>
      <c r="R15" s="1085"/>
      <c r="S15" s="1085"/>
      <c r="T15" s="1085"/>
      <c r="U15" s="1085"/>
      <c r="V15" s="1085"/>
      <c r="W15" s="1085"/>
      <c r="X15" s="1085"/>
      <c r="Y15" s="1085"/>
      <c r="Z15" s="1085"/>
      <c r="AA15" s="1085"/>
      <c r="AB15" s="1085"/>
      <c r="AC15" s="1085"/>
      <c r="AD15" s="1085"/>
      <c r="AE15" s="1085"/>
    </row>
    <row r="16" spans="1:43" ht="12.75" customHeight="1">
      <c r="C16" s="1042"/>
      <c r="D16" s="1042"/>
      <c r="E16" s="1085"/>
      <c r="F16" s="1085"/>
      <c r="G16" s="1085"/>
      <c r="H16" s="1085"/>
      <c r="I16" s="1085"/>
      <c r="J16" s="1085"/>
      <c r="K16" s="1085"/>
      <c r="L16" s="1085"/>
      <c r="M16" s="1085"/>
      <c r="N16" s="1085"/>
      <c r="O16" s="1085"/>
      <c r="P16" s="1085"/>
      <c r="Q16" s="1085"/>
      <c r="R16" s="1085"/>
      <c r="S16" s="1085"/>
      <c r="T16" s="1085"/>
      <c r="U16" s="1085"/>
      <c r="V16" s="1085"/>
      <c r="W16" s="1086"/>
      <c r="X16" s="1086"/>
      <c r="Y16" s="1086"/>
      <c r="Z16" s="1086"/>
      <c r="AA16" s="1086"/>
      <c r="AB16" s="1085"/>
      <c r="AC16" s="1085"/>
      <c r="AD16" s="1085"/>
      <c r="AE16" s="1085"/>
      <c r="AF16" s="1087"/>
    </row>
    <row r="17" spans="2:51" ht="4.5" customHeight="1">
      <c r="B17" s="439"/>
      <c r="C17" s="440"/>
      <c r="D17" s="440"/>
      <c r="E17" s="440"/>
      <c r="F17" s="440"/>
      <c r="G17" s="440"/>
      <c r="H17" s="440"/>
      <c r="I17" s="440"/>
      <c r="J17" s="440"/>
      <c r="K17" s="440"/>
      <c r="L17" s="440"/>
      <c r="M17" s="440"/>
      <c r="N17" s="440"/>
      <c r="O17" s="440"/>
      <c r="P17" s="440"/>
      <c r="Q17" s="440"/>
      <c r="R17" s="440"/>
      <c r="S17" s="440"/>
      <c r="T17" s="440"/>
      <c r="U17" s="440"/>
      <c r="V17" s="440"/>
      <c r="W17" s="440"/>
      <c r="X17" s="440"/>
      <c r="Y17" s="440"/>
      <c r="Z17" s="440"/>
      <c r="AA17" s="440"/>
      <c r="AB17" s="440"/>
      <c r="AC17" s="440"/>
      <c r="AD17" s="440"/>
      <c r="AE17" s="441"/>
    </row>
    <row r="18" spans="2:51" ht="18" customHeight="1">
      <c r="B18" s="442"/>
      <c r="C18" s="2225" t="s">
        <v>949</v>
      </c>
      <c r="D18" s="202"/>
      <c r="E18" s="2245" t="s">
        <v>798</v>
      </c>
      <c r="F18" s="2248"/>
      <c r="G18" s="2248"/>
      <c r="H18" s="2248"/>
      <c r="I18" s="2248"/>
      <c r="J18" s="2248"/>
      <c r="K18" s="2248"/>
      <c r="L18" s="2248"/>
      <c r="M18" s="2248"/>
      <c r="N18" s="2248"/>
      <c r="O18" s="2248"/>
      <c r="P18" s="2248"/>
      <c r="Q18" s="2248"/>
      <c r="R18" s="2248"/>
      <c r="S18" s="2248"/>
      <c r="T18" s="2248"/>
      <c r="U18" s="2246"/>
      <c r="V18" s="480"/>
      <c r="W18" s="2249" t="s">
        <v>787</v>
      </c>
      <c r="X18" s="2250"/>
      <c r="Y18" s="2250"/>
      <c r="Z18" s="2250"/>
      <c r="AA18" s="2250"/>
      <c r="AB18" s="2250"/>
      <c r="AC18" s="2250"/>
      <c r="AD18" s="2251"/>
      <c r="AE18" s="1088"/>
      <c r="AF18" s="475"/>
    </row>
    <row r="19" spans="2:51" ht="4.5" customHeight="1">
      <c r="B19" s="442"/>
      <c r="C19" s="2182"/>
      <c r="D19" s="202"/>
      <c r="E19" s="1017"/>
      <c r="F19" s="1017"/>
      <c r="G19" s="1017"/>
      <c r="H19" s="1017"/>
      <c r="I19" s="1017"/>
      <c r="J19" s="1017"/>
      <c r="K19" s="1017"/>
      <c r="L19" s="1017"/>
      <c r="M19" s="1017"/>
      <c r="N19" s="1017"/>
      <c r="O19" s="1017"/>
      <c r="P19" s="1017"/>
      <c r="Q19" s="1017"/>
      <c r="R19" s="1017"/>
      <c r="S19" s="1017"/>
      <c r="T19" s="1017"/>
      <c r="U19" s="1017"/>
      <c r="V19" s="1017"/>
      <c r="W19" s="2252"/>
      <c r="X19" s="2253"/>
      <c r="Y19" s="2253"/>
      <c r="Z19" s="2253"/>
      <c r="AA19" s="2253"/>
      <c r="AB19" s="2253"/>
      <c r="AC19" s="2253"/>
      <c r="AD19" s="2254"/>
      <c r="AE19" s="1089"/>
      <c r="AF19" s="475"/>
    </row>
    <row r="20" spans="2:51" ht="18" customHeight="1">
      <c r="B20" s="442"/>
      <c r="C20" s="2182"/>
      <c r="D20" s="202"/>
      <c r="E20" s="2245" t="s">
        <v>950</v>
      </c>
      <c r="F20" s="2248"/>
      <c r="G20" s="2248"/>
      <c r="H20" s="2248"/>
      <c r="I20" s="2248"/>
      <c r="J20" s="2248"/>
      <c r="K20" s="2248"/>
      <c r="L20" s="2246"/>
      <c r="M20" s="480"/>
      <c r="N20" s="2245" t="s">
        <v>951</v>
      </c>
      <c r="O20" s="2248"/>
      <c r="P20" s="2248"/>
      <c r="Q20" s="2248"/>
      <c r="R20" s="2248"/>
      <c r="S20" s="2248"/>
      <c r="T20" s="2248"/>
      <c r="U20" s="2246"/>
      <c r="V20" s="480"/>
      <c r="W20" s="2255"/>
      <c r="X20" s="2256"/>
      <c r="Y20" s="2256"/>
      <c r="Z20" s="2256"/>
      <c r="AA20" s="2256"/>
      <c r="AB20" s="2256"/>
      <c r="AC20" s="2256"/>
      <c r="AD20" s="2257"/>
      <c r="AE20" s="1088"/>
      <c r="AF20" s="1090"/>
      <c r="AP20" s="1091"/>
      <c r="AS20" s="2258" t="s">
        <v>1159</v>
      </c>
      <c r="AT20" s="2258"/>
      <c r="AU20" s="2258"/>
      <c r="AW20" s="2258" t="s">
        <v>952</v>
      </c>
      <c r="AX20" s="2258"/>
      <c r="AY20" s="2258"/>
    </row>
    <row r="21" spans="2:51" ht="4.5" customHeight="1">
      <c r="B21" s="442"/>
      <c r="C21" s="2182"/>
      <c r="D21" s="202"/>
      <c r="E21" s="1017"/>
      <c r="F21" s="1017"/>
      <c r="G21" s="1017"/>
      <c r="H21" s="1017"/>
      <c r="I21" s="1017"/>
      <c r="J21" s="1017"/>
      <c r="K21" s="1017"/>
      <c r="L21" s="1017"/>
      <c r="M21" s="1017"/>
      <c r="N21" s="1017"/>
      <c r="O21" s="1017"/>
      <c r="P21" s="1017"/>
      <c r="Q21" s="1017"/>
      <c r="R21" s="1017"/>
      <c r="S21" s="1017"/>
      <c r="T21" s="1017"/>
      <c r="U21" s="1017"/>
      <c r="V21" s="1017"/>
      <c r="W21" s="1018"/>
      <c r="X21" s="1018"/>
      <c r="Y21" s="1018"/>
      <c r="Z21" s="1017"/>
      <c r="AA21" s="1017"/>
      <c r="AB21" s="1017"/>
      <c r="AC21" s="1017"/>
      <c r="AD21" s="1017"/>
      <c r="AE21" s="1089"/>
      <c r="AF21" s="1090"/>
      <c r="AP21" s="1092"/>
    </row>
    <row r="22" spans="2:51" ht="18" customHeight="1">
      <c r="B22" s="442"/>
      <c r="C22" s="2183"/>
      <c r="D22" s="202"/>
      <c r="E22" s="2245" t="s">
        <v>154</v>
      </c>
      <c r="F22" s="2246"/>
      <c r="G22" s="202"/>
      <c r="H22" s="2245" t="s">
        <v>323</v>
      </c>
      <c r="I22" s="2246"/>
      <c r="J22" s="202"/>
      <c r="K22" s="2245" t="s">
        <v>5</v>
      </c>
      <c r="L22" s="2246"/>
      <c r="M22" s="202"/>
      <c r="N22" s="2245" t="s">
        <v>154</v>
      </c>
      <c r="O22" s="2246"/>
      <c r="P22" s="202"/>
      <c r="Q22" s="2245" t="s">
        <v>323</v>
      </c>
      <c r="R22" s="2246"/>
      <c r="S22" s="202"/>
      <c r="T22" s="2245" t="s">
        <v>5</v>
      </c>
      <c r="U22" s="2246"/>
      <c r="V22" s="202"/>
      <c r="W22" s="2245" t="s">
        <v>154</v>
      </c>
      <c r="X22" s="2246"/>
      <c r="Y22" s="202"/>
      <c r="Z22" s="2245" t="s">
        <v>323</v>
      </c>
      <c r="AA22" s="2246"/>
      <c r="AB22" s="202"/>
      <c r="AC22" s="2245" t="s">
        <v>5</v>
      </c>
      <c r="AD22" s="2246"/>
      <c r="AE22" s="204"/>
      <c r="AS22" s="1361" t="s">
        <v>800</v>
      </c>
      <c r="AT22" s="1361" t="s">
        <v>801</v>
      </c>
      <c r="AU22" s="1361" t="s">
        <v>279</v>
      </c>
      <c r="AW22" s="1361" t="s">
        <v>800</v>
      </c>
      <c r="AX22" s="1361" t="s">
        <v>801</v>
      </c>
      <c r="AY22" s="1361" t="s">
        <v>279</v>
      </c>
    </row>
    <row r="23" spans="2:51" ht="4.5" customHeight="1">
      <c r="B23" s="442"/>
      <c r="C23" s="482"/>
      <c r="D23" s="202"/>
      <c r="E23" s="219"/>
      <c r="F23" s="202"/>
      <c r="G23" s="202"/>
      <c r="H23" s="219"/>
      <c r="I23" s="202"/>
      <c r="J23" s="202"/>
      <c r="K23" s="219"/>
      <c r="L23" s="202"/>
      <c r="M23" s="202"/>
      <c r="N23" s="219"/>
      <c r="O23" s="202"/>
      <c r="P23" s="202"/>
      <c r="Q23" s="219"/>
      <c r="R23" s="202"/>
      <c r="S23" s="202"/>
      <c r="T23" s="219"/>
      <c r="U23" s="202"/>
      <c r="V23" s="202"/>
      <c r="W23" s="219"/>
      <c r="X23" s="202"/>
      <c r="Y23" s="202"/>
      <c r="Z23" s="219"/>
      <c r="AA23" s="202"/>
      <c r="AB23" s="202"/>
      <c r="AC23" s="219"/>
      <c r="AD23" s="202"/>
      <c r="AE23" s="204"/>
    </row>
    <row r="24" spans="2:51" ht="18.75" customHeight="1">
      <c r="B24" s="442"/>
      <c r="C24" s="1020" t="s">
        <v>305</v>
      </c>
      <c r="D24" s="811"/>
      <c r="E24" s="425">
        <v>1</v>
      </c>
      <c r="F24" s="426"/>
      <c r="G24" s="458"/>
      <c r="H24" s="929">
        <f t="shared" ref="H24:H37" si="0">E24*100000/AW24</f>
        <v>0.26482419645718192</v>
      </c>
      <c r="I24" s="1015"/>
      <c r="J24" s="458"/>
      <c r="K24" s="929">
        <f t="shared" ref="K24:K38" si="1">E24*100/$E$40</f>
        <v>0.11061946902654868</v>
      </c>
      <c r="L24" s="1015"/>
      <c r="M24" s="458"/>
      <c r="N24" s="425">
        <v>0</v>
      </c>
      <c r="O24" s="426"/>
      <c r="P24" s="458"/>
      <c r="Q24" s="929">
        <f t="shared" ref="Q24:Q37" si="2">N24*100000/AX24</f>
        <v>0</v>
      </c>
      <c r="R24" s="1015"/>
      <c r="S24" s="458"/>
      <c r="T24" s="929">
        <f t="shared" ref="T24:T38" si="3">N24*100/$N$40</f>
        <v>0</v>
      </c>
      <c r="U24" s="1015"/>
      <c r="V24" s="458"/>
      <c r="W24" s="425">
        <f t="shared" ref="W24:W38" si="4">SUM(E24+N24)</f>
        <v>1</v>
      </c>
      <c r="X24" s="426"/>
      <c r="Y24" s="458"/>
      <c r="Z24" s="929">
        <f t="shared" ref="Z24:Z37" si="5">W24*100000/AY24</f>
        <v>0.13546996563126973</v>
      </c>
      <c r="AA24" s="1015"/>
      <c r="AB24" s="458"/>
      <c r="AC24" s="929">
        <f t="shared" ref="AC24:AC38" si="6">W24*100/$W$40</f>
        <v>5.0709939148073022E-2</v>
      </c>
      <c r="AD24" s="1015"/>
      <c r="AE24" s="1093"/>
      <c r="AR24" s="1360" t="s">
        <v>305</v>
      </c>
      <c r="AS24" s="1404">
        <f t="shared" ref="AS24:AS37" si="7">E24*100000/AW24</f>
        <v>0.26482419645718192</v>
      </c>
      <c r="AT24" s="1404">
        <f t="shared" ref="AT24:AT37" si="8">N24*100000/AX24</f>
        <v>0</v>
      </c>
      <c r="AU24" s="1404">
        <f t="shared" ref="AU24:AU37" si="9">W24*100000/AY24</f>
        <v>0.13546996563126973</v>
      </c>
      <c r="AV24" s="1360" t="s">
        <v>305</v>
      </c>
      <c r="AW24" s="1355">
        <v>377609</v>
      </c>
      <c r="AX24" s="1355">
        <v>360562</v>
      </c>
      <c r="AY24" s="1355">
        <v>738171</v>
      </c>
    </row>
    <row r="25" spans="2:51" ht="18.75" customHeight="1">
      <c r="B25" s="442"/>
      <c r="C25" s="34" t="s">
        <v>307</v>
      </c>
      <c r="D25" s="811"/>
      <c r="E25" s="425">
        <v>4</v>
      </c>
      <c r="F25" s="426"/>
      <c r="G25" s="458"/>
      <c r="H25" s="929">
        <f t="shared" si="0"/>
        <v>1.1035761384767337</v>
      </c>
      <c r="I25" s="1015"/>
      <c r="J25" s="458"/>
      <c r="K25" s="929">
        <f t="shared" si="1"/>
        <v>0.44247787610619471</v>
      </c>
      <c r="L25" s="1015"/>
      <c r="M25" s="458"/>
      <c r="N25" s="425">
        <v>0</v>
      </c>
      <c r="O25" s="426"/>
      <c r="P25" s="458"/>
      <c r="Q25" s="929">
        <f t="shared" si="2"/>
        <v>0</v>
      </c>
      <c r="R25" s="1015"/>
      <c r="S25" s="458"/>
      <c r="T25" s="929">
        <f t="shared" si="3"/>
        <v>0</v>
      </c>
      <c r="U25" s="1015"/>
      <c r="V25" s="458"/>
      <c r="W25" s="425">
        <f t="shared" si="4"/>
        <v>4</v>
      </c>
      <c r="X25" s="426"/>
      <c r="Y25" s="458"/>
      <c r="Z25" s="929">
        <f t="shared" si="5"/>
        <v>0.55549074830158707</v>
      </c>
      <c r="AA25" s="1015"/>
      <c r="AB25" s="458"/>
      <c r="AC25" s="929">
        <f t="shared" si="6"/>
        <v>0.20283975659229209</v>
      </c>
      <c r="AD25" s="1015"/>
      <c r="AE25" s="1093"/>
      <c r="AR25" s="1361" t="s">
        <v>959</v>
      </c>
      <c r="AS25" s="1404">
        <f t="shared" si="7"/>
        <v>1.1035761384767337</v>
      </c>
      <c r="AT25" s="1404">
        <f t="shared" si="8"/>
        <v>0</v>
      </c>
      <c r="AU25" s="1404">
        <f t="shared" si="9"/>
        <v>0.55549074830158707</v>
      </c>
      <c r="AV25" s="1361" t="s">
        <v>307</v>
      </c>
      <c r="AW25" s="1355">
        <v>362458</v>
      </c>
      <c r="AX25" s="1355">
        <v>357626</v>
      </c>
      <c r="AY25" s="1355">
        <v>720084</v>
      </c>
    </row>
    <row r="26" spans="2:51" ht="18.75" customHeight="1">
      <c r="B26" s="442"/>
      <c r="C26" s="34" t="s">
        <v>308</v>
      </c>
      <c r="D26" s="811"/>
      <c r="E26" s="425">
        <v>4</v>
      </c>
      <c r="F26" s="426"/>
      <c r="G26" s="458"/>
      <c r="H26" s="929">
        <f t="shared" si="0"/>
        <v>1.1664766281826586</v>
      </c>
      <c r="I26" s="1015"/>
      <c r="J26" s="458"/>
      <c r="K26" s="929">
        <f t="shared" si="1"/>
        <v>0.44247787610619471</v>
      </c>
      <c r="L26" s="1015"/>
      <c r="M26" s="458"/>
      <c r="N26" s="425">
        <v>2</v>
      </c>
      <c r="O26" s="426"/>
      <c r="P26" s="458"/>
      <c r="Q26" s="929">
        <f t="shared" si="2"/>
        <v>0.57157064756096521</v>
      </c>
      <c r="R26" s="1015"/>
      <c r="S26" s="458"/>
      <c r="T26" s="929">
        <f t="shared" si="3"/>
        <v>0.18726591760299627</v>
      </c>
      <c r="U26" s="1015"/>
      <c r="V26" s="458"/>
      <c r="W26" s="425">
        <f t="shared" si="4"/>
        <v>6</v>
      </c>
      <c r="X26" s="426"/>
      <c r="Y26" s="458"/>
      <c r="Z26" s="929">
        <f t="shared" si="5"/>
        <v>0.86601830762702325</v>
      </c>
      <c r="AA26" s="1015"/>
      <c r="AB26" s="458"/>
      <c r="AC26" s="929">
        <f t="shared" si="6"/>
        <v>0.30425963488843816</v>
      </c>
      <c r="AD26" s="1015"/>
      <c r="AE26" s="1093"/>
      <c r="AR26" s="1361" t="s">
        <v>961</v>
      </c>
      <c r="AS26" s="1404">
        <f t="shared" si="7"/>
        <v>1.1664766281826586</v>
      </c>
      <c r="AT26" s="1404">
        <f t="shared" si="8"/>
        <v>0.57157064756096521</v>
      </c>
      <c r="AU26" s="1404">
        <f t="shared" si="9"/>
        <v>0.86601830762702325</v>
      </c>
      <c r="AV26" s="1361" t="s">
        <v>308</v>
      </c>
      <c r="AW26" s="1355">
        <v>342913</v>
      </c>
      <c r="AX26" s="1355">
        <v>349913</v>
      </c>
      <c r="AY26" s="1355">
        <v>692826</v>
      </c>
    </row>
    <row r="27" spans="2:51" ht="18.75" customHeight="1">
      <c r="B27" s="442"/>
      <c r="C27" s="34" t="s">
        <v>309</v>
      </c>
      <c r="D27" s="811"/>
      <c r="E27" s="425">
        <v>12</v>
      </c>
      <c r="F27" s="426"/>
      <c r="G27" s="458"/>
      <c r="H27" s="929">
        <f t="shared" si="0"/>
        <v>3.8461168642609205</v>
      </c>
      <c r="I27" s="1015"/>
      <c r="J27" s="458"/>
      <c r="K27" s="929">
        <f t="shared" si="1"/>
        <v>1.3274336283185841</v>
      </c>
      <c r="L27" s="1015"/>
      <c r="M27" s="458"/>
      <c r="N27" s="425">
        <v>10</v>
      </c>
      <c r="O27" s="426"/>
      <c r="P27" s="458"/>
      <c r="Q27" s="929">
        <f t="shared" si="2"/>
        <v>3.046727662154463</v>
      </c>
      <c r="R27" s="1015"/>
      <c r="S27" s="458"/>
      <c r="T27" s="929">
        <f t="shared" si="3"/>
        <v>0.93632958801498123</v>
      </c>
      <c r="U27" s="1015"/>
      <c r="V27" s="458"/>
      <c r="W27" s="425">
        <f t="shared" si="4"/>
        <v>22</v>
      </c>
      <c r="X27" s="426"/>
      <c r="Y27" s="458"/>
      <c r="Z27" s="929">
        <f t="shared" si="5"/>
        <v>3.4362972959464186</v>
      </c>
      <c r="AA27" s="1015"/>
      <c r="AB27" s="994"/>
      <c r="AC27" s="929">
        <f t="shared" si="6"/>
        <v>1.1156186612576064</v>
      </c>
      <c r="AD27" s="1015"/>
      <c r="AE27" s="1094"/>
      <c r="AR27" s="1361" t="s">
        <v>963</v>
      </c>
      <c r="AS27" s="1404">
        <f t="shared" si="7"/>
        <v>3.8461168642609205</v>
      </c>
      <c r="AT27" s="1404">
        <f t="shared" si="8"/>
        <v>3.046727662154463</v>
      </c>
      <c r="AU27" s="1404">
        <f t="shared" si="9"/>
        <v>3.4362972959464186</v>
      </c>
      <c r="AV27" s="1361" t="s">
        <v>309</v>
      </c>
      <c r="AW27" s="1355">
        <v>312003</v>
      </c>
      <c r="AX27" s="1355">
        <v>328221</v>
      </c>
      <c r="AY27" s="1355">
        <v>640224</v>
      </c>
    </row>
    <row r="28" spans="2:51" ht="18.75" customHeight="1">
      <c r="B28" s="442"/>
      <c r="C28" s="34" t="s">
        <v>310</v>
      </c>
      <c r="D28" s="811"/>
      <c r="E28" s="425">
        <v>16</v>
      </c>
      <c r="F28" s="426"/>
      <c r="G28" s="458"/>
      <c r="H28" s="929">
        <f t="shared" si="0"/>
        <v>5.5607301238652633</v>
      </c>
      <c r="I28" s="1015"/>
      <c r="J28" s="458"/>
      <c r="K28" s="929">
        <f t="shared" si="1"/>
        <v>1.7699115044247788</v>
      </c>
      <c r="L28" s="1015"/>
      <c r="M28" s="458"/>
      <c r="N28" s="425">
        <v>16</v>
      </c>
      <c r="O28" s="426"/>
      <c r="P28" s="458"/>
      <c r="Q28" s="929">
        <f t="shared" si="2"/>
        <v>5.1598921582538928</v>
      </c>
      <c r="R28" s="1015"/>
      <c r="S28" s="458"/>
      <c r="T28" s="929">
        <f t="shared" si="3"/>
        <v>1.4981273408239701</v>
      </c>
      <c r="U28" s="1015"/>
      <c r="V28" s="458"/>
      <c r="W28" s="425">
        <f t="shared" si="4"/>
        <v>32</v>
      </c>
      <c r="X28" s="426"/>
      <c r="Y28" s="458"/>
      <c r="Z28" s="929">
        <f t="shared" si="5"/>
        <v>5.3528175893585983</v>
      </c>
      <c r="AA28" s="1015"/>
      <c r="AB28" s="458"/>
      <c r="AC28" s="929">
        <f t="shared" si="6"/>
        <v>1.6227180527383367</v>
      </c>
      <c r="AD28" s="1015"/>
      <c r="AE28" s="1094"/>
      <c r="AF28" s="1095"/>
      <c r="AR28" s="1361" t="s">
        <v>965</v>
      </c>
      <c r="AS28" s="1404">
        <f t="shared" si="7"/>
        <v>5.5607301238652633</v>
      </c>
      <c r="AT28" s="1404">
        <f t="shared" si="8"/>
        <v>5.1598921582538928</v>
      </c>
      <c r="AU28" s="1404">
        <f t="shared" si="9"/>
        <v>5.3528175893585983</v>
      </c>
      <c r="AV28" s="1361" t="s">
        <v>310</v>
      </c>
      <c r="AW28" s="1355">
        <v>287732</v>
      </c>
      <c r="AX28" s="1355">
        <v>310084</v>
      </c>
      <c r="AY28" s="1355">
        <v>597816</v>
      </c>
    </row>
    <row r="29" spans="2:51" ht="18.75" customHeight="1">
      <c r="B29" s="442"/>
      <c r="C29" s="34" t="s">
        <v>311</v>
      </c>
      <c r="D29" s="811"/>
      <c r="E29" s="425">
        <v>22</v>
      </c>
      <c r="F29" s="426"/>
      <c r="G29" s="458"/>
      <c r="H29" s="929">
        <f t="shared" si="0"/>
        <v>8.3133686525540931</v>
      </c>
      <c r="I29" s="1015"/>
      <c r="J29" s="458"/>
      <c r="K29" s="929">
        <f t="shared" si="1"/>
        <v>2.4336283185840708</v>
      </c>
      <c r="L29" s="1015"/>
      <c r="M29" s="458"/>
      <c r="N29" s="425">
        <v>36</v>
      </c>
      <c r="O29" s="426"/>
      <c r="P29" s="458"/>
      <c r="Q29" s="929">
        <f t="shared" si="2"/>
        <v>12.481754102509873</v>
      </c>
      <c r="R29" s="1015"/>
      <c r="S29" s="458"/>
      <c r="T29" s="929">
        <f t="shared" si="3"/>
        <v>3.3707865168539324</v>
      </c>
      <c r="U29" s="1015"/>
      <c r="V29" s="458"/>
      <c r="W29" s="425">
        <f t="shared" si="4"/>
        <v>58</v>
      </c>
      <c r="X29" s="426"/>
      <c r="Y29" s="458"/>
      <c r="Z29" s="929">
        <f t="shared" si="5"/>
        <v>10.487202900254044</v>
      </c>
      <c r="AA29" s="1015"/>
      <c r="AB29" s="458"/>
      <c r="AC29" s="929">
        <f t="shared" si="6"/>
        <v>2.9411764705882355</v>
      </c>
      <c r="AD29" s="1015"/>
      <c r="AE29" s="1094"/>
      <c r="AR29" s="1361" t="s">
        <v>967</v>
      </c>
      <c r="AS29" s="1404">
        <f t="shared" si="7"/>
        <v>8.3133686525540931</v>
      </c>
      <c r="AT29" s="1404">
        <f t="shared" si="8"/>
        <v>12.481754102509873</v>
      </c>
      <c r="AU29" s="1404">
        <f t="shared" si="9"/>
        <v>10.487202900254044</v>
      </c>
      <c r="AV29" s="1361" t="s">
        <v>311</v>
      </c>
      <c r="AW29" s="1355">
        <v>264634</v>
      </c>
      <c r="AX29" s="1355">
        <v>288421</v>
      </c>
      <c r="AY29" s="1355">
        <v>553055</v>
      </c>
    </row>
    <row r="30" spans="2:51" ht="18.75" customHeight="1">
      <c r="B30" s="442"/>
      <c r="C30" s="34" t="s">
        <v>312</v>
      </c>
      <c r="D30" s="811"/>
      <c r="E30" s="425">
        <v>35</v>
      </c>
      <c r="F30" s="426"/>
      <c r="G30" s="458"/>
      <c r="H30" s="929">
        <f t="shared" si="0"/>
        <v>14.708045300779526</v>
      </c>
      <c r="I30" s="1015"/>
      <c r="J30" s="458"/>
      <c r="K30" s="929">
        <f t="shared" si="1"/>
        <v>3.8716814159292037</v>
      </c>
      <c r="L30" s="1015"/>
      <c r="M30" s="458"/>
      <c r="N30" s="425">
        <v>38</v>
      </c>
      <c r="O30" s="426"/>
      <c r="P30" s="458"/>
      <c r="Q30" s="929">
        <f t="shared" si="2"/>
        <v>14.665246453325924</v>
      </c>
      <c r="R30" s="1015"/>
      <c r="S30" s="458"/>
      <c r="T30" s="929">
        <f t="shared" si="3"/>
        <v>3.5580524344569286</v>
      </c>
      <c r="U30" s="1015"/>
      <c r="V30" s="458"/>
      <c r="W30" s="425">
        <f t="shared" si="4"/>
        <v>73</v>
      </c>
      <c r="X30" s="426"/>
      <c r="Y30" s="458"/>
      <c r="Z30" s="929">
        <f t="shared" si="5"/>
        <v>14.685735322814592</v>
      </c>
      <c r="AA30" s="1015"/>
      <c r="AB30" s="458"/>
      <c r="AC30" s="929">
        <f t="shared" si="6"/>
        <v>3.7018255578093306</v>
      </c>
      <c r="AD30" s="1015"/>
      <c r="AE30" s="1094"/>
      <c r="AR30" s="1361" t="s">
        <v>969</v>
      </c>
      <c r="AS30" s="1404">
        <f t="shared" si="7"/>
        <v>14.708045300779526</v>
      </c>
      <c r="AT30" s="1404">
        <f t="shared" si="8"/>
        <v>14.665246453325924</v>
      </c>
      <c r="AU30" s="1404">
        <f t="shared" si="9"/>
        <v>14.685735322814592</v>
      </c>
      <c r="AV30" s="1361" t="s">
        <v>312</v>
      </c>
      <c r="AW30" s="1355">
        <v>237965</v>
      </c>
      <c r="AX30" s="1355">
        <v>259116</v>
      </c>
      <c r="AY30" s="1355">
        <v>497081</v>
      </c>
    </row>
    <row r="31" spans="2:51" ht="18.75" customHeight="1">
      <c r="B31" s="442"/>
      <c r="C31" s="34" t="s">
        <v>313</v>
      </c>
      <c r="D31" s="811"/>
      <c r="E31" s="425">
        <v>36</v>
      </c>
      <c r="F31" s="426"/>
      <c r="G31" s="458"/>
      <c r="H31" s="929">
        <f t="shared" si="0"/>
        <v>17.902075646215202</v>
      </c>
      <c r="I31" s="1015"/>
      <c r="J31" s="994"/>
      <c r="K31" s="929">
        <f t="shared" si="1"/>
        <v>3.9823008849557522</v>
      </c>
      <c r="L31" s="1015"/>
      <c r="M31" s="1096"/>
      <c r="N31" s="425">
        <v>65</v>
      </c>
      <c r="O31" s="426"/>
      <c r="P31" s="458"/>
      <c r="Q31" s="929">
        <f t="shared" si="2"/>
        <v>29.22412203993364</v>
      </c>
      <c r="R31" s="1015"/>
      <c r="S31" s="458"/>
      <c r="T31" s="929">
        <f t="shared" si="3"/>
        <v>6.0861423220973787</v>
      </c>
      <c r="U31" s="1015"/>
      <c r="V31" s="458"/>
      <c r="W31" s="425">
        <f t="shared" si="4"/>
        <v>101</v>
      </c>
      <c r="X31" s="426"/>
      <c r="Y31" s="458"/>
      <c r="Z31" s="929">
        <f t="shared" si="5"/>
        <v>23.848146337892814</v>
      </c>
      <c r="AA31" s="1015"/>
      <c r="AB31" s="458"/>
      <c r="AC31" s="929">
        <f t="shared" si="6"/>
        <v>5.121703853955375</v>
      </c>
      <c r="AD31" s="1015"/>
      <c r="AE31" s="1093"/>
      <c r="AG31" s="1097"/>
      <c r="AR31" s="1361" t="s">
        <v>971</v>
      </c>
      <c r="AS31" s="1404">
        <f t="shared" si="7"/>
        <v>17.902075646215202</v>
      </c>
      <c r="AT31" s="1404">
        <f t="shared" si="8"/>
        <v>29.22412203993364</v>
      </c>
      <c r="AU31" s="1404">
        <f t="shared" si="9"/>
        <v>23.848146337892814</v>
      </c>
      <c r="AV31" s="1361" t="s">
        <v>313</v>
      </c>
      <c r="AW31" s="1355">
        <v>201094</v>
      </c>
      <c r="AX31" s="1355">
        <v>222419</v>
      </c>
      <c r="AY31" s="1355">
        <v>423513</v>
      </c>
    </row>
    <row r="32" spans="2:51" ht="18.75" customHeight="1">
      <c r="B32" s="442"/>
      <c r="C32" s="34" t="s">
        <v>314</v>
      </c>
      <c r="D32" s="811"/>
      <c r="E32" s="425">
        <v>55</v>
      </c>
      <c r="F32" s="426"/>
      <c r="G32" s="458"/>
      <c r="H32" s="929">
        <f t="shared" si="0"/>
        <v>33.320005331200854</v>
      </c>
      <c r="I32" s="1015"/>
      <c r="J32" s="994"/>
      <c r="K32" s="929">
        <f t="shared" si="1"/>
        <v>6.0840707964601766</v>
      </c>
      <c r="L32" s="1015"/>
      <c r="M32" s="458"/>
      <c r="N32" s="425">
        <v>69</v>
      </c>
      <c r="O32" s="426"/>
      <c r="P32" s="458"/>
      <c r="Q32" s="929">
        <f t="shared" si="2"/>
        <v>36.912608062997521</v>
      </c>
      <c r="R32" s="1015"/>
      <c r="S32" s="458"/>
      <c r="T32" s="929">
        <f t="shared" si="3"/>
        <v>6.4606741573033704</v>
      </c>
      <c r="U32" s="1015"/>
      <c r="V32" s="1096"/>
      <c r="W32" s="425">
        <f t="shared" si="4"/>
        <v>124</v>
      </c>
      <c r="X32" s="426"/>
      <c r="Y32" s="458"/>
      <c r="Z32" s="929">
        <f t="shared" si="5"/>
        <v>35.227873202384131</v>
      </c>
      <c r="AA32" s="1015"/>
      <c r="AB32" s="458"/>
      <c r="AC32" s="929">
        <f t="shared" si="6"/>
        <v>6.2880324543610548</v>
      </c>
      <c r="AD32" s="1015"/>
      <c r="AE32" s="1094"/>
      <c r="AR32" s="1361" t="s">
        <v>973</v>
      </c>
      <c r="AS32" s="1404">
        <f t="shared" si="7"/>
        <v>33.320005331200854</v>
      </c>
      <c r="AT32" s="1404">
        <f t="shared" si="8"/>
        <v>36.912608062997521</v>
      </c>
      <c r="AU32" s="1404">
        <f t="shared" si="9"/>
        <v>35.227873202384131</v>
      </c>
      <c r="AV32" s="1361" t="s">
        <v>314</v>
      </c>
      <c r="AW32" s="1355">
        <v>165066</v>
      </c>
      <c r="AX32" s="1355">
        <v>186928</v>
      </c>
      <c r="AY32" s="1355">
        <v>351994</v>
      </c>
    </row>
    <row r="33" spans="1:51" ht="18.75" customHeight="1">
      <c r="B33" s="442"/>
      <c r="C33" s="34" t="s">
        <v>315</v>
      </c>
      <c r="D33" s="811"/>
      <c r="E33" s="425">
        <v>78</v>
      </c>
      <c r="F33" s="426"/>
      <c r="G33" s="458"/>
      <c r="H33" s="929">
        <f t="shared" si="0"/>
        <v>57.145369027209988</v>
      </c>
      <c r="I33" s="1015"/>
      <c r="J33" s="458"/>
      <c r="K33" s="929">
        <f t="shared" si="1"/>
        <v>8.6283185840707972</v>
      </c>
      <c r="L33" s="1015"/>
      <c r="M33" s="458"/>
      <c r="N33" s="425">
        <v>87</v>
      </c>
      <c r="O33" s="426"/>
      <c r="P33" s="458"/>
      <c r="Q33" s="929">
        <f t="shared" si="2"/>
        <v>56.058507039530916</v>
      </c>
      <c r="R33" s="1015"/>
      <c r="S33" s="994"/>
      <c r="T33" s="929">
        <f t="shared" si="3"/>
        <v>8.1460674157303377</v>
      </c>
      <c r="U33" s="1015"/>
      <c r="V33" s="458"/>
      <c r="W33" s="425">
        <f t="shared" si="4"/>
        <v>165</v>
      </c>
      <c r="X33" s="426"/>
      <c r="Y33" s="458"/>
      <c r="Z33" s="929">
        <f t="shared" si="5"/>
        <v>56.567097147989813</v>
      </c>
      <c r="AA33" s="1015"/>
      <c r="AB33" s="994"/>
      <c r="AC33" s="929">
        <f t="shared" si="6"/>
        <v>8.3671399594320484</v>
      </c>
      <c r="AD33" s="1015"/>
      <c r="AE33" s="1094"/>
      <c r="AR33" s="1361" t="s">
        <v>975</v>
      </c>
      <c r="AS33" s="1404">
        <f t="shared" si="7"/>
        <v>57.145369027209988</v>
      </c>
      <c r="AT33" s="1404">
        <f t="shared" si="8"/>
        <v>56.058507039530916</v>
      </c>
      <c r="AU33" s="1404">
        <f t="shared" si="9"/>
        <v>56.567097147989813</v>
      </c>
      <c r="AV33" s="1361" t="s">
        <v>315</v>
      </c>
      <c r="AW33" s="1355">
        <v>136494</v>
      </c>
      <c r="AX33" s="1355">
        <v>155195</v>
      </c>
      <c r="AY33" s="1355">
        <v>291689</v>
      </c>
    </row>
    <row r="34" spans="1:51" ht="18.75" customHeight="1">
      <c r="B34" s="442"/>
      <c r="C34" s="34" t="s">
        <v>316</v>
      </c>
      <c r="D34" s="811"/>
      <c r="E34" s="425">
        <v>103</v>
      </c>
      <c r="F34" s="426"/>
      <c r="G34" s="458"/>
      <c r="H34" s="929">
        <f t="shared" si="0"/>
        <v>94.408799266727769</v>
      </c>
      <c r="I34" s="1015"/>
      <c r="J34" s="458"/>
      <c r="K34" s="929">
        <f t="shared" si="1"/>
        <v>11.393805309734514</v>
      </c>
      <c r="L34" s="1015"/>
      <c r="M34" s="458"/>
      <c r="N34" s="425">
        <v>109</v>
      </c>
      <c r="O34" s="426"/>
      <c r="P34" s="458"/>
      <c r="Q34" s="929">
        <f t="shared" si="2"/>
        <v>88.494856743876397</v>
      </c>
      <c r="R34" s="1015"/>
      <c r="S34" s="458"/>
      <c r="T34" s="929">
        <f t="shared" si="3"/>
        <v>10.205992509363297</v>
      </c>
      <c r="U34" s="1015"/>
      <c r="V34" s="458"/>
      <c r="W34" s="425">
        <f t="shared" si="4"/>
        <v>212</v>
      </c>
      <c r="X34" s="426"/>
      <c r="Y34" s="458"/>
      <c r="Z34" s="929">
        <f t="shared" si="5"/>
        <v>91.272694395770458</v>
      </c>
      <c r="AA34" s="1015"/>
      <c r="AB34" s="458"/>
      <c r="AC34" s="929">
        <f t="shared" si="6"/>
        <v>10.750507099391481</v>
      </c>
      <c r="AD34" s="1015"/>
      <c r="AE34" s="1093"/>
      <c r="AF34" s="1098"/>
      <c r="AR34" s="1361" t="s">
        <v>977</v>
      </c>
      <c r="AS34" s="1404">
        <f t="shared" si="7"/>
        <v>94.408799266727769</v>
      </c>
      <c r="AT34" s="1404">
        <f t="shared" si="8"/>
        <v>88.494856743876397</v>
      </c>
      <c r="AU34" s="1404">
        <f t="shared" si="9"/>
        <v>91.272694395770458</v>
      </c>
      <c r="AV34" s="1361" t="s">
        <v>316</v>
      </c>
      <c r="AW34" s="1355">
        <v>109100</v>
      </c>
      <c r="AX34" s="1355">
        <v>123171</v>
      </c>
      <c r="AY34" s="1355">
        <v>232271</v>
      </c>
    </row>
    <row r="35" spans="1:51" ht="18.75" customHeight="1">
      <c r="B35" s="442"/>
      <c r="C35" s="34" t="s">
        <v>317</v>
      </c>
      <c r="D35" s="811"/>
      <c r="E35" s="425">
        <v>122</v>
      </c>
      <c r="F35" s="426"/>
      <c r="G35" s="458"/>
      <c r="H35" s="929">
        <f t="shared" si="0"/>
        <v>145.46495129308803</v>
      </c>
      <c r="I35" s="1015"/>
      <c r="J35" s="458"/>
      <c r="K35" s="929">
        <f t="shared" si="1"/>
        <v>13.495575221238939</v>
      </c>
      <c r="L35" s="1015"/>
      <c r="M35" s="458"/>
      <c r="N35" s="425">
        <v>120</v>
      </c>
      <c r="O35" s="426"/>
      <c r="P35" s="458"/>
      <c r="Q35" s="929">
        <f t="shared" si="2"/>
        <v>127.06345760845396</v>
      </c>
      <c r="R35" s="1015"/>
      <c r="S35" s="458"/>
      <c r="T35" s="929">
        <f t="shared" si="3"/>
        <v>11.235955056179776</v>
      </c>
      <c r="U35" s="1015"/>
      <c r="V35" s="458"/>
      <c r="W35" s="425">
        <f t="shared" si="4"/>
        <v>242</v>
      </c>
      <c r="X35" s="426"/>
      <c r="Y35" s="458"/>
      <c r="Z35" s="929">
        <f t="shared" si="5"/>
        <v>135.71869216533005</v>
      </c>
      <c r="AA35" s="1015"/>
      <c r="AB35" s="458"/>
      <c r="AC35" s="929">
        <f t="shared" si="6"/>
        <v>12.271805273833671</v>
      </c>
      <c r="AD35" s="1015"/>
      <c r="AE35" s="1093"/>
      <c r="AR35" s="1361" t="s">
        <v>979</v>
      </c>
      <c r="AS35" s="1404">
        <f t="shared" si="7"/>
        <v>145.46495129308803</v>
      </c>
      <c r="AT35" s="1404">
        <f t="shared" si="8"/>
        <v>127.06345760845396</v>
      </c>
      <c r="AU35" s="1404">
        <f t="shared" si="9"/>
        <v>135.71869216533005</v>
      </c>
      <c r="AV35" s="1361" t="s">
        <v>317</v>
      </c>
      <c r="AW35" s="1355">
        <v>83869</v>
      </c>
      <c r="AX35" s="1355">
        <v>94441</v>
      </c>
      <c r="AY35" s="1355">
        <v>178310</v>
      </c>
    </row>
    <row r="36" spans="1:51" ht="18.75" customHeight="1">
      <c r="B36" s="442"/>
      <c r="C36" s="34" t="s">
        <v>318</v>
      </c>
      <c r="D36" s="811"/>
      <c r="E36" s="425">
        <v>117</v>
      </c>
      <c r="F36" s="426"/>
      <c r="G36" s="458"/>
      <c r="H36" s="929">
        <f t="shared" si="0"/>
        <v>192.9165017807677</v>
      </c>
      <c r="I36" s="1015"/>
      <c r="J36" s="994"/>
      <c r="K36" s="929">
        <f t="shared" si="1"/>
        <v>12.942477876106194</v>
      </c>
      <c r="L36" s="1015"/>
      <c r="M36" s="458"/>
      <c r="N36" s="425">
        <v>126</v>
      </c>
      <c r="O36" s="426"/>
      <c r="P36" s="458"/>
      <c r="Q36" s="929">
        <f t="shared" si="2"/>
        <v>182.43683486570623</v>
      </c>
      <c r="R36" s="1015"/>
      <c r="S36" s="458"/>
      <c r="T36" s="929">
        <f t="shared" si="3"/>
        <v>11.797752808988765</v>
      </c>
      <c r="U36" s="1015"/>
      <c r="V36" s="458"/>
      <c r="W36" s="425">
        <f t="shared" si="4"/>
        <v>243</v>
      </c>
      <c r="X36" s="426"/>
      <c r="Y36" s="458"/>
      <c r="Z36" s="929">
        <f t="shared" si="5"/>
        <v>187.33665862326831</v>
      </c>
      <c r="AA36" s="1015"/>
      <c r="AB36" s="458"/>
      <c r="AC36" s="929">
        <f t="shared" si="6"/>
        <v>12.322515212981745</v>
      </c>
      <c r="AD36" s="1015"/>
      <c r="AE36" s="1094"/>
      <c r="AR36" s="1361" t="s">
        <v>981</v>
      </c>
      <c r="AS36" s="1404">
        <f t="shared" si="7"/>
        <v>192.9165017807677</v>
      </c>
      <c r="AT36" s="1404">
        <f t="shared" si="8"/>
        <v>182.43683486570623</v>
      </c>
      <c r="AU36" s="1404">
        <f t="shared" si="9"/>
        <v>187.33665862326831</v>
      </c>
      <c r="AV36" s="1361" t="s">
        <v>318</v>
      </c>
      <c r="AW36" s="1355">
        <v>60648</v>
      </c>
      <c r="AX36" s="1355">
        <v>69065</v>
      </c>
      <c r="AY36" s="1355">
        <v>129713</v>
      </c>
    </row>
    <row r="37" spans="1:51" ht="18.75" customHeight="1">
      <c r="B37" s="442"/>
      <c r="C37" s="34" t="s">
        <v>319</v>
      </c>
      <c r="D37" s="811"/>
      <c r="E37" s="425">
        <v>236</v>
      </c>
      <c r="F37" s="426"/>
      <c r="G37" s="458"/>
      <c r="H37" s="929">
        <f t="shared" si="0"/>
        <v>258.70952182587536</v>
      </c>
      <c r="I37" s="1015"/>
      <c r="J37" s="458"/>
      <c r="K37" s="929">
        <f t="shared" si="1"/>
        <v>26.106194690265486</v>
      </c>
      <c r="L37" s="1015"/>
      <c r="M37" s="1096"/>
      <c r="N37" s="425">
        <v>322</v>
      </c>
      <c r="O37" s="426"/>
      <c r="P37" s="458"/>
      <c r="Q37" s="929">
        <f t="shared" si="2"/>
        <v>282.87300583315766</v>
      </c>
      <c r="R37" s="1015"/>
      <c r="S37" s="458"/>
      <c r="T37" s="929">
        <f t="shared" si="3"/>
        <v>30.149812734082396</v>
      </c>
      <c r="U37" s="1015"/>
      <c r="V37" s="458"/>
      <c r="W37" s="425">
        <f t="shared" si="4"/>
        <v>558</v>
      </c>
      <c r="X37" s="426"/>
      <c r="Y37" s="458"/>
      <c r="Z37" s="929">
        <f t="shared" si="5"/>
        <v>272.1234406546568</v>
      </c>
      <c r="AA37" s="1015"/>
      <c r="AB37" s="458"/>
      <c r="AC37" s="929">
        <f t="shared" si="6"/>
        <v>28.296146044624745</v>
      </c>
      <c r="AD37" s="1015"/>
      <c r="AE37" s="1094"/>
      <c r="AR37" s="1361" t="s">
        <v>319</v>
      </c>
      <c r="AS37" s="1404">
        <f t="shared" si="7"/>
        <v>258.70952182587536</v>
      </c>
      <c r="AT37" s="1404">
        <f t="shared" si="8"/>
        <v>282.87300583315766</v>
      </c>
      <c r="AU37" s="1404">
        <f t="shared" si="9"/>
        <v>272.1234406546568</v>
      </c>
      <c r="AV37" s="1361" t="s">
        <v>319</v>
      </c>
      <c r="AW37" s="1355">
        <v>91222</v>
      </c>
      <c r="AX37" s="1355">
        <v>113832</v>
      </c>
      <c r="AY37" s="1355">
        <v>205054</v>
      </c>
    </row>
    <row r="38" spans="1:51" ht="18.75" customHeight="1">
      <c r="B38" s="442"/>
      <c r="C38" s="37" t="s">
        <v>765</v>
      </c>
      <c r="D38" s="811"/>
      <c r="E38" s="425">
        <v>63</v>
      </c>
      <c r="F38" s="426"/>
      <c r="G38" s="458"/>
      <c r="H38" s="2232" t="s">
        <v>297</v>
      </c>
      <c r="I38" s="2233"/>
      <c r="J38" s="458"/>
      <c r="K38" s="929">
        <f t="shared" si="1"/>
        <v>6.9690265486725664</v>
      </c>
      <c r="L38" s="1015"/>
      <c r="M38" s="458"/>
      <c r="N38" s="425">
        <v>68</v>
      </c>
      <c r="O38" s="426"/>
      <c r="P38" s="458"/>
      <c r="Q38" s="2232" t="s">
        <v>297</v>
      </c>
      <c r="R38" s="2233"/>
      <c r="S38" s="458"/>
      <c r="T38" s="929">
        <f t="shared" si="3"/>
        <v>6.3670411985018722</v>
      </c>
      <c r="U38" s="1015"/>
      <c r="V38" s="458"/>
      <c r="W38" s="425">
        <f t="shared" si="4"/>
        <v>131</v>
      </c>
      <c r="X38" s="426"/>
      <c r="Y38" s="458"/>
      <c r="Z38" s="2232" t="s">
        <v>297</v>
      </c>
      <c r="AA38" s="2233"/>
      <c r="AB38" s="458"/>
      <c r="AC38" s="929">
        <f t="shared" si="6"/>
        <v>6.6430020283975661</v>
      </c>
      <c r="AD38" s="1015"/>
      <c r="AE38" s="1094"/>
      <c r="AR38" s="1361" t="s">
        <v>279</v>
      </c>
      <c r="AS38" s="1405">
        <f>E40*100000/AW38</f>
        <v>29.807369872200901</v>
      </c>
      <c r="AT38" s="1405">
        <f>N40*100000/AX38</f>
        <v>33.178067433490092</v>
      </c>
      <c r="AU38" s="1405">
        <f>W40*100000/AY38</f>
        <v>31.542910594882979</v>
      </c>
      <c r="AV38" s="1361" t="s">
        <v>279</v>
      </c>
      <c r="AW38" s="1358">
        <f>SUM(AW24:AW37)</f>
        <v>3032807</v>
      </c>
      <c r="AX38" s="1358">
        <f t="shared" ref="AX38:AY38" si="10">SUM(AX24:AX37)</f>
        <v>3218994</v>
      </c>
      <c r="AY38" s="1358">
        <f t="shared" si="10"/>
        <v>6251801</v>
      </c>
    </row>
    <row r="39" spans="1:51" ht="4.5" customHeight="1">
      <c r="B39" s="442"/>
      <c r="C39" s="811"/>
      <c r="D39" s="811"/>
      <c r="E39" s="496"/>
      <c r="F39" s="443"/>
      <c r="G39" s="458"/>
      <c r="H39" s="1021"/>
      <c r="I39" s="994"/>
      <c r="J39" s="458"/>
      <c r="K39" s="1021"/>
      <c r="L39" s="994"/>
      <c r="M39" s="458"/>
      <c r="N39" s="496"/>
      <c r="O39" s="443"/>
      <c r="P39" s="458"/>
      <c r="Q39" s="1021"/>
      <c r="R39" s="994"/>
      <c r="S39" s="458"/>
      <c r="T39" s="1021"/>
      <c r="U39" s="994"/>
      <c r="V39" s="458"/>
      <c r="W39" s="496"/>
      <c r="X39" s="443"/>
      <c r="Y39" s="458"/>
      <c r="Z39" s="1021"/>
      <c r="AA39" s="994"/>
      <c r="AB39" s="458"/>
      <c r="AC39" s="1021"/>
      <c r="AD39" s="994"/>
      <c r="AE39" s="1094"/>
    </row>
    <row r="40" spans="1:51" ht="18" customHeight="1">
      <c r="B40" s="442"/>
      <c r="C40" s="349" t="s">
        <v>985</v>
      </c>
      <c r="D40" s="811"/>
      <c r="E40" s="43">
        <f>SUM(E24:E39)</f>
        <v>904</v>
      </c>
      <c r="F40" s="1012"/>
      <c r="G40" s="810"/>
      <c r="H40" s="44">
        <f>E40*100000/AW38</f>
        <v>29.807369872200901</v>
      </c>
      <c r="I40" s="173"/>
      <c r="J40" s="810"/>
      <c r="K40" s="44">
        <f>E40*100/$E$40</f>
        <v>100</v>
      </c>
      <c r="L40" s="173"/>
      <c r="M40" s="1099"/>
      <c r="N40" s="43">
        <f>SUM(N24:N38)</f>
        <v>1068</v>
      </c>
      <c r="O40" s="1012"/>
      <c r="P40" s="810"/>
      <c r="Q40" s="44">
        <f>N40*100000/AX38</f>
        <v>33.178067433490092</v>
      </c>
      <c r="R40" s="173"/>
      <c r="S40" s="810"/>
      <c r="T40" s="44">
        <f>N40*100/$N$40</f>
        <v>100</v>
      </c>
      <c r="U40" s="173"/>
      <c r="V40" s="1099"/>
      <c r="W40" s="43">
        <f>SUM(W24:W38)</f>
        <v>1972</v>
      </c>
      <c r="X40" s="1012"/>
      <c r="Y40" s="810"/>
      <c r="Z40" s="44">
        <f>W40*100000/AY38</f>
        <v>31.542910594882979</v>
      </c>
      <c r="AA40" s="173"/>
      <c r="AB40" s="810"/>
      <c r="AC40" s="44">
        <f>W40*100/$W$40</f>
        <v>100</v>
      </c>
      <c r="AD40" s="173"/>
      <c r="AE40" s="1100"/>
    </row>
    <row r="41" spans="1:51" ht="4.5" customHeight="1">
      <c r="B41" s="463"/>
      <c r="C41" s="1082"/>
      <c r="D41" s="1082"/>
      <c r="E41" s="1101"/>
      <c r="F41" s="1101"/>
      <c r="G41" s="1101"/>
      <c r="H41" s="1101"/>
      <c r="I41" s="1101"/>
      <c r="J41" s="1101"/>
      <c r="K41" s="1102"/>
      <c r="L41" s="1102"/>
      <c r="M41" s="1102"/>
      <c r="N41" s="1101"/>
      <c r="O41" s="1101"/>
      <c r="P41" s="1101"/>
      <c r="Q41" s="1101"/>
      <c r="R41" s="1101"/>
      <c r="S41" s="1101"/>
      <c r="T41" s="1102"/>
      <c r="U41" s="1102"/>
      <c r="V41" s="1102"/>
      <c r="W41" s="1101"/>
      <c r="X41" s="1101"/>
      <c r="Y41" s="1101"/>
      <c r="Z41" s="1101"/>
      <c r="AA41" s="1101"/>
      <c r="AB41" s="1101"/>
      <c r="AC41" s="1102"/>
      <c r="AD41" s="1102"/>
      <c r="AE41" s="1103"/>
      <c r="AV41" s="1361"/>
      <c r="AW41" s="1361"/>
      <c r="AX41" s="1361"/>
    </row>
    <row r="43" spans="1:51" ht="15" customHeight="1">
      <c r="B43" s="1023" t="s">
        <v>986</v>
      </c>
      <c r="D43" s="502"/>
      <c r="W43" s="271" t="s">
        <v>1059</v>
      </c>
      <c r="AC43" s="1098"/>
      <c r="AD43" s="1098"/>
      <c r="AE43" s="1098"/>
    </row>
    <row r="44" spans="1:51" ht="15" customHeight="1">
      <c r="B44" s="1023" t="s">
        <v>987</v>
      </c>
      <c r="D44" s="502"/>
    </row>
    <row r="45" spans="1:51" ht="15" customHeight="1">
      <c r="B45" s="1023" t="s">
        <v>1217</v>
      </c>
      <c r="C45" s="1098"/>
    </row>
    <row r="46" spans="1:51" ht="15" customHeight="1">
      <c r="B46" s="1023" t="s">
        <v>1218</v>
      </c>
      <c r="D46" s="502"/>
    </row>
    <row r="47" spans="1:51" ht="15" customHeight="1">
      <c r="A47" s="271" t="s">
        <v>14</v>
      </c>
      <c r="B47" s="1023" t="s">
        <v>1219</v>
      </c>
      <c r="D47" s="502"/>
    </row>
    <row r="48" spans="1:51" ht="15" customHeight="1">
      <c r="B48" s="1023" t="s">
        <v>1326</v>
      </c>
      <c r="AF48" s="475"/>
    </row>
    <row r="49" spans="2:41" ht="15" customHeight="1">
      <c r="B49" s="1023" t="s">
        <v>1327</v>
      </c>
      <c r="AF49" s="475"/>
      <c r="AG49" s="475"/>
    </row>
    <row r="50" spans="2:41" ht="9" customHeight="1">
      <c r="AF50" s="475"/>
      <c r="AG50" s="475"/>
    </row>
    <row r="51" spans="2:41" ht="15.75" customHeight="1">
      <c r="D51" s="501"/>
      <c r="E51" s="501"/>
      <c r="F51" s="501"/>
      <c r="G51" s="501"/>
      <c r="H51" s="501"/>
      <c r="I51" s="501"/>
      <c r="J51" s="501"/>
      <c r="K51" s="501"/>
      <c r="L51" s="501"/>
      <c r="M51" s="501"/>
      <c r="N51" s="501"/>
      <c r="O51" s="501"/>
      <c r="P51" s="501"/>
      <c r="Q51" s="501"/>
      <c r="R51" s="501"/>
      <c r="S51" s="501"/>
      <c r="T51" s="501"/>
      <c r="U51" s="501"/>
      <c r="V51" s="501"/>
      <c r="W51" s="501"/>
      <c r="X51" s="501"/>
      <c r="Y51" s="501"/>
      <c r="Z51" s="501"/>
      <c r="AA51" s="501"/>
      <c r="AB51" s="501"/>
      <c r="AC51" s="501"/>
      <c r="AD51" s="501"/>
      <c r="AE51" s="501"/>
      <c r="AF51" s="501"/>
      <c r="AG51" s="501"/>
      <c r="AH51" s="501"/>
      <c r="AI51" s="501"/>
      <c r="AK51" s="1025" t="s">
        <v>790</v>
      </c>
      <c r="AL51" s="501"/>
      <c r="AM51" s="501"/>
      <c r="AN51" s="501"/>
      <c r="AO51" s="501"/>
    </row>
    <row r="52" spans="2:41" ht="15.75" customHeight="1">
      <c r="B52" s="1025" t="s">
        <v>17</v>
      </c>
      <c r="C52" s="501"/>
      <c r="D52" s="501"/>
      <c r="E52" s="501"/>
      <c r="F52" s="501"/>
      <c r="G52" s="501"/>
      <c r="H52" s="501"/>
      <c r="I52" s="501"/>
      <c r="J52" s="501"/>
      <c r="K52" s="501"/>
      <c r="L52" s="501"/>
      <c r="M52" s="501"/>
      <c r="N52" s="501"/>
      <c r="O52" s="501"/>
      <c r="P52" s="501"/>
      <c r="Q52" s="501"/>
      <c r="R52" s="501"/>
      <c r="S52" s="501"/>
      <c r="T52" s="501"/>
      <c r="U52" s="501"/>
      <c r="V52" s="501"/>
      <c r="W52" s="501"/>
      <c r="X52" s="501"/>
      <c r="Y52" s="501"/>
      <c r="Z52" s="501"/>
      <c r="AA52" s="501"/>
      <c r="AB52" s="501"/>
      <c r="AC52" s="501"/>
      <c r="AD52" s="501"/>
      <c r="AE52" s="501"/>
      <c r="AF52" s="501"/>
      <c r="AG52" s="501"/>
      <c r="AH52" s="501"/>
      <c r="AI52" s="501"/>
      <c r="AK52" s="1025" t="s">
        <v>791</v>
      </c>
      <c r="AL52" s="501"/>
      <c r="AM52" s="501"/>
      <c r="AN52" s="501"/>
      <c r="AO52" s="501"/>
    </row>
    <row r="53" spans="2:41" ht="15.75" customHeight="1">
      <c r="B53" s="1025" t="s">
        <v>20</v>
      </c>
      <c r="C53" s="501"/>
      <c r="D53" s="501"/>
      <c r="E53" s="501"/>
      <c r="F53" s="501"/>
      <c r="G53" s="501"/>
      <c r="H53" s="501"/>
      <c r="I53" s="501"/>
      <c r="J53" s="501"/>
      <c r="K53" s="501"/>
      <c r="L53" s="501"/>
      <c r="M53" s="501"/>
      <c r="N53" s="501"/>
      <c r="O53" s="501"/>
      <c r="P53" s="501"/>
      <c r="Q53" s="501"/>
      <c r="R53" s="501"/>
      <c r="S53" s="501"/>
      <c r="T53" s="501"/>
      <c r="U53" s="501"/>
      <c r="V53" s="501"/>
      <c r="W53" s="501"/>
      <c r="X53" s="501"/>
      <c r="Y53" s="501"/>
      <c r="AB53" s="1104"/>
      <c r="AC53" s="1026" t="s">
        <v>1220</v>
      </c>
      <c r="AE53" s="501"/>
      <c r="AF53" s="501"/>
      <c r="AG53" s="501"/>
      <c r="AH53" s="501"/>
      <c r="AI53" s="501"/>
      <c r="AK53" s="1025" t="s">
        <v>793</v>
      </c>
      <c r="AL53" s="501"/>
      <c r="AM53" s="501"/>
      <c r="AN53" s="501"/>
      <c r="AO53" s="501"/>
    </row>
    <row r="56" spans="2:41">
      <c r="AI56" s="1105"/>
    </row>
    <row r="57" spans="2:41">
      <c r="AI57" s="1105"/>
    </row>
    <row r="58" spans="2:41">
      <c r="AI58" s="1105"/>
    </row>
    <row r="59" spans="2:41">
      <c r="AH59" s="1105"/>
      <c r="AI59" s="1105"/>
    </row>
    <row r="60" spans="2:41">
      <c r="AH60" s="1105"/>
      <c r="AI60" s="1105"/>
    </row>
    <row r="61" spans="2:41">
      <c r="AH61" s="1105"/>
    </row>
    <row r="62" spans="2:41">
      <c r="AH62" s="1105"/>
    </row>
    <row r="63" spans="2:41">
      <c r="AH63" s="1105"/>
    </row>
    <row r="64" spans="2:41">
      <c r="AH64" s="1105"/>
    </row>
    <row r="65" spans="34:43">
      <c r="AH65" s="1105"/>
    </row>
    <row r="73" spans="34:43">
      <c r="AQ73" s="1091"/>
    </row>
    <row r="75" spans="34:43">
      <c r="AP75" s="271" t="s">
        <v>14</v>
      </c>
    </row>
  </sheetData>
  <mergeCells count="24">
    <mergeCell ref="C18:C22"/>
    <mergeCell ref="E18:U18"/>
    <mergeCell ref="W18:AD20"/>
    <mergeCell ref="E20:L20"/>
    <mergeCell ref="N20:U20"/>
    <mergeCell ref="E22:F22"/>
    <mergeCell ref="H22:I22"/>
    <mergeCell ref="K22:L22"/>
    <mergeCell ref="N22:O22"/>
    <mergeCell ref="Q22:R22"/>
    <mergeCell ref="A1:AO1"/>
    <mergeCell ref="A4:AO4"/>
    <mergeCell ref="AF13:AO13"/>
    <mergeCell ref="B14:AE14"/>
    <mergeCell ref="AF14:AO14"/>
    <mergeCell ref="H38:I38"/>
    <mergeCell ref="Q38:R38"/>
    <mergeCell ref="Z38:AA38"/>
    <mergeCell ref="AS20:AU20"/>
    <mergeCell ref="AW20:AY20"/>
    <mergeCell ref="T22:U22"/>
    <mergeCell ref="W22:X22"/>
    <mergeCell ref="Z22:AA22"/>
    <mergeCell ref="AC22:AD22"/>
  </mergeCells>
  <printOptions horizontalCentered="1" verticalCentered="1"/>
  <pageMargins left="0.39370078740157483" right="0.39370078740157483" top="0.98425196850393704" bottom="0.98425196850393704" header="0" footer="0"/>
  <pageSetup scale="60" orientation="landscape" horizontalDpi="240" verticalDpi="14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1:W60"/>
  <sheetViews>
    <sheetView topLeftCell="B8" zoomScaleNormal="100" workbookViewId="0">
      <selection activeCell="T36" sqref="T36"/>
    </sheetView>
  </sheetViews>
  <sheetFormatPr baseColWidth="10" defaultRowHeight="12.75"/>
  <cols>
    <col min="1" max="2" width="2.7109375" style="1" customWidth="1"/>
    <col min="3" max="3" width="48.7109375" style="1" customWidth="1"/>
    <col min="4" max="4" width="0.85546875" style="1" customWidth="1"/>
    <col min="5" max="5" width="10.7109375" style="1" customWidth="1"/>
    <col min="6" max="6" width="2.7109375" style="1" customWidth="1"/>
    <col min="7" max="7" width="0.85546875" style="1" customWidth="1"/>
    <col min="8" max="8" width="10.7109375" style="1" customWidth="1"/>
    <col min="9" max="10" width="2.7109375" style="1" customWidth="1"/>
    <col min="11" max="18" width="11.42578125" style="1"/>
    <col min="19" max="19" width="12.7109375" style="1" customWidth="1"/>
    <col min="20" max="20" width="11.42578125" style="1"/>
    <col min="21" max="21" width="39.28515625" style="1322" customWidth="1"/>
    <col min="22" max="22" width="12.140625" style="1322" bestFit="1" customWidth="1"/>
    <col min="23" max="23" width="0.85546875" style="1" customWidth="1"/>
    <col min="24" max="16384" width="11.42578125" style="1"/>
  </cols>
  <sheetData>
    <row r="1" spans="1:19" ht="30" customHeight="1">
      <c r="A1" s="1952" t="s">
        <v>0</v>
      </c>
      <c r="B1" s="1952"/>
      <c r="C1" s="1952"/>
      <c r="D1" s="1952"/>
      <c r="E1" s="1952"/>
      <c r="F1" s="1952"/>
      <c r="G1" s="1952"/>
      <c r="H1" s="1952"/>
      <c r="I1" s="1952"/>
      <c r="J1" s="1952"/>
      <c r="K1" s="1952"/>
      <c r="L1" s="1952"/>
      <c r="M1" s="1952"/>
      <c r="N1" s="1952"/>
      <c r="O1" s="1952"/>
      <c r="P1" s="1952"/>
      <c r="Q1" s="1952"/>
      <c r="R1" s="1952"/>
      <c r="S1" s="1952"/>
    </row>
    <row r="2" spans="1:19" ht="9" customHeight="1" thickBot="1">
      <c r="A2" s="2"/>
      <c r="B2" s="2"/>
      <c r="C2" s="2"/>
      <c r="D2" s="2"/>
      <c r="E2" s="2"/>
      <c r="F2" s="3"/>
      <c r="G2" s="3"/>
      <c r="H2" s="4"/>
      <c r="I2" s="4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9" ht="15" customHeight="1" thickTop="1">
      <c r="F3" s="5"/>
      <c r="G3" s="5"/>
      <c r="H3" s="6"/>
      <c r="I3" s="6"/>
    </row>
    <row r="4" spans="1:19" ht="19.5" customHeight="1">
      <c r="A4" s="1953" t="s">
        <v>744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953"/>
      <c r="M4" s="1953"/>
      <c r="N4" s="1953"/>
      <c r="O4" s="1953"/>
      <c r="P4" s="1953"/>
      <c r="Q4" s="1953"/>
      <c r="R4" s="1953"/>
      <c r="S4" s="1953"/>
    </row>
    <row r="5" spans="1:19" ht="13.5" customHeight="1">
      <c r="A5" s="7"/>
      <c r="B5" s="7"/>
      <c r="C5" s="8"/>
      <c r="D5" s="8"/>
      <c r="E5" s="8"/>
      <c r="F5" s="9"/>
      <c r="G5" s="9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13.5" customHeight="1">
      <c r="A6" s="7"/>
      <c r="B6" s="7"/>
      <c r="C6" s="8"/>
      <c r="D6" s="8"/>
      <c r="E6" s="8"/>
      <c r="F6" s="9"/>
      <c r="G6" s="9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3.5" customHeight="1">
      <c r="A7" s="7"/>
      <c r="B7" s="7"/>
      <c r="C7" s="8"/>
      <c r="D7" s="8"/>
      <c r="E7" s="8"/>
      <c r="F7" s="9"/>
      <c r="G7" s="9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</row>
    <row r="8" spans="1:19" ht="13.5" customHeight="1">
      <c r="A8" s="7"/>
      <c r="B8" s="7"/>
      <c r="C8" s="8"/>
      <c r="D8" s="8"/>
      <c r="E8" s="8"/>
      <c r="F8" s="9"/>
      <c r="G8" s="9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</row>
    <row r="9" spans="1:19" ht="13.5" customHeight="1">
      <c r="A9" s="7"/>
      <c r="B9" s="7"/>
      <c r="C9" s="8"/>
      <c r="D9" s="8"/>
      <c r="E9" s="8"/>
      <c r="F9" s="9"/>
      <c r="G9" s="9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</row>
    <row r="10" spans="1:19" ht="13.5" customHeight="1">
      <c r="A10" s="7"/>
      <c r="B10" s="7"/>
      <c r="C10" s="8"/>
      <c r="D10" s="8"/>
      <c r="E10" s="8"/>
      <c r="F10" s="9"/>
      <c r="G10" s="9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</row>
    <row r="11" spans="1:19" ht="4.5" customHeight="1">
      <c r="A11" s="7"/>
      <c r="B11" s="7"/>
      <c r="C11" s="8"/>
      <c r="D11" s="8"/>
      <c r="E11" s="8"/>
      <c r="F11" s="9"/>
      <c r="G11" s="9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</row>
    <row r="12" spans="1:19" ht="18" customHeight="1">
      <c r="B12" s="1954" t="s">
        <v>1</v>
      </c>
      <c r="C12" s="1954"/>
      <c r="D12" s="1954"/>
      <c r="E12" s="1954"/>
      <c r="F12" s="1954"/>
      <c r="G12" s="1954"/>
      <c r="H12" s="1954"/>
      <c r="I12" s="1954"/>
      <c r="J12" s="1954"/>
      <c r="K12" s="1955" t="s">
        <v>1</v>
      </c>
      <c r="L12" s="1955"/>
      <c r="M12" s="1955"/>
      <c r="N12" s="1955"/>
      <c r="O12" s="1955"/>
      <c r="P12" s="1955"/>
      <c r="Q12" s="1955"/>
      <c r="R12" s="1955"/>
      <c r="S12" s="1955"/>
    </row>
    <row r="13" spans="1:19" ht="16.5" customHeight="1">
      <c r="B13" s="1954" t="s">
        <v>2</v>
      </c>
      <c r="C13" s="1954"/>
      <c r="D13" s="1954"/>
      <c r="E13" s="1954"/>
      <c r="F13" s="1954"/>
      <c r="G13" s="1954"/>
      <c r="H13" s="1954"/>
      <c r="I13" s="1954"/>
      <c r="J13" s="1954"/>
      <c r="K13" s="1955" t="s">
        <v>2</v>
      </c>
      <c r="L13" s="1955"/>
      <c r="M13" s="1955"/>
      <c r="N13" s="1955"/>
      <c r="O13" s="1955"/>
      <c r="P13" s="1955"/>
      <c r="Q13" s="1955"/>
      <c r="R13" s="1955"/>
      <c r="S13" s="1955"/>
    </row>
    <row r="14" spans="1:19" ht="12.75" customHeight="1">
      <c r="B14" s="11"/>
      <c r="C14" s="6"/>
      <c r="D14" s="11"/>
      <c r="E14" s="11"/>
      <c r="F14" s="5"/>
      <c r="G14" s="5"/>
      <c r="H14" s="6"/>
      <c r="I14" s="6"/>
      <c r="J14" s="6"/>
      <c r="K14" s="12"/>
      <c r="L14" s="6"/>
      <c r="M14" s="6"/>
      <c r="N14" s="6"/>
      <c r="O14" s="6"/>
      <c r="P14" s="6"/>
      <c r="Q14" s="6"/>
      <c r="R14" s="6"/>
      <c r="S14" s="10"/>
    </row>
    <row r="15" spans="1:19" ht="12.75" customHeight="1">
      <c r="C15" s="11"/>
      <c r="D15" s="11"/>
      <c r="E15" s="11"/>
      <c r="F15" s="5"/>
      <c r="G15" s="5"/>
      <c r="H15" s="10"/>
      <c r="I15" s="10"/>
      <c r="J15" s="7"/>
      <c r="K15" s="12"/>
      <c r="L15" s="6"/>
      <c r="M15" s="6"/>
      <c r="N15" s="6"/>
      <c r="O15" s="6"/>
      <c r="P15" s="6"/>
      <c r="Q15" s="6"/>
      <c r="R15" s="6"/>
      <c r="S15" s="10"/>
    </row>
    <row r="16" spans="1:19" ht="4.5" customHeight="1">
      <c r="B16" s="13"/>
      <c r="C16" s="14"/>
      <c r="D16" s="14"/>
      <c r="E16" s="14"/>
      <c r="F16" s="15"/>
      <c r="G16" s="15"/>
      <c r="H16" s="16"/>
      <c r="I16" s="16"/>
      <c r="J16" s="17"/>
      <c r="K16" s="12"/>
      <c r="L16" s="6"/>
      <c r="M16" s="6"/>
      <c r="N16" s="6"/>
      <c r="O16" s="6"/>
      <c r="P16" s="6"/>
      <c r="Q16" s="6"/>
      <c r="R16" s="6"/>
      <c r="S16" s="10"/>
    </row>
    <row r="17" spans="2:23" ht="24" customHeight="1">
      <c r="B17" s="18"/>
      <c r="C17" s="19" t="s">
        <v>3</v>
      </c>
      <c r="D17" s="20"/>
      <c r="E17" s="1950" t="s">
        <v>4</v>
      </c>
      <c r="F17" s="1951"/>
      <c r="G17" s="20"/>
      <c r="H17" s="1950" t="s">
        <v>5</v>
      </c>
      <c r="I17" s="1951"/>
      <c r="J17" s="21"/>
      <c r="S17" s="7"/>
    </row>
    <row r="18" spans="2:23" ht="4.5" customHeight="1">
      <c r="B18" s="18"/>
      <c r="C18" s="22"/>
      <c r="D18" s="20"/>
      <c r="E18" s="20"/>
      <c r="F18" s="20"/>
      <c r="G18" s="20"/>
      <c r="H18" s="20"/>
      <c r="I18" s="20"/>
      <c r="J18" s="21"/>
      <c r="S18" s="7"/>
    </row>
    <row r="19" spans="2:23" ht="21" customHeight="1">
      <c r="B19" s="18"/>
      <c r="C19" s="23" t="s">
        <v>6</v>
      </c>
      <c r="D19" s="24"/>
      <c r="E19" s="25">
        <v>2875</v>
      </c>
      <c r="F19" s="26"/>
      <c r="G19" s="27"/>
      <c r="H19" s="28">
        <f t="shared" ref="H19:H27" si="0">E19*100/$E$29</f>
        <v>33.321743161798793</v>
      </c>
      <c r="I19" s="29"/>
      <c r="J19" s="30"/>
      <c r="L19" s="31"/>
      <c r="N19" s="32"/>
      <c r="O19" s="31"/>
      <c r="S19" s="7"/>
      <c r="U19" s="1946" t="s">
        <v>6</v>
      </c>
      <c r="V19" s="1319">
        <v>33.32</v>
      </c>
      <c r="W19" s="33"/>
    </row>
    <row r="20" spans="2:23" ht="21" customHeight="1">
      <c r="B20" s="18"/>
      <c r="C20" s="34" t="s">
        <v>8</v>
      </c>
      <c r="D20" s="24"/>
      <c r="E20" s="25">
        <v>2094</v>
      </c>
      <c r="F20" s="26"/>
      <c r="G20" s="27"/>
      <c r="H20" s="28">
        <f t="shared" si="0"/>
        <v>24.269819193324061</v>
      </c>
      <c r="I20" s="29"/>
      <c r="J20" s="30"/>
      <c r="L20" s="31"/>
      <c r="N20" s="32"/>
      <c r="O20" s="31"/>
      <c r="S20" s="7"/>
      <c r="U20" s="1946" t="s">
        <v>8</v>
      </c>
      <c r="V20" s="1319">
        <v>24.27</v>
      </c>
      <c r="W20" s="33"/>
    </row>
    <row r="21" spans="2:23" ht="21" customHeight="1">
      <c r="B21" s="18"/>
      <c r="C21" s="34" t="s">
        <v>9</v>
      </c>
      <c r="D21" s="24"/>
      <c r="E21" s="25">
        <v>297</v>
      </c>
      <c r="F21" s="26"/>
      <c r="G21" s="27"/>
      <c r="H21" s="28">
        <f t="shared" si="0"/>
        <v>3.442280945757997</v>
      </c>
      <c r="I21" s="29"/>
      <c r="J21" s="30"/>
      <c r="L21" s="31"/>
      <c r="N21" s="32"/>
      <c r="O21" s="31"/>
      <c r="S21" s="7"/>
      <c r="U21" s="1946" t="s">
        <v>9</v>
      </c>
      <c r="V21" s="1319">
        <v>3.44</v>
      </c>
      <c r="W21" s="33"/>
    </row>
    <row r="22" spans="2:23" ht="21" customHeight="1">
      <c r="B22" s="18"/>
      <c r="C22" s="34" t="s">
        <v>10</v>
      </c>
      <c r="D22" s="24"/>
      <c r="E22" s="25">
        <v>417</v>
      </c>
      <c r="F22" s="26"/>
      <c r="G22" s="27"/>
      <c r="H22" s="28">
        <f t="shared" si="0"/>
        <v>4.8331015299026427</v>
      </c>
      <c r="I22" s="29"/>
      <c r="J22" s="30"/>
      <c r="L22" s="31"/>
      <c r="N22" s="32"/>
      <c r="O22" s="31"/>
      <c r="S22" s="7"/>
      <c r="U22" s="1946" t="s">
        <v>10</v>
      </c>
      <c r="V22" s="1319">
        <v>4.83</v>
      </c>
      <c r="W22" s="33"/>
    </row>
    <row r="23" spans="2:23" ht="21" customHeight="1">
      <c r="B23" s="18"/>
      <c r="C23" s="34" t="s">
        <v>11</v>
      </c>
      <c r="D23" s="24"/>
      <c r="E23" s="25">
        <v>393</v>
      </c>
      <c r="F23" s="26"/>
      <c r="G23" s="27"/>
      <c r="H23" s="28">
        <f t="shared" si="0"/>
        <v>4.5549374130737137</v>
      </c>
      <c r="I23" s="35"/>
      <c r="J23" s="21"/>
      <c r="L23" s="31"/>
      <c r="N23" s="32"/>
      <c r="O23" s="31"/>
      <c r="S23" s="7"/>
      <c r="U23" s="1946" t="s">
        <v>11</v>
      </c>
      <c r="V23" s="1319">
        <v>4.55</v>
      </c>
      <c r="W23" s="33"/>
    </row>
    <row r="24" spans="2:23" ht="21" customHeight="1">
      <c r="B24" s="18"/>
      <c r="C24" s="34" t="s">
        <v>725</v>
      </c>
      <c r="D24" s="24"/>
      <c r="E24" s="25">
        <v>65</v>
      </c>
      <c r="F24" s="36"/>
      <c r="G24" s="27"/>
      <c r="H24" s="28">
        <f t="shared" si="0"/>
        <v>0.75336114974501622</v>
      </c>
      <c r="I24" s="29"/>
      <c r="J24" s="21"/>
      <c r="L24" s="31"/>
      <c r="N24" s="32"/>
      <c r="O24" s="31"/>
      <c r="S24" s="7"/>
      <c r="U24" s="1946" t="s">
        <v>725</v>
      </c>
      <c r="V24" s="1319">
        <v>0.75</v>
      </c>
      <c r="W24" s="33"/>
    </row>
    <row r="25" spans="2:23" ht="21" customHeight="1">
      <c r="B25" s="18"/>
      <c r="C25" s="34" t="s">
        <v>726</v>
      </c>
      <c r="D25" s="24"/>
      <c r="E25" s="25">
        <v>25</v>
      </c>
      <c r="F25" s="36"/>
      <c r="G25" s="27"/>
      <c r="H25" s="28">
        <f t="shared" si="0"/>
        <v>0.28975428836346778</v>
      </c>
      <c r="I25" s="29"/>
      <c r="J25" s="21"/>
      <c r="L25" s="31"/>
      <c r="N25" s="32"/>
      <c r="O25" s="31"/>
      <c r="S25" s="7"/>
      <c r="U25" s="1946" t="s">
        <v>726</v>
      </c>
      <c r="V25" s="1319">
        <v>0.28999999999999998</v>
      </c>
      <c r="W25" s="33"/>
    </row>
    <row r="26" spans="2:23" ht="21" customHeight="1">
      <c r="B26" s="18"/>
      <c r="C26" s="34" t="s">
        <v>12</v>
      </c>
      <c r="D26" s="24"/>
      <c r="E26" s="25">
        <v>1</v>
      </c>
      <c r="F26" s="36"/>
      <c r="G26" s="27"/>
      <c r="H26" s="28">
        <f t="shared" si="0"/>
        <v>1.1590171534538712E-2</v>
      </c>
      <c r="I26" s="29"/>
      <c r="J26" s="21"/>
      <c r="L26" s="31"/>
      <c r="N26" s="32"/>
      <c r="O26" s="31"/>
      <c r="S26" s="7"/>
      <c r="U26" s="1946" t="s">
        <v>12</v>
      </c>
      <c r="V26" s="1319">
        <v>0.01</v>
      </c>
      <c r="W26" s="33"/>
    </row>
    <row r="27" spans="2:23" ht="21" customHeight="1">
      <c r="B27" s="18"/>
      <c r="C27" s="37" t="s">
        <v>7</v>
      </c>
      <c r="D27" s="24"/>
      <c r="E27" s="25">
        <v>2461</v>
      </c>
      <c r="F27" s="36"/>
      <c r="G27" s="27"/>
      <c r="H27" s="28">
        <f t="shared" si="0"/>
        <v>28.523412146499769</v>
      </c>
      <c r="I27" s="29"/>
      <c r="J27" s="21"/>
      <c r="L27" s="31"/>
      <c r="N27" s="32"/>
      <c r="O27" s="31"/>
      <c r="S27" s="7"/>
      <c r="U27" s="1946" t="s">
        <v>7</v>
      </c>
      <c r="V27" s="1319">
        <v>28.52</v>
      </c>
      <c r="W27" s="33"/>
    </row>
    <row r="28" spans="2:23" ht="4.5" customHeight="1">
      <c r="B28" s="18"/>
      <c r="C28" s="24"/>
      <c r="D28" s="24"/>
      <c r="E28" s="27"/>
      <c r="F28" s="38"/>
      <c r="G28" s="27"/>
      <c r="H28" s="39"/>
      <c r="I28" s="27"/>
      <c r="J28" s="21"/>
      <c r="L28" s="31"/>
      <c r="N28" s="32"/>
      <c r="O28" s="31"/>
      <c r="S28" s="7"/>
      <c r="U28" s="1946"/>
      <c r="V28" s="1319"/>
      <c r="W28" s="33"/>
    </row>
    <row r="29" spans="2:23" ht="21" customHeight="1">
      <c r="B29" s="18"/>
      <c r="C29" s="41" t="s">
        <v>13</v>
      </c>
      <c r="D29" s="42"/>
      <c r="E29" s="43">
        <v>8628</v>
      </c>
      <c r="F29" s="36"/>
      <c r="G29" s="42"/>
      <c r="H29" s="44">
        <f>E29*100/$E$29</f>
        <v>100</v>
      </c>
      <c r="I29" s="45"/>
      <c r="J29" s="21"/>
      <c r="L29" s="31"/>
      <c r="N29" s="32"/>
      <c r="O29" s="31"/>
      <c r="S29" s="7"/>
      <c r="U29" s="1946"/>
      <c r="V29" s="1319"/>
      <c r="W29" s="33"/>
    </row>
    <row r="30" spans="2:23" ht="4.5" customHeight="1">
      <c r="B30" s="46"/>
      <c r="C30" s="47"/>
      <c r="D30" s="47"/>
      <c r="E30" s="47"/>
      <c r="F30" s="47"/>
      <c r="G30" s="47"/>
      <c r="H30" s="48"/>
      <c r="I30" s="48"/>
      <c r="J30" s="49"/>
      <c r="L30" s="31"/>
      <c r="N30" s="32"/>
      <c r="O30" s="31"/>
      <c r="S30" s="7"/>
      <c r="V30" s="1319"/>
    </row>
    <row r="31" spans="2:23" ht="24" customHeight="1">
      <c r="C31" s="50"/>
      <c r="D31" s="50"/>
      <c r="E31" s="50"/>
      <c r="F31" s="51"/>
      <c r="G31" s="51"/>
      <c r="H31" s="10"/>
      <c r="I31" s="10"/>
      <c r="J31" s="7"/>
      <c r="L31" s="31"/>
      <c r="N31" s="32"/>
      <c r="O31" s="31"/>
      <c r="S31" s="7"/>
      <c r="V31" s="1319">
        <f>E29*100/$E$29</f>
        <v>100</v>
      </c>
      <c r="W31" s="31"/>
    </row>
    <row r="32" spans="2:23" ht="12" customHeight="1">
      <c r="B32" s="52" t="s">
        <v>727</v>
      </c>
      <c r="D32" s="53"/>
      <c r="E32" s="53"/>
      <c r="F32" s="6"/>
      <c r="G32" s="6"/>
      <c r="S32" s="7"/>
    </row>
    <row r="33" spans="2:19" ht="12" customHeight="1">
      <c r="B33" s="54" t="s">
        <v>728</v>
      </c>
      <c r="D33" s="55"/>
      <c r="E33" s="55"/>
      <c r="F33" s="56"/>
      <c r="G33" s="56"/>
      <c r="H33" s="56"/>
      <c r="I33" s="56"/>
      <c r="S33" s="7"/>
    </row>
    <row r="34" spans="2:19" ht="13.5">
      <c r="B34" s="52" t="s">
        <v>729</v>
      </c>
      <c r="D34" s="53"/>
      <c r="E34" s="53"/>
      <c r="F34" s="56"/>
      <c r="G34" s="56"/>
      <c r="H34" s="56"/>
      <c r="I34" s="56"/>
      <c r="M34" s="1" t="s">
        <v>14</v>
      </c>
      <c r="S34" s="7"/>
    </row>
    <row r="35" spans="2:19" ht="13.5">
      <c r="B35" s="52" t="s">
        <v>730</v>
      </c>
      <c r="D35" s="53"/>
      <c r="E35" s="53"/>
      <c r="F35" s="56"/>
      <c r="G35" s="56"/>
      <c r="H35" s="56"/>
      <c r="I35" s="56"/>
      <c r="S35" s="7"/>
    </row>
    <row r="36" spans="2:19" ht="13.5" customHeight="1">
      <c r="B36" s="52" t="s">
        <v>731</v>
      </c>
      <c r="F36" s="56"/>
      <c r="G36" s="56"/>
      <c r="H36" s="56"/>
      <c r="I36" s="56"/>
      <c r="S36" s="7"/>
    </row>
    <row r="37" spans="2:19" ht="13.5" customHeight="1">
      <c r="B37" s="52" t="s">
        <v>15</v>
      </c>
      <c r="F37" s="56"/>
      <c r="G37" s="56"/>
      <c r="H37" s="56"/>
      <c r="I37" s="56"/>
      <c r="S37" s="7"/>
    </row>
    <row r="38" spans="2:19" ht="13.5" customHeight="1">
      <c r="I38" s="56"/>
      <c r="S38" s="7"/>
    </row>
    <row r="39" spans="2:19" ht="13.5" customHeight="1">
      <c r="I39" s="56"/>
    </row>
    <row r="40" spans="2:19" ht="13.5" customHeight="1">
      <c r="I40" s="56"/>
    </row>
    <row r="41" spans="2:19" ht="13.5" customHeight="1">
      <c r="I41" s="56"/>
    </row>
    <row r="42" spans="2:19" ht="13.5" customHeight="1">
      <c r="B42" s="57" t="s">
        <v>17</v>
      </c>
      <c r="I42" s="56"/>
    </row>
    <row r="43" spans="2:19" ht="14.25" customHeight="1">
      <c r="B43" s="57" t="s">
        <v>20</v>
      </c>
      <c r="C43" s="40"/>
      <c r="D43" s="52"/>
      <c r="P43" s="57" t="s">
        <v>16</v>
      </c>
    </row>
    <row r="44" spans="2:19" ht="14.25" customHeight="1">
      <c r="C44" s="52"/>
      <c r="D44" s="52"/>
      <c r="I44" s="59"/>
      <c r="J44" s="52"/>
      <c r="N44" s="1" t="s">
        <v>18</v>
      </c>
      <c r="P44" s="57" t="s">
        <v>19</v>
      </c>
    </row>
    <row r="45" spans="2:19" ht="14.25" customHeight="1">
      <c r="I45" s="7"/>
      <c r="K45" s="58" t="s">
        <v>21</v>
      </c>
      <c r="M45" s="52"/>
      <c r="N45" s="52"/>
      <c r="P45" s="57" t="s">
        <v>22</v>
      </c>
    </row>
    <row r="46" spans="2:19" ht="13.5">
      <c r="H46" s="31"/>
      <c r="I46" s="7"/>
      <c r="K46" s="52"/>
      <c r="L46" s="52"/>
      <c r="M46" s="52"/>
      <c r="N46" s="52"/>
      <c r="P46" s="52"/>
    </row>
    <row r="47" spans="2:19">
      <c r="H47" s="31"/>
      <c r="I47" s="7"/>
    </row>
    <row r="48" spans="2:19">
      <c r="H48" s="31"/>
      <c r="I48" s="7"/>
    </row>
    <row r="49" spans="5:13" ht="15">
      <c r="E49" s="60"/>
      <c r="H49" s="31"/>
    </row>
    <row r="50" spans="5:13" ht="15">
      <c r="E50" s="60"/>
      <c r="H50" s="31"/>
    </row>
    <row r="51" spans="5:13" ht="15">
      <c r="E51" s="60"/>
      <c r="H51" s="31"/>
      <c r="M51" s="31"/>
    </row>
    <row r="52" spans="5:13" ht="15">
      <c r="E52" s="60"/>
      <c r="H52" s="31"/>
      <c r="M52" s="31"/>
    </row>
    <row r="53" spans="5:13" ht="15">
      <c r="E53" s="60"/>
      <c r="H53" s="31"/>
      <c r="M53" s="31"/>
    </row>
    <row r="54" spans="5:13" ht="15">
      <c r="E54" s="60"/>
      <c r="H54" s="31"/>
      <c r="M54" s="31"/>
    </row>
    <row r="55" spans="5:13" ht="15">
      <c r="E55" s="60"/>
      <c r="H55" s="31"/>
      <c r="M55" s="31"/>
    </row>
    <row r="56" spans="5:13" ht="15">
      <c r="E56" s="61"/>
      <c r="H56" s="31"/>
      <c r="M56" s="31"/>
    </row>
    <row r="57" spans="5:13" ht="15">
      <c r="E57" s="61"/>
      <c r="H57" s="31"/>
    </row>
    <row r="58" spans="5:13">
      <c r="H58" s="31"/>
    </row>
    <row r="59" spans="5:13">
      <c r="H59" s="31"/>
    </row>
    <row r="60" spans="5:13">
      <c r="H60" s="31"/>
    </row>
  </sheetData>
  <mergeCells count="8">
    <mergeCell ref="E17:F17"/>
    <mergeCell ref="H17:I17"/>
    <mergeCell ref="A1:S1"/>
    <mergeCell ref="A4:S4"/>
    <mergeCell ref="B12:J12"/>
    <mergeCell ref="K12:S12"/>
    <mergeCell ref="B13:J13"/>
    <mergeCell ref="K13:S13"/>
  </mergeCells>
  <printOptions horizontalCentered="1" verticalCentered="1"/>
  <pageMargins left="0.39370078740157483" right="0.39370078740157483" top="0.98425196850393704" bottom="0.98425196850393704" header="0" footer="0"/>
  <pageSetup scale="70" orientation="landscape" horizontalDpi="240" verticalDpi="144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92D050"/>
  </sheetPr>
  <dimension ref="A1:AZ54"/>
  <sheetViews>
    <sheetView topLeftCell="U19" zoomScaleNormal="100" workbookViewId="0">
      <selection activeCell="AS29" sqref="AS29"/>
    </sheetView>
  </sheetViews>
  <sheetFormatPr baseColWidth="10" defaultRowHeight="12.75"/>
  <cols>
    <col min="1" max="2" width="2.7109375" style="1" customWidth="1"/>
    <col min="3" max="3" width="13.7109375" style="1" customWidth="1"/>
    <col min="4" max="4" width="0.85546875" style="1" customWidth="1"/>
    <col min="5" max="5" width="7.140625" style="1" customWidth="1"/>
    <col min="6" max="6" width="2.28515625" style="1" customWidth="1"/>
    <col min="7" max="7" width="0.85546875" style="1" customWidth="1"/>
    <col min="8" max="8" width="8" style="1" customWidth="1"/>
    <col min="9" max="9" width="1.28515625" style="1" customWidth="1"/>
    <col min="10" max="10" width="0.85546875" style="1" customWidth="1"/>
    <col min="11" max="11" width="8.42578125" style="1" customWidth="1"/>
    <col min="12" max="12" width="0.5703125" style="1" customWidth="1"/>
    <col min="13" max="13" width="0.85546875" style="1" customWidth="1"/>
    <col min="14" max="14" width="7.140625" style="1" customWidth="1"/>
    <col min="15" max="15" width="2.28515625" style="1" customWidth="1"/>
    <col min="16" max="16" width="0.85546875" style="1" customWidth="1"/>
    <col min="17" max="17" width="8" style="1" customWidth="1"/>
    <col min="18" max="18" width="1.28515625" style="1" customWidth="1"/>
    <col min="19" max="19" width="0.85546875" style="1" customWidth="1"/>
    <col min="20" max="20" width="8.42578125" style="1" customWidth="1"/>
    <col min="21" max="21" width="0.5703125" style="1" customWidth="1"/>
    <col min="22" max="22" width="0.85546875" style="1" customWidth="1"/>
    <col min="23" max="23" width="7.140625" style="1" customWidth="1"/>
    <col min="24" max="24" width="2.28515625" style="1" customWidth="1"/>
    <col min="25" max="25" width="0.85546875" style="1" customWidth="1"/>
    <col min="26" max="26" width="8" style="1" customWidth="1"/>
    <col min="27" max="27" width="1.28515625" style="1" customWidth="1"/>
    <col min="28" max="28" width="0.85546875" style="1" customWidth="1"/>
    <col min="29" max="29" width="8.42578125" style="1" customWidth="1"/>
    <col min="30" max="30" width="0.5703125" style="1" customWidth="1"/>
    <col min="31" max="31" width="2.7109375" style="1" customWidth="1"/>
    <col min="32" max="40" width="11.42578125" style="1"/>
    <col min="41" max="41" width="6" style="1" customWidth="1"/>
    <col min="42" max="42" width="11.42578125" style="1"/>
    <col min="43" max="50" width="14.7109375" style="982" customWidth="1"/>
    <col min="51" max="52" width="11.42578125" style="951"/>
    <col min="53" max="256" width="11.42578125" style="1"/>
    <col min="257" max="258" width="2.7109375" style="1" customWidth="1"/>
    <col min="259" max="259" width="13.7109375" style="1" customWidth="1"/>
    <col min="260" max="260" width="0.85546875" style="1" customWidth="1"/>
    <col min="261" max="261" width="7.140625" style="1" customWidth="1"/>
    <col min="262" max="262" width="2.28515625" style="1" customWidth="1"/>
    <col min="263" max="263" width="0.85546875" style="1" customWidth="1"/>
    <col min="264" max="264" width="8" style="1" customWidth="1"/>
    <col min="265" max="265" width="1.28515625" style="1" customWidth="1"/>
    <col min="266" max="266" width="0.85546875" style="1" customWidth="1"/>
    <col min="267" max="267" width="8.42578125" style="1" customWidth="1"/>
    <col min="268" max="268" width="0.5703125" style="1" customWidth="1"/>
    <col min="269" max="269" width="0.85546875" style="1" customWidth="1"/>
    <col min="270" max="270" width="7.140625" style="1" customWidth="1"/>
    <col min="271" max="271" width="2.28515625" style="1" customWidth="1"/>
    <col min="272" max="272" width="0.85546875" style="1" customWidth="1"/>
    <col min="273" max="273" width="8" style="1" customWidth="1"/>
    <col min="274" max="274" width="1.28515625" style="1" customWidth="1"/>
    <col min="275" max="275" width="0.85546875" style="1" customWidth="1"/>
    <col min="276" max="276" width="8.42578125" style="1" customWidth="1"/>
    <col min="277" max="277" width="0.5703125" style="1" customWidth="1"/>
    <col min="278" max="278" width="0.85546875" style="1" customWidth="1"/>
    <col min="279" max="279" width="7.140625" style="1" customWidth="1"/>
    <col min="280" max="280" width="2.28515625" style="1" customWidth="1"/>
    <col min="281" max="281" width="0.85546875" style="1" customWidth="1"/>
    <col min="282" max="282" width="8" style="1" customWidth="1"/>
    <col min="283" max="283" width="1.28515625" style="1" customWidth="1"/>
    <col min="284" max="284" width="0.85546875" style="1" customWidth="1"/>
    <col min="285" max="285" width="8.42578125" style="1" customWidth="1"/>
    <col min="286" max="286" width="0.5703125" style="1" customWidth="1"/>
    <col min="287" max="287" width="2.7109375" style="1" customWidth="1"/>
    <col min="288" max="296" width="11.42578125" style="1"/>
    <col min="297" max="297" width="6" style="1" customWidth="1"/>
    <col min="298" max="298" width="11.42578125" style="1"/>
    <col min="299" max="306" width="14.7109375" style="1" customWidth="1"/>
    <col min="307" max="512" width="11.42578125" style="1"/>
    <col min="513" max="514" width="2.7109375" style="1" customWidth="1"/>
    <col min="515" max="515" width="13.7109375" style="1" customWidth="1"/>
    <col min="516" max="516" width="0.85546875" style="1" customWidth="1"/>
    <col min="517" max="517" width="7.140625" style="1" customWidth="1"/>
    <col min="518" max="518" width="2.28515625" style="1" customWidth="1"/>
    <col min="519" max="519" width="0.85546875" style="1" customWidth="1"/>
    <col min="520" max="520" width="8" style="1" customWidth="1"/>
    <col min="521" max="521" width="1.28515625" style="1" customWidth="1"/>
    <col min="522" max="522" width="0.85546875" style="1" customWidth="1"/>
    <col min="523" max="523" width="8.42578125" style="1" customWidth="1"/>
    <col min="524" max="524" width="0.5703125" style="1" customWidth="1"/>
    <col min="525" max="525" width="0.85546875" style="1" customWidth="1"/>
    <col min="526" max="526" width="7.140625" style="1" customWidth="1"/>
    <col min="527" max="527" width="2.28515625" style="1" customWidth="1"/>
    <col min="528" max="528" width="0.85546875" style="1" customWidth="1"/>
    <col min="529" max="529" width="8" style="1" customWidth="1"/>
    <col min="530" max="530" width="1.28515625" style="1" customWidth="1"/>
    <col min="531" max="531" width="0.85546875" style="1" customWidth="1"/>
    <col min="532" max="532" width="8.42578125" style="1" customWidth="1"/>
    <col min="533" max="533" width="0.5703125" style="1" customWidth="1"/>
    <col min="534" max="534" width="0.85546875" style="1" customWidth="1"/>
    <col min="535" max="535" width="7.140625" style="1" customWidth="1"/>
    <col min="536" max="536" width="2.28515625" style="1" customWidth="1"/>
    <col min="537" max="537" width="0.85546875" style="1" customWidth="1"/>
    <col min="538" max="538" width="8" style="1" customWidth="1"/>
    <col min="539" max="539" width="1.28515625" style="1" customWidth="1"/>
    <col min="540" max="540" width="0.85546875" style="1" customWidth="1"/>
    <col min="541" max="541" width="8.42578125" style="1" customWidth="1"/>
    <col min="542" max="542" width="0.5703125" style="1" customWidth="1"/>
    <col min="543" max="543" width="2.7109375" style="1" customWidth="1"/>
    <col min="544" max="552" width="11.42578125" style="1"/>
    <col min="553" max="553" width="6" style="1" customWidth="1"/>
    <col min="554" max="554" width="11.42578125" style="1"/>
    <col min="555" max="562" width="14.7109375" style="1" customWidth="1"/>
    <col min="563" max="768" width="11.42578125" style="1"/>
    <col min="769" max="770" width="2.7109375" style="1" customWidth="1"/>
    <col min="771" max="771" width="13.7109375" style="1" customWidth="1"/>
    <col min="772" max="772" width="0.85546875" style="1" customWidth="1"/>
    <col min="773" max="773" width="7.140625" style="1" customWidth="1"/>
    <col min="774" max="774" width="2.28515625" style="1" customWidth="1"/>
    <col min="775" max="775" width="0.85546875" style="1" customWidth="1"/>
    <col min="776" max="776" width="8" style="1" customWidth="1"/>
    <col min="777" max="777" width="1.28515625" style="1" customWidth="1"/>
    <col min="778" max="778" width="0.85546875" style="1" customWidth="1"/>
    <col min="779" max="779" width="8.42578125" style="1" customWidth="1"/>
    <col min="780" max="780" width="0.5703125" style="1" customWidth="1"/>
    <col min="781" max="781" width="0.85546875" style="1" customWidth="1"/>
    <col min="782" max="782" width="7.140625" style="1" customWidth="1"/>
    <col min="783" max="783" width="2.28515625" style="1" customWidth="1"/>
    <col min="784" max="784" width="0.85546875" style="1" customWidth="1"/>
    <col min="785" max="785" width="8" style="1" customWidth="1"/>
    <col min="786" max="786" width="1.28515625" style="1" customWidth="1"/>
    <col min="787" max="787" width="0.85546875" style="1" customWidth="1"/>
    <col min="788" max="788" width="8.42578125" style="1" customWidth="1"/>
    <col min="789" max="789" width="0.5703125" style="1" customWidth="1"/>
    <col min="790" max="790" width="0.85546875" style="1" customWidth="1"/>
    <col min="791" max="791" width="7.140625" style="1" customWidth="1"/>
    <col min="792" max="792" width="2.28515625" style="1" customWidth="1"/>
    <col min="793" max="793" width="0.85546875" style="1" customWidth="1"/>
    <col min="794" max="794" width="8" style="1" customWidth="1"/>
    <col min="795" max="795" width="1.28515625" style="1" customWidth="1"/>
    <col min="796" max="796" width="0.85546875" style="1" customWidth="1"/>
    <col min="797" max="797" width="8.42578125" style="1" customWidth="1"/>
    <col min="798" max="798" width="0.5703125" style="1" customWidth="1"/>
    <col min="799" max="799" width="2.7109375" style="1" customWidth="1"/>
    <col min="800" max="808" width="11.42578125" style="1"/>
    <col min="809" max="809" width="6" style="1" customWidth="1"/>
    <col min="810" max="810" width="11.42578125" style="1"/>
    <col min="811" max="818" width="14.7109375" style="1" customWidth="1"/>
    <col min="819" max="1024" width="11.42578125" style="1"/>
    <col min="1025" max="1026" width="2.7109375" style="1" customWidth="1"/>
    <col min="1027" max="1027" width="13.7109375" style="1" customWidth="1"/>
    <col min="1028" max="1028" width="0.85546875" style="1" customWidth="1"/>
    <col min="1029" max="1029" width="7.140625" style="1" customWidth="1"/>
    <col min="1030" max="1030" width="2.28515625" style="1" customWidth="1"/>
    <col min="1031" max="1031" width="0.85546875" style="1" customWidth="1"/>
    <col min="1032" max="1032" width="8" style="1" customWidth="1"/>
    <col min="1033" max="1033" width="1.28515625" style="1" customWidth="1"/>
    <col min="1034" max="1034" width="0.85546875" style="1" customWidth="1"/>
    <col min="1035" max="1035" width="8.42578125" style="1" customWidth="1"/>
    <col min="1036" max="1036" width="0.5703125" style="1" customWidth="1"/>
    <col min="1037" max="1037" width="0.85546875" style="1" customWidth="1"/>
    <col min="1038" max="1038" width="7.140625" style="1" customWidth="1"/>
    <col min="1039" max="1039" width="2.28515625" style="1" customWidth="1"/>
    <col min="1040" max="1040" width="0.85546875" style="1" customWidth="1"/>
    <col min="1041" max="1041" width="8" style="1" customWidth="1"/>
    <col min="1042" max="1042" width="1.28515625" style="1" customWidth="1"/>
    <col min="1043" max="1043" width="0.85546875" style="1" customWidth="1"/>
    <col min="1044" max="1044" width="8.42578125" style="1" customWidth="1"/>
    <col min="1045" max="1045" width="0.5703125" style="1" customWidth="1"/>
    <col min="1046" max="1046" width="0.85546875" style="1" customWidth="1"/>
    <col min="1047" max="1047" width="7.140625" style="1" customWidth="1"/>
    <col min="1048" max="1048" width="2.28515625" style="1" customWidth="1"/>
    <col min="1049" max="1049" width="0.85546875" style="1" customWidth="1"/>
    <col min="1050" max="1050" width="8" style="1" customWidth="1"/>
    <col min="1051" max="1051" width="1.28515625" style="1" customWidth="1"/>
    <col min="1052" max="1052" width="0.85546875" style="1" customWidth="1"/>
    <col min="1053" max="1053" width="8.42578125" style="1" customWidth="1"/>
    <col min="1054" max="1054" width="0.5703125" style="1" customWidth="1"/>
    <col min="1055" max="1055" width="2.7109375" style="1" customWidth="1"/>
    <col min="1056" max="1064" width="11.42578125" style="1"/>
    <col min="1065" max="1065" width="6" style="1" customWidth="1"/>
    <col min="1066" max="1066" width="11.42578125" style="1"/>
    <col min="1067" max="1074" width="14.7109375" style="1" customWidth="1"/>
    <col min="1075" max="1280" width="11.42578125" style="1"/>
    <col min="1281" max="1282" width="2.7109375" style="1" customWidth="1"/>
    <col min="1283" max="1283" width="13.7109375" style="1" customWidth="1"/>
    <col min="1284" max="1284" width="0.85546875" style="1" customWidth="1"/>
    <col min="1285" max="1285" width="7.140625" style="1" customWidth="1"/>
    <col min="1286" max="1286" width="2.28515625" style="1" customWidth="1"/>
    <col min="1287" max="1287" width="0.85546875" style="1" customWidth="1"/>
    <col min="1288" max="1288" width="8" style="1" customWidth="1"/>
    <col min="1289" max="1289" width="1.28515625" style="1" customWidth="1"/>
    <col min="1290" max="1290" width="0.85546875" style="1" customWidth="1"/>
    <col min="1291" max="1291" width="8.42578125" style="1" customWidth="1"/>
    <col min="1292" max="1292" width="0.5703125" style="1" customWidth="1"/>
    <col min="1293" max="1293" width="0.85546875" style="1" customWidth="1"/>
    <col min="1294" max="1294" width="7.140625" style="1" customWidth="1"/>
    <col min="1295" max="1295" width="2.28515625" style="1" customWidth="1"/>
    <col min="1296" max="1296" width="0.85546875" style="1" customWidth="1"/>
    <col min="1297" max="1297" width="8" style="1" customWidth="1"/>
    <col min="1298" max="1298" width="1.28515625" style="1" customWidth="1"/>
    <col min="1299" max="1299" width="0.85546875" style="1" customWidth="1"/>
    <col min="1300" max="1300" width="8.42578125" style="1" customWidth="1"/>
    <col min="1301" max="1301" width="0.5703125" style="1" customWidth="1"/>
    <col min="1302" max="1302" width="0.85546875" style="1" customWidth="1"/>
    <col min="1303" max="1303" width="7.140625" style="1" customWidth="1"/>
    <col min="1304" max="1304" width="2.28515625" style="1" customWidth="1"/>
    <col min="1305" max="1305" width="0.85546875" style="1" customWidth="1"/>
    <col min="1306" max="1306" width="8" style="1" customWidth="1"/>
    <col min="1307" max="1307" width="1.28515625" style="1" customWidth="1"/>
    <col min="1308" max="1308" width="0.85546875" style="1" customWidth="1"/>
    <col min="1309" max="1309" width="8.42578125" style="1" customWidth="1"/>
    <col min="1310" max="1310" width="0.5703125" style="1" customWidth="1"/>
    <col min="1311" max="1311" width="2.7109375" style="1" customWidth="1"/>
    <col min="1312" max="1320" width="11.42578125" style="1"/>
    <col min="1321" max="1321" width="6" style="1" customWidth="1"/>
    <col min="1322" max="1322" width="11.42578125" style="1"/>
    <col min="1323" max="1330" width="14.7109375" style="1" customWidth="1"/>
    <col min="1331" max="1536" width="11.42578125" style="1"/>
    <col min="1537" max="1538" width="2.7109375" style="1" customWidth="1"/>
    <col min="1539" max="1539" width="13.7109375" style="1" customWidth="1"/>
    <col min="1540" max="1540" width="0.85546875" style="1" customWidth="1"/>
    <col min="1541" max="1541" width="7.140625" style="1" customWidth="1"/>
    <col min="1542" max="1542" width="2.28515625" style="1" customWidth="1"/>
    <col min="1543" max="1543" width="0.85546875" style="1" customWidth="1"/>
    <col min="1544" max="1544" width="8" style="1" customWidth="1"/>
    <col min="1545" max="1545" width="1.28515625" style="1" customWidth="1"/>
    <col min="1546" max="1546" width="0.85546875" style="1" customWidth="1"/>
    <col min="1547" max="1547" width="8.42578125" style="1" customWidth="1"/>
    <col min="1548" max="1548" width="0.5703125" style="1" customWidth="1"/>
    <col min="1549" max="1549" width="0.85546875" style="1" customWidth="1"/>
    <col min="1550" max="1550" width="7.140625" style="1" customWidth="1"/>
    <col min="1551" max="1551" width="2.28515625" style="1" customWidth="1"/>
    <col min="1552" max="1552" width="0.85546875" style="1" customWidth="1"/>
    <col min="1553" max="1553" width="8" style="1" customWidth="1"/>
    <col min="1554" max="1554" width="1.28515625" style="1" customWidth="1"/>
    <col min="1555" max="1555" width="0.85546875" style="1" customWidth="1"/>
    <col min="1556" max="1556" width="8.42578125" style="1" customWidth="1"/>
    <col min="1557" max="1557" width="0.5703125" style="1" customWidth="1"/>
    <col min="1558" max="1558" width="0.85546875" style="1" customWidth="1"/>
    <col min="1559" max="1559" width="7.140625" style="1" customWidth="1"/>
    <col min="1560" max="1560" width="2.28515625" style="1" customWidth="1"/>
    <col min="1561" max="1561" width="0.85546875" style="1" customWidth="1"/>
    <col min="1562" max="1562" width="8" style="1" customWidth="1"/>
    <col min="1563" max="1563" width="1.28515625" style="1" customWidth="1"/>
    <col min="1564" max="1564" width="0.85546875" style="1" customWidth="1"/>
    <col min="1565" max="1565" width="8.42578125" style="1" customWidth="1"/>
    <col min="1566" max="1566" width="0.5703125" style="1" customWidth="1"/>
    <col min="1567" max="1567" width="2.7109375" style="1" customWidth="1"/>
    <col min="1568" max="1576" width="11.42578125" style="1"/>
    <col min="1577" max="1577" width="6" style="1" customWidth="1"/>
    <col min="1578" max="1578" width="11.42578125" style="1"/>
    <col min="1579" max="1586" width="14.7109375" style="1" customWidth="1"/>
    <col min="1587" max="1792" width="11.42578125" style="1"/>
    <col min="1793" max="1794" width="2.7109375" style="1" customWidth="1"/>
    <col min="1795" max="1795" width="13.7109375" style="1" customWidth="1"/>
    <col min="1796" max="1796" width="0.85546875" style="1" customWidth="1"/>
    <col min="1797" max="1797" width="7.140625" style="1" customWidth="1"/>
    <col min="1798" max="1798" width="2.28515625" style="1" customWidth="1"/>
    <col min="1799" max="1799" width="0.85546875" style="1" customWidth="1"/>
    <col min="1800" max="1800" width="8" style="1" customWidth="1"/>
    <col min="1801" max="1801" width="1.28515625" style="1" customWidth="1"/>
    <col min="1802" max="1802" width="0.85546875" style="1" customWidth="1"/>
    <col min="1803" max="1803" width="8.42578125" style="1" customWidth="1"/>
    <col min="1804" max="1804" width="0.5703125" style="1" customWidth="1"/>
    <col min="1805" max="1805" width="0.85546875" style="1" customWidth="1"/>
    <col min="1806" max="1806" width="7.140625" style="1" customWidth="1"/>
    <col min="1807" max="1807" width="2.28515625" style="1" customWidth="1"/>
    <col min="1808" max="1808" width="0.85546875" style="1" customWidth="1"/>
    <col min="1809" max="1809" width="8" style="1" customWidth="1"/>
    <col min="1810" max="1810" width="1.28515625" style="1" customWidth="1"/>
    <col min="1811" max="1811" width="0.85546875" style="1" customWidth="1"/>
    <col min="1812" max="1812" width="8.42578125" style="1" customWidth="1"/>
    <col min="1813" max="1813" width="0.5703125" style="1" customWidth="1"/>
    <col min="1814" max="1814" width="0.85546875" style="1" customWidth="1"/>
    <col min="1815" max="1815" width="7.140625" style="1" customWidth="1"/>
    <col min="1816" max="1816" width="2.28515625" style="1" customWidth="1"/>
    <col min="1817" max="1817" width="0.85546875" style="1" customWidth="1"/>
    <col min="1818" max="1818" width="8" style="1" customWidth="1"/>
    <col min="1819" max="1819" width="1.28515625" style="1" customWidth="1"/>
    <col min="1820" max="1820" width="0.85546875" style="1" customWidth="1"/>
    <col min="1821" max="1821" width="8.42578125" style="1" customWidth="1"/>
    <col min="1822" max="1822" width="0.5703125" style="1" customWidth="1"/>
    <col min="1823" max="1823" width="2.7109375" style="1" customWidth="1"/>
    <col min="1824" max="1832" width="11.42578125" style="1"/>
    <col min="1833" max="1833" width="6" style="1" customWidth="1"/>
    <col min="1834" max="1834" width="11.42578125" style="1"/>
    <col min="1835" max="1842" width="14.7109375" style="1" customWidth="1"/>
    <col min="1843" max="2048" width="11.42578125" style="1"/>
    <col min="2049" max="2050" width="2.7109375" style="1" customWidth="1"/>
    <col min="2051" max="2051" width="13.7109375" style="1" customWidth="1"/>
    <col min="2052" max="2052" width="0.85546875" style="1" customWidth="1"/>
    <col min="2053" max="2053" width="7.140625" style="1" customWidth="1"/>
    <col min="2054" max="2054" width="2.28515625" style="1" customWidth="1"/>
    <col min="2055" max="2055" width="0.85546875" style="1" customWidth="1"/>
    <col min="2056" max="2056" width="8" style="1" customWidth="1"/>
    <col min="2057" max="2057" width="1.28515625" style="1" customWidth="1"/>
    <col min="2058" max="2058" width="0.85546875" style="1" customWidth="1"/>
    <col min="2059" max="2059" width="8.42578125" style="1" customWidth="1"/>
    <col min="2060" max="2060" width="0.5703125" style="1" customWidth="1"/>
    <col min="2061" max="2061" width="0.85546875" style="1" customWidth="1"/>
    <col min="2062" max="2062" width="7.140625" style="1" customWidth="1"/>
    <col min="2063" max="2063" width="2.28515625" style="1" customWidth="1"/>
    <col min="2064" max="2064" width="0.85546875" style="1" customWidth="1"/>
    <col min="2065" max="2065" width="8" style="1" customWidth="1"/>
    <col min="2066" max="2066" width="1.28515625" style="1" customWidth="1"/>
    <col min="2067" max="2067" width="0.85546875" style="1" customWidth="1"/>
    <col min="2068" max="2068" width="8.42578125" style="1" customWidth="1"/>
    <col min="2069" max="2069" width="0.5703125" style="1" customWidth="1"/>
    <col min="2070" max="2070" width="0.85546875" style="1" customWidth="1"/>
    <col min="2071" max="2071" width="7.140625" style="1" customWidth="1"/>
    <col min="2072" max="2072" width="2.28515625" style="1" customWidth="1"/>
    <col min="2073" max="2073" width="0.85546875" style="1" customWidth="1"/>
    <col min="2074" max="2074" width="8" style="1" customWidth="1"/>
    <col min="2075" max="2075" width="1.28515625" style="1" customWidth="1"/>
    <col min="2076" max="2076" width="0.85546875" style="1" customWidth="1"/>
    <col min="2077" max="2077" width="8.42578125" style="1" customWidth="1"/>
    <col min="2078" max="2078" width="0.5703125" style="1" customWidth="1"/>
    <col min="2079" max="2079" width="2.7109375" style="1" customWidth="1"/>
    <col min="2080" max="2088" width="11.42578125" style="1"/>
    <col min="2089" max="2089" width="6" style="1" customWidth="1"/>
    <col min="2090" max="2090" width="11.42578125" style="1"/>
    <col min="2091" max="2098" width="14.7109375" style="1" customWidth="1"/>
    <col min="2099" max="2304" width="11.42578125" style="1"/>
    <col min="2305" max="2306" width="2.7109375" style="1" customWidth="1"/>
    <col min="2307" max="2307" width="13.7109375" style="1" customWidth="1"/>
    <col min="2308" max="2308" width="0.85546875" style="1" customWidth="1"/>
    <col min="2309" max="2309" width="7.140625" style="1" customWidth="1"/>
    <col min="2310" max="2310" width="2.28515625" style="1" customWidth="1"/>
    <col min="2311" max="2311" width="0.85546875" style="1" customWidth="1"/>
    <col min="2312" max="2312" width="8" style="1" customWidth="1"/>
    <col min="2313" max="2313" width="1.28515625" style="1" customWidth="1"/>
    <col min="2314" max="2314" width="0.85546875" style="1" customWidth="1"/>
    <col min="2315" max="2315" width="8.42578125" style="1" customWidth="1"/>
    <col min="2316" max="2316" width="0.5703125" style="1" customWidth="1"/>
    <col min="2317" max="2317" width="0.85546875" style="1" customWidth="1"/>
    <col min="2318" max="2318" width="7.140625" style="1" customWidth="1"/>
    <col min="2319" max="2319" width="2.28515625" style="1" customWidth="1"/>
    <col min="2320" max="2320" width="0.85546875" style="1" customWidth="1"/>
    <col min="2321" max="2321" width="8" style="1" customWidth="1"/>
    <col min="2322" max="2322" width="1.28515625" style="1" customWidth="1"/>
    <col min="2323" max="2323" width="0.85546875" style="1" customWidth="1"/>
    <col min="2324" max="2324" width="8.42578125" style="1" customWidth="1"/>
    <col min="2325" max="2325" width="0.5703125" style="1" customWidth="1"/>
    <col min="2326" max="2326" width="0.85546875" style="1" customWidth="1"/>
    <col min="2327" max="2327" width="7.140625" style="1" customWidth="1"/>
    <col min="2328" max="2328" width="2.28515625" style="1" customWidth="1"/>
    <col min="2329" max="2329" width="0.85546875" style="1" customWidth="1"/>
    <col min="2330" max="2330" width="8" style="1" customWidth="1"/>
    <col min="2331" max="2331" width="1.28515625" style="1" customWidth="1"/>
    <col min="2332" max="2332" width="0.85546875" style="1" customWidth="1"/>
    <col min="2333" max="2333" width="8.42578125" style="1" customWidth="1"/>
    <col min="2334" max="2334" width="0.5703125" style="1" customWidth="1"/>
    <col min="2335" max="2335" width="2.7109375" style="1" customWidth="1"/>
    <col min="2336" max="2344" width="11.42578125" style="1"/>
    <col min="2345" max="2345" width="6" style="1" customWidth="1"/>
    <col min="2346" max="2346" width="11.42578125" style="1"/>
    <col min="2347" max="2354" width="14.7109375" style="1" customWidth="1"/>
    <col min="2355" max="2560" width="11.42578125" style="1"/>
    <col min="2561" max="2562" width="2.7109375" style="1" customWidth="1"/>
    <col min="2563" max="2563" width="13.7109375" style="1" customWidth="1"/>
    <col min="2564" max="2564" width="0.85546875" style="1" customWidth="1"/>
    <col min="2565" max="2565" width="7.140625" style="1" customWidth="1"/>
    <col min="2566" max="2566" width="2.28515625" style="1" customWidth="1"/>
    <col min="2567" max="2567" width="0.85546875" style="1" customWidth="1"/>
    <col min="2568" max="2568" width="8" style="1" customWidth="1"/>
    <col min="2569" max="2569" width="1.28515625" style="1" customWidth="1"/>
    <col min="2570" max="2570" width="0.85546875" style="1" customWidth="1"/>
    <col min="2571" max="2571" width="8.42578125" style="1" customWidth="1"/>
    <col min="2572" max="2572" width="0.5703125" style="1" customWidth="1"/>
    <col min="2573" max="2573" width="0.85546875" style="1" customWidth="1"/>
    <col min="2574" max="2574" width="7.140625" style="1" customWidth="1"/>
    <col min="2575" max="2575" width="2.28515625" style="1" customWidth="1"/>
    <col min="2576" max="2576" width="0.85546875" style="1" customWidth="1"/>
    <col min="2577" max="2577" width="8" style="1" customWidth="1"/>
    <col min="2578" max="2578" width="1.28515625" style="1" customWidth="1"/>
    <col min="2579" max="2579" width="0.85546875" style="1" customWidth="1"/>
    <col min="2580" max="2580" width="8.42578125" style="1" customWidth="1"/>
    <col min="2581" max="2581" width="0.5703125" style="1" customWidth="1"/>
    <col min="2582" max="2582" width="0.85546875" style="1" customWidth="1"/>
    <col min="2583" max="2583" width="7.140625" style="1" customWidth="1"/>
    <col min="2584" max="2584" width="2.28515625" style="1" customWidth="1"/>
    <col min="2585" max="2585" width="0.85546875" style="1" customWidth="1"/>
    <col min="2586" max="2586" width="8" style="1" customWidth="1"/>
    <col min="2587" max="2587" width="1.28515625" style="1" customWidth="1"/>
    <col min="2588" max="2588" width="0.85546875" style="1" customWidth="1"/>
    <col min="2589" max="2589" width="8.42578125" style="1" customWidth="1"/>
    <col min="2590" max="2590" width="0.5703125" style="1" customWidth="1"/>
    <col min="2591" max="2591" width="2.7109375" style="1" customWidth="1"/>
    <col min="2592" max="2600" width="11.42578125" style="1"/>
    <col min="2601" max="2601" width="6" style="1" customWidth="1"/>
    <col min="2602" max="2602" width="11.42578125" style="1"/>
    <col min="2603" max="2610" width="14.7109375" style="1" customWidth="1"/>
    <col min="2611" max="2816" width="11.42578125" style="1"/>
    <col min="2817" max="2818" width="2.7109375" style="1" customWidth="1"/>
    <col min="2819" max="2819" width="13.7109375" style="1" customWidth="1"/>
    <col min="2820" max="2820" width="0.85546875" style="1" customWidth="1"/>
    <col min="2821" max="2821" width="7.140625" style="1" customWidth="1"/>
    <col min="2822" max="2822" width="2.28515625" style="1" customWidth="1"/>
    <col min="2823" max="2823" width="0.85546875" style="1" customWidth="1"/>
    <col min="2824" max="2824" width="8" style="1" customWidth="1"/>
    <col min="2825" max="2825" width="1.28515625" style="1" customWidth="1"/>
    <col min="2826" max="2826" width="0.85546875" style="1" customWidth="1"/>
    <col min="2827" max="2827" width="8.42578125" style="1" customWidth="1"/>
    <col min="2828" max="2828" width="0.5703125" style="1" customWidth="1"/>
    <col min="2829" max="2829" width="0.85546875" style="1" customWidth="1"/>
    <col min="2830" max="2830" width="7.140625" style="1" customWidth="1"/>
    <col min="2831" max="2831" width="2.28515625" style="1" customWidth="1"/>
    <col min="2832" max="2832" width="0.85546875" style="1" customWidth="1"/>
    <col min="2833" max="2833" width="8" style="1" customWidth="1"/>
    <col min="2834" max="2834" width="1.28515625" style="1" customWidth="1"/>
    <col min="2835" max="2835" width="0.85546875" style="1" customWidth="1"/>
    <col min="2836" max="2836" width="8.42578125" style="1" customWidth="1"/>
    <col min="2837" max="2837" width="0.5703125" style="1" customWidth="1"/>
    <col min="2838" max="2838" width="0.85546875" style="1" customWidth="1"/>
    <col min="2839" max="2839" width="7.140625" style="1" customWidth="1"/>
    <col min="2840" max="2840" width="2.28515625" style="1" customWidth="1"/>
    <col min="2841" max="2841" width="0.85546875" style="1" customWidth="1"/>
    <col min="2842" max="2842" width="8" style="1" customWidth="1"/>
    <col min="2843" max="2843" width="1.28515625" style="1" customWidth="1"/>
    <col min="2844" max="2844" width="0.85546875" style="1" customWidth="1"/>
    <col min="2845" max="2845" width="8.42578125" style="1" customWidth="1"/>
    <col min="2846" max="2846" width="0.5703125" style="1" customWidth="1"/>
    <col min="2847" max="2847" width="2.7109375" style="1" customWidth="1"/>
    <col min="2848" max="2856" width="11.42578125" style="1"/>
    <col min="2857" max="2857" width="6" style="1" customWidth="1"/>
    <col min="2858" max="2858" width="11.42578125" style="1"/>
    <col min="2859" max="2866" width="14.7109375" style="1" customWidth="1"/>
    <col min="2867" max="3072" width="11.42578125" style="1"/>
    <col min="3073" max="3074" width="2.7109375" style="1" customWidth="1"/>
    <col min="3075" max="3075" width="13.7109375" style="1" customWidth="1"/>
    <col min="3076" max="3076" width="0.85546875" style="1" customWidth="1"/>
    <col min="3077" max="3077" width="7.140625" style="1" customWidth="1"/>
    <col min="3078" max="3078" width="2.28515625" style="1" customWidth="1"/>
    <col min="3079" max="3079" width="0.85546875" style="1" customWidth="1"/>
    <col min="3080" max="3080" width="8" style="1" customWidth="1"/>
    <col min="3081" max="3081" width="1.28515625" style="1" customWidth="1"/>
    <col min="3082" max="3082" width="0.85546875" style="1" customWidth="1"/>
    <col min="3083" max="3083" width="8.42578125" style="1" customWidth="1"/>
    <col min="3084" max="3084" width="0.5703125" style="1" customWidth="1"/>
    <col min="3085" max="3085" width="0.85546875" style="1" customWidth="1"/>
    <col min="3086" max="3086" width="7.140625" style="1" customWidth="1"/>
    <col min="3087" max="3087" width="2.28515625" style="1" customWidth="1"/>
    <col min="3088" max="3088" width="0.85546875" style="1" customWidth="1"/>
    <col min="3089" max="3089" width="8" style="1" customWidth="1"/>
    <col min="3090" max="3090" width="1.28515625" style="1" customWidth="1"/>
    <col min="3091" max="3091" width="0.85546875" style="1" customWidth="1"/>
    <col min="3092" max="3092" width="8.42578125" style="1" customWidth="1"/>
    <col min="3093" max="3093" width="0.5703125" style="1" customWidth="1"/>
    <col min="3094" max="3094" width="0.85546875" style="1" customWidth="1"/>
    <col min="3095" max="3095" width="7.140625" style="1" customWidth="1"/>
    <col min="3096" max="3096" width="2.28515625" style="1" customWidth="1"/>
    <col min="3097" max="3097" width="0.85546875" style="1" customWidth="1"/>
    <col min="3098" max="3098" width="8" style="1" customWidth="1"/>
    <col min="3099" max="3099" width="1.28515625" style="1" customWidth="1"/>
    <col min="3100" max="3100" width="0.85546875" style="1" customWidth="1"/>
    <col min="3101" max="3101" width="8.42578125" style="1" customWidth="1"/>
    <col min="3102" max="3102" width="0.5703125" style="1" customWidth="1"/>
    <col min="3103" max="3103" width="2.7109375" style="1" customWidth="1"/>
    <col min="3104" max="3112" width="11.42578125" style="1"/>
    <col min="3113" max="3113" width="6" style="1" customWidth="1"/>
    <col min="3114" max="3114" width="11.42578125" style="1"/>
    <col min="3115" max="3122" width="14.7109375" style="1" customWidth="1"/>
    <col min="3123" max="3328" width="11.42578125" style="1"/>
    <col min="3329" max="3330" width="2.7109375" style="1" customWidth="1"/>
    <col min="3331" max="3331" width="13.7109375" style="1" customWidth="1"/>
    <col min="3332" max="3332" width="0.85546875" style="1" customWidth="1"/>
    <col min="3333" max="3333" width="7.140625" style="1" customWidth="1"/>
    <col min="3334" max="3334" width="2.28515625" style="1" customWidth="1"/>
    <col min="3335" max="3335" width="0.85546875" style="1" customWidth="1"/>
    <col min="3336" max="3336" width="8" style="1" customWidth="1"/>
    <col min="3337" max="3337" width="1.28515625" style="1" customWidth="1"/>
    <col min="3338" max="3338" width="0.85546875" style="1" customWidth="1"/>
    <col min="3339" max="3339" width="8.42578125" style="1" customWidth="1"/>
    <col min="3340" max="3340" width="0.5703125" style="1" customWidth="1"/>
    <col min="3341" max="3341" width="0.85546875" style="1" customWidth="1"/>
    <col min="3342" max="3342" width="7.140625" style="1" customWidth="1"/>
    <col min="3343" max="3343" width="2.28515625" style="1" customWidth="1"/>
    <col min="3344" max="3344" width="0.85546875" style="1" customWidth="1"/>
    <col min="3345" max="3345" width="8" style="1" customWidth="1"/>
    <col min="3346" max="3346" width="1.28515625" style="1" customWidth="1"/>
    <col min="3347" max="3347" width="0.85546875" style="1" customWidth="1"/>
    <col min="3348" max="3348" width="8.42578125" style="1" customWidth="1"/>
    <col min="3349" max="3349" width="0.5703125" style="1" customWidth="1"/>
    <col min="3350" max="3350" width="0.85546875" style="1" customWidth="1"/>
    <col min="3351" max="3351" width="7.140625" style="1" customWidth="1"/>
    <col min="3352" max="3352" width="2.28515625" style="1" customWidth="1"/>
    <col min="3353" max="3353" width="0.85546875" style="1" customWidth="1"/>
    <col min="3354" max="3354" width="8" style="1" customWidth="1"/>
    <col min="3355" max="3355" width="1.28515625" style="1" customWidth="1"/>
    <col min="3356" max="3356" width="0.85546875" style="1" customWidth="1"/>
    <col min="3357" max="3357" width="8.42578125" style="1" customWidth="1"/>
    <col min="3358" max="3358" width="0.5703125" style="1" customWidth="1"/>
    <col min="3359" max="3359" width="2.7109375" style="1" customWidth="1"/>
    <col min="3360" max="3368" width="11.42578125" style="1"/>
    <col min="3369" max="3369" width="6" style="1" customWidth="1"/>
    <col min="3370" max="3370" width="11.42578125" style="1"/>
    <col min="3371" max="3378" width="14.7109375" style="1" customWidth="1"/>
    <col min="3379" max="3584" width="11.42578125" style="1"/>
    <col min="3585" max="3586" width="2.7109375" style="1" customWidth="1"/>
    <col min="3587" max="3587" width="13.7109375" style="1" customWidth="1"/>
    <col min="3588" max="3588" width="0.85546875" style="1" customWidth="1"/>
    <col min="3589" max="3589" width="7.140625" style="1" customWidth="1"/>
    <col min="3590" max="3590" width="2.28515625" style="1" customWidth="1"/>
    <col min="3591" max="3591" width="0.85546875" style="1" customWidth="1"/>
    <col min="3592" max="3592" width="8" style="1" customWidth="1"/>
    <col min="3593" max="3593" width="1.28515625" style="1" customWidth="1"/>
    <col min="3594" max="3594" width="0.85546875" style="1" customWidth="1"/>
    <col min="3595" max="3595" width="8.42578125" style="1" customWidth="1"/>
    <col min="3596" max="3596" width="0.5703125" style="1" customWidth="1"/>
    <col min="3597" max="3597" width="0.85546875" style="1" customWidth="1"/>
    <col min="3598" max="3598" width="7.140625" style="1" customWidth="1"/>
    <col min="3599" max="3599" width="2.28515625" style="1" customWidth="1"/>
    <col min="3600" max="3600" width="0.85546875" style="1" customWidth="1"/>
    <col min="3601" max="3601" width="8" style="1" customWidth="1"/>
    <col min="3602" max="3602" width="1.28515625" style="1" customWidth="1"/>
    <col min="3603" max="3603" width="0.85546875" style="1" customWidth="1"/>
    <col min="3604" max="3604" width="8.42578125" style="1" customWidth="1"/>
    <col min="3605" max="3605" width="0.5703125" style="1" customWidth="1"/>
    <col min="3606" max="3606" width="0.85546875" style="1" customWidth="1"/>
    <col min="3607" max="3607" width="7.140625" style="1" customWidth="1"/>
    <col min="3608" max="3608" width="2.28515625" style="1" customWidth="1"/>
    <col min="3609" max="3609" width="0.85546875" style="1" customWidth="1"/>
    <col min="3610" max="3610" width="8" style="1" customWidth="1"/>
    <col min="3611" max="3611" width="1.28515625" style="1" customWidth="1"/>
    <col min="3612" max="3612" width="0.85546875" style="1" customWidth="1"/>
    <col min="3613" max="3613" width="8.42578125" style="1" customWidth="1"/>
    <col min="3614" max="3614" width="0.5703125" style="1" customWidth="1"/>
    <col min="3615" max="3615" width="2.7109375" style="1" customWidth="1"/>
    <col min="3616" max="3624" width="11.42578125" style="1"/>
    <col min="3625" max="3625" width="6" style="1" customWidth="1"/>
    <col min="3626" max="3626" width="11.42578125" style="1"/>
    <col min="3627" max="3634" width="14.7109375" style="1" customWidth="1"/>
    <col min="3635" max="3840" width="11.42578125" style="1"/>
    <col min="3841" max="3842" width="2.7109375" style="1" customWidth="1"/>
    <col min="3843" max="3843" width="13.7109375" style="1" customWidth="1"/>
    <col min="3844" max="3844" width="0.85546875" style="1" customWidth="1"/>
    <col min="3845" max="3845" width="7.140625" style="1" customWidth="1"/>
    <col min="3846" max="3846" width="2.28515625" style="1" customWidth="1"/>
    <col min="3847" max="3847" width="0.85546875" style="1" customWidth="1"/>
    <col min="3848" max="3848" width="8" style="1" customWidth="1"/>
    <col min="3849" max="3849" width="1.28515625" style="1" customWidth="1"/>
    <col min="3850" max="3850" width="0.85546875" style="1" customWidth="1"/>
    <col min="3851" max="3851" width="8.42578125" style="1" customWidth="1"/>
    <col min="3852" max="3852" width="0.5703125" style="1" customWidth="1"/>
    <col min="3853" max="3853" width="0.85546875" style="1" customWidth="1"/>
    <col min="3854" max="3854" width="7.140625" style="1" customWidth="1"/>
    <col min="3855" max="3855" width="2.28515625" style="1" customWidth="1"/>
    <col min="3856" max="3856" width="0.85546875" style="1" customWidth="1"/>
    <col min="3857" max="3857" width="8" style="1" customWidth="1"/>
    <col min="3858" max="3858" width="1.28515625" style="1" customWidth="1"/>
    <col min="3859" max="3859" width="0.85546875" style="1" customWidth="1"/>
    <col min="3860" max="3860" width="8.42578125" style="1" customWidth="1"/>
    <col min="3861" max="3861" width="0.5703125" style="1" customWidth="1"/>
    <col min="3862" max="3862" width="0.85546875" style="1" customWidth="1"/>
    <col min="3863" max="3863" width="7.140625" style="1" customWidth="1"/>
    <col min="3864" max="3864" width="2.28515625" style="1" customWidth="1"/>
    <col min="3865" max="3865" width="0.85546875" style="1" customWidth="1"/>
    <col min="3866" max="3866" width="8" style="1" customWidth="1"/>
    <col min="3867" max="3867" width="1.28515625" style="1" customWidth="1"/>
    <col min="3868" max="3868" width="0.85546875" style="1" customWidth="1"/>
    <col min="3869" max="3869" width="8.42578125" style="1" customWidth="1"/>
    <col min="3870" max="3870" width="0.5703125" style="1" customWidth="1"/>
    <col min="3871" max="3871" width="2.7109375" style="1" customWidth="1"/>
    <col min="3872" max="3880" width="11.42578125" style="1"/>
    <col min="3881" max="3881" width="6" style="1" customWidth="1"/>
    <col min="3882" max="3882" width="11.42578125" style="1"/>
    <col min="3883" max="3890" width="14.7109375" style="1" customWidth="1"/>
    <col min="3891" max="4096" width="11.42578125" style="1"/>
    <col min="4097" max="4098" width="2.7109375" style="1" customWidth="1"/>
    <col min="4099" max="4099" width="13.7109375" style="1" customWidth="1"/>
    <col min="4100" max="4100" width="0.85546875" style="1" customWidth="1"/>
    <col min="4101" max="4101" width="7.140625" style="1" customWidth="1"/>
    <col min="4102" max="4102" width="2.28515625" style="1" customWidth="1"/>
    <col min="4103" max="4103" width="0.85546875" style="1" customWidth="1"/>
    <col min="4104" max="4104" width="8" style="1" customWidth="1"/>
    <col min="4105" max="4105" width="1.28515625" style="1" customWidth="1"/>
    <col min="4106" max="4106" width="0.85546875" style="1" customWidth="1"/>
    <col min="4107" max="4107" width="8.42578125" style="1" customWidth="1"/>
    <col min="4108" max="4108" width="0.5703125" style="1" customWidth="1"/>
    <col min="4109" max="4109" width="0.85546875" style="1" customWidth="1"/>
    <col min="4110" max="4110" width="7.140625" style="1" customWidth="1"/>
    <col min="4111" max="4111" width="2.28515625" style="1" customWidth="1"/>
    <col min="4112" max="4112" width="0.85546875" style="1" customWidth="1"/>
    <col min="4113" max="4113" width="8" style="1" customWidth="1"/>
    <col min="4114" max="4114" width="1.28515625" style="1" customWidth="1"/>
    <col min="4115" max="4115" width="0.85546875" style="1" customWidth="1"/>
    <col min="4116" max="4116" width="8.42578125" style="1" customWidth="1"/>
    <col min="4117" max="4117" width="0.5703125" style="1" customWidth="1"/>
    <col min="4118" max="4118" width="0.85546875" style="1" customWidth="1"/>
    <col min="4119" max="4119" width="7.140625" style="1" customWidth="1"/>
    <col min="4120" max="4120" width="2.28515625" style="1" customWidth="1"/>
    <col min="4121" max="4121" width="0.85546875" style="1" customWidth="1"/>
    <col min="4122" max="4122" width="8" style="1" customWidth="1"/>
    <col min="4123" max="4123" width="1.28515625" style="1" customWidth="1"/>
    <col min="4124" max="4124" width="0.85546875" style="1" customWidth="1"/>
    <col min="4125" max="4125" width="8.42578125" style="1" customWidth="1"/>
    <col min="4126" max="4126" width="0.5703125" style="1" customWidth="1"/>
    <col min="4127" max="4127" width="2.7109375" style="1" customWidth="1"/>
    <col min="4128" max="4136" width="11.42578125" style="1"/>
    <col min="4137" max="4137" width="6" style="1" customWidth="1"/>
    <col min="4138" max="4138" width="11.42578125" style="1"/>
    <col min="4139" max="4146" width="14.7109375" style="1" customWidth="1"/>
    <col min="4147" max="4352" width="11.42578125" style="1"/>
    <col min="4353" max="4354" width="2.7109375" style="1" customWidth="1"/>
    <col min="4355" max="4355" width="13.7109375" style="1" customWidth="1"/>
    <col min="4356" max="4356" width="0.85546875" style="1" customWidth="1"/>
    <col min="4357" max="4357" width="7.140625" style="1" customWidth="1"/>
    <col min="4358" max="4358" width="2.28515625" style="1" customWidth="1"/>
    <col min="4359" max="4359" width="0.85546875" style="1" customWidth="1"/>
    <col min="4360" max="4360" width="8" style="1" customWidth="1"/>
    <col min="4361" max="4361" width="1.28515625" style="1" customWidth="1"/>
    <col min="4362" max="4362" width="0.85546875" style="1" customWidth="1"/>
    <col min="4363" max="4363" width="8.42578125" style="1" customWidth="1"/>
    <col min="4364" max="4364" width="0.5703125" style="1" customWidth="1"/>
    <col min="4365" max="4365" width="0.85546875" style="1" customWidth="1"/>
    <col min="4366" max="4366" width="7.140625" style="1" customWidth="1"/>
    <col min="4367" max="4367" width="2.28515625" style="1" customWidth="1"/>
    <col min="4368" max="4368" width="0.85546875" style="1" customWidth="1"/>
    <col min="4369" max="4369" width="8" style="1" customWidth="1"/>
    <col min="4370" max="4370" width="1.28515625" style="1" customWidth="1"/>
    <col min="4371" max="4371" width="0.85546875" style="1" customWidth="1"/>
    <col min="4372" max="4372" width="8.42578125" style="1" customWidth="1"/>
    <col min="4373" max="4373" width="0.5703125" style="1" customWidth="1"/>
    <col min="4374" max="4374" width="0.85546875" style="1" customWidth="1"/>
    <col min="4375" max="4375" width="7.140625" style="1" customWidth="1"/>
    <col min="4376" max="4376" width="2.28515625" style="1" customWidth="1"/>
    <col min="4377" max="4377" width="0.85546875" style="1" customWidth="1"/>
    <col min="4378" max="4378" width="8" style="1" customWidth="1"/>
    <col min="4379" max="4379" width="1.28515625" style="1" customWidth="1"/>
    <col min="4380" max="4380" width="0.85546875" style="1" customWidth="1"/>
    <col min="4381" max="4381" width="8.42578125" style="1" customWidth="1"/>
    <col min="4382" max="4382" width="0.5703125" style="1" customWidth="1"/>
    <col min="4383" max="4383" width="2.7109375" style="1" customWidth="1"/>
    <col min="4384" max="4392" width="11.42578125" style="1"/>
    <col min="4393" max="4393" width="6" style="1" customWidth="1"/>
    <col min="4394" max="4394" width="11.42578125" style="1"/>
    <col min="4395" max="4402" width="14.7109375" style="1" customWidth="1"/>
    <col min="4403" max="4608" width="11.42578125" style="1"/>
    <col min="4609" max="4610" width="2.7109375" style="1" customWidth="1"/>
    <col min="4611" max="4611" width="13.7109375" style="1" customWidth="1"/>
    <col min="4612" max="4612" width="0.85546875" style="1" customWidth="1"/>
    <col min="4613" max="4613" width="7.140625" style="1" customWidth="1"/>
    <col min="4614" max="4614" width="2.28515625" style="1" customWidth="1"/>
    <col min="4615" max="4615" width="0.85546875" style="1" customWidth="1"/>
    <col min="4616" max="4616" width="8" style="1" customWidth="1"/>
    <col min="4617" max="4617" width="1.28515625" style="1" customWidth="1"/>
    <col min="4618" max="4618" width="0.85546875" style="1" customWidth="1"/>
    <col min="4619" max="4619" width="8.42578125" style="1" customWidth="1"/>
    <col min="4620" max="4620" width="0.5703125" style="1" customWidth="1"/>
    <col min="4621" max="4621" width="0.85546875" style="1" customWidth="1"/>
    <col min="4622" max="4622" width="7.140625" style="1" customWidth="1"/>
    <col min="4623" max="4623" width="2.28515625" style="1" customWidth="1"/>
    <col min="4624" max="4624" width="0.85546875" style="1" customWidth="1"/>
    <col min="4625" max="4625" width="8" style="1" customWidth="1"/>
    <col min="4626" max="4626" width="1.28515625" style="1" customWidth="1"/>
    <col min="4627" max="4627" width="0.85546875" style="1" customWidth="1"/>
    <col min="4628" max="4628" width="8.42578125" style="1" customWidth="1"/>
    <col min="4629" max="4629" width="0.5703125" style="1" customWidth="1"/>
    <col min="4630" max="4630" width="0.85546875" style="1" customWidth="1"/>
    <col min="4631" max="4631" width="7.140625" style="1" customWidth="1"/>
    <col min="4632" max="4632" width="2.28515625" style="1" customWidth="1"/>
    <col min="4633" max="4633" width="0.85546875" style="1" customWidth="1"/>
    <col min="4634" max="4634" width="8" style="1" customWidth="1"/>
    <col min="4635" max="4635" width="1.28515625" style="1" customWidth="1"/>
    <col min="4636" max="4636" width="0.85546875" style="1" customWidth="1"/>
    <col min="4637" max="4637" width="8.42578125" style="1" customWidth="1"/>
    <col min="4638" max="4638" width="0.5703125" style="1" customWidth="1"/>
    <col min="4639" max="4639" width="2.7109375" style="1" customWidth="1"/>
    <col min="4640" max="4648" width="11.42578125" style="1"/>
    <col min="4649" max="4649" width="6" style="1" customWidth="1"/>
    <col min="4650" max="4650" width="11.42578125" style="1"/>
    <col min="4651" max="4658" width="14.7109375" style="1" customWidth="1"/>
    <col min="4659" max="4864" width="11.42578125" style="1"/>
    <col min="4865" max="4866" width="2.7109375" style="1" customWidth="1"/>
    <col min="4867" max="4867" width="13.7109375" style="1" customWidth="1"/>
    <col min="4868" max="4868" width="0.85546875" style="1" customWidth="1"/>
    <col min="4869" max="4869" width="7.140625" style="1" customWidth="1"/>
    <col min="4870" max="4870" width="2.28515625" style="1" customWidth="1"/>
    <col min="4871" max="4871" width="0.85546875" style="1" customWidth="1"/>
    <col min="4872" max="4872" width="8" style="1" customWidth="1"/>
    <col min="4873" max="4873" width="1.28515625" style="1" customWidth="1"/>
    <col min="4874" max="4874" width="0.85546875" style="1" customWidth="1"/>
    <col min="4875" max="4875" width="8.42578125" style="1" customWidth="1"/>
    <col min="4876" max="4876" width="0.5703125" style="1" customWidth="1"/>
    <col min="4877" max="4877" width="0.85546875" style="1" customWidth="1"/>
    <col min="4878" max="4878" width="7.140625" style="1" customWidth="1"/>
    <col min="4879" max="4879" width="2.28515625" style="1" customWidth="1"/>
    <col min="4880" max="4880" width="0.85546875" style="1" customWidth="1"/>
    <col min="4881" max="4881" width="8" style="1" customWidth="1"/>
    <col min="4882" max="4882" width="1.28515625" style="1" customWidth="1"/>
    <col min="4883" max="4883" width="0.85546875" style="1" customWidth="1"/>
    <col min="4884" max="4884" width="8.42578125" style="1" customWidth="1"/>
    <col min="4885" max="4885" width="0.5703125" style="1" customWidth="1"/>
    <col min="4886" max="4886" width="0.85546875" style="1" customWidth="1"/>
    <col min="4887" max="4887" width="7.140625" style="1" customWidth="1"/>
    <col min="4888" max="4888" width="2.28515625" style="1" customWidth="1"/>
    <col min="4889" max="4889" width="0.85546875" style="1" customWidth="1"/>
    <col min="4890" max="4890" width="8" style="1" customWidth="1"/>
    <col min="4891" max="4891" width="1.28515625" style="1" customWidth="1"/>
    <col min="4892" max="4892" width="0.85546875" style="1" customWidth="1"/>
    <col min="4893" max="4893" width="8.42578125" style="1" customWidth="1"/>
    <col min="4894" max="4894" width="0.5703125" style="1" customWidth="1"/>
    <col min="4895" max="4895" width="2.7109375" style="1" customWidth="1"/>
    <col min="4896" max="4904" width="11.42578125" style="1"/>
    <col min="4905" max="4905" width="6" style="1" customWidth="1"/>
    <col min="4906" max="4906" width="11.42578125" style="1"/>
    <col min="4907" max="4914" width="14.7109375" style="1" customWidth="1"/>
    <col min="4915" max="5120" width="11.42578125" style="1"/>
    <col min="5121" max="5122" width="2.7109375" style="1" customWidth="1"/>
    <col min="5123" max="5123" width="13.7109375" style="1" customWidth="1"/>
    <col min="5124" max="5124" width="0.85546875" style="1" customWidth="1"/>
    <col min="5125" max="5125" width="7.140625" style="1" customWidth="1"/>
    <col min="5126" max="5126" width="2.28515625" style="1" customWidth="1"/>
    <col min="5127" max="5127" width="0.85546875" style="1" customWidth="1"/>
    <col min="5128" max="5128" width="8" style="1" customWidth="1"/>
    <col min="5129" max="5129" width="1.28515625" style="1" customWidth="1"/>
    <col min="5130" max="5130" width="0.85546875" style="1" customWidth="1"/>
    <col min="5131" max="5131" width="8.42578125" style="1" customWidth="1"/>
    <col min="5132" max="5132" width="0.5703125" style="1" customWidth="1"/>
    <col min="5133" max="5133" width="0.85546875" style="1" customWidth="1"/>
    <col min="5134" max="5134" width="7.140625" style="1" customWidth="1"/>
    <col min="5135" max="5135" width="2.28515625" style="1" customWidth="1"/>
    <col min="5136" max="5136" width="0.85546875" style="1" customWidth="1"/>
    <col min="5137" max="5137" width="8" style="1" customWidth="1"/>
    <col min="5138" max="5138" width="1.28515625" style="1" customWidth="1"/>
    <col min="5139" max="5139" width="0.85546875" style="1" customWidth="1"/>
    <col min="5140" max="5140" width="8.42578125" style="1" customWidth="1"/>
    <col min="5141" max="5141" width="0.5703125" style="1" customWidth="1"/>
    <col min="5142" max="5142" width="0.85546875" style="1" customWidth="1"/>
    <col min="5143" max="5143" width="7.140625" style="1" customWidth="1"/>
    <col min="5144" max="5144" width="2.28515625" style="1" customWidth="1"/>
    <col min="5145" max="5145" width="0.85546875" style="1" customWidth="1"/>
    <col min="5146" max="5146" width="8" style="1" customWidth="1"/>
    <col min="5147" max="5147" width="1.28515625" style="1" customWidth="1"/>
    <col min="5148" max="5148" width="0.85546875" style="1" customWidth="1"/>
    <col min="5149" max="5149" width="8.42578125" style="1" customWidth="1"/>
    <col min="5150" max="5150" width="0.5703125" style="1" customWidth="1"/>
    <col min="5151" max="5151" width="2.7109375" style="1" customWidth="1"/>
    <col min="5152" max="5160" width="11.42578125" style="1"/>
    <col min="5161" max="5161" width="6" style="1" customWidth="1"/>
    <col min="5162" max="5162" width="11.42578125" style="1"/>
    <col min="5163" max="5170" width="14.7109375" style="1" customWidth="1"/>
    <col min="5171" max="5376" width="11.42578125" style="1"/>
    <col min="5377" max="5378" width="2.7109375" style="1" customWidth="1"/>
    <col min="5379" max="5379" width="13.7109375" style="1" customWidth="1"/>
    <col min="5380" max="5380" width="0.85546875" style="1" customWidth="1"/>
    <col min="5381" max="5381" width="7.140625" style="1" customWidth="1"/>
    <col min="5382" max="5382" width="2.28515625" style="1" customWidth="1"/>
    <col min="5383" max="5383" width="0.85546875" style="1" customWidth="1"/>
    <col min="5384" max="5384" width="8" style="1" customWidth="1"/>
    <col min="5385" max="5385" width="1.28515625" style="1" customWidth="1"/>
    <col min="5386" max="5386" width="0.85546875" style="1" customWidth="1"/>
    <col min="5387" max="5387" width="8.42578125" style="1" customWidth="1"/>
    <col min="5388" max="5388" width="0.5703125" style="1" customWidth="1"/>
    <col min="5389" max="5389" width="0.85546875" style="1" customWidth="1"/>
    <col min="5390" max="5390" width="7.140625" style="1" customWidth="1"/>
    <col min="5391" max="5391" width="2.28515625" style="1" customWidth="1"/>
    <col min="5392" max="5392" width="0.85546875" style="1" customWidth="1"/>
    <col min="5393" max="5393" width="8" style="1" customWidth="1"/>
    <col min="5394" max="5394" width="1.28515625" style="1" customWidth="1"/>
    <col min="5395" max="5395" width="0.85546875" style="1" customWidth="1"/>
    <col min="5396" max="5396" width="8.42578125" style="1" customWidth="1"/>
    <col min="5397" max="5397" width="0.5703125" style="1" customWidth="1"/>
    <col min="5398" max="5398" width="0.85546875" style="1" customWidth="1"/>
    <col min="5399" max="5399" width="7.140625" style="1" customWidth="1"/>
    <col min="5400" max="5400" width="2.28515625" style="1" customWidth="1"/>
    <col min="5401" max="5401" width="0.85546875" style="1" customWidth="1"/>
    <col min="5402" max="5402" width="8" style="1" customWidth="1"/>
    <col min="5403" max="5403" width="1.28515625" style="1" customWidth="1"/>
    <col min="5404" max="5404" width="0.85546875" style="1" customWidth="1"/>
    <col min="5405" max="5405" width="8.42578125" style="1" customWidth="1"/>
    <col min="5406" max="5406" width="0.5703125" style="1" customWidth="1"/>
    <col min="5407" max="5407" width="2.7109375" style="1" customWidth="1"/>
    <col min="5408" max="5416" width="11.42578125" style="1"/>
    <col min="5417" max="5417" width="6" style="1" customWidth="1"/>
    <col min="5418" max="5418" width="11.42578125" style="1"/>
    <col min="5419" max="5426" width="14.7109375" style="1" customWidth="1"/>
    <col min="5427" max="5632" width="11.42578125" style="1"/>
    <col min="5633" max="5634" width="2.7109375" style="1" customWidth="1"/>
    <col min="5635" max="5635" width="13.7109375" style="1" customWidth="1"/>
    <col min="5636" max="5636" width="0.85546875" style="1" customWidth="1"/>
    <col min="5637" max="5637" width="7.140625" style="1" customWidth="1"/>
    <col min="5638" max="5638" width="2.28515625" style="1" customWidth="1"/>
    <col min="5639" max="5639" width="0.85546875" style="1" customWidth="1"/>
    <col min="5640" max="5640" width="8" style="1" customWidth="1"/>
    <col min="5641" max="5641" width="1.28515625" style="1" customWidth="1"/>
    <col min="5642" max="5642" width="0.85546875" style="1" customWidth="1"/>
    <col min="5643" max="5643" width="8.42578125" style="1" customWidth="1"/>
    <col min="5644" max="5644" width="0.5703125" style="1" customWidth="1"/>
    <col min="5645" max="5645" width="0.85546875" style="1" customWidth="1"/>
    <col min="5646" max="5646" width="7.140625" style="1" customWidth="1"/>
    <col min="5647" max="5647" width="2.28515625" style="1" customWidth="1"/>
    <col min="5648" max="5648" width="0.85546875" style="1" customWidth="1"/>
    <col min="5649" max="5649" width="8" style="1" customWidth="1"/>
    <col min="5650" max="5650" width="1.28515625" style="1" customWidth="1"/>
    <col min="5651" max="5651" width="0.85546875" style="1" customWidth="1"/>
    <col min="5652" max="5652" width="8.42578125" style="1" customWidth="1"/>
    <col min="5653" max="5653" width="0.5703125" style="1" customWidth="1"/>
    <col min="5654" max="5654" width="0.85546875" style="1" customWidth="1"/>
    <col min="5655" max="5655" width="7.140625" style="1" customWidth="1"/>
    <col min="5656" max="5656" width="2.28515625" style="1" customWidth="1"/>
    <col min="5657" max="5657" width="0.85546875" style="1" customWidth="1"/>
    <col min="5658" max="5658" width="8" style="1" customWidth="1"/>
    <col min="5659" max="5659" width="1.28515625" style="1" customWidth="1"/>
    <col min="5660" max="5660" width="0.85546875" style="1" customWidth="1"/>
    <col min="5661" max="5661" width="8.42578125" style="1" customWidth="1"/>
    <col min="5662" max="5662" width="0.5703125" style="1" customWidth="1"/>
    <col min="5663" max="5663" width="2.7109375" style="1" customWidth="1"/>
    <col min="5664" max="5672" width="11.42578125" style="1"/>
    <col min="5673" max="5673" width="6" style="1" customWidth="1"/>
    <col min="5674" max="5674" width="11.42578125" style="1"/>
    <col min="5675" max="5682" width="14.7109375" style="1" customWidth="1"/>
    <col min="5683" max="5888" width="11.42578125" style="1"/>
    <col min="5889" max="5890" width="2.7109375" style="1" customWidth="1"/>
    <col min="5891" max="5891" width="13.7109375" style="1" customWidth="1"/>
    <col min="5892" max="5892" width="0.85546875" style="1" customWidth="1"/>
    <col min="5893" max="5893" width="7.140625" style="1" customWidth="1"/>
    <col min="5894" max="5894" width="2.28515625" style="1" customWidth="1"/>
    <col min="5895" max="5895" width="0.85546875" style="1" customWidth="1"/>
    <col min="5896" max="5896" width="8" style="1" customWidth="1"/>
    <col min="5897" max="5897" width="1.28515625" style="1" customWidth="1"/>
    <col min="5898" max="5898" width="0.85546875" style="1" customWidth="1"/>
    <col min="5899" max="5899" width="8.42578125" style="1" customWidth="1"/>
    <col min="5900" max="5900" width="0.5703125" style="1" customWidth="1"/>
    <col min="5901" max="5901" width="0.85546875" style="1" customWidth="1"/>
    <col min="5902" max="5902" width="7.140625" style="1" customWidth="1"/>
    <col min="5903" max="5903" width="2.28515625" style="1" customWidth="1"/>
    <col min="5904" max="5904" width="0.85546875" style="1" customWidth="1"/>
    <col min="5905" max="5905" width="8" style="1" customWidth="1"/>
    <col min="5906" max="5906" width="1.28515625" style="1" customWidth="1"/>
    <col min="5907" max="5907" width="0.85546875" style="1" customWidth="1"/>
    <col min="5908" max="5908" width="8.42578125" style="1" customWidth="1"/>
    <col min="5909" max="5909" width="0.5703125" style="1" customWidth="1"/>
    <col min="5910" max="5910" width="0.85546875" style="1" customWidth="1"/>
    <col min="5911" max="5911" width="7.140625" style="1" customWidth="1"/>
    <col min="5912" max="5912" width="2.28515625" style="1" customWidth="1"/>
    <col min="5913" max="5913" width="0.85546875" style="1" customWidth="1"/>
    <col min="5914" max="5914" width="8" style="1" customWidth="1"/>
    <col min="5915" max="5915" width="1.28515625" style="1" customWidth="1"/>
    <col min="5916" max="5916" width="0.85546875" style="1" customWidth="1"/>
    <col min="5917" max="5917" width="8.42578125" style="1" customWidth="1"/>
    <col min="5918" max="5918" width="0.5703125" style="1" customWidth="1"/>
    <col min="5919" max="5919" width="2.7109375" style="1" customWidth="1"/>
    <col min="5920" max="5928" width="11.42578125" style="1"/>
    <col min="5929" max="5929" width="6" style="1" customWidth="1"/>
    <col min="5930" max="5930" width="11.42578125" style="1"/>
    <col min="5931" max="5938" width="14.7109375" style="1" customWidth="1"/>
    <col min="5939" max="6144" width="11.42578125" style="1"/>
    <col min="6145" max="6146" width="2.7109375" style="1" customWidth="1"/>
    <col min="6147" max="6147" width="13.7109375" style="1" customWidth="1"/>
    <col min="6148" max="6148" width="0.85546875" style="1" customWidth="1"/>
    <col min="6149" max="6149" width="7.140625" style="1" customWidth="1"/>
    <col min="6150" max="6150" width="2.28515625" style="1" customWidth="1"/>
    <col min="6151" max="6151" width="0.85546875" style="1" customWidth="1"/>
    <col min="6152" max="6152" width="8" style="1" customWidth="1"/>
    <col min="6153" max="6153" width="1.28515625" style="1" customWidth="1"/>
    <col min="6154" max="6154" width="0.85546875" style="1" customWidth="1"/>
    <col min="6155" max="6155" width="8.42578125" style="1" customWidth="1"/>
    <col min="6156" max="6156" width="0.5703125" style="1" customWidth="1"/>
    <col min="6157" max="6157" width="0.85546875" style="1" customWidth="1"/>
    <col min="6158" max="6158" width="7.140625" style="1" customWidth="1"/>
    <col min="6159" max="6159" width="2.28515625" style="1" customWidth="1"/>
    <col min="6160" max="6160" width="0.85546875" style="1" customWidth="1"/>
    <col min="6161" max="6161" width="8" style="1" customWidth="1"/>
    <col min="6162" max="6162" width="1.28515625" style="1" customWidth="1"/>
    <col min="6163" max="6163" width="0.85546875" style="1" customWidth="1"/>
    <col min="6164" max="6164" width="8.42578125" style="1" customWidth="1"/>
    <col min="6165" max="6165" width="0.5703125" style="1" customWidth="1"/>
    <col min="6166" max="6166" width="0.85546875" style="1" customWidth="1"/>
    <col min="6167" max="6167" width="7.140625" style="1" customWidth="1"/>
    <col min="6168" max="6168" width="2.28515625" style="1" customWidth="1"/>
    <col min="6169" max="6169" width="0.85546875" style="1" customWidth="1"/>
    <col min="6170" max="6170" width="8" style="1" customWidth="1"/>
    <col min="6171" max="6171" width="1.28515625" style="1" customWidth="1"/>
    <col min="6172" max="6172" width="0.85546875" style="1" customWidth="1"/>
    <col min="6173" max="6173" width="8.42578125" style="1" customWidth="1"/>
    <col min="6174" max="6174" width="0.5703125" style="1" customWidth="1"/>
    <col min="6175" max="6175" width="2.7109375" style="1" customWidth="1"/>
    <col min="6176" max="6184" width="11.42578125" style="1"/>
    <col min="6185" max="6185" width="6" style="1" customWidth="1"/>
    <col min="6186" max="6186" width="11.42578125" style="1"/>
    <col min="6187" max="6194" width="14.7109375" style="1" customWidth="1"/>
    <col min="6195" max="6400" width="11.42578125" style="1"/>
    <col min="6401" max="6402" width="2.7109375" style="1" customWidth="1"/>
    <col min="6403" max="6403" width="13.7109375" style="1" customWidth="1"/>
    <col min="6404" max="6404" width="0.85546875" style="1" customWidth="1"/>
    <col min="6405" max="6405" width="7.140625" style="1" customWidth="1"/>
    <col min="6406" max="6406" width="2.28515625" style="1" customWidth="1"/>
    <col min="6407" max="6407" width="0.85546875" style="1" customWidth="1"/>
    <col min="6408" max="6408" width="8" style="1" customWidth="1"/>
    <col min="6409" max="6409" width="1.28515625" style="1" customWidth="1"/>
    <col min="6410" max="6410" width="0.85546875" style="1" customWidth="1"/>
    <col min="6411" max="6411" width="8.42578125" style="1" customWidth="1"/>
    <col min="6412" max="6412" width="0.5703125" style="1" customWidth="1"/>
    <col min="6413" max="6413" width="0.85546875" style="1" customWidth="1"/>
    <col min="6414" max="6414" width="7.140625" style="1" customWidth="1"/>
    <col min="6415" max="6415" width="2.28515625" style="1" customWidth="1"/>
    <col min="6416" max="6416" width="0.85546875" style="1" customWidth="1"/>
    <col min="6417" max="6417" width="8" style="1" customWidth="1"/>
    <col min="6418" max="6418" width="1.28515625" style="1" customWidth="1"/>
    <col min="6419" max="6419" width="0.85546875" style="1" customWidth="1"/>
    <col min="6420" max="6420" width="8.42578125" style="1" customWidth="1"/>
    <col min="6421" max="6421" width="0.5703125" style="1" customWidth="1"/>
    <col min="6422" max="6422" width="0.85546875" style="1" customWidth="1"/>
    <col min="6423" max="6423" width="7.140625" style="1" customWidth="1"/>
    <col min="6424" max="6424" width="2.28515625" style="1" customWidth="1"/>
    <col min="6425" max="6425" width="0.85546875" style="1" customWidth="1"/>
    <col min="6426" max="6426" width="8" style="1" customWidth="1"/>
    <col min="6427" max="6427" width="1.28515625" style="1" customWidth="1"/>
    <col min="6428" max="6428" width="0.85546875" style="1" customWidth="1"/>
    <col min="6429" max="6429" width="8.42578125" style="1" customWidth="1"/>
    <col min="6430" max="6430" width="0.5703125" style="1" customWidth="1"/>
    <col min="6431" max="6431" width="2.7109375" style="1" customWidth="1"/>
    <col min="6432" max="6440" width="11.42578125" style="1"/>
    <col min="6441" max="6441" width="6" style="1" customWidth="1"/>
    <col min="6442" max="6442" width="11.42578125" style="1"/>
    <col min="6443" max="6450" width="14.7109375" style="1" customWidth="1"/>
    <col min="6451" max="6656" width="11.42578125" style="1"/>
    <col min="6657" max="6658" width="2.7109375" style="1" customWidth="1"/>
    <col min="6659" max="6659" width="13.7109375" style="1" customWidth="1"/>
    <col min="6660" max="6660" width="0.85546875" style="1" customWidth="1"/>
    <col min="6661" max="6661" width="7.140625" style="1" customWidth="1"/>
    <col min="6662" max="6662" width="2.28515625" style="1" customWidth="1"/>
    <col min="6663" max="6663" width="0.85546875" style="1" customWidth="1"/>
    <col min="6664" max="6664" width="8" style="1" customWidth="1"/>
    <col min="6665" max="6665" width="1.28515625" style="1" customWidth="1"/>
    <col min="6666" max="6666" width="0.85546875" style="1" customWidth="1"/>
    <col min="6667" max="6667" width="8.42578125" style="1" customWidth="1"/>
    <col min="6668" max="6668" width="0.5703125" style="1" customWidth="1"/>
    <col min="6669" max="6669" width="0.85546875" style="1" customWidth="1"/>
    <col min="6670" max="6670" width="7.140625" style="1" customWidth="1"/>
    <col min="6671" max="6671" width="2.28515625" style="1" customWidth="1"/>
    <col min="6672" max="6672" width="0.85546875" style="1" customWidth="1"/>
    <col min="6673" max="6673" width="8" style="1" customWidth="1"/>
    <col min="6674" max="6674" width="1.28515625" style="1" customWidth="1"/>
    <col min="6675" max="6675" width="0.85546875" style="1" customWidth="1"/>
    <col min="6676" max="6676" width="8.42578125" style="1" customWidth="1"/>
    <col min="6677" max="6677" width="0.5703125" style="1" customWidth="1"/>
    <col min="6678" max="6678" width="0.85546875" style="1" customWidth="1"/>
    <col min="6679" max="6679" width="7.140625" style="1" customWidth="1"/>
    <col min="6680" max="6680" width="2.28515625" style="1" customWidth="1"/>
    <col min="6681" max="6681" width="0.85546875" style="1" customWidth="1"/>
    <col min="6682" max="6682" width="8" style="1" customWidth="1"/>
    <col min="6683" max="6683" width="1.28515625" style="1" customWidth="1"/>
    <col min="6684" max="6684" width="0.85546875" style="1" customWidth="1"/>
    <col min="6685" max="6685" width="8.42578125" style="1" customWidth="1"/>
    <col min="6686" max="6686" width="0.5703125" style="1" customWidth="1"/>
    <col min="6687" max="6687" width="2.7109375" style="1" customWidth="1"/>
    <col min="6688" max="6696" width="11.42578125" style="1"/>
    <col min="6697" max="6697" width="6" style="1" customWidth="1"/>
    <col min="6698" max="6698" width="11.42578125" style="1"/>
    <col min="6699" max="6706" width="14.7109375" style="1" customWidth="1"/>
    <col min="6707" max="6912" width="11.42578125" style="1"/>
    <col min="6913" max="6914" width="2.7109375" style="1" customWidth="1"/>
    <col min="6915" max="6915" width="13.7109375" style="1" customWidth="1"/>
    <col min="6916" max="6916" width="0.85546875" style="1" customWidth="1"/>
    <col min="6917" max="6917" width="7.140625" style="1" customWidth="1"/>
    <col min="6918" max="6918" width="2.28515625" style="1" customWidth="1"/>
    <col min="6919" max="6919" width="0.85546875" style="1" customWidth="1"/>
    <col min="6920" max="6920" width="8" style="1" customWidth="1"/>
    <col min="6921" max="6921" width="1.28515625" style="1" customWidth="1"/>
    <col min="6922" max="6922" width="0.85546875" style="1" customWidth="1"/>
    <col min="6923" max="6923" width="8.42578125" style="1" customWidth="1"/>
    <col min="6924" max="6924" width="0.5703125" style="1" customWidth="1"/>
    <col min="6925" max="6925" width="0.85546875" style="1" customWidth="1"/>
    <col min="6926" max="6926" width="7.140625" style="1" customWidth="1"/>
    <col min="6927" max="6927" width="2.28515625" style="1" customWidth="1"/>
    <col min="6928" max="6928" width="0.85546875" style="1" customWidth="1"/>
    <col min="6929" max="6929" width="8" style="1" customWidth="1"/>
    <col min="6930" max="6930" width="1.28515625" style="1" customWidth="1"/>
    <col min="6931" max="6931" width="0.85546875" style="1" customWidth="1"/>
    <col min="6932" max="6932" width="8.42578125" style="1" customWidth="1"/>
    <col min="6933" max="6933" width="0.5703125" style="1" customWidth="1"/>
    <col min="6934" max="6934" width="0.85546875" style="1" customWidth="1"/>
    <col min="6935" max="6935" width="7.140625" style="1" customWidth="1"/>
    <col min="6936" max="6936" width="2.28515625" style="1" customWidth="1"/>
    <col min="6937" max="6937" width="0.85546875" style="1" customWidth="1"/>
    <col min="6938" max="6938" width="8" style="1" customWidth="1"/>
    <col min="6939" max="6939" width="1.28515625" style="1" customWidth="1"/>
    <col min="6940" max="6940" width="0.85546875" style="1" customWidth="1"/>
    <col min="6941" max="6941" width="8.42578125" style="1" customWidth="1"/>
    <col min="6942" max="6942" width="0.5703125" style="1" customWidth="1"/>
    <col min="6943" max="6943" width="2.7109375" style="1" customWidth="1"/>
    <col min="6944" max="6952" width="11.42578125" style="1"/>
    <col min="6953" max="6953" width="6" style="1" customWidth="1"/>
    <col min="6954" max="6954" width="11.42578125" style="1"/>
    <col min="6955" max="6962" width="14.7109375" style="1" customWidth="1"/>
    <col min="6963" max="7168" width="11.42578125" style="1"/>
    <col min="7169" max="7170" width="2.7109375" style="1" customWidth="1"/>
    <col min="7171" max="7171" width="13.7109375" style="1" customWidth="1"/>
    <col min="7172" max="7172" width="0.85546875" style="1" customWidth="1"/>
    <col min="7173" max="7173" width="7.140625" style="1" customWidth="1"/>
    <col min="7174" max="7174" width="2.28515625" style="1" customWidth="1"/>
    <col min="7175" max="7175" width="0.85546875" style="1" customWidth="1"/>
    <col min="7176" max="7176" width="8" style="1" customWidth="1"/>
    <col min="7177" max="7177" width="1.28515625" style="1" customWidth="1"/>
    <col min="7178" max="7178" width="0.85546875" style="1" customWidth="1"/>
    <col min="7179" max="7179" width="8.42578125" style="1" customWidth="1"/>
    <col min="7180" max="7180" width="0.5703125" style="1" customWidth="1"/>
    <col min="7181" max="7181" width="0.85546875" style="1" customWidth="1"/>
    <col min="7182" max="7182" width="7.140625" style="1" customWidth="1"/>
    <col min="7183" max="7183" width="2.28515625" style="1" customWidth="1"/>
    <col min="7184" max="7184" width="0.85546875" style="1" customWidth="1"/>
    <col min="7185" max="7185" width="8" style="1" customWidth="1"/>
    <col min="7186" max="7186" width="1.28515625" style="1" customWidth="1"/>
    <col min="7187" max="7187" width="0.85546875" style="1" customWidth="1"/>
    <col min="7188" max="7188" width="8.42578125" style="1" customWidth="1"/>
    <col min="7189" max="7189" width="0.5703125" style="1" customWidth="1"/>
    <col min="7190" max="7190" width="0.85546875" style="1" customWidth="1"/>
    <col min="7191" max="7191" width="7.140625" style="1" customWidth="1"/>
    <col min="7192" max="7192" width="2.28515625" style="1" customWidth="1"/>
    <col min="7193" max="7193" width="0.85546875" style="1" customWidth="1"/>
    <col min="7194" max="7194" width="8" style="1" customWidth="1"/>
    <col min="7195" max="7195" width="1.28515625" style="1" customWidth="1"/>
    <col min="7196" max="7196" width="0.85546875" style="1" customWidth="1"/>
    <col min="7197" max="7197" width="8.42578125" style="1" customWidth="1"/>
    <col min="7198" max="7198" width="0.5703125" style="1" customWidth="1"/>
    <col min="7199" max="7199" width="2.7109375" style="1" customWidth="1"/>
    <col min="7200" max="7208" width="11.42578125" style="1"/>
    <col min="7209" max="7209" width="6" style="1" customWidth="1"/>
    <col min="7210" max="7210" width="11.42578125" style="1"/>
    <col min="7211" max="7218" width="14.7109375" style="1" customWidth="1"/>
    <col min="7219" max="7424" width="11.42578125" style="1"/>
    <col min="7425" max="7426" width="2.7109375" style="1" customWidth="1"/>
    <col min="7427" max="7427" width="13.7109375" style="1" customWidth="1"/>
    <col min="7428" max="7428" width="0.85546875" style="1" customWidth="1"/>
    <col min="7429" max="7429" width="7.140625" style="1" customWidth="1"/>
    <col min="7430" max="7430" width="2.28515625" style="1" customWidth="1"/>
    <col min="7431" max="7431" width="0.85546875" style="1" customWidth="1"/>
    <col min="7432" max="7432" width="8" style="1" customWidth="1"/>
    <col min="7433" max="7433" width="1.28515625" style="1" customWidth="1"/>
    <col min="7434" max="7434" width="0.85546875" style="1" customWidth="1"/>
    <col min="7435" max="7435" width="8.42578125" style="1" customWidth="1"/>
    <col min="7436" max="7436" width="0.5703125" style="1" customWidth="1"/>
    <col min="7437" max="7437" width="0.85546875" style="1" customWidth="1"/>
    <col min="7438" max="7438" width="7.140625" style="1" customWidth="1"/>
    <col min="7439" max="7439" width="2.28515625" style="1" customWidth="1"/>
    <col min="7440" max="7440" width="0.85546875" style="1" customWidth="1"/>
    <col min="7441" max="7441" width="8" style="1" customWidth="1"/>
    <col min="7442" max="7442" width="1.28515625" style="1" customWidth="1"/>
    <col min="7443" max="7443" width="0.85546875" style="1" customWidth="1"/>
    <col min="7444" max="7444" width="8.42578125" style="1" customWidth="1"/>
    <col min="7445" max="7445" width="0.5703125" style="1" customWidth="1"/>
    <col min="7446" max="7446" width="0.85546875" style="1" customWidth="1"/>
    <col min="7447" max="7447" width="7.140625" style="1" customWidth="1"/>
    <col min="7448" max="7448" width="2.28515625" style="1" customWidth="1"/>
    <col min="7449" max="7449" width="0.85546875" style="1" customWidth="1"/>
    <col min="7450" max="7450" width="8" style="1" customWidth="1"/>
    <col min="7451" max="7451" width="1.28515625" style="1" customWidth="1"/>
    <col min="7452" max="7452" width="0.85546875" style="1" customWidth="1"/>
    <col min="7453" max="7453" width="8.42578125" style="1" customWidth="1"/>
    <col min="7454" max="7454" width="0.5703125" style="1" customWidth="1"/>
    <col min="7455" max="7455" width="2.7109375" style="1" customWidth="1"/>
    <col min="7456" max="7464" width="11.42578125" style="1"/>
    <col min="7465" max="7465" width="6" style="1" customWidth="1"/>
    <col min="7466" max="7466" width="11.42578125" style="1"/>
    <col min="7467" max="7474" width="14.7109375" style="1" customWidth="1"/>
    <col min="7475" max="7680" width="11.42578125" style="1"/>
    <col min="7681" max="7682" width="2.7109375" style="1" customWidth="1"/>
    <col min="7683" max="7683" width="13.7109375" style="1" customWidth="1"/>
    <col min="7684" max="7684" width="0.85546875" style="1" customWidth="1"/>
    <col min="7685" max="7685" width="7.140625" style="1" customWidth="1"/>
    <col min="7686" max="7686" width="2.28515625" style="1" customWidth="1"/>
    <col min="7687" max="7687" width="0.85546875" style="1" customWidth="1"/>
    <col min="7688" max="7688" width="8" style="1" customWidth="1"/>
    <col min="7689" max="7689" width="1.28515625" style="1" customWidth="1"/>
    <col min="7690" max="7690" width="0.85546875" style="1" customWidth="1"/>
    <col min="7691" max="7691" width="8.42578125" style="1" customWidth="1"/>
    <col min="7692" max="7692" width="0.5703125" style="1" customWidth="1"/>
    <col min="7693" max="7693" width="0.85546875" style="1" customWidth="1"/>
    <col min="7694" max="7694" width="7.140625" style="1" customWidth="1"/>
    <col min="7695" max="7695" width="2.28515625" style="1" customWidth="1"/>
    <col min="7696" max="7696" width="0.85546875" style="1" customWidth="1"/>
    <col min="7697" max="7697" width="8" style="1" customWidth="1"/>
    <col min="7698" max="7698" width="1.28515625" style="1" customWidth="1"/>
    <col min="7699" max="7699" width="0.85546875" style="1" customWidth="1"/>
    <col min="7700" max="7700" width="8.42578125" style="1" customWidth="1"/>
    <col min="7701" max="7701" width="0.5703125" style="1" customWidth="1"/>
    <col min="7702" max="7702" width="0.85546875" style="1" customWidth="1"/>
    <col min="7703" max="7703" width="7.140625" style="1" customWidth="1"/>
    <col min="7704" max="7704" width="2.28515625" style="1" customWidth="1"/>
    <col min="7705" max="7705" width="0.85546875" style="1" customWidth="1"/>
    <col min="7706" max="7706" width="8" style="1" customWidth="1"/>
    <col min="7707" max="7707" width="1.28515625" style="1" customWidth="1"/>
    <col min="7708" max="7708" width="0.85546875" style="1" customWidth="1"/>
    <col min="7709" max="7709" width="8.42578125" style="1" customWidth="1"/>
    <col min="7710" max="7710" width="0.5703125" style="1" customWidth="1"/>
    <col min="7711" max="7711" width="2.7109375" style="1" customWidth="1"/>
    <col min="7712" max="7720" width="11.42578125" style="1"/>
    <col min="7721" max="7721" width="6" style="1" customWidth="1"/>
    <col min="7722" max="7722" width="11.42578125" style="1"/>
    <col min="7723" max="7730" width="14.7109375" style="1" customWidth="1"/>
    <col min="7731" max="7936" width="11.42578125" style="1"/>
    <col min="7937" max="7938" width="2.7109375" style="1" customWidth="1"/>
    <col min="7939" max="7939" width="13.7109375" style="1" customWidth="1"/>
    <col min="7940" max="7940" width="0.85546875" style="1" customWidth="1"/>
    <col min="7941" max="7941" width="7.140625" style="1" customWidth="1"/>
    <col min="7942" max="7942" width="2.28515625" style="1" customWidth="1"/>
    <col min="7943" max="7943" width="0.85546875" style="1" customWidth="1"/>
    <col min="7944" max="7944" width="8" style="1" customWidth="1"/>
    <col min="7945" max="7945" width="1.28515625" style="1" customWidth="1"/>
    <col min="7946" max="7946" width="0.85546875" style="1" customWidth="1"/>
    <col min="7947" max="7947" width="8.42578125" style="1" customWidth="1"/>
    <col min="7948" max="7948" width="0.5703125" style="1" customWidth="1"/>
    <col min="7949" max="7949" width="0.85546875" style="1" customWidth="1"/>
    <col min="7950" max="7950" width="7.140625" style="1" customWidth="1"/>
    <col min="7951" max="7951" width="2.28515625" style="1" customWidth="1"/>
    <col min="7952" max="7952" width="0.85546875" style="1" customWidth="1"/>
    <col min="7953" max="7953" width="8" style="1" customWidth="1"/>
    <col min="7954" max="7954" width="1.28515625" style="1" customWidth="1"/>
    <col min="7955" max="7955" width="0.85546875" style="1" customWidth="1"/>
    <col min="7956" max="7956" width="8.42578125" style="1" customWidth="1"/>
    <col min="7957" max="7957" width="0.5703125" style="1" customWidth="1"/>
    <col min="7958" max="7958" width="0.85546875" style="1" customWidth="1"/>
    <col min="7959" max="7959" width="7.140625" style="1" customWidth="1"/>
    <col min="7960" max="7960" width="2.28515625" style="1" customWidth="1"/>
    <col min="7961" max="7961" width="0.85546875" style="1" customWidth="1"/>
    <col min="7962" max="7962" width="8" style="1" customWidth="1"/>
    <col min="7963" max="7963" width="1.28515625" style="1" customWidth="1"/>
    <col min="7964" max="7964" width="0.85546875" style="1" customWidth="1"/>
    <col min="7965" max="7965" width="8.42578125" style="1" customWidth="1"/>
    <col min="7966" max="7966" width="0.5703125" style="1" customWidth="1"/>
    <col min="7967" max="7967" width="2.7109375" style="1" customWidth="1"/>
    <col min="7968" max="7976" width="11.42578125" style="1"/>
    <col min="7977" max="7977" width="6" style="1" customWidth="1"/>
    <col min="7978" max="7978" width="11.42578125" style="1"/>
    <col min="7979" max="7986" width="14.7109375" style="1" customWidth="1"/>
    <col min="7987" max="8192" width="11.42578125" style="1"/>
    <col min="8193" max="8194" width="2.7109375" style="1" customWidth="1"/>
    <col min="8195" max="8195" width="13.7109375" style="1" customWidth="1"/>
    <col min="8196" max="8196" width="0.85546875" style="1" customWidth="1"/>
    <col min="8197" max="8197" width="7.140625" style="1" customWidth="1"/>
    <col min="8198" max="8198" width="2.28515625" style="1" customWidth="1"/>
    <col min="8199" max="8199" width="0.85546875" style="1" customWidth="1"/>
    <col min="8200" max="8200" width="8" style="1" customWidth="1"/>
    <col min="8201" max="8201" width="1.28515625" style="1" customWidth="1"/>
    <col min="8202" max="8202" width="0.85546875" style="1" customWidth="1"/>
    <col min="8203" max="8203" width="8.42578125" style="1" customWidth="1"/>
    <col min="8204" max="8204" width="0.5703125" style="1" customWidth="1"/>
    <col min="8205" max="8205" width="0.85546875" style="1" customWidth="1"/>
    <col min="8206" max="8206" width="7.140625" style="1" customWidth="1"/>
    <col min="8207" max="8207" width="2.28515625" style="1" customWidth="1"/>
    <col min="8208" max="8208" width="0.85546875" style="1" customWidth="1"/>
    <col min="8209" max="8209" width="8" style="1" customWidth="1"/>
    <col min="8210" max="8210" width="1.28515625" style="1" customWidth="1"/>
    <col min="8211" max="8211" width="0.85546875" style="1" customWidth="1"/>
    <col min="8212" max="8212" width="8.42578125" style="1" customWidth="1"/>
    <col min="8213" max="8213" width="0.5703125" style="1" customWidth="1"/>
    <col min="8214" max="8214" width="0.85546875" style="1" customWidth="1"/>
    <col min="8215" max="8215" width="7.140625" style="1" customWidth="1"/>
    <col min="8216" max="8216" width="2.28515625" style="1" customWidth="1"/>
    <col min="8217" max="8217" width="0.85546875" style="1" customWidth="1"/>
    <col min="8218" max="8218" width="8" style="1" customWidth="1"/>
    <col min="8219" max="8219" width="1.28515625" style="1" customWidth="1"/>
    <col min="8220" max="8220" width="0.85546875" style="1" customWidth="1"/>
    <col min="8221" max="8221" width="8.42578125" style="1" customWidth="1"/>
    <col min="8222" max="8222" width="0.5703125" style="1" customWidth="1"/>
    <col min="8223" max="8223" width="2.7109375" style="1" customWidth="1"/>
    <col min="8224" max="8232" width="11.42578125" style="1"/>
    <col min="8233" max="8233" width="6" style="1" customWidth="1"/>
    <col min="8234" max="8234" width="11.42578125" style="1"/>
    <col min="8235" max="8242" width="14.7109375" style="1" customWidth="1"/>
    <col min="8243" max="8448" width="11.42578125" style="1"/>
    <col min="8449" max="8450" width="2.7109375" style="1" customWidth="1"/>
    <col min="8451" max="8451" width="13.7109375" style="1" customWidth="1"/>
    <col min="8452" max="8452" width="0.85546875" style="1" customWidth="1"/>
    <col min="8453" max="8453" width="7.140625" style="1" customWidth="1"/>
    <col min="8454" max="8454" width="2.28515625" style="1" customWidth="1"/>
    <col min="8455" max="8455" width="0.85546875" style="1" customWidth="1"/>
    <col min="8456" max="8456" width="8" style="1" customWidth="1"/>
    <col min="8457" max="8457" width="1.28515625" style="1" customWidth="1"/>
    <col min="8458" max="8458" width="0.85546875" style="1" customWidth="1"/>
    <col min="8459" max="8459" width="8.42578125" style="1" customWidth="1"/>
    <col min="8460" max="8460" width="0.5703125" style="1" customWidth="1"/>
    <col min="8461" max="8461" width="0.85546875" style="1" customWidth="1"/>
    <col min="8462" max="8462" width="7.140625" style="1" customWidth="1"/>
    <col min="8463" max="8463" width="2.28515625" style="1" customWidth="1"/>
    <col min="8464" max="8464" width="0.85546875" style="1" customWidth="1"/>
    <col min="8465" max="8465" width="8" style="1" customWidth="1"/>
    <col min="8466" max="8466" width="1.28515625" style="1" customWidth="1"/>
    <col min="8467" max="8467" width="0.85546875" style="1" customWidth="1"/>
    <col min="8468" max="8468" width="8.42578125" style="1" customWidth="1"/>
    <col min="8469" max="8469" width="0.5703125" style="1" customWidth="1"/>
    <col min="8470" max="8470" width="0.85546875" style="1" customWidth="1"/>
    <col min="8471" max="8471" width="7.140625" style="1" customWidth="1"/>
    <col min="8472" max="8472" width="2.28515625" style="1" customWidth="1"/>
    <col min="8473" max="8473" width="0.85546875" style="1" customWidth="1"/>
    <col min="8474" max="8474" width="8" style="1" customWidth="1"/>
    <col min="8475" max="8475" width="1.28515625" style="1" customWidth="1"/>
    <col min="8476" max="8476" width="0.85546875" style="1" customWidth="1"/>
    <col min="8477" max="8477" width="8.42578125" style="1" customWidth="1"/>
    <col min="8478" max="8478" width="0.5703125" style="1" customWidth="1"/>
    <col min="8479" max="8479" width="2.7109375" style="1" customWidth="1"/>
    <col min="8480" max="8488" width="11.42578125" style="1"/>
    <col min="8489" max="8489" width="6" style="1" customWidth="1"/>
    <col min="8490" max="8490" width="11.42578125" style="1"/>
    <col min="8491" max="8498" width="14.7109375" style="1" customWidth="1"/>
    <col min="8499" max="8704" width="11.42578125" style="1"/>
    <col min="8705" max="8706" width="2.7109375" style="1" customWidth="1"/>
    <col min="8707" max="8707" width="13.7109375" style="1" customWidth="1"/>
    <col min="8708" max="8708" width="0.85546875" style="1" customWidth="1"/>
    <col min="8709" max="8709" width="7.140625" style="1" customWidth="1"/>
    <col min="8710" max="8710" width="2.28515625" style="1" customWidth="1"/>
    <col min="8711" max="8711" width="0.85546875" style="1" customWidth="1"/>
    <col min="8712" max="8712" width="8" style="1" customWidth="1"/>
    <col min="8713" max="8713" width="1.28515625" style="1" customWidth="1"/>
    <col min="8714" max="8714" width="0.85546875" style="1" customWidth="1"/>
    <col min="8715" max="8715" width="8.42578125" style="1" customWidth="1"/>
    <col min="8716" max="8716" width="0.5703125" style="1" customWidth="1"/>
    <col min="8717" max="8717" width="0.85546875" style="1" customWidth="1"/>
    <col min="8718" max="8718" width="7.140625" style="1" customWidth="1"/>
    <col min="8719" max="8719" width="2.28515625" style="1" customWidth="1"/>
    <col min="8720" max="8720" width="0.85546875" style="1" customWidth="1"/>
    <col min="8721" max="8721" width="8" style="1" customWidth="1"/>
    <col min="8722" max="8722" width="1.28515625" style="1" customWidth="1"/>
    <col min="8723" max="8723" width="0.85546875" style="1" customWidth="1"/>
    <col min="8724" max="8724" width="8.42578125" style="1" customWidth="1"/>
    <col min="8725" max="8725" width="0.5703125" style="1" customWidth="1"/>
    <col min="8726" max="8726" width="0.85546875" style="1" customWidth="1"/>
    <col min="8727" max="8727" width="7.140625" style="1" customWidth="1"/>
    <col min="8728" max="8728" width="2.28515625" style="1" customWidth="1"/>
    <col min="8729" max="8729" width="0.85546875" style="1" customWidth="1"/>
    <col min="8730" max="8730" width="8" style="1" customWidth="1"/>
    <col min="8731" max="8731" width="1.28515625" style="1" customWidth="1"/>
    <col min="8732" max="8732" width="0.85546875" style="1" customWidth="1"/>
    <col min="8733" max="8733" width="8.42578125" style="1" customWidth="1"/>
    <col min="8734" max="8734" width="0.5703125" style="1" customWidth="1"/>
    <col min="8735" max="8735" width="2.7109375" style="1" customWidth="1"/>
    <col min="8736" max="8744" width="11.42578125" style="1"/>
    <col min="8745" max="8745" width="6" style="1" customWidth="1"/>
    <col min="8746" max="8746" width="11.42578125" style="1"/>
    <col min="8747" max="8754" width="14.7109375" style="1" customWidth="1"/>
    <col min="8755" max="8960" width="11.42578125" style="1"/>
    <col min="8961" max="8962" width="2.7109375" style="1" customWidth="1"/>
    <col min="8963" max="8963" width="13.7109375" style="1" customWidth="1"/>
    <col min="8964" max="8964" width="0.85546875" style="1" customWidth="1"/>
    <col min="8965" max="8965" width="7.140625" style="1" customWidth="1"/>
    <col min="8966" max="8966" width="2.28515625" style="1" customWidth="1"/>
    <col min="8967" max="8967" width="0.85546875" style="1" customWidth="1"/>
    <col min="8968" max="8968" width="8" style="1" customWidth="1"/>
    <col min="8969" max="8969" width="1.28515625" style="1" customWidth="1"/>
    <col min="8970" max="8970" width="0.85546875" style="1" customWidth="1"/>
    <col min="8971" max="8971" width="8.42578125" style="1" customWidth="1"/>
    <col min="8972" max="8972" width="0.5703125" style="1" customWidth="1"/>
    <col min="8973" max="8973" width="0.85546875" style="1" customWidth="1"/>
    <col min="8974" max="8974" width="7.140625" style="1" customWidth="1"/>
    <col min="8975" max="8975" width="2.28515625" style="1" customWidth="1"/>
    <col min="8976" max="8976" width="0.85546875" style="1" customWidth="1"/>
    <col min="8977" max="8977" width="8" style="1" customWidth="1"/>
    <col min="8978" max="8978" width="1.28515625" style="1" customWidth="1"/>
    <col min="8979" max="8979" width="0.85546875" style="1" customWidth="1"/>
    <col min="8980" max="8980" width="8.42578125" style="1" customWidth="1"/>
    <col min="8981" max="8981" width="0.5703125" style="1" customWidth="1"/>
    <col min="8982" max="8982" width="0.85546875" style="1" customWidth="1"/>
    <col min="8983" max="8983" width="7.140625" style="1" customWidth="1"/>
    <col min="8984" max="8984" width="2.28515625" style="1" customWidth="1"/>
    <col min="8985" max="8985" width="0.85546875" style="1" customWidth="1"/>
    <col min="8986" max="8986" width="8" style="1" customWidth="1"/>
    <col min="8987" max="8987" width="1.28515625" style="1" customWidth="1"/>
    <col min="8988" max="8988" width="0.85546875" style="1" customWidth="1"/>
    <col min="8989" max="8989" width="8.42578125" style="1" customWidth="1"/>
    <col min="8990" max="8990" width="0.5703125" style="1" customWidth="1"/>
    <col min="8991" max="8991" width="2.7109375" style="1" customWidth="1"/>
    <col min="8992" max="9000" width="11.42578125" style="1"/>
    <col min="9001" max="9001" width="6" style="1" customWidth="1"/>
    <col min="9002" max="9002" width="11.42578125" style="1"/>
    <col min="9003" max="9010" width="14.7109375" style="1" customWidth="1"/>
    <col min="9011" max="9216" width="11.42578125" style="1"/>
    <col min="9217" max="9218" width="2.7109375" style="1" customWidth="1"/>
    <col min="9219" max="9219" width="13.7109375" style="1" customWidth="1"/>
    <col min="9220" max="9220" width="0.85546875" style="1" customWidth="1"/>
    <col min="9221" max="9221" width="7.140625" style="1" customWidth="1"/>
    <col min="9222" max="9222" width="2.28515625" style="1" customWidth="1"/>
    <col min="9223" max="9223" width="0.85546875" style="1" customWidth="1"/>
    <col min="9224" max="9224" width="8" style="1" customWidth="1"/>
    <col min="9225" max="9225" width="1.28515625" style="1" customWidth="1"/>
    <col min="9226" max="9226" width="0.85546875" style="1" customWidth="1"/>
    <col min="9227" max="9227" width="8.42578125" style="1" customWidth="1"/>
    <col min="9228" max="9228" width="0.5703125" style="1" customWidth="1"/>
    <col min="9229" max="9229" width="0.85546875" style="1" customWidth="1"/>
    <col min="9230" max="9230" width="7.140625" style="1" customWidth="1"/>
    <col min="9231" max="9231" width="2.28515625" style="1" customWidth="1"/>
    <col min="9232" max="9232" width="0.85546875" style="1" customWidth="1"/>
    <col min="9233" max="9233" width="8" style="1" customWidth="1"/>
    <col min="9234" max="9234" width="1.28515625" style="1" customWidth="1"/>
    <col min="9235" max="9235" width="0.85546875" style="1" customWidth="1"/>
    <col min="9236" max="9236" width="8.42578125" style="1" customWidth="1"/>
    <col min="9237" max="9237" width="0.5703125" style="1" customWidth="1"/>
    <col min="9238" max="9238" width="0.85546875" style="1" customWidth="1"/>
    <col min="9239" max="9239" width="7.140625" style="1" customWidth="1"/>
    <col min="9240" max="9240" width="2.28515625" style="1" customWidth="1"/>
    <col min="9241" max="9241" width="0.85546875" style="1" customWidth="1"/>
    <col min="9242" max="9242" width="8" style="1" customWidth="1"/>
    <col min="9243" max="9243" width="1.28515625" style="1" customWidth="1"/>
    <col min="9244" max="9244" width="0.85546875" style="1" customWidth="1"/>
    <col min="9245" max="9245" width="8.42578125" style="1" customWidth="1"/>
    <col min="9246" max="9246" width="0.5703125" style="1" customWidth="1"/>
    <col min="9247" max="9247" width="2.7109375" style="1" customWidth="1"/>
    <col min="9248" max="9256" width="11.42578125" style="1"/>
    <col min="9257" max="9257" width="6" style="1" customWidth="1"/>
    <col min="9258" max="9258" width="11.42578125" style="1"/>
    <col min="9259" max="9266" width="14.7109375" style="1" customWidth="1"/>
    <col min="9267" max="9472" width="11.42578125" style="1"/>
    <col min="9473" max="9474" width="2.7109375" style="1" customWidth="1"/>
    <col min="9475" max="9475" width="13.7109375" style="1" customWidth="1"/>
    <col min="9476" max="9476" width="0.85546875" style="1" customWidth="1"/>
    <col min="9477" max="9477" width="7.140625" style="1" customWidth="1"/>
    <col min="9478" max="9478" width="2.28515625" style="1" customWidth="1"/>
    <col min="9479" max="9479" width="0.85546875" style="1" customWidth="1"/>
    <col min="9480" max="9480" width="8" style="1" customWidth="1"/>
    <col min="9481" max="9481" width="1.28515625" style="1" customWidth="1"/>
    <col min="9482" max="9482" width="0.85546875" style="1" customWidth="1"/>
    <col min="9483" max="9483" width="8.42578125" style="1" customWidth="1"/>
    <col min="9484" max="9484" width="0.5703125" style="1" customWidth="1"/>
    <col min="9485" max="9485" width="0.85546875" style="1" customWidth="1"/>
    <col min="9486" max="9486" width="7.140625" style="1" customWidth="1"/>
    <col min="9487" max="9487" width="2.28515625" style="1" customWidth="1"/>
    <col min="9488" max="9488" width="0.85546875" style="1" customWidth="1"/>
    <col min="9489" max="9489" width="8" style="1" customWidth="1"/>
    <col min="9490" max="9490" width="1.28515625" style="1" customWidth="1"/>
    <col min="9491" max="9491" width="0.85546875" style="1" customWidth="1"/>
    <col min="9492" max="9492" width="8.42578125" style="1" customWidth="1"/>
    <col min="9493" max="9493" width="0.5703125" style="1" customWidth="1"/>
    <col min="9494" max="9494" width="0.85546875" style="1" customWidth="1"/>
    <col min="9495" max="9495" width="7.140625" style="1" customWidth="1"/>
    <col min="9496" max="9496" width="2.28515625" style="1" customWidth="1"/>
    <col min="9497" max="9497" width="0.85546875" style="1" customWidth="1"/>
    <col min="9498" max="9498" width="8" style="1" customWidth="1"/>
    <col min="9499" max="9499" width="1.28515625" style="1" customWidth="1"/>
    <col min="9500" max="9500" width="0.85546875" style="1" customWidth="1"/>
    <col min="9501" max="9501" width="8.42578125" style="1" customWidth="1"/>
    <col min="9502" max="9502" width="0.5703125" style="1" customWidth="1"/>
    <col min="9503" max="9503" width="2.7109375" style="1" customWidth="1"/>
    <col min="9504" max="9512" width="11.42578125" style="1"/>
    <col min="9513" max="9513" width="6" style="1" customWidth="1"/>
    <col min="9514" max="9514" width="11.42578125" style="1"/>
    <col min="9515" max="9522" width="14.7109375" style="1" customWidth="1"/>
    <col min="9523" max="9728" width="11.42578125" style="1"/>
    <col min="9729" max="9730" width="2.7109375" style="1" customWidth="1"/>
    <col min="9731" max="9731" width="13.7109375" style="1" customWidth="1"/>
    <col min="9732" max="9732" width="0.85546875" style="1" customWidth="1"/>
    <col min="9733" max="9733" width="7.140625" style="1" customWidth="1"/>
    <col min="9734" max="9734" width="2.28515625" style="1" customWidth="1"/>
    <col min="9735" max="9735" width="0.85546875" style="1" customWidth="1"/>
    <col min="9736" max="9736" width="8" style="1" customWidth="1"/>
    <col min="9737" max="9737" width="1.28515625" style="1" customWidth="1"/>
    <col min="9738" max="9738" width="0.85546875" style="1" customWidth="1"/>
    <col min="9739" max="9739" width="8.42578125" style="1" customWidth="1"/>
    <col min="9740" max="9740" width="0.5703125" style="1" customWidth="1"/>
    <col min="9741" max="9741" width="0.85546875" style="1" customWidth="1"/>
    <col min="9742" max="9742" width="7.140625" style="1" customWidth="1"/>
    <col min="9743" max="9743" width="2.28515625" style="1" customWidth="1"/>
    <col min="9744" max="9744" width="0.85546875" style="1" customWidth="1"/>
    <col min="9745" max="9745" width="8" style="1" customWidth="1"/>
    <col min="9746" max="9746" width="1.28515625" style="1" customWidth="1"/>
    <col min="9747" max="9747" width="0.85546875" style="1" customWidth="1"/>
    <col min="9748" max="9748" width="8.42578125" style="1" customWidth="1"/>
    <col min="9749" max="9749" width="0.5703125" style="1" customWidth="1"/>
    <col min="9750" max="9750" width="0.85546875" style="1" customWidth="1"/>
    <col min="9751" max="9751" width="7.140625" style="1" customWidth="1"/>
    <col min="9752" max="9752" width="2.28515625" style="1" customWidth="1"/>
    <col min="9753" max="9753" width="0.85546875" style="1" customWidth="1"/>
    <col min="9754" max="9754" width="8" style="1" customWidth="1"/>
    <col min="9755" max="9755" width="1.28515625" style="1" customWidth="1"/>
    <col min="9756" max="9756" width="0.85546875" style="1" customWidth="1"/>
    <col min="9757" max="9757" width="8.42578125" style="1" customWidth="1"/>
    <col min="9758" max="9758" width="0.5703125" style="1" customWidth="1"/>
    <col min="9759" max="9759" width="2.7109375" style="1" customWidth="1"/>
    <col min="9760" max="9768" width="11.42578125" style="1"/>
    <col min="9769" max="9769" width="6" style="1" customWidth="1"/>
    <col min="9770" max="9770" width="11.42578125" style="1"/>
    <col min="9771" max="9778" width="14.7109375" style="1" customWidth="1"/>
    <col min="9779" max="9984" width="11.42578125" style="1"/>
    <col min="9985" max="9986" width="2.7109375" style="1" customWidth="1"/>
    <col min="9987" max="9987" width="13.7109375" style="1" customWidth="1"/>
    <col min="9988" max="9988" width="0.85546875" style="1" customWidth="1"/>
    <col min="9989" max="9989" width="7.140625" style="1" customWidth="1"/>
    <col min="9990" max="9990" width="2.28515625" style="1" customWidth="1"/>
    <col min="9991" max="9991" width="0.85546875" style="1" customWidth="1"/>
    <col min="9992" max="9992" width="8" style="1" customWidth="1"/>
    <col min="9993" max="9993" width="1.28515625" style="1" customWidth="1"/>
    <col min="9994" max="9994" width="0.85546875" style="1" customWidth="1"/>
    <col min="9995" max="9995" width="8.42578125" style="1" customWidth="1"/>
    <col min="9996" max="9996" width="0.5703125" style="1" customWidth="1"/>
    <col min="9997" max="9997" width="0.85546875" style="1" customWidth="1"/>
    <col min="9998" max="9998" width="7.140625" style="1" customWidth="1"/>
    <col min="9999" max="9999" width="2.28515625" style="1" customWidth="1"/>
    <col min="10000" max="10000" width="0.85546875" style="1" customWidth="1"/>
    <col min="10001" max="10001" width="8" style="1" customWidth="1"/>
    <col min="10002" max="10002" width="1.28515625" style="1" customWidth="1"/>
    <col min="10003" max="10003" width="0.85546875" style="1" customWidth="1"/>
    <col min="10004" max="10004" width="8.42578125" style="1" customWidth="1"/>
    <col min="10005" max="10005" width="0.5703125" style="1" customWidth="1"/>
    <col min="10006" max="10006" width="0.85546875" style="1" customWidth="1"/>
    <col min="10007" max="10007" width="7.140625" style="1" customWidth="1"/>
    <col min="10008" max="10008" width="2.28515625" style="1" customWidth="1"/>
    <col min="10009" max="10009" width="0.85546875" style="1" customWidth="1"/>
    <col min="10010" max="10010" width="8" style="1" customWidth="1"/>
    <col min="10011" max="10011" width="1.28515625" style="1" customWidth="1"/>
    <col min="10012" max="10012" width="0.85546875" style="1" customWidth="1"/>
    <col min="10013" max="10013" width="8.42578125" style="1" customWidth="1"/>
    <col min="10014" max="10014" width="0.5703125" style="1" customWidth="1"/>
    <col min="10015" max="10015" width="2.7109375" style="1" customWidth="1"/>
    <col min="10016" max="10024" width="11.42578125" style="1"/>
    <col min="10025" max="10025" width="6" style="1" customWidth="1"/>
    <col min="10026" max="10026" width="11.42578125" style="1"/>
    <col min="10027" max="10034" width="14.7109375" style="1" customWidth="1"/>
    <col min="10035" max="10240" width="11.42578125" style="1"/>
    <col min="10241" max="10242" width="2.7109375" style="1" customWidth="1"/>
    <col min="10243" max="10243" width="13.7109375" style="1" customWidth="1"/>
    <col min="10244" max="10244" width="0.85546875" style="1" customWidth="1"/>
    <col min="10245" max="10245" width="7.140625" style="1" customWidth="1"/>
    <col min="10246" max="10246" width="2.28515625" style="1" customWidth="1"/>
    <col min="10247" max="10247" width="0.85546875" style="1" customWidth="1"/>
    <col min="10248" max="10248" width="8" style="1" customWidth="1"/>
    <col min="10249" max="10249" width="1.28515625" style="1" customWidth="1"/>
    <col min="10250" max="10250" width="0.85546875" style="1" customWidth="1"/>
    <col min="10251" max="10251" width="8.42578125" style="1" customWidth="1"/>
    <col min="10252" max="10252" width="0.5703125" style="1" customWidth="1"/>
    <col min="10253" max="10253" width="0.85546875" style="1" customWidth="1"/>
    <col min="10254" max="10254" width="7.140625" style="1" customWidth="1"/>
    <col min="10255" max="10255" width="2.28515625" style="1" customWidth="1"/>
    <col min="10256" max="10256" width="0.85546875" style="1" customWidth="1"/>
    <col min="10257" max="10257" width="8" style="1" customWidth="1"/>
    <col min="10258" max="10258" width="1.28515625" style="1" customWidth="1"/>
    <col min="10259" max="10259" width="0.85546875" style="1" customWidth="1"/>
    <col min="10260" max="10260" width="8.42578125" style="1" customWidth="1"/>
    <col min="10261" max="10261" width="0.5703125" style="1" customWidth="1"/>
    <col min="10262" max="10262" width="0.85546875" style="1" customWidth="1"/>
    <col min="10263" max="10263" width="7.140625" style="1" customWidth="1"/>
    <col min="10264" max="10264" width="2.28515625" style="1" customWidth="1"/>
    <col min="10265" max="10265" width="0.85546875" style="1" customWidth="1"/>
    <col min="10266" max="10266" width="8" style="1" customWidth="1"/>
    <col min="10267" max="10267" width="1.28515625" style="1" customWidth="1"/>
    <col min="10268" max="10268" width="0.85546875" style="1" customWidth="1"/>
    <col min="10269" max="10269" width="8.42578125" style="1" customWidth="1"/>
    <col min="10270" max="10270" width="0.5703125" style="1" customWidth="1"/>
    <col min="10271" max="10271" width="2.7109375" style="1" customWidth="1"/>
    <col min="10272" max="10280" width="11.42578125" style="1"/>
    <col min="10281" max="10281" width="6" style="1" customWidth="1"/>
    <col min="10282" max="10282" width="11.42578125" style="1"/>
    <col min="10283" max="10290" width="14.7109375" style="1" customWidth="1"/>
    <col min="10291" max="10496" width="11.42578125" style="1"/>
    <col min="10497" max="10498" width="2.7109375" style="1" customWidth="1"/>
    <col min="10499" max="10499" width="13.7109375" style="1" customWidth="1"/>
    <col min="10500" max="10500" width="0.85546875" style="1" customWidth="1"/>
    <col min="10501" max="10501" width="7.140625" style="1" customWidth="1"/>
    <col min="10502" max="10502" width="2.28515625" style="1" customWidth="1"/>
    <col min="10503" max="10503" width="0.85546875" style="1" customWidth="1"/>
    <col min="10504" max="10504" width="8" style="1" customWidth="1"/>
    <col min="10505" max="10505" width="1.28515625" style="1" customWidth="1"/>
    <col min="10506" max="10506" width="0.85546875" style="1" customWidth="1"/>
    <col min="10507" max="10507" width="8.42578125" style="1" customWidth="1"/>
    <col min="10508" max="10508" width="0.5703125" style="1" customWidth="1"/>
    <col min="10509" max="10509" width="0.85546875" style="1" customWidth="1"/>
    <col min="10510" max="10510" width="7.140625" style="1" customWidth="1"/>
    <col min="10511" max="10511" width="2.28515625" style="1" customWidth="1"/>
    <col min="10512" max="10512" width="0.85546875" style="1" customWidth="1"/>
    <col min="10513" max="10513" width="8" style="1" customWidth="1"/>
    <col min="10514" max="10514" width="1.28515625" style="1" customWidth="1"/>
    <col min="10515" max="10515" width="0.85546875" style="1" customWidth="1"/>
    <col min="10516" max="10516" width="8.42578125" style="1" customWidth="1"/>
    <col min="10517" max="10517" width="0.5703125" style="1" customWidth="1"/>
    <col min="10518" max="10518" width="0.85546875" style="1" customWidth="1"/>
    <col min="10519" max="10519" width="7.140625" style="1" customWidth="1"/>
    <col min="10520" max="10520" width="2.28515625" style="1" customWidth="1"/>
    <col min="10521" max="10521" width="0.85546875" style="1" customWidth="1"/>
    <col min="10522" max="10522" width="8" style="1" customWidth="1"/>
    <col min="10523" max="10523" width="1.28515625" style="1" customWidth="1"/>
    <col min="10524" max="10524" width="0.85546875" style="1" customWidth="1"/>
    <col min="10525" max="10525" width="8.42578125" style="1" customWidth="1"/>
    <col min="10526" max="10526" width="0.5703125" style="1" customWidth="1"/>
    <col min="10527" max="10527" width="2.7109375" style="1" customWidth="1"/>
    <col min="10528" max="10536" width="11.42578125" style="1"/>
    <col min="10537" max="10537" width="6" style="1" customWidth="1"/>
    <col min="10538" max="10538" width="11.42578125" style="1"/>
    <col min="10539" max="10546" width="14.7109375" style="1" customWidth="1"/>
    <col min="10547" max="10752" width="11.42578125" style="1"/>
    <col min="10753" max="10754" width="2.7109375" style="1" customWidth="1"/>
    <col min="10755" max="10755" width="13.7109375" style="1" customWidth="1"/>
    <col min="10756" max="10756" width="0.85546875" style="1" customWidth="1"/>
    <col min="10757" max="10757" width="7.140625" style="1" customWidth="1"/>
    <col min="10758" max="10758" width="2.28515625" style="1" customWidth="1"/>
    <col min="10759" max="10759" width="0.85546875" style="1" customWidth="1"/>
    <col min="10760" max="10760" width="8" style="1" customWidth="1"/>
    <col min="10761" max="10761" width="1.28515625" style="1" customWidth="1"/>
    <col min="10762" max="10762" width="0.85546875" style="1" customWidth="1"/>
    <col min="10763" max="10763" width="8.42578125" style="1" customWidth="1"/>
    <col min="10764" max="10764" width="0.5703125" style="1" customWidth="1"/>
    <col min="10765" max="10765" width="0.85546875" style="1" customWidth="1"/>
    <col min="10766" max="10766" width="7.140625" style="1" customWidth="1"/>
    <col min="10767" max="10767" width="2.28515625" style="1" customWidth="1"/>
    <col min="10768" max="10768" width="0.85546875" style="1" customWidth="1"/>
    <col min="10769" max="10769" width="8" style="1" customWidth="1"/>
    <col min="10770" max="10770" width="1.28515625" style="1" customWidth="1"/>
    <col min="10771" max="10771" width="0.85546875" style="1" customWidth="1"/>
    <col min="10772" max="10772" width="8.42578125" style="1" customWidth="1"/>
    <col min="10773" max="10773" width="0.5703125" style="1" customWidth="1"/>
    <col min="10774" max="10774" width="0.85546875" style="1" customWidth="1"/>
    <col min="10775" max="10775" width="7.140625" style="1" customWidth="1"/>
    <col min="10776" max="10776" width="2.28515625" style="1" customWidth="1"/>
    <col min="10777" max="10777" width="0.85546875" style="1" customWidth="1"/>
    <col min="10778" max="10778" width="8" style="1" customWidth="1"/>
    <col min="10779" max="10779" width="1.28515625" style="1" customWidth="1"/>
    <col min="10780" max="10780" width="0.85546875" style="1" customWidth="1"/>
    <col min="10781" max="10781" width="8.42578125" style="1" customWidth="1"/>
    <col min="10782" max="10782" width="0.5703125" style="1" customWidth="1"/>
    <col min="10783" max="10783" width="2.7109375" style="1" customWidth="1"/>
    <col min="10784" max="10792" width="11.42578125" style="1"/>
    <col min="10793" max="10793" width="6" style="1" customWidth="1"/>
    <col min="10794" max="10794" width="11.42578125" style="1"/>
    <col min="10795" max="10802" width="14.7109375" style="1" customWidth="1"/>
    <col min="10803" max="11008" width="11.42578125" style="1"/>
    <col min="11009" max="11010" width="2.7109375" style="1" customWidth="1"/>
    <col min="11011" max="11011" width="13.7109375" style="1" customWidth="1"/>
    <col min="11012" max="11012" width="0.85546875" style="1" customWidth="1"/>
    <col min="11013" max="11013" width="7.140625" style="1" customWidth="1"/>
    <col min="11014" max="11014" width="2.28515625" style="1" customWidth="1"/>
    <col min="11015" max="11015" width="0.85546875" style="1" customWidth="1"/>
    <col min="11016" max="11016" width="8" style="1" customWidth="1"/>
    <col min="11017" max="11017" width="1.28515625" style="1" customWidth="1"/>
    <col min="11018" max="11018" width="0.85546875" style="1" customWidth="1"/>
    <col min="11019" max="11019" width="8.42578125" style="1" customWidth="1"/>
    <col min="11020" max="11020" width="0.5703125" style="1" customWidth="1"/>
    <col min="11021" max="11021" width="0.85546875" style="1" customWidth="1"/>
    <col min="11022" max="11022" width="7.140625" style="1" customWidth="1"/>
    <col min="11023" max="11023" width="2.28515625" style="1" customWidth="1"/>
    <col min="11024" max="11024" width="0.85546875" style="1" customWidth="1"/>
    <col min="11025" max="11025" width="8" style="1" customWidth="1"/>
    <col min="11026" max="11026" width="1.28515625" style="1" customWidth="1"/>
    <col min="11027" max="11027" width="0.85546875" style="1" customWidth="1"/>
    <col min="11028" max="11028" width="8.42578125" style="1" customWidth="1"/>
    <col min="11029" max="11029" width="0.5703125" style="1" customWidth="1"/>
    <col min="11030" max="11030" width="0.85546875" style="1" customWidth="1"/>
    <col min="11031" max="11031" width="7.140625" style="1" customWidth="1"/>
    <col min="11032" max="11032" width="2.28515625" style="1" customWidth="1"/>
    <col min="11033" max="11033" width="0.85546875" style="1" customWidth="1"/>
    <col min="11034" max="11034" width="8" style="1" customWidth="1"/>
    <col min="11035" max="11035" width="1.28515625" style="1" customWidth="1"/>
    <col min="11036" max="11036" width="0.85546875" style="1" customWidth="1"/>
    <col min="11037" max="11037" width="8.42578125" style="1" customWidth="1"/>
    <col min="11038" max="11038" width="0.5703125" style="1" customWidth="1"/>
    <col min="11039" max="11039" width="2.7109375" style="1" customWidth="1"/>
    <col min="11040" max="11048" width="11.42578125" style="1"/>
    <col min="11049" max="11049" width="6" style="1" customWidth="1"/>
    <col min="11050" max="11050" width="11.42578125" style="1"/>
    <col min="11051" max="11058" width="14.7109375" style="1" customWidth="1"/>
    <col min="11059" max="11264" width="11.42578125" style="1"/>
    <col min="11265" max="11266" width="2.7109375" style="1" customWidth="1"/>
    <col min="11267" max="11267" width="13.7109375" style="1" customWidth="1"/>
    <col min="11268" max="11268" width="0.85546875" style="1" customWidth="1"/>
    <col min="11269" max="11269" width="7.140625" style="1" customWidth="1"/>
    <col min="11270" max="11270" width="2.28515625" style="1" customWidth="1"/>
    <col min="11271" max="11271" width="0.85546875" style="1" customWidth="1"/>
    <col min="11272" max="11272" width="8" style="1" customWidth="1"/>
    <col min="11273" max="11273" width="1.28515625" style="1" customWidth="1"/>
    <col min="11274" max="11274" width="0.85546875" style="1" customWidth="1"/>
    <col min="11275" max="11275" width="8.42578125" style="1" customWidth="1"/>
    <col min="11276" max="11276" width="0.5703125" style="1" customWidth="1"/>
    <col min="11277" max="11277" width="0.85546875" style="1" customWidth="1"/>
    <col min="11278" max="11278" width="7.140625" style="1" customWidth="1"/>
    <col min="11279" max="11279" width="2.28515625" style="1" customWidth="1"/>
    <col min="11280" max="11280" width="0.85546875" style="1" customWidth="1"/>
    <col min="11281" max="11281" width="8" style="1" customWidth="1"/>
    <col min="11282" max="11282" width="1.28515625" style="1" customWidth="1"/>
    <col min="11283" max="11283" width="0.85546875" style="1" customWidth="1"/>
    <col min="11284" max="11284" width="8.42578125" style="1" customWidth="1"/>
    <col min="11285" max="11285" width="0.5703125" style="1" customWidth="1"/>
    <col min="11286" max="11286" width="0.85546875" style="1" customWidth="1"/>
    <col min="11287" max="11287" width="7.140625" style="1" customWidth="1"/>
    <col min="11288" max="11288" width="2.28515625" style="1" customWidth="1"/>
    <col min="11289" max="11289" width="0.85546875" style="1" customWidth="1"/>
    <col min="11290" max="11290" width="8" style="1" customWidth="1"/>
    <col min="11291" max="11291" width="1.28515625" style="1" customWidth="1"/>
    <col min="11292" max="11292" width="0.85546875" style="1" customWidth="1"/>
    <col min="11293" max="11293" width="8.42578125" style="1" customWidth="1"/>
    <col min="11294" max="11294" width="0.5703125" style="1" customWidth="1"/>
    <col min="11295" max="11295" width="2.7109375" style="1" customWidth="1"/>
    <col min="11296" max="11304" width="11.42578125" style="1"/>
    <col min="11305" max="11305" width="6" style="1" customWidth="1"/>
    <col min="11306" max="11306" width="11.42578125" style="1"/>
    <col min="11307" max="11314" width="14.7109375" style="1" customWidth="1"/>
    <col min="11315" max="11520" width="11.42578125" style="1"/>
    <col min="11521" max="11522" width="2.7109375" style="1" customWidth="1"/>
    <col min="11523" max="11523" width="13.7109375" style="1" customWidth="1"/>
    <col min="11524" max="11524" width="0.85546875" style="1" customWidth="1"/>
    <col min="11525" max="11525" width="7.140625" style="1" customWidth="1"/>
    <col min="11526" max="11526" width="2.28515625" style="1" customWidth="1"/>
    <col min="11527" max="11527" width="0.85546875" style="1" customWidth="1"/>
    <col min="11528" max="11528" width="8" style="1" customWidth="1"/>
    <col min="11529" max="11529" width="1.28515625" style="1" customWidth="1"/>
    <col min="11530" max="11530" width="0.85546875" style="1" customWidth="1"/>
    <col min="11531" max="11531" width="8.42578125" style="1" customWidth="1"/>
    <col min="11532" max="11532" width="0.5703125" style="1" customWidth="1"/>
    <col min="11533" max="11533" width="0.85546875" style="1" customWidth="1"/>
    <col min="11534" max="11534" width="7.140625" style="1" customWidth="1"/>
    <col min="11535" max="11535" width="2.28515625" style="1" customWidth="1"/>
    <col min="11536" max="11536" width="0.85546875" style="1" customWidth="1"/>
    <col min="11537" max="11537" width="8" style="1" customWidth="1"/>
    <col min="11538" max="11538" width="1.28515625" style="1" customWidth="1"/>
    <col min="11539" max="11539" width="0.85546875" style="1" customWidth="1"/>
    <col min="11540" max="11540" width="8.42578125" style="1" customWidth="1"/>
    <col min="11541" max="11541" width="0.5703125" style="1" customWidth="1"/>
    <col min="11542" max="11542" width="0.85546875" style="1" customWidth="1"/>
    <col min="11543" max="11543" width="7.140625" style="1" customWidth="1"/>
    <col min="11544" max="11544" width="2.28515625" style="1" customWidth="1"/>
    <col min="11545" max="11545" width="0.85546875" style="1" customWidth="1"/>
    <col min="11546" max="11546" width="8" style="1" customWidth="1"/>
    <col min="11547" max="11547" width="1.28515625" style="1" customWidth="1"/>
    <col min="11548" max="11548" width="0.85546875" style="1" customWidth="1"/>
    <col min="11549" max="11549" width="8.42578125" style="1" customWidth="1"/>
    <col min="11550" max="11550" width="0.5703125" style="1" customWidth="1"/>
    <col min="11551" max="11551" width="2.7109375" style="1" customWidth="1"/>
    <col min="11552" max="11560" width="11.42578125" style="1"/>
    <col min="11561" max="11561" width="6" style="1" customWidth="1"/>
    <col min="11562" max="11562" width="11.42578125" style="1"/>
    <col min="11563" max="11570" width="14.7109375" style="1" customWidth="1"/>
    <col min="11571" max="11776" width="11.42578125" style="1"/>
    <col min="11777" max="11778" width="2.7109375" style="1" customWidth="1"/>
    <col min="11779" max="11779" width="13.7109375" style="1" customWidth="1"/>
    <col min="11780" max="11780" width="0.85546875" style="1" customWidth="1"/>
    <col min="11781" max="11781" width="7.140625" style="1" customWidth="1"/>
    <col min="11782" max="11782" width="2.28515625" style="1" customWidth="1"/>
    <col min="11783" max="11783" width="0.85546875" style="1" customWidth="1"/>
    <col min="11784" max="11784" width="8" style="1" customWidth="1"/>
    <col min="11785" max="11785" width="1.28515625" style="1" customWidth="1"/>
    <col min="11786" max="11786" width="0.85546875" style="1" customWidth="1"/>
    <col min="11787" max="11787" width="8.42578125" style="1" customWidth="1"/>
    <col min="11788" max="11788" width="0.5703125" style="1" customWidth="1"/>
    <col min="11789" max="11789" width="0.85546875" style="1" customWidth="1"/>
    <col min="11790" max="11790" width="7.140625" style="1" customWidth="1"/>
    <col min="11791" max="11791" width="2.28515625" style="1" customWidth="1"/>
    <col min="11792" max="11792" width="0.85546875" style="1" customWidth="1"/>
    <col min="11793" max="11793" width="8" style="1" customWidth="1"/>
    <col min="11794" max="11794" width="1.28515625" style="1" customWidth="1"/>
    <col min="11795" max="11795" width="0.85546875" style="1" customWidth="1"/>
    <col min="11796" max="11796" width="8.42578125" style="1" customWidth="1"/>
    <col min="11797" max="11797" width="0.5703125" style="1" customWidth="1"/>
    <col min="11798" max="11798" width="0.85546875" style="1" customWidth="1"/>
    <col min="11799" max="11799" width="7.140625" style="1" customWidth="1"/>
    <col min="11800" max="11800" width="2.28515625" style="1" customWidth="1"/>
    <col min="11801" max="11801" width="0.85546875" style="1" customWidth="1"/>
    <col min="11802" max="11802" width="8" style="1" customWidth="1"/>
    <col min="11803" max="11803" width="1.28515625" style="1" customWidth="1"/>
    <col min="11804" max="11804" width="0.85546875" style="1" customWidth="1"/>
    <col min="11805" max="11805" width="8.42578125" style="1" customWidth="1"/>
    <col min="11806" max="11806" width="0.5703125" style="1" customWidth="1"/>
    <col min="11807" max="11807" width="2.7109375" style="1" customWidth="1"/>
    <col min="11808" max="11816" width="11.42578125" style="1"/>
    <col min="11817" max="11817" width="6" style="1" customWidth="1"/>
    <col min="11818" max="11818" width="11.42578125" style="1"/>
    <col min="11819" max="11826" width="14.7109375" style="1" customWidth="1"/>
    <col min="11827" max="12032" width="11.42578125" style="1"/>
    <col min="12033" max="12034" width="2.7109375" style="1" customWidth="1"/>
    <col min="12035" max="12035" width="13.7109375" style="1" customWidth="1"/>
    <col min="12036" max="12036" width="0.85546875" style="1" customWidth="1"/>
    <col min="12037" max="12037" width="7.140625" style="1" customWidth="1"/>
    <col min="12038" max="12038" width="2.28515625" style="1" customWidth="1"/>
    <col min="12039" max="12039" width="0.85546875" style="1" customWidth="1"/>
    <col min="12040" max="12040" width="8" style="1" customWidth="1"/>
    <col min="12041" max="12041" width="1.28515625" style="1" customWidth="1"/>
    <col min="12042" max="12042" width="0.85546875" style="1" customWidth="1"/>
    <col min="12043" max="12043" width="8.42578125" style="1" customWidth="1"/>
    <col min="12044" max="12044" width="0.5703125" style="1" customWidth="1"/>
    <col min="12045" max="12045" width="0.85546875" style="1" customWidth="1"/>
    <col min="12046" max="12046" width="7.140625" style="1" customWidth="1"/>
    <col min="12047" max="12047" width="2.28515625" style="1" customWidth="1"/>
    <col min="12048" max="12048" width="0.85546875" style="1" customWidth="1"/>
    <col min="12049" max="12049" width="8" style="1" customWidth="1"/>
    <col min="12050" max="12050" width="1.28515625" style="1" customWidth="1"/>
    <col min="12051" max="12051" width="0.85546875" style="1" customWidth="1"/>
    <col min="12052" max="12052" width="8.42578125" style="1" customWidth="1"/>
    <col min="12053" max="12053" width="0.5703125" style="1" customWidth="1"/>
    <col min="12054" max="12054" width="0.85546875" style="1" customWidth="1"/>
    <col min="12055" max="12055" width="7.140625" style="1" customWidth="1"/>
    <col min="12056" max="12056" width="2.28515625" style="1" customWidth="1"/>
    <col min="12057" max="12057" width="0.85546875" style="1" customWidth="1"/>
    <col min="12058" max="12058" width="8" style="1" customWidth="1"/>
    <col min="12059" max="12059" width="1.28515625" style="1" customWidth="1"/>
    <col min="12060" max="12060" width="0.85546875" style="1" customWidth="1"/>
    <col min="12061" max="12061" width="8.42578125" style="1" customWidth="1"/>
    <col min="12062" max="12062" width="0.5703125" style="1" customWidth="1"/>
    <col min="12063" max="12063" width="2.7109375" style="1" customWidth="1"/>
    <col min="12064" max="12072" width="11.42578125" style="1"/>
    <col min="12073" max="12073" width="6" style="1" customWidth="1"/>
    <col min="12074" max="12074" width="11.42578125" style="1"/>
    <col min="12075" max="12082" width="14.7109375" style="1" customWidth="1"/>
    <col min="12083" max="12288" width="11.42578125" style="1"/>
    <col min="12289" max="12290" width="2.7109375" style="1" customWidth="1"/>
    <col min="12291" max="12291" width="13.7109375" style="1" customWidth="1"/>
    <col min="12292" max="12292" width="0.85546875" style="1" customWidth="1"/>
    <col min="12293" max="12293" width="7.140625" style="1" customWidth="1"/>
    <col min="12294" max="12294" width="2.28515625" style="1" customWidth="1"/>
    <col min="12295" max="12295" width="0.85546875" style="1" customWidth="1"/>
    <col min="12296" max="12296" width="8" style="1" customWidth="1"/>
    <col min="12297" max="12297" width="1.28515625" style="1" customWidth="1"/>
    <col min="12298" max="12298" width="0.85546875" style="1" customWidth="1"/>
    <col min="12299" max="12299" width="8.42578125" style="1" customWidth="1"/>
    <col min="12300" max="12300" width="0.5703125" style="1" customWidth="1"/>
    <col min="12301" max="12301" width="0.85546875" style="1" customWidth="1"/>
    <col min="12302" max="12302" width="7.140625" style="1" customWidth="1"/>
    <col min="12303" max="12303" width="2.28515625" style="1" customWidth="1"/>
    <col min="12304" max="12304" width="0.85546875" style="1" customWidth="1"/>
    <col min="12305" max="12305" width="8" style="1" customWidth="1"/>
    <col min="12306" max="12306" width="1.28515625" style="1" customWidth="1"/>
    <col min="12307" max="12307" width="0.85546875" style="1" customWidth="1"/>
    <col min="12308" max="12308" width="8.42578125" style="1" customWidth="1"/>
    <col min="12309" max="12309" width="0.5703125" style="1" customWidth="1"/>
    <col min="12310" max="12310" width="0.85546875" style="1" customWidth="1"/>
    <col min="12311" max="12311" width="7.140625" style="1" customWidth="1"/>
    <col min="12312" max="12312" width="2.28515625" style="1" customWidth="1"/>
    <col min="12313" max="12313" width="0.85546875" style="1" customWidth="1"/>
    <col min="12314" max="12314" width="8" style="1" customWidth="1"/>
    <col min="12315" max="12315" width="1.28515625" style="1" customWidth="1"/>
    <col min="12316" max="12316" width="0.85546875" style="1" customWidth="1"/>
    <col min="12317" max="12317" width="8.42578125" style="1" customWidth="1"/>
    <col min="12318" max="12318" width="0.5703125" style="1" customWidth="1"/>
    <col min="12319" max="12319" width="2.7109375" style="1" customWidth="1"/>
    <col min="12320" max="12328" width="11.42578125" style="1"/>
    <col min="12329" max="12329" width="6" style="1" customWidth="1"/>
    <col min="12330" max="12330" width="11.42578125" style="1"/>
    <col min="12331" max="12338" width="14.7109375" style="1" customWidth="1"/>
    <col min="12339" max="12544" width="11.42578125" style="1"/>
    <col min="12545" max="12546" width="2.7109375" style="1" customWidth="1"/>
    <col min="12547" max="12547" width="13.7109375" style="1" customWidth="1"/>
    <col min="12548" max="12548" width="0.85546875" style="1" customWidth="1"/>
    <col min="12549" max="12549" width="7.140625" style="1" customWidth="1"/>
    <col min="12550" max="12550" width="2.28515625" style="1" customWidth="1"/>
    <col min="12551" max="12551" width="0.85546875" style="1" customWidth="1"/>
    <col min="12552" max="12552" width="8" style="1" customWidth="1"/>
    <col min="12553" max="12553" width="1.28515625" style="1" customWidth="1"/>
    <col min="12554" max="12554" width="0.85546875" style="1" customWidth="1"/>
    <col min="12555" max="12555" width="8.42578125" style="1" customWidth="1"/>
    <col min="12556" max="12556" width="0.5703125" style="1" customWidth="1"/>
    <col min="12557" max="12557" width="0.85546875" style="1" customWidth="1"/>
    <col min="12558" max="12558" width="7.140625" style="1" customWidth="1"/>
    <col min="12559" max="12559" width="2.28515625" style="1" customWidth="1"/>
    <col min="12560" max="12560" width="0.85546875" style="1" customWidth="1"/>
    <col min="12561" max="12561" width="8" style="1" customWidth="1"/>
    <col min="12562" max="12562" width="1.28515625" style="1" customWidth="1"/>
    <col min="12563" max="12563" width="0.85546875" style="1" customWidth="1"/>
    <col min="12564" max="12564" width="8.42578125" style="1" customWidth="1"/>
    <col min="12565" max="12565" width="0.5703125" style="1" customWidth="1"/>
    <col min="12566" max="12566" width="0.85546875" style="1" customWidth="1"/>
    <col min="12567" max="12567" width="7.140625" style="1" customWidth="1"/>
    <col min="12568" max="12568" width="2.28515625" style="1" customWidth="1"/>
    <col min="12569" max="12569" width="0.85546875" style="1" customWidth="1"/>
    <col min="12570" max="12570" width="8" style="1" customWidth="1"/>
    <col min="12571" max="12571" width="1.28515625" style="1" customWidth="1"/>
    <col min="12572" max="12572" width="0.85546875" style="1" customWidth="1"/>
    <col min="12573" max="12573" width="8.42578125" style="1" customWidth="1"/>
    <col min="12574" max="12574" width="0.5703125" style="1" customWidth="1"/>
    <col min="12575" max="12575" width="2.7109375" style="1" customWidth="1"/>
    <col min="12576" max="12584" width="11.42578125" style="1"/>
    <col min="12585" max="12585" width="6" style="1" customWidth="1"/>
    <col min="12586" max="12586" width="11.42578125" style="1"/>
    <col min="12587" max="12594" width="14.7109375" style="1" customWidth="1"/>
    <col min="12595" max="12800" width="11.42578125" style="1"/>
    <col min="12801" max="12802" width="2.7109375" style="1" customWidth="1"/>
    <col min="12803" max="12803" width="13.7109375" style="1" customWidth="1"/>
    <col min="12804" max="12804" width="0.85546875" style="1" customWidth="1"/>
    <col min="12805" max="12805" width="7.140625" style="1" customWidth="1"/>
    <col min="12806" max="12806" width="2.28515625" style="1" customWidth="1"/>
    <col min="12807" max="12807" width="0.85546875" style="1" customWidth="1"/>
    <col min="12808" max="12808" width="8" style="1" customWidth="1"/>
    <col min="12809" max="12809" width="1.28515625" style="1" customWidth="1"/>
    <col min="12810" max="12810" width="0.85546875" style="1" customWidth="1"/>
    <col min="12811" max="12811" width="8.42578125" style="1" customWidth="1"/>
    <col min="12812" max="12812" width="0.5703125" style="1" customWidth="1"/>
    <col min="12813" max="12813" width="0.85546875" style="1" customWidth="1"/>
    <col min="12814" max="12814" width="7.140625" style="1" customWidth="1"/>
    <col min="12815" max="12815" width="2.28515625" style="1" customWidth="1"/>
    <col min="12816" max="12816" width="0.85546875" style="1" customWidth="1"/>
    <col min="12817" max="12817" width="8" style="1" customWidth="1"/>
    <col min="12818" max="12818" width="1.28515625" style="1" customWidth="1"/>
    <col min="12819" max="12819" width="0.85546875" style="1" customWidth="1"/>
    <col min="12820" max="12820" width="8.42578125" style="1" customWidth="1"/>
    <col min="12821" max="12821" width="0.5703125" style="1" customWidth="1"/>
    <col min="12822" max="12822" width="0.85546875" style="1" customWidth="1"/>
    <col min="12823" max="12823" width="7.140625" style="1" customWidth="1"/>
    <col min="12824" max="12824" width="2.28515625" style="1" customWidth="1"/>
    <col min="12825" max="12825" width="0.85546875" style="1" customWidth="1"/>
    <col min="12826" max="12826" width="8" style="1" customWidth="1"/>
    <col min="12827" max="12827" width="1.28515625" style="1" customWidth="1"/>
    <col min="12828" max="12828" width="0.85546875" style="1" customWidth="1"/>
    <col min="12829" max="12829" width="8.42578125" style="1" customWidth="1"/>
    <col min="12830" max="12830" width="0.5703125" style="1" customWidth="1"/>
    <col min="12831" max="12831" width="2.7109375" style="1" customWidth="1"/>
    <col min="12832" max="12840" width="11.42578125" style="1"/>
    <col min="12841" max="12841" width="6" style="1" customWidth="1"/>
    <col min="12842" max="12842" width="11.42578125" style="1"/>
    <col min="12843" max="12850" width="14.7109375" style="1" customWidth="1"/>
    <col min="12851" max="13056" width="11.42578125" style="1"/>
    <col min="13057" max="13058" width="2.7109375" style="1" customWidth="1"/>
    <col min="13059" max="13059" width="13.7109375" style="1" customWidth="1"/>
    <col min="13060" max="13060" width="0.85546875" style="1" customWidth="1"/>
    <col min="13061" max="13061" width="7.140625" style="1" customWidth="1"/>
    <col min="13062" max="13062" width="2.28515625" style="1" customWidth="1"/>
    <col min="13063" max="13063" width="0.85546875" style="1" customWidth="1"/>
    <col min="13064" max="13064" width="8" style="1" customWidth="1"/>
    <col min="13065" max="13065" width="1.28515625" style="1" customWidth="1"/>
    <col min="13066" max="13066" width="0.85546875" style="1" customWidth="1"/>
    <col min="13067" max="13067" width="8.42578125" style="1" customWidth="1"/>
    <col min="13068" max="13068" width="0.5703125" style="1" customWidth="1"/>
    <col min="13069" max="13069" width="0.85546875" style="1" customWidth="1"/>
    <col min="13070" max="13070" width="7.140625" style="1" customWidth="1"/>
    <col min="13071" max="13071" width="2.28515625" style="1" customWidth="1"/>
    <col min="13072" max="13072" width="0.85546875" style="1" customWidth="1"/>
    <col min="13073" max="13073" width="8" style="1" customWidth="1"/>
    <col min="13074" max="13074" width="1.28515625" style="1" customWidth="1"/>
    <col min="13075" max="13075" width="0.85546875" style="1" customWidth="1"/>
    <col min="13076" max="13076" width="8.42578125" style="1" customWidth="1"/>
    <col min="13077" max="13077" width="0.5703125" style="1" customWidth="1"/>
    <col min="13078" max="13078" width="0.85546875" style="1" customWidth="1"/>
    <col min="13079" max="13079" width="7.140625" style="1" customWidth="1"/>
    <col min="13080" max="13080" width="2.28515625" style="1" customWidth="1"/>
    <col min="13081" max="13081" width="0.85546875" style="1" customWidth="1"/>
    <col min="13082" max="13082" width="8" style="1" customWidth="1"/>
    <col min="13083" max="13083" width="1.28515625" style="1" customWidth="1"/>
    <col min="13084" max="13084" width="0.85546875" style="1" customWidth="1"/>
    <col min="13085" max="13085" width="8.42578125" style="1" customWidth="1"/>
    <col min="13086" max="13086" width="0.5703125" style="1" customWidth="1"/>
    <col min="13087" max="13087" width="2.7109375" style="1" customWidth="1"/>
    <col min="13088" max="13096" width="11.42578125" style="1"/>
    <col min="13097" max="13097" width="6" style="1" customWidth="1"/>
    <col min="13098" max="13098" width="11.42578125" style="1"/>
    <col min="13099" max="13106" width="14.7109375" style="1" customWidth="1"/>
    <col min="13107" max="13312" width="11.42578125" style="1"/>
    <col min="13313" max="13314" width="2.7109375" style="1" customWidth="1"/>
    <col min="13315" max="13315" width="13.7109375" style="1" customWidth="1"/>
    <col min="13316" max="13316" width="0.85546875" style="1" customWidth="1"/>
    <col min="13317" max="13317" width="7.140625" style="1" customWidth="1"/>
    <col min="13318" max="13318" width="2.28515625" style="1" customWidth="1"/>
    <col min="13319" max="13319" width="0.85546875" style="1" customWidth="1"/>
    <col min="13320" max="13320" width="8" style="1" customWidth="1"/>
    <col min="13321" max="13321" width="1.28515625" style="1" customWidth="1"/>
    <col min="13322" max="13322" width="0.85546875" style="1" customWidth="1"/>
    <col min="13323" max="13323" width="8.42578125" style="1" customWidth="1"/>
    <col min="13324" max="13324" width="0.5703125" style="1" customWidth="1"/>
    <col min="13325" max="13325" width="0.85546875" style="1" customWidth="1"/>
    <col min="13326" max="13326" width="7.140625" style="1" customWidth="1"/>
    <col min="13327" max="13327" width="2.28515625" style="1" customWidth="1"/>
    <col min="13328" max="13328" width="0.85546875" style="1" customWidth="1"/>
    <col min="13329" max="13329" width="8" style="1" customWidth="1"/>
    <col min="13330" max="13330" width="1.28515625" style="1" customWidth="1"/>
    <col min="13331" max="13331" width="0.85546875" style="1" customWidth="1"/>
    <col min="13332" max="13332" width="8.42578125" style="1" customWidth="1"/>
    <col min="13333" max="13333" width="0.5703125" style="1" customWidth="1"/>
    <col min="13334" max="13334" width="0.85546875" style="1" customWidth="1"/>
    <col min="13335" max="13335" width="7.140625" style="1" customWidth="1"/>
    <col min="13336" max="13336" width="2.28515625" style="1" customWidth="1"/>
    <col min="13337" max="13337" width="0.85546875" style="1" customWidth="1"/>
    <col min="13338" max="13338" width="8" style="1" customWidth="1"/>
    <col min="13339" max="13339" width="1.28515625" style="1" customWidth="1"/>
    <col min="13340" max="13340" width="0.85546875" style="1" customWidth="1"/>
    <col min="13341" max="13341" width="8.42578125" style="1" customWidth="1"/>
    <col min="13342" max="13342" width="0.5703125" style="1" customWidth="1"/>
    <col min="13343" max="13343" width="2.7109375" style="1" customWidth="1"/>
    <col min="13344" max="13352" width="11.42578125" style="1"/>
    <col min="13353" max="13353" width="6" style="1" customWidth="1"/>
    <col min="13354" max="13354" width="11.42578125" style="1"/>
    <col min="13355" max="13362" width="14.7109375" style="1" customWidth="1"/>
    <col min="13363" max="13568" width="11.42578125" style="1"/>
    <col min="13569" max="13570" width="2.7109375" style="1" customWidth="1"/>
    <col min="13571" max="13571" width="13.7109375" style="1" customWidth="1"/>
    <col min="13572" max="13572" width="0.85546875" style="1" customWidth="1"/>
    <col min="13573" max="13573" width="7.140625" style="1" customWidth="1"/>
    <col min="13574" max="13574" width="2.28515625" style="1" customWidth="1"/>
    <col min="13575" max="13575" width="0.85546875" style="1" customWidth="1"/>
    <col min="13576" max="13576" width="8" style="1" customWidth="1"/>
    <col min="13577" max="13577" width="1.28515625" style="1" customWidth="1"/>
    <col min="13578" max="13578" width="0.85546875" style="1" customWidth="1"/>
    <col min="13579" max="13579" width="8.42578125" style="1" customWidth="1"/>
    <col min="13580" max="13580" width="0.5703125" style="1" customWidth="1"/>
    <col min="13581" max="13581" width="0.85546875" style="1" customWidth="1"/>
    <col min="13582" max="13582" width="7.140625" style="1" customWidth="1"/>
    <col min="13583" max="13583" width="2.28515625" style="1" customWidth="1"/>
    <col min="13584" max="13584" width="0.85546875" style="1" customWidth="1"/>
    <col min="13585" max="13585" width="8" style="1" customWidth="1"/>
    <col min="13586" max="13586" width="1.28515625" style="1" customWidth="1"/>
    <col min="13587" max="13587" width="0.85546875" style="1" customWidth="1"/>
    <col min="13588" max="13588" width="8.42578125" style="1" customWidth="1"/>
    <col min="13589" max="13589" width="0.5703125" style="1" customWidth="1"/>
    <col min="13590" max="13590" width="0.85546875" style="1" customWidth="1"/>
    <col min="13591" max="13591" width="7.140625" style="1" customWidth="1"/>
    <col min="13592" max="13592" width="2.28515625" style="1" customWidth="1"/>
    <col min="13593" max="13593" width="0.85546875" style="1" customWidth="1"/>
    <col min="13594" max="13594" width="8" style="1" customWidth="1"/>
    <col min="13595" max="13595" width="1.28515625" style="1" customWidth="1"/>
    <col min="13596" max="13596" width="0.85546875" style="1" customWidth="1"/>
    <col min="13597" max="13597" width="8.42578125" style="1" customWidth="1"/>
    <col min="13598" max="13598" width="0.5703125" style="1" customWidth="1"/>
    <col min="13599" max="13599" width="2.7109375" style="1" customWidth="1"/>
    <col min="13600" max="13608" width="11.42578125" style="1"/>
    <col min="13609" max="13609" width="6" style="1" customWidth="1"/>
    <col min="13610" max="13610" width="11.42578125" style="1"/>
    <col min="13611" max="13618" width="14.7109375" style="1" customWidth="1"/>
    <col min="13619" max="13824" width="11.42578125" style="1"/>
    <col min="13825" max="13826" width="2.7109375" style="1" customWidth="1"/>
    <col min="13827" max="13827" width="13.7109375" style="1" customWidth="1"/>
    <col min="13828" max="13828" width="0.85546875" style="1" customWidth="1"/>
    <col min="13829" max="13829" width="7.140625" style="1" customWidth="1"/>
    <col min="13830" max="13830" width="2.28515625" style="1" customWidth="1"/>
    <col min="13831" max="13831" width="0.85546875" style="1" customWidth="1"/>
    <col min="13832" max="13832" width="8" style="1" customWidth="1"/>
    <col min="13833" max="13833" width="1.28515625" style="1" customWidth="1"/>
    <col min="13834" max="13834" width="0.85546875" style="1" customWidth="1"/>
    <col min="13835" max="13835" width="8.42578125" style="1" customWidth="1"/>
    <col min="13836" max="13836" width="0.5703125" style="1" customWidth="1"/>
    <col min="13837" max="13837" width="0.85546875" style="1" customWidth="1"/>
    <col min="13838" max="13838" width="7.140625" style="1" customWidth="1"/>
    <col min="13839" max="13839" width="2.28515625" style="1" customWidth="1"/>
    <col min="13840" max="13840" width="0.85546875" style="1" customWidth="1"/>
    <col min="13841" max="13841" width="8" style="1" customWidth="1"/>
    <col min="13842" max="13842" width="1.28515625" style="1" customWidth="1"/>
    <col min="13843" max="13843" width="0.85546875" style="1" customWidth="1"/>
    <col min="13844" max="13844" width="8.42578125" style="1" customWidth="1"/>
    <col min="13845" max="13845" width="0.5703125" style="1" customWidth="1"/>
    <col min="13846" max="13846" width="0.85546875" style="1" customWidth="1"/>
    <col min="13847" max="13847" width="7.140625" style="1" customWidth="1"/>
    <col min="13848" max="13848" width="2.28515625" style="1" customWidth="1"/>
    <col min="13849" max="13849" width="0.85546875" style="1" customWidth="1"/>
    <col min="13850" max="13850" width="8" style="1" customWidth="1"/>
    <col min="13851" max="13851" width="1.28515625" style="1" customWidth="1"/>
    <col min="13852" max="13852" width="0.85546875" style="1" customWidth="1"/>
    <col min="13853" max="13853" width="8.42578125" style="1" customWidth="1"/>
    <col min="13854" max="13854" width="0.5703125" style="1" customWidth="1"/>
    <col min="13855" max="13855" width="2.7109375" style="1" customWidth="1"/>
    <col min="13856" max="13864" width="11.42578125" style="1"/>
    <col min="13865" max="13865" width="6" style="1" customWidth="1"/>
    <col min="13866" max="13866" width="11.42578125" style="1"/>
    <col min="13867" max="13874" width="14.7109375" style="1" customWidth="1"/>
    <col min="13875" max="14080" width="11.42578125" style="1"/>
    <col min="14081" max="14082" width="2.7109375" style="1" customWidth="1"/>
    <col min="14083" max="14083" width="13.7109375" style="1" customWidth="1"/>
    <col min="14084" max="14084" width="0.85546875" style="1" customWidth="1"/>
    <col min="14085" max="14085" width="7.140625" style="1" customWidth="1"/>
    <col min="14086" max="14086" width="2.28515625" style="1" customWidth="1"/>
    <col min="14087" max="14087" width="0.85546875" style="1" customWidth="1"/>
    <col min="14088" max="14088" width="8" style="1" customWidth="1"/>
    <col min="14089" max="14089" width="1.28515625" style="1" customWidth="1"/>
    <col min="14090" max="14090" width="0.85546875" style="1" customWidth="1"/>
    <col min="14091" max="14091" width="8.42578125" style="1" customWidth="1"/>
    <col min="14092" max="14092" width="0.5703125" style="1" customWidth="1"/>
    <col min="14093" max="14093" width="0.85546875" style="1" customWidth="1"/>
    <col min="14094" max="14094" width="7.140625" style="1" customWidth="1"/>
    <col min="14095" max="14095" width="2.28515625" style="1" customWidth="1"/>
    <col min="14096" max="14096" width="0.85546875" style="1" customWidth="1"/>
    <col min="14097" max="14097" width="8" style="1" customWidth="1"/>
    <col min="14098" max="14098" width="1.28515625" style="1" customWidth="1"/>
    <col min="14099" max="14099" width="0.85546875" style="1" customWidth="1"/>
    <col min="14100" max="14100" width="8.42578125" style="1" customWidth="1"/>
    <col min="14101" max="14101" width="0.5703125" style="1" customWidth="1"/>
    <col min="14102" max="14102" width="0.85546875" style="1" customWidth="1"/>
    <col min="14103" max="14103" width="7.140625" style="1" customWidth="1"/>
    <col min="14104" max="14104" width="2.28515625" style="1" customWidth="1"/>
    <col min="14105" max="14105" width="0.85546875" style="1" customWidth="1"/>
    <col min="14106" max="14106" width="8" style="1" customWidth="1"/>
    <col min="14107" max="14107" width="1.28515625" style="1" customWidth="1"/>
    <col min="14108" max="14108" width="0.85546875" style="1" customWidth="1"/>
    <col min="14109" max="14109" width="8.42578125" style="1" customWidth="1"/>
    <col min="14110" max="14110" width="0.5703125" style="1" customWidth="1"/>
    <col min="14111" max="14111" width="2.7109375" style="1" customWidth="1"/>
    <col min="14112" max="14120" width="11.42578125" style="1"/>
    <col min="14121" max="14121" width="6" style="1" customWidth="1"/>
    <col min="14122" max="14122" width="11.42578125" style="1"/>
    <col min="14123" max="14130" width="14.7109375" style="1" customWidth="1"/>
    <col min="14131" max="14336" width="11.42578125" style="1"/>
    <col min="14337" max="14338" width="2.7109375" style="1" customWidth="1"/>
    <col min="14339" max="14339" width="13.7109375" style="1" customWidth="1"/>
    <col min="14340" max="14340" width="0.85546875" style="1" customWidth="1"/>
    <col min="14341" max="14341" width="7.140625" style="1" customWidth="1"/>
    <col min="14342" max="14342" width="2.28515625" style="1" customWidth="1"/>
    <col min="14343" max="14343" width="0.85546875" style="1" customWidth="1"/>
    <col min="14344" max="14344" width="8" style="1" customWidth="1"/>
    <col min="14345" max="14345" width="1.28515625" style="1" customWidth="1"/>
    <col min="14346" max="14346" width="0.85546875" style="1" customWidth="1"/>
    <col min="14347" max="14347" width="8.42578125" style="1" customWidth="1"/>
    <col min="14348" max="14348" width="0.5703125" style="1" customWidth="1"/>
    <col min="14349" max="14349" width="0.85546875" style="1" customWidth="1"/>
    <col min="14350" max="14350" width="7.140625" style="1" customWidth="1"/>
    <col min="14351" max="14351" width="2.28515625" style="1" customWidth="1"/>
    <col min="14352" max="14352" width="0.85546875" style="1" customWidth="1"/>
    <col min="14353" max="14353" width="8" style="1" customWidth="1"/>
    <col min="14354" max="14354" width="1.28515625" style="1" customWidth="1"/>
    <col min="14355" max="14355" width="0.85546875" style="1" customWidth="1"/>
    <col min="14356" max="14356" width="8.42578125" style="1" customWidth="1"/>
    <col min="14357" max="14357" width="0.5703125" style="1" customWidth="1"/>
    <col min="14358" max="14358" width="0.85546875" style="1" customWidth="1"/>
    <col min="14359" max="14359" width="7.140625" style="1" customWidth="1"/>
    <col min="14360" max="14360" width="2.28515625" style="1" customWidth="1"/>
    <col min="14361" max="14361" width="0.85546875" style="1" customWidth="1"/>
    <col min="14362" max="14362" width="8" style="1" customWidth="1"/>
    <col min="14363" max="14363" width="1.28515625" style="1" customWidth="1"/>
    <col min="14364" max="14364" width="0.85546875" style="1" customWidth="1"/>
    <col min="14365" max="14365" width="8.42578125" style="1" customWidth="1"/>
    <col min="14366" max="14366" width="0.5703125" style="1" customWidth="1"/>
    <col min="14367" max="14367" width="2.7109375" style="1" customWidth="1"/>
    <col min="14368" max="14376" width="11.42578125" style="1"/>
    <col min="14377" max="14377" width="6" style="1" customWidth="1"/>
    <col min="14378" max="14378" width="11.42578125" style="1"/>
    <col min="14379" max="14386" width="14.7109375" style="1" customWidth="1"/>
    <col min="14387" max="14592" width="11.42578125" style="1"/>
    <col min="14593" max="14594" width="2.7109375" style="1" customWidth="1"/>
    <col min="14595" max="14595" width="13.7109375" style="1" customWidth="1"/>
    <col min="14596" max="14596" width="0.85546875" style="1" customWidth="1"/>
    <col min="14597" max="14597" width="7.140625" style="1" customWidth="1"/>
    <col min="14598" max="14598" width="2.28515625" style="1" customWidth="1"/>
    <col min="14599" max="14599" width="0.85546875" style="1" customWidth="1"/>
    <col min="14600" max="14600" width="8" style="1" customWidth="1"/>
    <col min="14601" max="14601" width="1.28515625" style="1" customWidth="1"/>
    <col min="14602" max="14602" width="0.85546875" style="1" customWidth="1"/>
    <col min="14603" max="14603" width="8.42578125" style="1" customWidth="1"/>
    <col min="14604" max="14604" width="0.5703125" style="1" customWidth="1"/>
    <col min="14605" max="14605" width="0.85546875" style="1" customWidth="1"/>
    <col min="14606" max="14606" width="7.140625" style="1" customWidth="1"/>
    <col min="14607" max="14607" width="2.28515625" style="1" customWidth="1"/>
    <col min="14608" max="14608" width="0.85546875" style="1" customWidth="1"/>
    <col min="14609" max="14609" width="8" style="1" customWidth="1"/>
    <col min="14610" max="14610" width="1.28515625" style="1" customWidth="1"/>
    <col min="14611" max="14611" width="0.85546875" style="1" customWidth="1"/>
    <col min="14612" max="14612" width="8.42578125" style="1" customWidth="1"/>
    <col min="14613" max="14613" width="0.5703125" style="1" customWidth="1"/>
    <col min="14614" max="14614" width="0.85546875" style="1" customWidth="1"/>
    <col min="14615" max="14615" width="7.140625" style="1" customWidth="1"/>
    <col min="14616" max="14616" width="2.28515625" style="1" customWidth="1"/>
    <col min="14617" max="14617" width="0.85546875" style="1" customWidth="1"/>
    <col min="14618" max="14618" width="8" style="1" customWidth="1"/>
    <col min="14619" max="14619" width="1.28515625" style="1" customWidth="1"/>
    <col min="14620" max="14620" width="0.85546875" style="1" customWidth="1"/>
    <col min="14621" max="14621" width="8.42578125" style="1" customWidth="1"/>
    <col min="14622" max="14622" width="0.5703125" style="1" customWidth="1"/>
    <col min="14623" max="14623" width="2.7109375" style="1" customWidth="1"/>
    <col min="14624" max="14632" width="11.42578125" style="1"/>
    <col min="14633" max="14633" width="6" style="1" customWidth="1"/>
    <col min="14634" max="14634" width="11.42578125" style="1"/>
    <col min="14635" max="14642" width="14.7109375" style="1" customWidth="1"/>
    <col min="14643" max="14848" width="11.42578125" style="1"/>
    <col min="14849" max="14850" width="2.7109375" style="1" customWidth="1"/>
    <col min="14851" max="14851" width="13.7109375" style="1" customWidth="1"/>
    <col min="14852" max="14852" width="0.85546875" style="1" customWidth="1"/>
    <col min="14853" max="14853" width="7.140625" style="1" customWidth="1"/>
    <col min="14854" max="14854" width="2.28515625" style="1" customWidth="1"/>
    <col min="14855" max="14855" width="0.85546875" style="1" customWidth="1"/>
    <col min="14856" max="14856" width="8" style="1" customWidth="1"/>
    <col min="14857" max="14857" width="1.28515625" style="1" customWidth="1"/>
    <col min="14858" max="14858" width="0.85546875" style="1" customWidth="1"/>
    <col min="14859" max="14859" width="8.42578125" style="1" customWidth="1"/>
    <col min="14860" max="14860" width="0.5703125" style="1" customWidth="1"/>
    <col min="14861" max="14861" width="0.85546875" style="1" customWidth="1"/>
    <col min="14862" max="14862" width="7.140625" style="1" customWidth="1"/>
    <col min="14863" max="14863" width="2.28515625" style="1" customWidth="1"/>
    <col min="14864" max="14864" width="0.85546875" style="1" customWidth="1"/>
    <col min="14865" max="14865" width="8" style="1" customWidth="1"/>
    <col min="14866" max="14866" width="1.28515625" style="1" customWidth="1"/>
    <col min="14867" max="14867" width="0.85546875" style="1" customWidth="1"/>
    <col min="14868" max="14868" width="8.42578125" style="1" customWidth="1"/>
    <col min="14869" max="14869" width="0.5703125" style="1" customWidth="1"/>
    <col min="14870" max="14870" width="0.85546875" style="1" customWidth="1"/>
    <col min="14871" max="14871" width="7.140625" style="1" customWidth="1"/>
    <col min="14872" max="14872" width="2.28515625" style="1" customWidth="1"/>
    <col min="14873" max="14873" width="0.85546875" style="1" customWidth="1"/>
    <col min="14874" max="14874" width="8" style="1" customWidth="1"/>
    <col min="14875" max="14875" width="1.28515625" style="1" customWidth="1"/>
    <col min="14876" max="14876" width="0.85546875" style="1" customWidth="1"/>
    <col min="14877" max="14877" width="8.42578125" style="1" customWidth="1"/>
    <col min="14878" max="14878" width="0.5703125" style="1" customWidth="1"/>
    <col min="14879" max="14879" width="2.7109375" style="1" customWidth="1"/>
    <col min="14880" max="14888" width="11.42578125" style="1"/>
    <col min="14889" max="14889" width="6" style="1" customWidth="1"/>
    <col min="14890" max="14890" width="11.42578125" style="1"/>
    <col min="14891" max="14898" width="14.7109375" style="1" customWidth="1"/>
    <col min="14899" max="15104" width="11.42578125" style="1"/>
    <col min="15105" max="15106" width="2.7109375" style="1" customWidth="1"/>
    <col min="15107" max="15107" width="13.7109375" style="1" customWidth="1"/>
    <col min="15108" max="15108" width="0.85546875" style="1" customWidth="1"/>
    <col min="15109" max="15109" width="7.140625" style="1" customWidth="1"/>
    <col min="15110" max="15110" width="2.28515625" style="1" customWidth="1"/>
    <col min="15111" max="15111" width="0.85546875" style="1" customWidth="1"/>
    <col min="15112" max="15112" width="8" style="1" customWidth="1"/>
    <col min="15113" max="15113" width="1.28515625" style="1" customWidth="1"/>
    <col min="15114" max="15114" width="0.85546875" style="1" customWidth="1"/>
    <col min="15115" max="15115" width="8.42578125" style="1" customWidth="1"/>
    <col min="15116" max="15116" width="0.5703125" style="1" customWidth="1"/>
    <col min="15117" max="15117" width="0.85546875" style="1" customWidth="1"/>
    <col min="15118" max="15118" width="7.140625" style="1" customWidth="1"/>
    <col min="15119" max="15119" width="2.28515625" style="1" customWidth="1"/>
    <col min="15120" max="15120" width="0.85546875" style="1" customWidth="1"/>
    <col min="15121" max="15121" width="8" style="1" customWidth="1"/>
    <col min="15122" max="15122" width="1.28515625" style="1" customWidth="1"/>
    <col min="15123" max="15123" width="0.85546875" style="1" customWidth="1"/>
    <col min="15124" max="15124" width="8.42578125" style="1" customWidth="1"/>
    <col min="15125" max="15125" width="0.5703125" style="1" customWidth="1"/>
    <col min="15126" max="15126" width="0.85546875" style="1" customWidth="1"/>
    <col min="15127" max="15127" width="7.140625" style="1" customWidth="1"/>
    <col min="15128" max="15128" width="2.28515625" style="1" customWidth="1"/>
    <col min="15129" max="15129" width="0.85546875" style="1" customWidth="1"/>
    <col min="15130" max="15130" width="8" style="1" customWidth="1"/>
    <col min="15131" max="15131" width="1.28515625" style="1" customWidth="1"/>
    <col min="15132" max="15132" width="0.85546875" style="1" customWidth="1"/>
    <col min="15133" max="15133" width="8.42578125" style="1" customWidth="1"/>
    <col min="15134" max="15134" width="0.5703125" style="1" customWidth="1"/>
    <col min="15135" max="15135" width="2.7109375" style="1" customWidth="1"/>
    <col min="15136" max="15144" width="11.42578125" style="1"/>
    <col min="15145" max="15145" width="6" style="1" customWidth="1"/>
    <col min="15146" max="15146" width="11.42578125" style="1"/>
    <col min="15147" max="15154" width="14.7109375" style="1" customWidth="1"/>
    <col min="15155" max="15360" width="11.42578125" style="1"/>
    <col min="15361" max="15362" width="2.7109375" style="1" customWidth="1"/>
    <col min="15363" max="15363" width="13.7109375" style="1" customWidth="1"/>
    <col min="15364" max="15364" width="0.85546875" style="1" customWidth="1"/>
    <col min="15365" max="15365" width="7.140625" style="1" customWidth="1"/>
    <col min="15366" max="15366" width="2.28515625" style="1" customWidth="1"/>
    <col min="15367" max="15367" width="0.85546875" style="1" customWidth="1"/>
    <col min="15368" max="15368" width="8" style="1" customWidth="1"/>
    <col min="15369" max="15369" width="1.28515625" style="1" customWidth="1"/>
    <col min="15370" max="15370" width="0.85546875" style="1" customWidth="1"/>
    <col min="15371" max="15371" width="8.42578125" style="1" customWidth="1"/>
    <col min="15372" max="15372" width="0.5703125" style="1" customWidth="1"/>
    <col min="15373" max="15373" width="0.85546875" style="1" customWidth="1"/>
    <col min="15374" max="15374" width="7.140625" style="1" customWidth="1"/>
    <col min="15375" max="15375" width="2.28515625" style="1" customWidth="1"/>
    <col min="15376" max="15376" width="0.85546875" style="1" customWidth="1"/>
    <col min="15377" max="15377" width="8" style="1" customWidth="1"/>
    <col min="15378" max="15378" width="1.28515625" style="1" customWidth="1"/>
    <col min="15379" max="15379" width="0.85546875" style="1" customWidth="1"/>
    <col min="15380" max="15380" width="8.42578125" style="1" customWidth="1"/>
    <col min="15381" max="15381" width="0.5703125" style="1" customWidth="1"/>
    <col min="15382" max="15382" width="0.85546875" style="1" customWidth="1"/>
    <col min="15383" max="15383" width="7.140625" style="1" customWidth="1"/>
    <col min="15384" max="15384" width="2.28515625" style="1" customWidth="1"/>
    <col min="15385" max="15385" width="0.85546875" style="1" customWidth="1"/>
    <col min="15386" max="15386" width="8" style="1" customWidth="1"/>
    <col min="15387" max="15387" width="1.28515625" style="1" customWidth="1"/>
    <col min="15388" max="15388" width="0.85546875" style="1" customWidth="1"/>
    <col min="15389" max="15389" width="8.42578125" style="1" customWidth="1"/>
    <col min="15390" max="15390" width="0.5703125" style="1" customWidth="1"/>
    <col min="15391" max="15391" width="2.7109375" style="1" customWidth="1"/>
    <col min="15392" max="15400" width="11.42578125" style="1"/>
    <col min="15401" max="15401" width="6" style="1" customWidth="1"/>
    <col min="15402" max="15402" width="11.42578125" style="1"/>
    <col min="15403" max="15410" width="14.7109375" style="1" customWidth="1"/>
    <col min="15411" max="15616" width="11.42578125" style="1"/>
    <col min="15617" max="15618" width="2.7109375" style="1" customWidth="1"/>
    <col min="15619" max="15619" width="13.7109375" style="1" customWidth="1"/>
    <col min="15620" max="15620" width="0.85546875" style="1" customWidth="1"/>
    <col min="15621" max="15621" width="7.140625" style="1" customWidth="1"/>
    <col min="15622" max="15622" width="2.28515625" style="1" customWidth="1"/>
    <col min="15623" max="15623" width="0.85546875" style="1" customWidth="1"/>
    <col min="15624" max="15624" width="8" style="1" customWidth="1"/>
    <col min="15625" max="15625" width="1.28515625" style="1" customWidth="1"/>
    <col min="15626" max="15626" width="0.85546875" style="1" customWidth="1"/>
    <col min="15627" max="15627" width="8.42578125" style="1" customWidth="1"/>
    <col min="15628" max="15628" width="0.5703125" style="1" customWidth="1"/>
    <col min="15629" max="15629" width="0.85546875" style="1" customWidth="1"/>
    <col min="15630" max="15630" width="7.140625" style="1" customWidth="1"/>
    <col min="15631" max="15631" width="2.28515625" style="1" customWidth="1"/>
    <col min="15632" max="15632" width="0.85546875" style="1" customWidth="1"/>
    <col min="15633" max="15633" width="8" style="1" customWidth="1"/>
    <col min="15634" max="15634" width="1.28515625" style="1" customWidth="1"/>
    <col min="15635" max="15635" width="0.85546875" style="1" customWidth="1"/>
    <col min="15636" max="15636" width="8.42578125" style="1" customWidth="1"/>
    <col min="15637" max="15637" width="0.5703125" style="1" customWidth="1"/>
    <col min="15638" max="15638" width="0.85546875" style="1" customWidth="1"/>
    <col min="15639" max="15639" width="7.140625" style="1" customWidth="1"/>
    <col min="15640" max="15640" width="2.28515625" style="1" customWidth="1"/>
    <col min="15641" max="15641" width="0.85546875" style="1" customWidth="1"/>
    <col min="15642" max="15642" width="8" style="1" customWidth="1"/>
    <col min="15643" max="15643" width="1.28515625" style="1" customWidth="1"/>
    <col min="15644" max="15644" width="0.85546875" style="1" customWidth="1"/>
    <col min="15645" max="15645" width="8.42578125" style="1" customWidth="1"/>
    <col min="15646" max="15646" width="0.5703125" style="1" customWidth="1"/>
    <col min="15647" max="15647" width="2.7109375" style="1" customWidth="1"/>
    <col min="15648" max="15656" width="11.42578125" style="1"/>
    <col min="15657" max="15657" width="6" style="1" customWidth="1"/>
    <col min="15658" max="15658" width="11.42578125" style="1"/>
    <col min="15659" max="15666" width="14.7109375" style="1" customWidth="1"/>
    <col min="15667" max="15872" width="11.42578125" style="1"/>
    <col min="15873" max="15874" width="2.7109375" style="1" customWidth="1"/>
    <col min="15875" max="15875" width="13.7109375" style="1" customWidth="1"/>
    <col min="15876" max="15876" width="0.85546875" style="1" customWidth="1"/>
    <col min="15877" max="15877" width="7.140625" style="1" customWidth="1"/>
    <col min="15878" max="15878" width="2.28515625" style="1" customWidth="1"/>
    <col min="15879" max="15879" width="0.85546875" style="1" customWidth="1"/>
    <col min="15880" max="15880" width="8" style="1" customWidth="1"/>
    <col min="15881" max="15881" width="1.28515625" style="1" customWidth="1"/>
    <col min="15882" max="15882" width="0.85546875" style="1" customWidth="1"/>
    <col min="15883" max="15883" width="8.42578125" style="1" customWidth="1"/>
    <col min="15884" max="15884" width="0.5703125" style="1" customWidth="1"/>
    <col min="15885" max="15885" width="0.85546875" style="1" customWidth="1"/>
    <col min="15886" max="15886" width="7.140625" style="1" customWidth="1"/>
    <col min="15887" max="15887" width="2.28515625" style="1" customWidth="1"/>
    <col min="15888" max="15888" width="0.85546875" style="1" customWidth="1"/>
    <col min="15889" max="15889" width="8" style="1" customWidth="1"/>
    <col min="15890" max="15890" width="1.28515625" style="1" customWidth="1"/>
    <col min="15891" max="15891" width="0.85546875" style="1" customWidth="1"/>
    <col min="15892" max="15892" width="8.42578125" style="1" customWidth="1"/>
    <col min="15893" max="15893" width="0.5703125" style="1" customWidth="1"/>
    <col min="15894" max="15894" width="0.85546875" style="1" customWidth="1"/>
    <col min="15895" max="15895" width="7.140625" style="1" customWidth="1"/>
    <col min="15896" max="15896" width="2.28515625" style="1" customWidth="1"/>
    <col min="15897" max="15897" width="0.85546875" style="1" customWidth="1"/>
    <col min="15898" max="15898" width="8" style="1" customWidth="1"/>
    <col min="15899" max="15899" width="1.28515625" style="1" customWidth="1"/>
    <col min="15900" max="15900" width="0.85546875" style="1" customWidth="1"/>
    <col min="15901" max="15901" width="8.42578125" style="1" customWidth="1"/>
    <col min="15902" max="15902" width="0.5703125" style="1" customWidth="1"/>
    <col min="15903" max="15903" width="2.7109375" style="1" customWidth="1"/>
    <col min="15904" max="15912" width="11.42578125" style="1"/>
    <col min="15913" max="15913" width="6" style="1" customWidth="1"/>
    <col min="15914" max="15914" width="11.42578125" style="1"/>
    <col min="15915" max="15922" width="14.7109375" style="1" customWidth="1"/>
    <col min="15923" max="16128" width="11.42578125" style="1"/>
    <col min="16129" max="16130" width="2.7109375" style="1" customWidth="1"/>
    <col min="16131" max="16131" width="13.7109375" style="1" customWidth="1"/>
    <col min="16132" max="16132" width="0.85546875" style="1" customWidth="1"/>
    <col min="16133" max="16133" width="7.140625" style="1" customWidth="1"/>
    <col min="16134" max="16134" width="2.28515625" style="1" customWidth="1"/>
    <col min="16135" max="16135" width="0.85546875" style="1" customWidth="1"/>
    <col min="16136" max="16136" width="8" style="1" customWidth="1"/>
    <col min="16137" max="16137" width="1.28515625" style="1" customWidth="1"/>
    <col min="16138" max="16138" width="0.85546875" style="1" customWidth="1"/>
    <col min="16139" max="16139" width="8.42578125" style="1" customWidth="1"/>
    <col min="16140" max="16140" width="0.5703125" style="1" customWidth="1"/>
    <col min="16141" max="16141" width="0.85546875" style="1" customWidth="1"/>
    <col min="16142" max="16142" width="7.140625" style="1" customWidth="1"/>
    <col min="16143" max="16143" width="2.28515625" style="1" customWidth="1"/>
    <col min="16144" max="16144" width="0.85546875" style="1" customWidth="1"/>
    <col min="16145" max="16145" width="8" style="1" customWidth="1"/>
    <col min="16146" max="16146" width="1.28515625" style="1" customWidth="1"/>
    <col min="16147" max="16147" width="0.85546875" style="1" customWidth="1"/>
    <col min="16148" max="16148" width="8.42578125" style="1" customWidth="1"/>
    <col min="16149" max="16149" width="0.5703125" style="1" customWidth="1"/>
    <col min="16150" max="16150" width="0.85546875" style="1" customWidth="1"/>
    <col min="16151" max="16151" width="7.140625" style="1" customWidth="1"/>
    <col min="16152" max="16152" width="2.28515625" style="1" customWidth="1"/>
    <col min="16153" max="16153" width="0.85546875" style="1" customWidth="1"/>
    <col min="16154" max="16154" width="8" style="1" customWidth="1"/>
    <col min="16155" max="16155" width="1.28515625" style="1" customWidth="1"/>
    <col min="16156" max="16156" width="0.85546875" style="1" customWidth="1"/>
    <col min="16157" max="16157" width="8.42578125" style="1" customWidth="1"/>
    <col min="16158" max="16158" width="0.5703125" style="1" customWidth="1"/>
    <col min="16159" max="16159" width="2.7109375" style="1" customWidth="1"/>
    <col min="16160" max="16168" width="11.42578125" style="1"/>
    <col min="16169" max="16169" width="6" style="1" customWidth="1"/>
    <col min="16170" max="16170" width="11.42578125" style="1"/>
    <col min="16171" max="16178" width="14.7109375" style="1" customWidth="1"/>
    <col min="16179" max="16384" width="11.42578125" style="1"/>
  </cols>
  <sheetData>
    <row r="1" spans="1:51" ht="34.5" customHeight="1">
      <c r="A1" s="2268" t="s">
        <v>0</v>
      </c>
      <c r="B1" s="2268"/>
      <c r="C1" s="2268"/>
      <c r="D1" s="2268"/>
      <c r="E1" s="2268"/>
      <c r="F1" s="2268"/>
      <c r="G1" s="2268"/>
      <c r="H1" s="2268"/>
      <c r="I1" s="2268"/>
      <c r="J1" s="2268"/>
      <c r="K1" s="2268"/>
      <c r="L1" s="2268"/>
      <c r="M1" s="2268"/>
      <c r="N1" s="2268"/>
      <c r="O1" s="2268"/>
      <c r="P1" s="2268"/>
      <c r="Q1" s="2268"/>
      <c r="R1" s="2268"/>
      <c r="S1" s="2268"/>
      <c r="T1" s="2268"/>
      <c r="U1" s="2268"/>
      <c r="V1" s="2268"/>
      <c r="W1" s="2268"/>
      <c r="X1" s="2268"/>
      <c r="Y1" s="2268"/>
      <c r="Z1" s="2268"/>
      <c r="AA1" s="2268"/>
      <c r="AB1" s="2268"/>
      <c r="AC1" s="2268"/>
      <c r="AD1" s="2268"/>
      <c r="AE1" s="2268"/>
      <c r="AF1" s="2268"/>
      <c r="AG1" s="2268"/>
      <c r="AH1" s="2268"/>
      <c r="AI1" s="2268"/>
      <c r="AJ1" s="2268"/>
      <c r="AK1" s="2268"/>
      <c r="AL1" s="2268"/>
      <c r="AM1" s="2268"/>
      <c r="AN1" s="2268"/>
      <c r="AO1" s="2268"/>
      <c r="AP1" s="1106"/>
      <c r="AQ1" s="1400"/>
    </row>
    <row r="2" spans="1:51" ht="12" customHeight="1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7"/>
    </row>
    <row r="3" spans="1:51" ht="17.25" customHeight="1" thickTop="1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51" ht="24" customHeight="1">
      <c r="A4" s="2269" t="s">
        <v>744</v>
      </c>
      <c r="B4" s="2269"/>
      <c r="C4" s="2269"/>
      <c r="D4" s="2269"/>
      <c r="E4" s="2269"/>
      <c r="F4" s="2269"/>
      <c r="G4" s="2269"/>
      <c r="H4" s="2269"/>
      <c r="I4" s="2269"/>
      <c r="J4" s="2269"/>
      <c r="K4" s="2269"/>
      <c r="L4" s="2269"/>
      <c r="M4" s="2269"/>
      <c r="N4" s="2269"/>
      <c r="O4" s="2269"/>
      <c r="P4" s="2269"/>
      <c r="Q4" s="2269"/>
      <c r="R4" s="2269"/>
      <c r="S4" s="2269"/>
      <c r="T4" s="2269"/>
      <c r="U4" s="2269"/>
      <c r="V4" s="2269"/>
      <c r="W4" s="2269"/>
      <c r="X4" s="2269"/>
      <c r="Y4" s="2269"/>
      <c r="Z4" s="2269"/>
      <c r="AA4" s="2269"/>
      <c r="AB4" s="2269"/>
      <c r="AC4" s="2269"/>
      <c r="AD4" s="2269"/>
      <c r="AE4" s="2269"/>
      <c r="AF4" s="2269"/>
      <c r="AG4" s="2269"/>
      <c r="AH4" s="2269"/>
      <c r="AI4" s="2269"/>
      <c r="AJ4" s="2269"/>
      <c r="AK4" s="2269"/>
      <c r="AL4" s="2269"/>
      <c r="AM4" s="2269"/>
      <c r="AN4" s="2269"/>
      <c r="AO4" s="2269"/>
      <c r="AP4" s="1107"/>
      <c r="AQ4" s="1401"/>
    </row>
    <row r="5" spans="1:51" ht="12.75" customHeight="1">
      <c r="B5" s="7"/>
      <c r="C5" s="7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7"/>
    </row>
    <row r="6" spans="1:51" ht="12.75" customHeight="1">
      <c r="B6" s="7"/>
      <c r="C6" s="7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7"/>
    </row>
    <row r="7" spans="1:51" ht="12.75" customHeight="1">
      <c r="B7" s="7"/>
      <c r="C7" s="7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7"/>
    </row>
    <row r="8" spans="1:51" ht="12.75" customHeight="1">
      <c r="B8" s="7"/>
      <c r="C8" s="7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7"/>
    </row>
    <row r="9" spans="1:51" ht="12.75" customHeight="1">
      <c r="B9" s="7"/>
      <c r="C9" s="7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7"/>
    </row>
    <row r="10" spans="1:51" ht="12.75" customHeight="1">
      <c r="B10" s="7"/>
      <c r="C10" s="7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7"/>
    </row>
    <row r="11" spans="1:51" ht="12.75" customHeight="1">
      <c r="B11" s="7"/>
      <c r="C11" s="7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7"/>
    </row>
    <row r="12" spans="1:51" ht="12" customHeight="1">
      <c r="B12" s="7"/>
      <c r="C12" s="7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7"/>
    </row>
    <row r="13" spans="1:51" ht="18" customHeight="1">
      <c r="B13" s="2270" t="s">
        <v>1221</v>
      </c>
      <c r="C13" s="2270"/>
      <c r="D13" s="2270"/>
      <c r="E13" s="2270"/>
      <c r="F13" s="2270"/>
      <c r="G13" s="2270"/>
      <c r="H13" s="2270"/>
      <c r="I13" s="2270"/>
      <c r="J13" s="2270"/>
      <c r="K13" s="2270"/>
      <c r="L13" s="2270"/>
      <c r="M13" s="2270"/>
      <c r="N13" s="2270"/>
      <c r="O13" s="2270"/>
      <c r="P13" s="2270"/>
      <c r="Q13" s="2270"/>
      <c r="R13" s="2270"/>
      <c r="S13" s="2270"/>
      <c r="T13" s="2270"/>
      <c r="U13" s="2270"/>
      <c r="V13" s="2270"/>
      <c r="W13" s="2270"/>
      <c r="X13" s="2270"/>
      <c r="Y13" s="2270"/>
      <c r="Z13" s="2270"/>
      <c r="AA13" s="2270"/>
      <c r="AB13" s="2270"/>
      <c r="AC13" s="2270"/>
      <c r="AD13" s="2270"/>
      <c r="AE13" s="2270"/>
      <c r="AF13" s="2270" t="s">
        <v>1222</v>
      </c>
      <c r="AG13" s="2270"/>
      <c r="AH13" s="2270"/>
      <c r="AI13" s="2270"/>
      <c r="AJ13" s="2270"/>
      <c r="AK13" s="2270"/>
      <c r="AL13" s="2270"/>
      <c r="AM13" s="2270"/>
      <c r="AN13" s="2270"/>
      <c r="AO13" s="2270"/>
    </row>
    <row r="14" spans="1:51" ht="18" customHeight="1">
      <c r="B14" s="2270" t="s">
        <v>1158</v>
      </c>
      <c r="C14" s="2270"/>
      <c r="D14" s="2270"/>
      <c r="E14" s="2270"/>
      <c r="F14" s="2270"/>
      <c r="G14" s="2270"/>
      <c r="H14" s="2270"/>
      <c r="I14" s="2270"/>
      <c r="J14" s="2270"/>
      <c r="K14" s="2270"/>
      <c r="L14" s="2270"/>
      <c r="M14" s="2270"/>
      <c r="N14" s="2270"/>
      <c r="O14" s="2270"/>
      <c r="P14" s="2270"/>
      <c r="Q14" s="2270"/>
      <c r="R14" s="2270"/>
      <c r="S14" s="2270"/>
      <c r="T14" s="2270"/>
      <c r="U14" s="2270"/>
      <c r="V14" s="2270"/>
      <c r="W14" s="2270"/>
      <c r="X14" s="2270"/>
      <c r="Y14" s="2270"/>
      <c r="Z14" s="2270"/>
      <c r="AA14" s="2270"/>
      <c r="AB14" s="2270"/>
      <c r="AC14" s="2270"/>
      <c r="AD14" s="2270"/>
      <c r="AE14" s="2270"/>
      <c r="AF14" s="2270" t="s">
        <v>1158</v>
      </c>
      <c r="AG14" s="2270"/>
      <c r="AH14" s="2270"/>
      <c r="AI14" s="2270"/>
      <c r="AJ14" s="2270"/>
      <c r="AK14" s="2270"/>
      <c r="AL14" s="2270"/>
      <c r="AM14" s="2270"/>
      <c r="AN14" s="2270"/>
      <c r="AO14" s="2270"/>
      <c r="AP14" s="1108"/>
      <c r="AQ14" s="1402"/>
      <c r="AR14" s="1402"/>
      <c r="AS14" s="1402"/>
      <c r="AT14" s="1402"/>
      <c r="AU14" s="1402"/>
      <c r="AV14" s="1402"/>
      <c r="AW14" s="1402"/>
      <c r="AX14" s="1402"/>
      <c r="AY14" s="1406"/>
    </row>
    <row r="15" spans="1:51" ht="12.75" customHeight="1">
      <c r="B15" s="1109"/>
      <c r="C15" s="6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6"/>
    </row>
    <row r="16" spans="1:51" ht="12.75" customHeight="1"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</row>
    <row r="17" spans="2:50" ht="4.5" customHeight="1">
      <c r="B17" s="13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17"/>
    </row>
    <row r="18" spans="2:50" ht="18" customHeight="1">
      <c r="B18" s="18"/>
      <c r="C18" s="2225" t="s">
        <v>949</v>
      </c>
      <c r="D18" s="170"/>
      <c r="E18" s="2245" t="s">
        <v>798</v>
      </c>
      <c r="F18" s="2248"/>
      <c r="G18" s="2248"/>
      <c r="H18" s="2248"/>
      <c r="I18" s="2248"/>
      <c r="J18" s="2248"/>
      <c r="K18" s="2248"/>
      <c r="L18" s="2248"/>
      <c r="M18" s="2248"/>
      <c r="N18" s="2248"/>
      <c r="O18" s="2248"/>
      <c r="P18" s="2248"/>
      <c r="Q18" s="2248"/>
      <c r="R18" s="2248"/>
      <c r="S18" s="2248"/>
      <c r="T18" s="2248"/>
      <c r="U18" s="2246"/>
      <c r="V18" s="967"/>
      <c r="W18" s="2249" t="s">
        <v>787</v>
      </c>
      <c r="X18" s="2250"/>
      <c r="Y18" s="2250"/>
      <c r="Z18" s="2250"/>
      <c r="AA18" s="2250"/>
      <c r="AB18" s="2250"/>
      <c r="AC18" s="2250"/>
      <c r="AD18" s="2251"/>
      <c r="AE18" s="21"/>
    </row>
    <row r="19" spans="2:50" ht="4.5" customHeight="1">
      <c r="B19" s="18"/>
      <c r="C19" s="2182"/>
      <c r="D19" s="170"/>
      <c r="E19" s="968"/>
      <c r="F19" s="968"/>
      <c r="G19" s="968"/>
      <c r="H19" s="968"/>
      <c r="I19" s="968"/>
      <c r="J19" s="968"/>
      <c r="K19" s="968"/>
      <c r="L19" s="968"/>
      <c r="M19" s="968"/>
      <c r="N19" s="968"/>
      <c r="O19" s="968"/>
      <c r="P19" s="968"/>
      <c r="Q19" s="968"/>
      <c r="R19" s="968"/>
      <c r="S19" s="968"/>
      <c r="T19" s="968"/>
      <c r="U19" s="968"/>
      <c r="V19" s="968"/>
      <c r="W19" s="2252"/>
      <c r="X19" s="2253"/>
      <c r="Y19" s="2253"/>
      <c r="Z19" s="2253"/>
      <c r="AA19" s="2253"/>
      <c r="AB19" s="2253"/>
      <c r="AC19" s="2253"/>
      <c r="AD19" s="2254"/>
      <c r="AE19" s="21"/>
    </row>
    <row r="20" spans="2:50" ht="18" customHeight="1">
      <c r="B20" s="18"/>
      <c r="C20" s="2182"/>
      <c r="D20" s="170"/>
      <c r="E20" s="2245" t="s">
        <v>950</v>
      </c>
      <c r="F20" s="2248"/>
      <c r="G20" s="2248"/>
      <c r="H20" s="2248"/>
      <c r="I20" s="2248"/>
      <c r="J20" s="2248"/>
      <c r="K20" s="2248"/>
      <c r="L20" s="2246"/>
      <c r="M20" s="967"/>
      <c r="N20" s="2245" t="s">
        <v>951</v>
      </c>
      <c r="O20" s="2248"/>
      <c r="P20" s="2248"/>
      <c r="Q20" s="2248"/>
      <c r="R20" s="2248"/>
      <c r="S20" s="2248"/>
      <c r="T20" s="2248"/>
      <c r="U20" s="2246"/>
      <c r="V20" s="967"/>
      <c r="W20" s="2255"/>
      <c r="X20" s="2256"/>
      <c r="Y20" s="2256"/>
      <c r="Z20" s="2256"/>
      <c r="AA20" s="2256"/>
      <c r="AB20" s="2256"/>
      <c r="AC20" s="2256"/>
      <c r="AD20" s="2257"/>
      <c r="AE20" s="21"/>
      <c r="AR20" s="2258" t="s">
        <v>1159</v>
      </c>
      <c r="AS20" s="2258"/>
      <c r="AT20" s="2258"/>
      <c r="AV20" s="2258" t="s">
        <v>1223</v>
      </c>
      <c r="AW20" s="2258"/>
      <c r="AX20" s="2258"/>
    </row>
    <row r="21" spans="2:50" ht="4.5" customHeight="1">
      <c r="B21" s="18"/>
      <c r="C21" s="2182"/>
      <c r="D21" s="170"/>
      <c r="E21" s="968"/>
      <c r="F21" s="968"/>
      <c r="G21" s="968"/>
      <c r="H21" s="968"/>
      <c r="I21" s="968"/>
      <c r="J21" s="968"/>
      <c r="K21" s="968"/>
      <c r="L21" s="968"/>
      <c r="M21" s="968"/>
      <c r="N21" s="968"/>
      <c r="O21" s="968"/>
      <c r="P21" s="968"/>
      <c r="Q21" s="968"/>
      <c r="R21" s="968"/>
      <c r="S21" s="968"/>
      <c r="T21" s="968"/>
      <c r="U21" s="968"/>
      <c r="V21" s="968"/>
      <c r="W21" s="969"/>
      <c r="X21" s="969"/>
      <c r="Y21" s="969"/>
      <c r="Z21" s="968"/>
      <c r="AA21" s="968"/>
      <c r="AB21" s="968"/>
      <c r="AC21" s="968"/>
      <c r="AD21" s="968"/>
      <c r="AE21" s="21"/>
    </row>
    <row r="22" spans="2:50" ht="18" customHeight="1">
      <c r="B22" s="18"/>
      <c r="C22" s="2183"/>
      <c r="D22" s="170"/>
      <c r="E22" s="2245" t="s">
        <v>154</v>
      </c>
      <c r="F22" s="2246"/>
      <c r="G22" s="170"/>
      <c r="H22" s="2245" t="s">
        <v>323</v>
      </c>
      <c r="I22" s="2246"/>
      <c r="J22" s="170"/>
      <c r="K22" s="2245" t="s">
        <v>5</v>
      </c>
      <c r="L22" s="2246"/>
      <c r="M22" s="170"/>
      <c r="N22" s="2245" t="s">
        <v>154</v>
      </c>
      <c r="O22" s="2246"/>
      <c r="P22" s="170"/>
      <c r="Q22" s="2245" t="s">
        <v>323</v>
      </c>
      <c r="R22" s="2246"/>
      <c r="S22" s="170"/>
      <c r="T22" s="2245" t="s">
        <v>5</v>
      </c>
      <c r="U22" s="2246"/>
      <c r="V22" s="170"/>
      <c r="W22" s="2245" t="s">
        <v>154</v>
      </c>
      <c r="X22" s="2246"/>
      <c r="Y22" s="170"/>
      <c r="Z22" s="2245" t="s">
        <v>323</v>
      </c>
      <c r="AA22" s="2246"/>
      <c r="AB22" s="170"/>
      <c r="AC22" s="2245" t="s">
        <v>5</v>
      </c>
      <c r="AD22" s="2246"/>
      <c r="AE22" s="21"/>
      <c r="AR22" s="1361" t="s">
        <v>800</v>
      </c>
      <c r="AS22" s="1361" t="s">
        <v>801</v>
      </c>
      <c r="AT22" s="1361" t="s">
        <v>279</v>
      </c>
      <c r="AV22" s="1361" t="s">
        <v>800</v>
      </c>
      <c r="AW22" s="1361" t="s">
        <v>801</v>
      </c>
      <c r="AX22" s="1361" t="s">
        <v>279</v>
      </c>
    </row>
    <row r="23" spans="2:50" ht="4.5" customHeight="1">
      <c r="B23" s="18"/>
      <c r="C23" s="970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604"/>
      <c r="O23" s="170"/>
      <c r="P23" s="170"/>
      <c r="Q23" s="604"/>
      <c r="R23" s="170"/>
      <c r="S23" s="170"/>
      <c r="T23" s="604"/>
      <c r="U23" s="170"/>
      <c r="V23" s="170"/>
      <c r="W23" s="604"/>
      <c r="X23" s="170"/>
      <c r="Y23" s="170"/>
      <c r="Z23" s="604"/>
      <c r="AA23" s="170"/>
      <c r="AB23" s="170"/>
      <c r="AC23" s="604"/>
      <c r="AD23" s="170"/>
      <c r="AE23" s="21"/>
    </row>
    <row r="24" spans="2:50" ht="20.25" customHeight="1">
      <c r="B24" s="18"/>
      <c r="C24" s="1020" t="s">
        <v>1224</v>
      </c>
      <c r="D24" s="170"/>
      <c r="E24" s="425">
        <v>1</v>
      </c>
      <c r="F24" s="426"/>
      <c r="G24" s="27"/>
      <c r="H24" s="929">
        <f t="shared" ref="H24:H37" si="0">E24*100000/AV24</f>
        <v>0.26482419645718192</v>
      </c>
      <c r="I24" s="1015"/>
      <c r="J24" s="27"/>
      <c r="K24" s="929">
        <f t="shared" ref="K24:K38" si="1">E24*100/$E$40</f>
        <v>1.4925373134328359</v>
      </c>
      <c r="L24" s="1015"/>
      <c r="M24" s="27"/>
      <c r="N24" s="425">
        <v>0</v>
      </c>
      <c r="O24" s="426"/>
      <c r="P24" s="27"/>
      <c r="Q24" s="929">
        <f t="shared" ref="Q24:Q37" si="2">N24*100000/AW24</f>
        <v>0</v>
      </c>
      <c r="R24" s="1015"/>
      <c r="S24" s="27"/>
      <c r="T24" s="929">
        <f t="shared" ref="T24:T38" si="3">N24*100/$N$40</f>
        <v>0</v>
      </c>
      <c r="U24" s="1015"/>
      <c r="V24" s="27"/>
      <c r="W24" s="425">
        <f t="shared" ref="W24:W38" si="4">SUM(E24+N24)</f>
        <v>1</v>
      </c>
      <c r="X24" s="426"/>
      <c r="Y24" s="27"/>
      <c r="Z24" s="929">
        <f t="shared" ref="Z24:Z37" si="5">W24*100000/AX24</f>
        <v>0.13546996563126973</v>
      </c>
      <c r="AA24" s="1015"/>
      <c r="AB24" s="27"/>
      <c r="AC24" s="929">
        <f t="shared" ref="AC24:AC38" si="6">W24*100/$W$40</f>
        <v>0.65789473684210531</v>
      </c>
      <c r="AD24" s="1015"/>
      <c r="AE24" s="21"/>
      <c r="AQ24" s="1360" t="s">
        <v>1225</v>
      </c>
      <c r="AR24" s="1404">
        <f t="shared" ref="AR24:AR37" si="7">E24*100000/AV24</f>
        <v>0.26482419645718192</v>
      </c>
      <c r="AS24" s="1404">
        <f t="shared" ref="AS24:AS37" si="8">N24*100000/AW24</f>
        <v>0</v>
      </c>
      <c r="AT24" s="1404">
        <f t="shared" ref="AT24:AT37" si="9">W24*100000/AX24</f>
        <v>0.13546996563126973</v>
      </c>
      <c r="AU24" s="1360" t="s">
        <v>305</v>
      </c>
      <c r="AV24" s="1355">
        <v>377609</v>
      </c>
      <c r="AW24" s="1355">
        <v>360562</v>
      </c>
      <c r="AX24" s="1355">
        <v>738171</v>
      </c>
    </row>
    <row r="25" spans="2:50" ht="20.25" customHeight="1">
      <c r="B25" s="18"/>
      <c r="C25" s="1020" t="s">
        <v>307</v>
      </c>
      <c r="D25" s="170"/>
      <c r="E25" s="425">
        <v>2</v>
      </c>
      <c r="F25" s="426"/>
      <c r="G25" s="27"/>
      <c r="H25" s="929">
        <f t="shared" si="0"/>
        <v>0.55178806923836687</v>
      </c>
      <c r="I25" s="1015"/>
      <c r="J25" s="27"/>
      <c r="K25" s="929">
        <f t="shared" si="1"/>
        <v>2.9850746268656718</v>
      </c>
      <c r="L25" s="1015"/>
      <c r="M25" s="27"/>
      <c r="N25" s="425">
        <v>0</v>
      </c>
      <c r="O25" s="426"/>
      <c r="P25" s="27"/>
      <c r="Q25" s="929">
        <f t="shared" si="2"/>
        <v>0</v>
      </c>
      <c r="R25" s="1015"/>
      <c r="S25" s="27"/>
      <c r="T25" s="929">
        <f t="shared" si="3"/>
        <v>0</v>
      </c>
      <c r="U25" s="1015"/>
      <c r="V25" s="27"/>
      <c r="W25" s="425">
        <f t="shared" si="4"/>
        <v>2</v>
      </c>
      <c r="X25" s="426"/>
      <c r="Y25" s="27"/>
      <c r="Z25" s="929">
        <f t="shared" si="5"/>
        <v>0.27774537415079353</v>
      </c>
      <c r="AA25" s="1015"/>
      <c r="AB25" s="27"/>
      <c r="AC25" s="929">
        <f t="shared" si="6"/>
        <v>1.3157894736842106</v>
      </c>
      <c r="AD25" s="1015"/>
      <c r="AE25" s="21"/>
      <c r="AQ25" s="1360" t="s">
        <v>959</v>
      </c>
      <c r="AR25" s="1404">
        <f t="shared" si="7"/>
        <v>0.55178806923836687</v>
      </c>
      <c r="AS25" s="1404">
        <f t="shared" si="8"/>
        <v>0</v>
      </c>
      <c r="AT25" s="1404">
        <f t="shared" si="9"/>
        <v>0.27774537415079353</v>
      </c>
      <c r="AU25" s="1360" t="s">
        <v>307</v>
      </c>
      <c r="AV25" s="1355">
        <v>362458</v>
      </c>
      <c r="AW25" s="1355">
        <v>357626</v>
      </c>
      <c r="AX25" s="1355">
        <v>720084</v>
      </c>
    </row>
    <row r="26" spans="2:50" ht="20.25" customHeight="1">
      <c r="B26" s="18"/>
      <c r="C26" s="1020" t="s">
        <v>308</v>
      </c>
      <c r="D26" s="170"/>
      <c r="E26" s="425">
        <v>1</v>
      </c>
      <c r="F26" s="426"/>
      <c r="G26" s="27"/>
      <c r="H26" s="929">
        <f t="shared" si="0"/>
        <v>0.29161915704566466</v>
      </c>
      <c r="I26" s="1015"/>
      <c r="J26" s="27"/>
      <c r="K26" s="929">
        <f t="shared" si="1"/>
        <v>1.4925373134328359</v>
      </c>
      <c r="L26" s="1015"/>
      <c r="M26" s="27"/>
      <c r="N26" s="425">
        <v>1</v>
      </c>
      <c r="O26" s="426"/>
      <c r="P26" s="27"/>
      <c r="Q26" s="929">
        <f t="shared" si="2"/>
        <v>0.2857853237804826</v>
      </c>
      <c r="R26" s="1015"/>
      <c r="S26" s="27"/>
      <c r="T26" s="929">
        <f t="shared" si="3"/>
        <v>1.1764705882352942</v>
      </c>
      <c r="U26" s="1015"/>
      <c r="V26" s="27"/>
      <c r="W26" s="425">
        <f t="shared" si="4"/>
        <v>2</v>
      </c>
      <c r="X26" s="426"/>
      <c r="Y26" s="27"/>
      <c r="Z26" s="929">
        <f t="shared" si="5"/>
        <v>0.28867276920900775</v>
      </c>
      <c r="AA26" s="1015"/>
      <c r="AB26" s="27"/>
      <c r="AC26" s="929">
        <f t="shared" si="6"/>
        <v>1.3157894736842106</v>
      </c>
      <c r="AD26" s="1015"/>
      <c r="AE26" s="21"/>
      <c r="AQ26" s="1360" t="s">
        <v>961</v>
      </c>
      <c r="AR26" s="1404">
        <f t="shared" si="7"/>
        <v>0.29161915704566466</v>
      </c>
      <c r="AS26" s="1404">
        <f t="shared" si="8"/>
        <v>0.2857853237804826</v>
      </c>
      <c r="AT26" s="1404">
        <f t="shared" si="9"/>
        <v>0.28867276920900775</v>
      </c>
      <c r="AU26" s="1360" t="s">
        <v>308</v>
      </c>
      <c r="AV26" s="1355">
        <v>342913</v>
      </c>
      <c r="AW26" s="1355">
        <v>349913</v>
      </c>
      <c r="AX26" s="1355">
        <v>692826</v>
      </c>
    </row>
    <row r="27" spans="2:50" ht="20.25" customHeight="1">
      <c r="B27" s="18"/>
      <c r="C27" s="34" t="s">
        <v>309</v>
      </c>
      <c r="D27" s="170"/>
      <c r="E27" s="425">
        <v>1</v>
      </c>
      <c r="F27" s="426"/>
      <c r="G27" s="27"/>
      <c r="H27" s="929">
        <f t="shared" si="0"/>
        <v>0.32050973868841004</v>
      </c>
      <c r="I27" s="1015"/>
      <c r="J27" s="27"/>
      <c r="K27" s="929">
        <f t="shared" si="1"/>
        <v>1.4925373134328359</v>
      </c>
      <c r="L27" s="1015"/>
      <c r="M27" s="27"/>
      <c r="N27" s="425">
        <v>4</v>
      </c>
      <c r="O27" s="426"/>
      <c r="P27" s="27"/>
      <c r="Q27" s="929">
        <f t="shared" si="2"/>
        <v>1.2186910648617852</v>
      </c>
      <c r="R27" s="1015"/>
      <c r="S27" s="27"/>
      <c r="T27" s="929">
        <f t="shared" si="3"/>
        <v>4.7058823529411766</v>
      </c>
      <c r="U27" s="1015"/>
      <c r="V27" s="27"/>
      <c r="W27" s="425">
        <f t="shared" si="4"/>
        <v>5</v>
      </c>
      <c r="X27" s="426"/>
      <c r="Y27" s="27"/>
      <c r="Z27" s="929">
        <f t="shared" si="5"/>
        <v>0.78097665816964068</v>
      </c>
      <c r="AA27" s="1015"/>
      <c r="AB27" s="27"/>
      <c r="AC27" s="929">
        <f t="shared" si="6"/>
        <v>3.2894736842105261</v>
      </c>
      <c r="AD27" s="1015"/>
      <c r="AE27" s="21"/>
      <c r="AQ27" s="1361" t="s">
        <v>963</v>
      </c>
      <c r="AR27" s="1404">
        <f t="shared" si="7"/>
        <v>0.32050973868841004</v>
      </c>
      <c r="AS27" s="1404">
        <f t="shared" si="8"/>
        <v>1.2186910648617852</v>
      </c>
      <c r="AT27" s="1404">
        <f t="shared" si="9"/>
        <v>0.78097665816964068</v>
      </c>
      <c r="AU27" s="1361" t="s">
        <v>309</v>
      </c>
      <c r="AV27" s="1355">
        <v>312003</v>
      </c>
      <c r="AW27" s="1355">
        <v>328221</v>
      </c>
      <c r="AX27" s="1355">
        <v>640224</v>
      </c>
    </row>
    <row r="28" spans="2:50" ht="20.25" customHeight="1">
      <c r="B28" s="18"/>
      <c r="C28" s="34" t="s">
        <v>310</v>
      </c>
      <c r="D28" s="170"/>
      <c r="E28" s="425">
        <v>2</v>
      </c>
      <c r="F28" s="426"/>
      <c r="G28" s="27"/>
      <c r="H28" s="929">
        <f t="shared" si="0"/>
        <v>0.69509126548315792</v>
      </c>
      <c r="I28" s="1015"/>
      <c r="J28" s="27"/>
      <c r="K28" s="929">
        <f t="shared" si="1"/>
        <v>2.9850746268656718</v>
      </c>
      <c r="L28" s="1015"/>
      <c r="M28" s="27"/>
      <c r="N28" s="425">
        <v>3</v>
      </c>
      <c r="O28" s="426"/>
      <c r="P28" s="27"/>
      <c r="Q28" s="929">
        <f t="shared" si="2"/>
        <v>0.96747977967260479</v>
      </c>
      <c r="R28" s="1015"/>
      <c r="S28" s="27"/>
      <c r="T28" s="929">
        <f t="shared" si="3"/>
        <v>3.5294117647058822</v>
      </c>
      <c r="U28" s="1015"/>
      <c r="V28" s="27"/>
      <c r="W28" s="425">
        <f t="shared" si="4"/>
        <v>5</v>
      </c>
      <c r="X28" s="426"/>
      <c r="Y28" s="27"/>
      <c r="Z28" s="929">
        <f t="shared" si="5"/>
        <v>0.83637774833728107</v>
      </c>
      <c r="AA28" s="1015"/>
      <c r="AB28" s="27"/>
      <c r="AC28" s="929">
        <f t="shared" si="6"/>
        <v>3.2894736842105261</v>
      </c>
      <c r="AD28" s="1015"/>
      <c r="AE28" s="21"/>
      <c r="AQ28" s="1361" t="s">
        <v>965</v>
      </c>
      <c r="AR28" s="1404">
        <f t="shared" si="7"/>
        <v>0.69509126548315792</v>
      </c>
      <c r="AS28" s="1404">
        <f t="shared" si="8"/>
        <v>0.96747977967260479</v>
      </c>
      <c r="AT28" s="1404">
        <f t="shared" si="9"/>
        <v>0.83637774833728107</v>
      </c>
      <c r="AU28" s="1361" t="s">
        <v>310</v>
      </c>
      <c r="AV28" s="1355">
        <v>287732</v>
      </c>
      <c r="AW28" s="1355">
        <v>310084</v>
      </c>
      <c r="AX28" s="1355">
        <v>597816</v>
      </c>
    </row>
    <row r="29" spans="2:50" ht="20.25" customHeight="1">
      <c r="B29" s="18"/>
      <c r="C29" s="34" t="s">
        <v>311</v>
      </c>
      <c r="D29" s="170"/>
      <c r="E29" s="425">
        <v>2</v>
      </c>
      <c r="F29" s="426"/>
      <c r="G29" s="27"/>
      <c r="H29" s="929">
        <f t="shared" si="0"/>
        <v>0.75576078659582668</v>
      </c>
      <c r="I29" s="1015"/>
      <c r="J29" s="27"/>
      <c r="K29" s="929">
        <f t="shared" si="1"/>
        <v>2.9850746268656718</v>
      </c>
      <c r="L29" s="1015"/>
      <c r="M29" s="27"/>
      <c r="N29" s="425">
        <v>4</v>
      </c>
      <c r="O29" s="426"/>
      <c r="P29" s="27"/>
      <c r="Q29" s="929">
        <f t="shared" si="2"/>
        <v>1.3868615669455415</v>
      </c>
      <c r="R29" s="1015"/>
      <c r="S29" s="27"/>
      <c r="T29" s="929">
        <f t="shared" si="3"/>
        <v>4.7058823529411766</v>
      </c>
      <c r="U29" s="1015"/>
      <c r="V29" s="27"/>
      <c r="W29" s="425">
        <f t="shared" si="4"/>
        <v>6</v>
      </c>
      <c r="X29" s="426"/>
      <c r="Y29" s="27"/>
      <c r="Z29" s="929">
        <f t="shared" si="5"/>
        <v>1.08488305864697</v>
      </c>
      <c r="AA29" s="1015"/>
      <c r="AB29" s="27"/>
      <c r="AC29" s="929">
        <f t="shared" si="6"/>
        <v>3.9473684210526314</v>
      </c>
      <c r="AD29" s="1015"/>
      <c r="AE29" s="21"/>
      <c r="AQ29" s="1361" t="s">
        <v>967</v>
      </c>
      <c r="AR29" s="1404">
        <f t="shared" si="7"/>
        <v>0.75576078659582668</v>
      </c>
      <c r="AS29" s="1404">
        <f t="shared" si="8"/>
        <v>1.3868615669455415</v>
      </c>
      <c r="AT29" s="1404">
        <f t="shared" si="9"/>
        <v>1.08488305864697</v>
      </c>
      <c r="AU29" s="1361" t="s">
        <v>311</v>
      </c>
      <c r="AV29" s="1355">
        <v>264634</v>
      </c>
      <c r="AW29" s="1355">
        <v>288421</v>
      </c>
      <c r="AX29" s="1355">
        <v>553055</v>
      </c>
    </row>
    <row r="30" spans="2:50" ht="20.25" customHeight="1">
      <c r="B30" s="18"/>
      <c r="C30" s="34" t="s">
        <v>312</v>
      </c>
      <c r="D30" s="170"/>
      <c r="E30" s="425">
        <v>10</v>
      </c>
      <c r="F30" s="426"/>
      <c r="G30" s="27"/>
      <c r="H30" s="929">
        <f t="shared" si="0"/>
        <v>4.2022986573655787</v>
      </c>
      <c r="I30" s="1015"/>
      <c r="J30" s="27"/>
      <c r="K30" s="929">
        <f t="shared" si="1"/>
        <v>14.925373134328359</v>
      </c>
      <c r="L30" s="1015"/>
      <c r="M30" s="27"/>
      <c r="N30" s="425">
        <v>5</v>
      </c>
      <c r="O30" s="426"/>
      <c r="P30" s="27"/>
      <c r="Q30" s="929">
        <f t="shared" si="2"/>
        <v>1.9296376912270952</v>
      </c>
      <c r="R30" s="1015"/>
      <c r="S30" s="27"/>
      <c r="T30" s="929">
        <f t="shared" si="3"/>
        <v>5.882352941176471</v>
      </c>
      <c r="U30" s="1015"/>
      <c r="V30" s="27"/>
      <c r="W30" s="425">
        <f t="shared" si="4"/>
        <v>15</v>
      </c>
      <c r="X30" s="426"/>
      <c r="Y30" s="27"/>
      <c r="Z30" s="929">
        <f t="shared" si="5"/>
        <v>3.0176168471536831</v>
      </c>
      <c r="AA30" s="1015"/>
      <c r="AB30" s="27"/>
      <c r="AC30" s="929">
        <f t="shared" si="6"/>
        <v>9.8684210526315788</v>
      </c>
      <c r="AD30" s="1015"/>
      <c r="AE30" s="21"/>
      <c r="AQ30" s="1361" t="s">
        <v>969</v>
      </c>
      <c r="AR30" s="1404">
        <f t="shared" si="7"/>
        <v>4.2022986573655787</v>
      </c>
      <c r="AS30" s="1404">
        <f t="shared" si="8"/>
        <v>1.9296376912270952</v>
      </c>
      <c r="AT30" s="1404">
        <f t="shared" si="9"/>
        <v>3.0176168471536831</v>
      </c>
      <c r="AU30" s="1361" t="s">
        <v>312</v>
      </c>
      <c r="AV30" s="1355">
        <v>237965</v>
      </c>
      <c r="AW30" s="1355">
        <v>259116</v>
      </c>
      <c r="AX30" s="1355">
        <v>497081</v>
      </c>
    </row>
    <row r="31" spans="2:50" ht="20.25" customHeight="1">
      <c r="B31" s="18"/>
      <c r="C31" s="34" t="s">
        <v>313</v>
      </c>
      <c r="D31" s="170"/>
      <c r="E31" s="425">
        <v>2</v>
      </c>
      <c r="F31" s="426"/>
      <c r="G31" s="27"/>
      <c r="H31" s="929">
        <f t="shared" si="0"/>
        <v>0.99455975812306685</v>
      </c>
      <c r="I31" s="1015"/>
      <c r="J31" s="27"/>
      <c r="K31" s="929">
        <f t="shared" si="1"/>
        <v>2.9850746268656718</v>
      </c>
      <c r="L31" s="1015"/>
      <c r="M31" s="27"/>
      <c r="N31" s="425">
        <v>9</v>
      </c>
      <c r="O31" s="426"/>
      <c r="P31" s="27"/>
      <c r="Q31" s="929">
        <f t="shared" si="2"/>
        <v>4.0464168978369655</v>
      </c>
      <c r="R31" s="1015"/>
      <c r="S31" s="27"/>
      <c r="T31" s="929">
        <f t="shared" si="3"/>
        <v>10.588235294117647</v>
      </c>
      <c r="U31" s="1015"/>
      <c r="V31" s="27"/>
      <c r="W31" s="425">
        <f t="shared" si="4"/>
        <v>11</v>
      </c>
      <c r="X31" s="426"/>
      <c r="Y31" s="27"/>
      <c r="Z31" s="929">
        <f t="shared" si="5"/>
        <v>2.597322868483376</v>
      </c>
      <c r="AA31" s="1015"/>
      <c r="AB31" s="27"/>
      <c r="AC31" s="929">
        <f t="shared" si="6"/>
        <v>7.2368421052631575</v>
      </c>
      <c r="AD31" s="1015"/>
      <c r="AE31" s="21"/>
      <c r="AQ31" s="1361" t="s">
        <v>971</v>
      </c>
      <c r="AR31" s="1404">
        <f t="shared" si="7"/>
        <v>0.99455975812306685</v>
      </c>
      <c r="AS31" s="1404">
        <f t="shared" si="8"/>
        <v>4.0464168978369655</v>
      </c>
      <c r="AT31" s="1404">
        <f t="shared" si="9"/>
        <v>2.597322868483376</v>
      </c>
      <c r="AU31" s="1361" t="s">
        <v>313</v>
      </c>
      <c r="AV31" s="1355">
        <v>201094</v>
      </c>
      <c r="AW31" s="1355">
        <v>222419</v>
      </c>
      <c r="AX31" s="1355">
        <v>423513</v>
      </c>
    </row>
    <row r="32" spans="2:50" ht="20.25" customHeight="1">
      <c r="B32" s="18"/>
      <c r="C32" s="34" t="s">
        <v>314</v>
      </c>
      <c r="D32" s="170"/>
      <c r="E32" s="425">
        <v>5</v>
      </c>
      <c r="F32" s="426"/>
      <c r="G32" s="27"/>
      <c r="H32" s="929">
        <f t="shared" si="0"/>
        <v>3.0290913937455319</v>
      </c>
      <c r="I32" s="1015"/>
      <c r="J32" s="27"/>
      <c r="K32" s="929">
        <f t="shared" si="1"/>
        <v>7.4626865671641793</v>
      </c>
      <c r="L32" s="1015"/>
      <c r="M32" s="27"/>
      <c r="N32" s="425">
        <v>6</v>
      </c>
      <c r="O32" s="426"/>
      <c r="P32" s="27"/>
      <c r="Q32" s="929">
        <f t="shared" si="2"/>
        <v>3.2097920054780449</v>
      </c>
      <c r="R32" s="1015"/>
      <c r="S32" s="931"/>
      <c r="T32" s="929">
        <f t="shared" si="3"/>
        <v>7.0588235294117645</v>
      </c>
      <c r="U32" s="1015"/>
      <c r="V32" s="27"/>
      <c r="W32" s="425">
        <f t="shared" si="4"/>
        <v>11</v>
      </c>
      <c r="X32" s="426"/>
      <c r="Y32" s="27"/>
      <c r="Z32" s="929">
        <f t="shared" si="5"/>
        <v>3.1250532679534309</v>
      </c>
      <c r="AA32" s="1015"/>
      <c r="AB32" s="27"/>
      <c r="AC32" s="929">
        <f t="shared" si="6"/>
        <v>7.2368421052631575</v>
      </c>
      <c r="AD32" s="1015"/>
      <c r="AE32" s="21"/>
      <c r="AQ32" s="1361" t="s">
        <v>973</v>
      </c>
      <c r="AR32" s="1404">
        <f t="shared" si="7"/>
        <v>3.0290913937455319</v>
      </c>
      <c r="AS32" s="1404">
        <f t="shared" si="8"/>
        <v>3.2097920054780449</v>
      </c>
      <c r="AT32" s="1404">
        <f t="shared" si="9"/>
        <v>3.1250532679534309</v>
      </c>
      <c r="AU32" s="1361" t="s">
        <v>314</v>
      </c>
      <c r="AV32" s="1355">
        <v>165066</v>
      </c>
      <c r="AW32" s="1355">
        <v>186928</v>
      </c>
      <c r="AX32" s="1355">
        <v>351994</v>
      </c>
    </row>
    <row r="33" spans="2:50" ht="20.25" customHeight="1">
      <c r="B33" s="18"/>
      <c r="C33" s="34" t="s">
        <v>315</v>
      </c>
      <c r="D33" s="170"/>
      <c r="E33" s="425">
        <v>12</v>
      </c>
      <c r="F33" s="426"/>
      <c r="G33" s="27"/>
      <c r="H33" s="929">
        <f t="shared" si="0"/>
        <v>8.7915952349553823</v>
      </c>
      <c r="I33" s="1015"/>
      <c r="J33" s="27"/>
      <c r="K33" s="929">
        <f t="shared" si="1"/>
        <v>17.910447761194028</v>
      </c>
      <c r="L33" s="1015"/>
      <c r="M33" s="27"/>
      <c r="N33" s="425">
        <v>4</v>
      </c>
      <c r="O33" s="426"/>
      <c r="P33" s="27"/>
      <c r="Q33" s="929">
        <f t="shared" si="2"/>
        <v>2.5774026225071682</v>
      </c>
      <c r="R33" s="1015"/>
      <c r="S33" s="27"/>
      <c r="T33" s="929">
        <f t="shared" si="3"/>
        <v>4.7058823529411766</v>
      </c>
      <c r="U33" s="1015"/>
      <c r="V33" s="27"/>
      <c r="W33" s="425">
        <f t="shared" si="4"/>
        <v>16</v>
      </c>
      <c r="X33" s="426"/>
      <c r="Y33" s="27"/>
      <c r="Z33" s="929">
        <f t="shared" si="5"/>
        <v>5.4852942688959816</v>
      </c>
      <c r="AA33" s="1015"/>
      <c r="AB33" s="27"/>
      <c r="AC33" s="929">
        <f t="shared" si="6"/>
        <v>10.526315789473685</v>
      </c>
      <c r="AD33" s="1015"/>
      <c r="AE33" s="21"/>
      <c r="AQ33" s="1361" t="s">
        <v>975</v>
      </c>
      <c r="AR33" s="1404">
        <f t="shared" si="7"/>
        <v>8.7915952349553823</v>
      </c>
      <c r="AS33" s="1404">
        <f t="shared" si="8"/>
        <v>2.5774026225071682</v>
      </c>
      <c r="AT33" s="1404">
        <f t="shared" si="9"/>
        <v>5.4852942688959816</v>
      </c>
      <c r="AU33" s="1361" t="s">
        <v>315</v>
      </c>
      <c r="AV33" s="1355">
        <v>136494</v>
      </c>
      <c r="AW33" s="1355">
        <v>155195</v>
      </c>
      <c r="AX33" s="1355">
        <v>291689</v>
      </c>
    </row>
    <row r="34" spans="2:50" ht="20.25" customHeight="1">
      <c r="B34" s="18"/>
      <c r="C34" s="34" t="s">
        <v>316</v>
      </c>
      <c r="D34" s="170"/>
      <c r="E34" s="425">
        <v>10</v>
      </c>
      <c r="F34" s="426"/>
      <c r="G34" s="27"/>
      <c r="H34" s="929">
        <f t="shared" si="0"/>
        <v>9.1659028414298813</v>
      </c>
      <c r="I34" s="1015"/>
      <c r="J34" s="27"/>
      <c r="K34" s="929">
        <f t="shared" si="1"/>
        <v>14.925373134328359</v>
      </c>
      <c r="L34" s="1015"/>
      <c r="M34" s="27"/>
      <c r="N34" s="425">
        <v>14</v>
      </c>
      <c r="O34" s="426"/>
      <c r="P34" s="27"/>
      <c r="Q34" s="929">
        <f t="shared" si="2"/>
        <v>11.366311875360271</v>
      </c>
      <c r="R34" s="1015"/>
      <c r="S34" s="27"/>
      <c r="T34" s="929">
        <f t="shared" si="3"/>
        <v>16.470588235294116</v>
      </c>
      <c r="U34" s="1015"/>
      <c r="V34" s="27"/>
      <c r="W34" s="425">
        <f t="shared" si="4"/>
        <v>24</v>
      </c>
      <c r="X34" s="426"/>
      <c r="Y34" s="27"/>
      <c r="Z34" s="929">
        <f t="shared" si="5"/>
        <v>10.332757856124957</v>
      </c>
      <c r="AA34" s="1015"/>
      <c r="AB34" s="27"/>
      <c r="AC34" s="929">
        <f t="shared" si="6"/>
        <v>15.789473684210526</v>
      </c>
      <c r="AD34" s="1015"/>
      <c r="AE34" s="21"/>
      <c r="AQ34" s="1361" t="s">
        <v>977</v>
      </c>
      <c r="AR34" s="1404">
        <f t="shared" si="7"/>
        <v>9.1659028414298813</v>
      </c>
      <c r="AS34" s="1404">
        <f t="shared" si="8"/>
        <v>11.366311875360271</v>
      </c>
      <c r="AT34" s="1404">
        <f t="shared" si="9"/>
        <v>10.332757856124957</v>
      </c>
      <c r="AU34" s="1361" t="s">
        <v>316</v>
      </c>
      <c r="AV34" s="1355">
        <v>109100</v>
      </c>
      <c r="AW34" s="1355">
        <v>123171</v>
      </c>
      <c r="AX34" s="1355">
        <v>232271</v>
      </c>
    </row>
    <row r="35" spans="2:50" ht="20.25" customHeight="1">
      <c r="B35" s="18"/>
      <c r="C35" s="34" t="s">
        <v>317</v>
      </c>
      <c r="D35" s="170"/>
      <c r="E35" s="425">
        <v>4</v>
      </c>
      <c r="F35" s="426"/>
      <c r="G35" s="27"/>
      <c r="H35" s="929">
        <f t="shared" si="0"/>
        <v>4.7693426653471489</v>
      </c>
      <c r="I35" s="1015"/>
      <c r="J35" s="27"/>
      <c r="K35" s="929">
        <f t="shared" si="1"/>
        <v>5.9701492537313436</v>
      </c>
      <c r="L35" s="1015"/>
      <c r="M35" s="27"/>
      <c r="N35" s="425">
        <v>7</v>
      </c>
      <c r="O35" s="426"/>
      <c r="P35" s="27"/>
      <c r="Q35" s="929">
        <f t="shared" si="2"/>
        <v>7.4120350271598143</v>
      </c>
      <c r="R35" s="1015"/>
      <c r="S35" s="27"/>
      <c r="T35" s="929">
        <f t="shared" si="3"/>
        <v>8.235294117647058</v>
      </c>
      <c r="U35" s="1015"/>
      <c r="V35" s="27"/>
      <c r="W35" s="425">
        <f t="shared" si="4"/>
        <v>11</v>
      </c>
      <c r="X35" s="426"/>
      <c r="Y35" s="27"/>
      <c r="Z35" s="929">
        <f t="shared" si="5"/>
        <v>6.1690314620604569</v>
      </c>
      <c r="AA35" s="1015"/>
      <c r="AB35" s="27"/>
      <c r="AC35" s="929">
        <f t="shared" si="6"/>
        <v>7.2368421052631575</v>
      </c>
      <c r="AD35" s="1015"/>
      <c r="AE35" s="21"/>
      <c r="AQ35" s="1361" t="s">
        <v>979</v>
      </c>
      <c r="AR35" s="1404">
        <f t="shared" si="7"/>
        <v>4.7693426653471489</v>
      </c>
      <c r="AS35" s="1404">
        <f t="shared" si="8"/>
        <v>7.4120350271598143</v>
      </c>
      <c r="AT35" s="1404">
        <f t="shared" si="9"/>
        <v>6.1690314620604569</v>
      </c>
      <c r="AU35" s="1361" t="s">
        <v>317</v>
      </c>
      <c r="AV35" s="1355">
        <v>83869</v>
      </c>
      <c r="AW35" s="1355">
        <v>94441</v>
      </c>
      <c r="AX35" s="1355">
        <v>178310</v>
      </c>
    </row>
    <row r="36" spans="2:50" ht="20.25" customHeight="1">
      <c r="B36" s="18"/>
      <c r="C36" s="34" t="s">
        <v>318</v>
      </c>
      <c r="D36" s="170"/>
      <c r="E36" s="425">
        <v>4</v>
      </c>
      <c r="F36" s="426"/>
      <c r="G36" s="27"/>
      <c r="H36" s="929">
        <f t="shared" si="0"/>
        <v>6.5954359583168447</v>
      </c>
      <c r="I36" s="1015"/>
      <c r="J36" s="27"/>
      <c r="K36" s="929">
        <f t="shared" si="1"/>
        <v>5.9701492537313436</v>
      </c>
      <c r="L36" s="1015"/>
      <c r="M36" s="27"/>
      <c r="N36" s="425">
        <v>9</v>
      </c>
      <c r="O36" s="426"/>
      <c r="P36" s="27"/>
      <c r="Q36" s="929">
        <f t="shared" si="2"/>
        <v>13.031202490407587</v>
      </c>
      <c r="R36" s="1015"/>
      <c r="S36" s="207"/>
      <c r="T36" s="929">
        <f t="shared" si="3"/>
        <v>10.588235294117647</v>
      </c>
      <c r="U36" s="1015"/>
      <c r="V36" s="27"/>
      <c r="W36" s="425">
        <f t="shared" si="4"/>
        <v>13</v>
      </c>
      <c r="X36" s="426"/>
      <c r="Y36" s="27"/>
      <c r="Z36" s="929">
        <f t="shared" si="5"/>
        <v>10.022125769969085</v>
      </c>
      <c r="AA36" s="1015"/>
      <c r="AB36" s="27"/>
      <c r="AC36" s="929">
        <f t="shared" si="6"/>
        <v>8.5526315789473681</v>
      </c>
      <c r="AD36" s="1015"/>
      <c r="AE36" s="21"/>
      <c r="AQ36" s="1361" t="s">
        <v>981</v>
      </c>
      <c r="AR36" s="1404">
        <f t="shared" si="7"/>
        <v>6.5954359583168447</v>
      </c>
      <c r="AS36" s="1404">
        <f t="shared" si="8"/>
        <v>13.031202490407587</v>
      </c>
      <c r="AT36" s="1404">
        <f t="shared" si="9"/>
        <v>10.022125769969085</v>
      </c>
      <c r="AU36" s="1361" t="s">
        <v>318</v>
      </c>
      <c r="AV36" s="1355">
        <v>60648</v>
      </c>
      <c r="AW36" s="1355">
        <v>69065</v>
      </c>
      <c r="AX36" s="1355">
        <v>129713</v>
      </c>
    </row>
    <row r="37" spans="2:50" ht="20.25" customHeight="1">
      <c r="B37" s="18"/>
      <c r="C37" s="34" t="s">
        <v>1161</v>
      </c>
      <c r="D37" s="170"/>
      <c r="E37" s="425">
        <v>10</v>
      </c>
      <c r="F37" s="426"/>
      <c r="G37" s="27"/>
      <c r="H37" s="929">
        <f t="shared" si="0"/>
        <v>10.962267873977769</v>
      </c>
      <c r="I37" s="1015"/>
      <c r="J37" s="27"/>
      <c r="K37" s="929">
        <f t="shared" si="1"/>
        <v>14.925373134328359</v>
      </c>
      <c r="L37" s="1015"/>
      <c r="M37" s="27"/>
      <c r="N37" s="425">
        <v>15</v>
      </c>
      <c r="O37" s="426"/>
      <c r="P37" s="27"/>
      <c r="Q37" s="929">
        <f t="shared" si="2"/>
        <v>13.177313936327218</v>
      </c>
      <c r="R37" s="1015"/>
      <c r="S37" s="27"/>
      <c r="T37" s="929">
        <f t="shared" si="3"/>
        <v>17.647058823529413</v>
      </c>
      <c r="U37" s="1015"/>
      <c r="V37" s="27"/>
      <c r="W37" s="425">
        <f t="shared" si="4"/>
        <v>25</v>
      </c>
      <c r="X37" s="426"/>
      <c r="Y37" s="27"/>
      <c r="Z37" s="929">
        <f t="shared" si="5"/>
        <v>12.191910423595736</v>
      </c>
      <c r="AA37" s="1015"/>
      <c r="AB37" s="27"/>
      <c r="AC37" s="929">
        <f t="shared" si="6"/>
        <v>16.44736842105263</v>
      </c>
      <c r="AD37" s="1015"/>
      <c r="AE37" s="21"/>
      <c r="AQ37" s="1361" t="s">
        <v>319</v>
      </c>
      <c r="AR37" s="1404">
        <f t="shared" si="7"/>
        <v>10.962267873977769</v>
      </c>
      <c r="AS37" s="1404">
        <f t="shared" si="8"/>
        <v>13.177313936327218</v>
      </c>
      <c r="AT37" s="1404">
        <f t="shared" si="9"/>
        <v>12.191910423595736</v>
      </c>
      <c r="AU37" s="1361" t="s">
        <v>319</v>
      </c>
      <c r="AV37" s="1355">
        <v>91222</v>
      </c>
      <c r="AW37" s="1355">
        <v>113832</v>
      </c>
      <c r="AX37" s="1355">
        <v>205054</v>
      </c>
    </row>
    <row r="38" spans="2:50" ht="18" customHeight="1">
      <c r="B38" s="18"/>
      <c r="C38" s="37" t="s">
        <v>765</v>
      </c>
      <c r="D38" s="170"/>
      <c r="E38" s="425">
        <v>1</v>
      </c>
      <c r="F38" s="426"/>
      <c r="G38" s="27"/>
      <c r="H38" s="2266" t="s">
        <v>297</v>
      </c>
      <c r="I38" s="2267"/>
      <c r="J38" s="27"/>
      <c r="K38" s="929">
        <f t="shared" si="1"/>
        <v>1.4925373134328359</v>
      </c>
      <c r="L38" s="1015"/>
      <c r="M38" s="27"/>
      <c r="N38" s="425">
        <v>4</v>
      </c>
      <c r="O38" s="426"/>
      <c r="P38" s="27"/>
      <c r="Q38" s="2266" t="s">
        <v>297</v>
      </c>
      <c r="R38" s="2267"/>
      <c r="S38" s="27"/>
      <c r="T38" s="929">
        <f t="shared" si="3"/>
        <v>4.7058823529411766</v>
      </c>
      <c r="U38" s="1015"/>
      <c r="V38" s="27"/>
      <c r="W38" s="425">
        <f t="shared" si="4"/>
        <v>5</v>
      </c>
      <c r="X38" s="426"/>
      <c r="Y38" s="27"/>
      <c r="Z38" s="2266" t="s">
        <v>297</v>
      </c>
      <c r="AA38" s="2267"/>
      <c r="AB38" s="27"/>
      <c r="AC38" s="929">
        <f t="shared" si="6"/>
        <v>3.2894736842105261</v>
      </c>
      <c r="AD38" s="1015"/>
      <c r="AE38" s="21"/>
      <c r="AQ38" s="1361" t="s">
        <v>279</v>
      </c>
      <c r="AR38" s="1405">
        <f>E40*100000/AV38</f>
        <v>2.2091745369883413</v>
      </c>
      <c r="AS38" s="1405">
        <f>N40*100000/AW38</f>
        <v>2.6405765279463087</v>
      </c>
      <c r="AT38" s="1405">
        <f>W40*100000/AX38</f>
        <v>2.4312993967658278</v>
      </c>
      <c r="AU38" s="1361" t="s">
        <v>279</v>
      </c>
      <c r="AV38" s="1358">
        <f>SUM(AV24:AV37)</f>
        <v>3032807</v>
      </c>
      <c r="AW38" s="1358">
        <f>SUM(AW24:AW37)</f>
        <v>3218994</v>
      </c>
      <c r="AX38" s="1358">
        <f>SUM(AX24:AX37)</f>
        <v>6251801</v>
      </c>
    </row>
    <row r="39" spans="2:50" ht="4.5" customHeight="1">
      <c r="B39" s="18"/>
      <c r="C39" s="977"/>
      <c r="D39" s="170"/>
      <c r="E39" s="429"/>
      <c r="F39" s="420"/>
      <c r="G39" s="27"/>
      <c r="H39" s="429"/>
      <c r="I39" s="420"/>
      <c r="J39" s="27"/>
      <c r="K39" s="1021"/>
      <c r="L39" s="994"/>
      <c r="M39" s="27"/>
      <c r="N39" s="429"/>
      <c r="O39" s="420"/>
      <c r="P39" s="27"/>
      <c r="Q39" s="429"/>
      <c r="R39" s="420"/>
      <c r="S39" s="27"/>
      <c r="T39" s="1021"/>
      <c r="U39" s="994"/>
      <c r="V39" s="27"/>
      <c r="W39" s="429"/>
      <c r="X39" s="420"/>
      <c r="Y39" s="27"/>
      <c r="Z39" s="429"/>
      <c r="AA39" s="420"/>
      <c r="AB39" s="27"/>
      <c r="AC39" s="1021"/>
      <c r="AD39" s="994"/>
      <c r="AE39" s="21"/>
    </row>
    <row r="40" spans="2:50" ht="18" customHeight="1">
      <c r="B40" s="18"/>
      <c r="C40" s="349" t="s">
        <v>985</v>
      </c>
      <c r="D40" s="170"/>
      <c r="E40" s="43">
        <f>SUM(E24:E38)</f>
        <v>67</v>
      </c>
      <c r="F40" s="1012"/>
      <c r="G40" s="42"/>
      <c r="H40" s="44">
        <f>E40*100000/AV38</f>
        <v>2.2091745369883413</v>
      </c>
      <c r="I40" s="173"/>
      <c r="J40" s="42"/>
      <c r="K40" s="44">
        <f>E40*100/$E$40</f>
        <v>100</v>
      </c>
      <c r="L40" s="173"/>
      <c r="M40" s="1110"/>
      <c r="N40" s="43">
        <f>SUM(N24:N38)</f>
        <v>85</v>
      </c>
      <c r="O40" s="1012"/>
      <c r="P40" s="42"/>
      <c r="Q40" s="44">
        <f>N40*100000/AW38</f>
        <v>2.6405765279463087</v>
      </c>
      <c r="R40" s="173"/>
      <c r="S40" s="42"/>
      <c r="T40" s="44">
        <f>N40*100/$N$40</f>
        <v>100</v>
      </c>
      <c r="U40" s="173"/>
      <c r="V40" s="1110"/>
      <c r="W40" s="43">
        <f>SUM(W24:W38)</f>
        <v>152</v>
      </c>
      <c r="X40" s="1012"/>
      <c r="Y40" s="42"/>
      <c r="Z40" s="44">
        <f>W40*100000/AX38</f>
        <v>2.4312993967658278</v>
      </c>
      <c r="AA40" s="173"/>
      <c r="AB40" s="42"/>
      <c r="AC40" s="44">
        <f>W40*100/$W$40</f>
        <v>100</v>
      </c>
      <c r="AD40" s="173"/>
      <c r="AE40" s="21"/>
    </row>
    <row r="41" spans="2:50">
      <c r="B41" s="46"/>
      <c r="C41" s="604"/>
      <c r="D41" s="604"/>
      <c r="E41" s="47"/>
      <c r="F41" s="47"/>
      <c r="G41" s="47"/>
      <c r="H41" s="47"/>
      <c r="I41" s="47"/>
      <c r="J41" s="47"/>
      <c r="K41" s="220"/>
      <c r="L41" s="220"/>
      <c r="M41" s="220"/>
      <c r="N41" s="47"/>
      <c r="O41" s="47"/>
      <c r="P41" s="47"/>
      <c r="Q41" s="47"/>
      <c r="R41" s="47"/>
      <c r="S41" s="47"/>
      <c r="T41" s="220"/>
      <c r="U41" s="220"/>
      <c r="V41" s="220"/>
      <c r="W41" s="47"/>
      <c r="X41" s="47"/>
      <c r="Y41" s="47"/>
      <c r="Z41" s="47"/>
      <c r="AA41" s="47"/>
      <c r="AB41" s="47"/>
      <c r="AC41" s="220"/>
      <c r="AD41" s="220"/>
      <c r="AE41" s="49"/>
    </row>
    <row r="42" spans="2:50" ht="15" customHeight="1"/>
    <row r="43" spans="2:50" ht="15" customHeight="1">
      <c r="B43" s="1023" t="s">
        <v>986</v>
      </c>
      <c r="D43" s="943"/>
      <c r="M43" s="7"/>
      <c r="N43" s="1111"/>
      <c r="O43" s="1111"/>
    </row>
    <row r="44" spans="2:50" ht="15" customHeight="1">
      <c r="B44" s="1023" t="s">
        <v>1328</v>
      </c>
      <c r="D44" s="943"/>
    </row>
    <row r="45" spans="2:50" ht="15" customHeight="1">
      <c r="B45" s="1112" t="s">
        <v>841</v>
      </c>
    </row>
    <row r="46" spans="2:50" ht="12.75" customHeight="1"/>
    <row r="47" spans="2:50" ht="15.75">
      <c r="B47" s="1112"/>
    </row>
    <row r="49" spans="2:37" ht="12.75" customHeight="1"/>
    <row r="50" spans="2:37" ht="1.5" customHeight="1"/>
    <row r="51" spans="2:37" ht="15.75" customHeight="1">
      <c r="AK51" s="1113" t="s">
        <v>1150</v>
      </c>
    </row>
    <row r="52" spans="2:37" ht="15.75" customHeight="1">
      <c r="AK52" s="1113" t="s">
        <v>1151</v>
      </c>
    </row>
    <row r="53" spans="2:37" ht="15.75" customHeight="1">
      <c r="B53" s="1113" t="s">
        <v>39</v>
      </c>
      <c r="AK53" s="1113" t="s">
        <v>1153</v>
      </c>
    </row>
    <row r="54" spans="2:37" ht="15.75">
      <c r="B54" s="1113" t="s">
        <v>1226</v>
      </c>
      <c r="AB54" s="6"/>
      <c r="AD54" s="1114" t="s">
        <v>1227</v>
      </c>
    </row>
  </sheetData>
  <mergeCells count="25">
    <mergeCell ref="A1:AO1"/>
    <mergeCell ref="A4:AO4"/>
    <mergeCell ref="B13:AE13"/>
    <mergeCell ref="AF13:AO13"/>
    <mergeCell ref="B14:AE14"/>
    <mergeCell ref="AF14:AO14"/>
    <mergeCell ref="C18:C22"/>
    <mergeCell ref="E18:U18"/>
    <mergeCell ref="W18:AD20"/>
    <mergeCell ref="E20:L20"/>
    <mergeCell ref="N20:U20"/>
    <mergeCell ref="H38:I38"/>
    <mergeCell ref="Q38:R38"/>
    <mergeCell ref="Z38:AA38"/>
    <mergeCell ref="AV20:AX20"/>
    <mergeCell ref="E22:F22"/>
    <mergeCell ref="H22:I22"/>
    <mergeCell ref="K22:L22"/>
    <mergeCell ref="N22:O22"/>
    <mergeCell ref="Q22:R22"/>
    <mergeCell ref="T22:U22"/>
    <mergeCell ref="W22:X22"/>
    <mergeCell ref="Z22:AA22"/>
    <mergeCell ref="AC22:AD22"/>
    <mergeCell ref="AR20:AT20"/>
  </mergeCells>
  <printOptions horizontalCentered="1" verticalCentered="1"/>
  <pageMargins left="0.39370078740157483" right="0.39370078740157483" top="0.98425196850393704" bottom="0.98425196850393704" header="0" footer="0"/>
  <pageSetup scale="57" orientation="landscape" horizontalDpi="240" verticalDpi="144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92D050"/>
  </sheetPr>
  <dimension ref="A1:BA53"/>
  <sheetViews>
    <sheetView topLeftCell="AA1" zoomScaleNormal="100" workbookViewId="0">
      <selection activeCell="AT14" sqref="AT14"/>
    </sheetView>
  </sheetViews>
  <sheetFormatPr baseColWidth="10" defaultRowHeight="12.75"/>
  <cols>
    <col min="1" max="1" width="3.7109375" style="1" customWidth="1"/>
    <col min="2" max="2" width="2.7109375" style="1" customWidth="1"/>
    <col min="3" max="3" width="13.7109375" style="1" customWidth="1"/>
    <col min="4" max="4" width="0.85546875" style="1" customWidth="1"/>
    <col min="5" max="5" width="7.140625" style="1" customWidth="1"/>
    <col min="6" max="6" width="2.28515625" style="1" customWidth="1"/>
    <col min="7" max="7" width="0.85546875" style="1" customWidth="1"/>
    <col min="8" max="8" width="8" style="1" customWidth="1"/>
    <col min="9" max="9" width="1.28515625" style="1" customWidth="1"/>
    <col min="10" max="10" width="0.85546875" style="1" customWidth="1"/>
    <col min="11" max="11" width="8.42578125" style="1" customWidth="1"/>
    <col min="12" max="12" width="0.5703125" style="1" customWidth="1"/>
    <col min="13" max="13" width="0.85546875" style="1" customWidth="1"/>
    <col min="14" max="14" width="7.140625" style="1" customWidth="1"/>
    <col min="15" max="15" width="2.28515625" style="1" customWidth="1"/>
    <col min="16" max="16" width="0.85546875" style="1" customWidth="1"/>
    <col min="17" max="17" width="8" style="1" customWidth="1"/>
    <col min="18" max="18" width="1.28515625" style="1" customWidth="1"/>
    <col min="19" max="19" width="0.85546875" style="1" customWidth="1"/>
    <col min="20" max="20" width="8.42578125" style="1" customWidth="1"/>
    <col min="21" max="21" width="0.5703125" style="1" customWidth="1"/>
    <col min="22" max="22" width="0.85546875" style="1" customWidth="1"/>
    <col min="23" max="23" width="7.140625" style="1" customWidth="1"/>
    <col min="24" max="24" width="2.28515625" style="1" customWidth="1"/>
    <col min="25" max="25" width="0.85546875" style="1" customWidth="1"/>
    <col min="26" max="26" width="8" style="1" customWidth="1"/>
    <col min="27" max="27" width="1.28515625" style="1" customWidth="1"/>
    <col min="28" max="28" width="0.85546875" style="1" customWidth="1"/>
    <col min="29" max="29" width="8.42578125" style="1" customWidth="1"/>
    <col min="30" max="30" width="0.5703125" style="1" customWidth="1"/>
    <col min="31" max="31" width="2.7109375" style="1" customWidth="1"/>
    <col min="32" max="40" width="11.42578125" style="1"/>
    <col min="41" max="41" width="5" style="1" customWidth="1"/>
    <col min="42" max="43" width="11.42578125" style="1"/>
    <col min="44" max="51" width="14.7109375" style="982" customWidth="1"/>
    <col min="52" max="52" width="11.42578125" style="1"/>
    <col min="53" max="53" width="12.28515625" style="1" bestFit="1" customWidth="1"/>
    <col min="54" max="256" width="11.42578125" style="1"/>
    <col min="257" max="257" width="3.7109375" style="1" customWidth="1"/>
    <col min="258" max="258" width="2.7109375" style="1" customWidth="1"/>
    <col min="259" max="259" width="13.7109375" style="1" customWidth="1"/>
    <col min="260" max="260" width="0.85546875" style="1" customWidth="1"/>
    <col min="261" max="261" width="7.140625" style="1" customWidth="1"/>
    <col min="262" max="262" width="2.28515625" style="1" customWidth="1"/>
    <col min="263" max="263" width="0.85546875" style="1" customWidth="1"/>
    <col min="264" max="264" width="8" style="1" customWidth="1"/>
    <col min="265" max="265" width="1.28515625" style="1" customWidth="1"/>
    <col min="266" max="266" width="0.85546875" style="1" customWidth="1"/>
    <col min="267" max="267" width="8.42578125" style="1" customWidth="1"/>
    <col min="268" max="268" width="0.5703125" style="1" customWidth="1"/>
    <col min="269" max="269" width="0.85546875" style="1" customWidth="1"/>
    <col min="270" max="270" width="7.140625" style="1" customWidth="1"/>
    <col min="271" max="271" width="2.28515625" style="1" customWidth="1"/>
    <col min="272" max="272" width="0.85546875" style="1" customWidth="1"/>
    <col min="273" max="273" width="8" style="1" customWidth="1"/>
    <col min="274" max="274" width="1.28515625" style="1" customWidth="1"/>
    <col min="275" max="275" width="0.85546875" style="1" customWidth="1"/>
    <col min="276" max="276" width="8.42578125" style="1" customWidth="1"/>
    <col min="277" max="277" width="0.5703125" style="1" customWidth="1"/>
    <col min="278" max="278" width="0.85546875" style="1" customWidth="1"/>
    <col min="279" max="279" width="7.140625" style="1" customWidth="1"/>
    <col min="280" max="280" width="2.28515625" style="1" customWidth="1"/>
    <col min="281" max="281" width="0.85546875" style="1" customWidth="1"/>
    <col min="282" max="282" width="8" style="1" customWidth="1"/>
    <col min="283" max="283" width="1.28515625" style="1" customWidth="1"/>
    <col min="284" max="284" width="0.85546875" style="1" customWidth="1"/>
    <col min="285" max="285" width="8.42578125" style="1" customWidth="1"/>
    <col min="286" max="286" width="0.5703125" style="1" customWidth="1"/>
    <col min="287" max="287" width="2.7109375" style="1" customWidth="1"/>
    <col min="288" max="296" width="11.42578125" style="1"/>
    <col min="297" max="297" width="5" style="1" customWidth="1"/>
    <col min="298" max="299" width="11.42578125" style="1"/>
    <col min="300" max="307" width="14.7109375" style="1" customWidth="1"/>
    <col min="308" max="512" width="11.42578125" style="1"/>
    <col min="513" max="513" width="3.7109375" style="1" customWidth="1"/>
    <col min="514" max="514" width="2.7109375" style="1" customWidth="1"/>
    <col min="515" max="515" width="13.7109375" style="1" customWidth="1"/>
    <col min="516" max="516" width="0.85546875" style="1" customWidth="1"/>
    <col min="517" max="517" width="7.140625" style="1" customWidth="1"/>
    <col min="518" max="518" width="2.28515625" style="1" customWidth="1"/>
    <col min="519" max="519" width="0.85546875" style="1" customWidth="1"/>
    <col min="520" max="520" width="8" style="1" customWidth="1"/>
    <col min="521" max="521" width="1.28515625" style="1" customWidth="1"/>
    <col min="522" max="522" width="0.85546875" style="1" customWidth="1"/>
    <col min="523" max="523" width="8.42578125" style="1" customWidth="1"/>
    <col min="524" max="524" width="0.5703125" style="1" customWidth="1"/>
    <col min="525" max="525" width="0.85546875" style="1" customWidth="1"/>
    <col min="526" max="526" width="7.140625" style="1" customWidth="1"/>
    <col min="527" max="527" width="2.28515625" style="1" customWidth="1"/>
    <col min="528" max="528" width="0.85546875" style="1" customWidth="1"/>
    <col min="529" max="529" width="8" style="1" customWidth="1"/>
    <col min="530" max="530" width="1.28515625" style="1" customWidth="1"/>
    <col min="531" max="531" width="0.85546875" style="1" customWidth="1"/>
    <col min="532" max="532" width="8.42578125" style="1" customWidth="1"/>
    <col min="533" max="533" width="0.5703125" style="1" customWidth="1"/>
    <col min="534" max="534" width="0.85546875" style="1" customWidth="1"/>
    <col min="535" max="535" width="7.140625" style="1" customWidth="1"/>
    <col min="536" max="536" width="2.28515625" style="1" customWidth="1"/>
    <col min="537" max="537" width="0.85546875" style="1" customWidth="1"/>
    <col min="538" max="538" width="8" style="1" customWidth="1"/>
    <col min="539" max="539" width="1.28515625" style="1" customWidth="1"/>
    <col min="540" max="540" width="0.85546875" style="1" customWidth="1"/>
    <col min="541" max="541" width="8.42578125" style="1" customWidth="1"/>
    <col min="542" max="542" width="0.5703125" style="1" customWidth="1"/>
    <col min="543" max="543" width="2.7109375" style="1" customWidth="1"/>
    <col min="544" max="552" width="11.42578125" style="1"/>
    <col min="553" max="553" width="5" style="1" customWidth="1"/>
    <col min="554" max="555" width="11.42578125" style="1"/>
    <col min="556" max="563" width="14.7109375" style="1" customWidth="1"/>
    <col min="564" max="768" width="11.42578125" style="1"/>
    <col min="769" max="769" width="3.7109375" style="1" customWidth="1"/>
    <col min="770" max="770" width="2.7109375" style="1" customWidth="1"/>
    <col min="771" max="771" width="13.7109375" style="1" customWidth="1"/>
    <col min="772" max="772" width="0.85546875" style="1" customWidth="1"/>
    <col min="773" max="773" width="7.140625" style="1" customWidth="1"/>
    <col min="774" max="774" width="2.28515625" style="1" customWidth="1"/>
    <col min="775" max="775" width="0.85546875" style="1" customWidth="1"/>
    <col min="776" max="776" width="8" style="1" customWidth="1"/>
    <col min="777" max="777" width="1.28515625" style="1" customWidth="1"/>
    <col min="778" max="778" width="0.85546875" style="1" customWidth="1"/>
    <col min="779" max="779" width="8.42578125" style="1" customWidth="1"/>
    <col min="780" max="780" width="0.5703125" style="1" customWidth="1"/>
    <col min="781" max="781" width="0.85546875" style="1" customWidth="1"/>
    <col min="782" max="782" width="7.140625" style="1" customWidth="1"/>
    <col min="783" max="783" width="2.28515625" style="1" customWidth="1"/>
    <col min="784" max="784" width="0.85546875" style="1" customWidth="1"/>
    <col min="785" max="785" width="8" style="1" customWidth="1"/>
    <col min="786" max="786" width="1.28515625" style="1" customWidth="1"/>
    <col min="787" max="787" width="0.85546875" style="1" customWidth="1"/>
    <col min="788" max="788" width="8.42578125" style="1" customWidth="1"/>
    <col min="789" max="789" width="0.5703125" style="1" customWidth="1"/>
    <col min="790" max="790" width="0.85546875" style="1" customWidth="1"/>
    <col min="791" max="791" width="7.140625" style="1" customWidth="1"/>
    <col min="792" max="792" width="2.28515625" style="1" customWidth="1"/>
    <col min="793" max="793" width="0.85546875" style="1" customWidth="1"/>
    <col min="794" max="794" width="8" style="1" customWidth="1"/>
    <col min="795" max="795" width="1.28515625" style="1" customWidth="1"/>
    <col min="796" max="796" width="0.85546875" style="1" customWidth="1"/>
    <col min="797" max="797" width="8.42578125" style="1" customWidth="1"/>
    <col min="798" max="798" width="0.5703125" style="1" customWidth="1"/>
    <col min="799" max="799" width="2.7109375" style="1" customWidth="1"/>
    <col min="800" max="808" width="11.42578125" style="1"/>
    <col min="809" max="809" width="5" style="1" customWidth="1"/>
    <col min="810" max="811" width="11.42578125" style="1"/>
    <col min="812" max="819" width="14.7109375" style="1" customWidth="1"/>
    <col min="820" max="1024" width="11.42578125" style="1"/>
    <col min="1025" max="1025" width="3.7109375" style="1" customWidth="1"/>
    <col min="1026" max="1026" width="2.7109375" style="1" customWidth="1"/>
    <col min="1027" max="1027" width="13.7109375" style="1" customWidth="1"/>
    <col min="1028" max="1028" width="0.85546875" style="1" customWidth="1"/>
    <col min="1029" max="1029" width="7.140625" style="1" customWidth="1"/>
    <col min="1030" max="1030" width="2.28515625" style="1" customWidth="1"/>
    <col min="1031" max="1031" width="0.85546875" style="1" customWidth="1"/>
    <col min="1032" max="1032" width="8" style="1" customWidth="1"/>
    <col min="1033" max="1033" width="1.28515625" style="1" customWidth="1"/>
    <col min="1034" max="1034" width="0.85546875" style="1" customWidth="1"/>
    <col min="1035" max="1035" width="8.42578125" style="1" customWidth="1"/>
    <col min="1036" max="1036" width="0.5703125" style="1" customWidth="1"/>
    <col min="1037" max="1037" width="0.85546875" style="1" customWidth="1"/>
    <col min="1038" max="1038" width="7.140625" style="1" customWidth="1"/>
    <col min="1039" max="1039" width="2.28515625" style="1" customWidth="1"/>
    <col min="1040" max="1040" width="0.85546875" style="1" customWidth="1"/>
    <col min="1041" max="1041" width="8" style="1" customWidth="1"/>
    <col min="1042" max="1042" width="1.28515625" style="1" customWidth="1"/>
    <col min="1043" max="1043" width="0.85546875" style="1" customWidth="1"/>
    <col min="1044" max="1044" width="8.42578125" style="1" customWidth="1"/>
    <col min="1045" max="1045" width="0.5703125" style="1" customWidth="1"/>
    <col min="1046" max="1046" width="0.85546875" style="1" customWidth="1"/>
    <col min="1047" max="1047" width="7.140625" style="1" customWidth="1"/>
    <col min="1048" max="1048" width="2.28515625" style="1" customWidth="1"/>
    <col min="1049" max="1049" width="0.85546875" style="1" customWidth="1"/>
    <col min="1050" max="1050" width="8" style="1" customWidth="1"/>
    <col min="1051" max="1051" width="1.28515625" style="1" customWidth="1"/>
    <col min="1052" max="1052" width="0.85546875" style="1" customWidth="1"/>
    <col min="1053" max="1053" width="8.42578125" style="1" customWidth="1"/>
    <col min="1054" max="1054" width="0.5703125" style="1" customWidth="1"/>
    <col min="1055" max="1055" width="2.7109375" style="1" customWidth="1"/>
    <col min="1056" max="1064" width="11.42578125" style="1"/>
    <col min="1065" max="1065" width="5" style="1" customWidth="1"/>
    <col min="1066" max="1067" width="11.42578125" style="1"/>
    <col min="1068" max="1075" width="14.7109375" style="1" customWidth="1"/>
    <col min="1076" max="1280" width="11.42578125" style="1"/>
    <col min="1281" max="1281" width="3.7109375" style="1" customWidth="1"/>
    <col min="1282" max="1282" width="2.7109375" style="1" customWidth="1"/>
    <col min="1283" max="1283" width="13.7109375" style="1" customWidth="1"/>
    <col min="1284" max="1284" width="0.85546875" style="1" customWidth="1"/>
    <col min="1285" max="1285" width="7.140625" style="1" customWidth="1"/>
    <col min="1286" max="1286" width="2.28515625" style="1" customWidth="1"/>
    <col min="1287" max="1287" width="0.85546875" style="1" customWidth="1"/>
    <col min="1288" max="1288" width="8" style="1" customWidth="1"/>
    <col min="1289" max="1289" width="1.28515625" style="1" customWidth="1"/>
    <col min="1290" max="1290" width="0.85546875" style="1" customWidth="1"/>
    <col min="1291" max="1291" width="8.42578125" style="1" customWidth="1"/>
    <col min="1292" max="1292" width="0.5703125" style="1" customWidth="1"/>
    <col min="1293" max="1293" width="0.85546875" style="1" customWidth="1"/>
    <col min="1294" max="1294" width="7.140625" style="1" customWidth="1"/>
    <col min="1295" max="1295" width="2.28515625" style="1" customWidth="1"/>
    <col min="1296" max="1296" width="0.85546875" style="1" customWidth="1"/>
    <col min="1297" max="1297" width="8" style="1" customWidth="1"/>
    <col min="1298" max="1298" width="1.28515625" style="1" customWidth="1"/>
    <col min="1299" max="1299" width="0.85546875" style="1" customWidth="1"/>
    <col min="1300" max="1300" width="8.42578125" style="1" customWidth="1"/>
    <col min="1301" max="1301" width="0.5703125" style="1" customWidth="1"/>
    <col min="1302" max="1302" width="0.85546875" style="1" customWidth="1"/>
    <col min="1303" max="1303" width="7.140625" style="1" customWidth="1"/>
    <col min="1304" max="1304" width="2.28515625" style="1" customWidth="1"/>
    <col min="1305" max="1305" width="0.85546875" style="1" customWidth="1"/>
    <col min="1306" max="1306" width="8" style="1" customWidth="1"/>
    <col min="1307" max="1307" width="1.28515625" style="1" customWidth="1"/>
    <col min="1308" max="1308" width="0.85546875" style="1" customWidth="1"/>
    <col min="1309" max="1309" width="8.42578125" style="1" customWidth="1"/>
    <col min="1310" max="1310" width="0.5703125" style="1" customWidth="1"/>
    <col min="1311" max="1311" width="2.7109375" style="1" customWidth="1"/>
    <col min="1312" max="1320" width="11.42578125" style="1"/>
    <col min="1321" max="1321" width="5" style="1" customWidth="1"/>
    <col min="1322" max="1323" width="11.42578125" style="1"/>
    <col min="1324" max="1331" width="14.7109375" style="1" customWidth="1"/>
    <col min="1332" max="1536" width="11.42578125" style="1"/>
    <col min="1537" max="1537" width="3.7109375" style="1" customWidth="1"/>
    <col min="1538" max="1538" width="2.7109375" style="1" customWidth="1"/>
    <col min="1539" max="1539" width="13.7109375" style="1" customWidth="1"/>
    <col min="1540" max="1540" width="0.85546875" style="1" customWidth="1"/>
    <col min="1541" max="1541" width="7.140625" style="1" customWidth="1"/>
    <col min="1542" max="1542" width="2.28515625" style="1" customWidth="1"/>
    <col min="1543" max="1543" width="0.85546875" style="1" customWidth="1"/>
    <col min="1544" max="1544" width="8" style="1" customWidth="1"/>
    <col min="1545" max="1545" width="1.28515625" style="1" customWidth="1"/>
    <col min="1546" max="1546" width="0.85546875" style="1" customWidth="1"/>
    <col min="1547" max="1547" width="8.42578125" style="1" customWidth="1"/>
    <col min="1548" max="1548" width="0.5703125" style="1" customWidth="1"/>
    <col min="1549" max="1549" width="0.85546875" style="1" customWidth="1"/>
    <col min="1550" max="1550" width="7.140625" style="1" customWidth="1"/>
    <col min="1551" max="1551" width="2.28515625" style="1" customWidth="1"/>
    <col min="1552" max="1552" width="0.85546875" style="1" customWidth="1"/>
    <col min="1553" max="1553" width="8" style="1" customWidth="1"/>
    <col min="1554" max="1554" width="1.28515625" style="1" customWidth="1"/>
    <col min="1555" max="1555" width="0.85546875" style="1" customWidth="1"/>
    <col min="1556" max="1556" width="8.42578125" style="1" customWidth="1"/>
    <col min="1557" max="1557" width="0.5703125" style="1" customWidth="1"/>
    <col min="1558" max="1558" width="0.85546875" style="1" customWidth="1"/>
    <col min="1559" max="1559" width="7.140625" style="1" customWidth="1"/>
    <col min="1560" max="1560" width="2.28515625" style="1" customWidth="1"/>
    <col min="1561" max="1561" width="0.85546875" style="1" customWidth="1"/>
    <col min="1562" max="1562" width="8" style="1" customWidth="1"/>
    <col min="1563" max="1563" width="1.28515625" style="1" customWidth="1"/>
    <col min="1564" max="1564" width="0.85546875" style="1" customWidth="1"/>
    <col min="1565" max="1565" width="8.42578125" style="1" customWidth="1"/>
    <col min="1566" max="1566" width="0.5703125" style="1" customWidth="1"/>
    <col min="1567" max="1567" width="2.7109375" style="1" customWidth="1"/>
    <col min="1568" max="1576" width="11.42578125" style="1"/>
    <col min="1577" max="1577" width="5" style="1" customWidth="1"/>
    <col min="1578" max="1579" width="11.42578125" style="1"/>
    <col min="1580" max="1587" width="14.7109375" style="1" customWidth="1"/>
    <col min="1588" max="1792" width="11.42578125" style="1"/>
    <col min="1793" max="1793" width="3.7109375" style="1" customWidth="1"/>
    <col min="1794" max="1794" width="2.7109375" style="1" customWidth="1"/>
    <col min="1795" max="1795" width="13.7109375" style="1" customWidth="1"/>
    <col min="1796" max="1796" width="0.85546875" style="1" customWidth="1"/>
    <col min="1797" max="1797" width="7.140625" style="1" customWidth="1"/>
    <col min="1798" max="1798" width="2.28515625" style="1" customWidth="1"/>
    <col min="1799" max="1799" width="0.85546875" style="1" customWidth="1"/>
    <col min="1800" max="1800" width="8" style="1" customWidth="1"/>
    <col min="1801" max="1801" width="1.28515625" style="1" customWidth="1"/>
    <col min="1802" max="1802" width="0.85546875" style="1" customWidth="1"/>
    <col min="1803" max="1803" width="8.42578125" style="1" customWidth="1"/>
    <col min="1804" max="1804" width="0.5703125" style="1" customWidth="1"/>
    <col min="1805" max="1805" width="0.85546875" style="1" customWidth="1"/>
    <col min="1806" max="1806" width="7.140625" style="1" customWidth="1"/>
    <col min="1807" max="1807" width="2.28515625" style="1" customWidth="1"/>
    <col min="1808" max="1808" width="0.85546875" style="1" customWidth="1"/>
    <col min="1809" max="1809" width="8" style="1" customWidth="1"/>
    <col min="1810" max="1810" width="1.28515625" style="1" customWidth="1"/>
    <col min="1811" max="1811" width="0.85546875" style="1" customWidth="1"/>
    <col min="1812" max="1812" width="8.42578125" style="1" customWidth="1"/>
    <col min="1813" max="1813" width="0.5703125" style="1" customWidth="1"/>
    <col min="1814" max="1814" width="0.85546875" style="1" customWidth="1"/>
    <col min="1815" max="1815" width="7.140625" style="1" customWidth="1"/>
    <col min="1816" max="1816" width="2.28515625" style="1" customWidth="1"/>
    <col min="1817" max="1817" width="0.85546875" style="1" customWidth="1"/>
    <col min="1818" max="1818" width="8" style="1" customWidth="1"/>
    <col min="1819" max="1819" width="1.28515625" style="1" customWidth="1"/>
    <col min="1820" max="1820" width="0.85546875" style="1" customWidth="1"/>
    <col min="1821" max="1821" width="8.42578125" style="1" customWidth="1"/>
    <col min="1822" max="1822" width="0.5703125" style="1" customWidth="1"/>
    <col min="1823" max="1823" width="2.7109375" style="1" customWidth="1"/>
    <col min="1824" max="1832" width="11.42578125" style="1"/>
    <col min="1833" max="1833" width="5" style="1" customWidth="1"/>
    <col min="1834" max="1835" width="11.42578125" style="1"/>
    <col min="1836" max="1843" width="14.7109375" style="1" customWidth="1"/>
    <col min="1844" max="2048" width="11.42578125" style="1"/>
    <col min="2049" max="2049" width="3.7109375" style="1" customWidth="1"/>
    <col min="2050" max="2050" width="2.7109375" style="1" customWidth="1"/>
    <col min="2051" max="2051" width="13.7109375" style="1" customWidth="1"/>
    <col min="2052" max="2052" width="0.85546875" style="1" customWidth="1"/>
    <col min="2053" max="2053" width="7.140625" style="1" customWidth="1"/>
    <col min="2054" max="2054" width="2.28515625" style="1" customWidth="1"/>
    <col min="2055" max="2055" width="0.85546875" style="1" customWidth="1"/>
    <col min="2056" max="2056" width="8" style="1" customWidth="1"/>
    <col min="2057" max="2057" width="1.28515625" style="1" customWidth="1"/>
    <col min="2058" max="2058" width="0.85546875" style="1" customWidth="1"/>
    <col min="2059" max="2059" width="8.42578125" style="1" customWidth="1"/>
    <col min="2060" max="2060" width="0.5703125" style="1" customWidth="1"/>
    <col min="2061" max="2061" width="0.85546875" style="1" customWidth="1"/>
    <col min="2062" max="2062" width="7.140625" style="1" customWidth="1"/>
    <col min="2063" max="2063" width="2.28515625" style="1" customWidth="1"/>
    <col min="2064" max="2064" width="0.85546875" style="1" customWidth="1"/>
    <col min="2065" max="2065" width="8" style="1" customWidth="1"/>
    <col min="2066" max="2066" width="1.28515625" style="1" customWidth="1"/>
    <col min="2067" max="2067" width="0.85546875" style="1" customWidth="1"/>
    <col min="2068" max="2068" width="8.42578125" style="1" customWidth="1"/>
    <col min="2069" max="2069" width="0.5703125" style="1" customWidth="1"/>
    <col min="2070" max="2070" width="0.85546875" style="1" customWidth="1"/>
    <col min="2071" max="2071" width="7.140625" style="1" customWidth="1"/>
    <col min="2072" max="2072" width="2.28515625" style="1" customWidth="1"/>
    <col min="2073" max="2073" width="0.85546875" style="1" customWidth="1"/>
    <col min="2074" max="2074" width="8" style="1" customWidth="1"/>
    <col min="2075" max="2075" width="1.28515625" style="1" customWidth="1"/>
    <col min="2076" max="2076" width="0.85546875" style="1" customWidth="1"/>
    <col min="2077" max="2077" width="8.42578125" style="1" customWidth="1"/>
    <col min="2078" max="2078" width="0.5703125" style="1" customWidth="1"/>
    <col min="2079" max="2079" width="2.7109375" style="1" customWidth="1"/>
    <col min="2080" max="2088" width="11.42578125" style="1"/>
    <col min="2089" max="2089" width="5" style="1" customWidth="1"/>
    <col min="2090" max="2091" width="11.42578125" style="1"/>
    <col min="2092" max="2099" width="14.7109375" style="1" customWidth="1"/>
    <col min="2100" max="2304" width="11.42578125" style="1"/>
    <col min="2305" max="2305" width="3.7109375" style="1" customWidth="1"/>
    <col min="2306" max="2306" width="2.7109375" style="1" customWidth="1"/>
    <col min="2307" max="2307" width="13.7109375" style="1" customWidth="1"/>
    <col min="2308" max="2308" width="0.85546875" style="1" customWidth="1"/>
    <col min="2309" max="2309" width="7.140625" style="1" customWidth="1"/>
    <col min="2310" max="2310" width="2.28515625" style="1" customWidth="1"/>
    <col min="2311" max="2311" width="0.85546875" style="1" customWidth="1"/>
    <col min="2312" max="2312" width="8" style="1" customWidth="1"/>
    <col min="2313" max="2313" width="1.28515625" style="1" customWidth="1"/>
    <col min="2314" max="2314" width="0.85546875" style="1" customWidth="1"/>
    <col min="2315" max="2315" width="8.42578125" style="1" customWidth="1"/>
    <col min="2316" max="2316" width="0.5703125" style="1" customWidth="1"/>
    <col min="2317" max="2317" width="0.85546875" style="1" customWidth="1"/>
    <col min="2318" max="2318" width="7.140625" style="1" customWidth="1"/>
    <col min="2319" max="2319" width="2.28515625" style="1" customWidth="1"/>
    <col min="2320" max="2320" width="0.85546875" style="1" customWidth="1"/>
    <col min="2321" max="2321" width="8" style="1" customWidth="1"/>
    <col min="2322" max="2322" width="1.28515625" style="1" customWidth="1"/>
    <col min="2323" max="2323" width="0.85546875" style="1" customWidth="1"/>
    <col min="2324" max="2324" width="8.42578125" style="1" customWidth="1"/>
    <col min="2325" max="2325" width="0.5703125" style="1" customWidth="1"/>
    <col min="2326" max="2326" width="0.85546875" style="1" customWidth="1"/>
    <col min="2327" max="2327" width="7.140625" style="1" customWidth="1"/>
    <col min="2328" max="2328" width="2.28515625" style="1" customWidth="1"/>
    <col min="2329" max="2329" width="0.85546875" style="1" customWidth="1"/>
    <col min="2330" max="2330" width="8" style="1" customWidth="1"/>
    <col min="2331" max="2331" width="1.28515625" style="1" customWidth="1"/>
    <col min="2332" max="2332" width="0.85546875" style="1" customWidth="1"/>
    <col min="2333" max="2333" width="8.42578125" style="1" customWidth="1"/>
    <col min="2334" max="2334" width="0.5703125" style="1" customWidth="1"/>
    <col min="2335" max="2335" width="2.7109375" style="1" customWidth="1"/>
    <col min="2336" max="2344" width="11.42578125" style="1"/>
    <col min="2345" max="2345" width="5" style="1" customWidth="1"/>
    <col min="2346" max="2347" width="11.42578125" style="1"/>
    <col min="2348" max="2355" width="14.7109375" style="1" customWidth="1"/>
    <col min="2356" max="2560" width="11.42578125" style="1"/>
    <col min="2561" max="2561" width="3.7109375" style="1" customWidth="1"/>
    <col min="2562" max="2562" width="2.7109375" style="1" customWidth="1"/>
    <col min="2563" max="2563" width="13.7109375" style="1" customWidth="1"/>
    <col min="2564" max="2564" width="0.85546875" style="1" customWidth="1"/>
    <col min="2565" max="2565" width="7.140625" style="1" customWidth="1"/>
    <col min="2566" max="2566" width="2.28515625" style="1" customWidth="1"/>
    <col min="2567" max="2567" width="0.85546875" style="1" customWidth="1"/>
    <col min="2568" max="2568" width="8" style="1" customWidth="1"/>
    <col min="2569" max="2569" width="1.28515625" style="1" customWidth="1"/>
    <col min="2570" max="2570" width="0.85546875" style="1" customWidth="1"/>
    <col min="2571" max="2571" width="8.42578125" style="1" customWidth="1"/>
    <col min="2572" max="2572" width="0.5703125" style="1" customWidth="1"/>
    <col min="2573" max="2573" width="0.85546875" style="1" customWidth="1"/>
    <col min="2574" max="2574" width="7.140625" style="1" customWidth="1"/>
    <col min="2575" max="2575" width="2.28515625" style="1" customWidth="1"/>
    <col min="2576" max="2576" width="0.85546875" style="1" customWidth="1"/>
    <col min="2577" max="2577" width="8" style="1" customWidth="1"/>
    <col min="2578" max="2578" width="1.28515625" style="1" customWidth="1"/>
    <col min="2579" max="2579" width="0.85546875" style="1" customWidth="1"/>
    <col min="2580" max="2580" width="8.42578125" style="1" customWidth="1"/>
    <col min="2581" max="2581" width="0.5703125" style="1" customWidth="1"/>
    <col min="2582" max="2582" width="0.85546875" style="1" customWidth="1"/>
    <col min="2583" max="2583" width="7.140625" style="1" customWidth="1"/>
    <col min="2584" max="2584" width="2.28515625" style="1" customWidth="1"/>
    <col min="2585" max="2585" width="0.85546875" style="1" customWidth="1"/>
    <col min="2586" max="2586" width="8" style="1" customWidth="1"/>
    <col min="2587" max="2587" width="1.28515625" style="1" customWidth="1"/>
    <col min="2588" max="2588" width="0.85546875" style="1" customWidth="1"/>
    <col min="2589" max="2589" width="8.42578125" style="1" customWidth="1"/>
    <col min="2590" max="2590" width="0.5703125" style="1" customWidth="1"/>
    <col min="2591" max="2591" width="2.7109375" style="1" customWidth="1"/>
    <col min="2592" max="2600" width="11.42578125" style="1"/>
    <col min="2601" max="2601" width="5" style="1" customWidth="1"/>
    <col min="2602" max="2603" width="11.42578125" style="1"/>
    <col min="2604" max="2611" width="14.7109375" style="1" customWidth="1"/>
    <col min="2612" max="2816" width="11.42578125" style="1"/>
    <col min="2817" max="2817" width="3.7109375" style="1" customWidth="1"/>
    <col min="2818" max="2818" width="2.7109375" style="1" customWidth="1"/>
    <col min="2819" max="2819" width="13.7109375" style="1" customWidth="1"/>
    <col min="2820" max="2820" width="0.85546875" style="1" customWidth="1"/>
    <col min="2821" max="2821" width="7.140625" style="1" customWidth="1"/>
    <col min="2822" max="2822" width="2.28515625" style="1" customWidth="1"/>
    <col min="2823" max="2823" width="0.85546875" style="1" customWidth="1"/>
    <col min="2824" max="2824" width="8" style="1" customWidth="1"/>
    <col min="2825" max="2825" width="1.28515625" style="1" customWidth="1"/>
    <col min="2826" max="2826" width="0.85546875" style="1" customWidth="1"/>
    <col min="2827" max="2827" width="8.42578125" style="1" customWidth="1"/>
    <col min="2828" max="2828" width="0.5703125" style="1" customWidth="1"/>
    <col min="2829" max="2829" width="0.85546875" style="1" customWidth="1"/>
    <col min="2830" max="2830" width="7.140625" style="1" customWidth="1"/>
    <col min="2831" max="2831" width="2.28515625" style="1" customWidth="1"/>
    <col min="2832" max="2832" width="0.85546875" style="1" customWidth="1"/>
    <col min="2833" max="2833" width="8" style="1" customWidth="1"/>
    <col min="2834" max="2834" width="1.28515625" style="1" customWidth="1"/>
    <col min="2835" max="2835" width="0.85546875" style="1" customWidth="1"/>
    <col min="2836" max="2836" width="8.42578125" style="1" customWidth="1"/>
    <col min="2837" max="2837" width="0.5703125" style="1" customWidth="1"/>
    <col min="2838" max="2838" width="0.85546875" style="1" customWidth="1"/>
    <col min="2839" max="2839" width="7.140625" style="1" customWidth="1"/>
    <col min="2840" max="2840" width="2.28515625" style="1" customWidth="1"/>
    <col min="2841" max="2841" width="0.85546875" style="1" customWidth="1"/>
    <col min="2842" max="2842" width="8" style="1" customWidth="1"/>
    <col min="2843" max="2843" width="1.28515625" style="1" customWidth="1"/>
    <col min="2844" max="2844" width="0.85546875" style="1" customWidth="1"/>
    <col min="2845" max="2845" width="8.42578125" style="1" customWidth="1"/>
    <col min="2846" max="2846" width="0.5703125" style="1" customWidth="1"/>
    <col min="2847" max="2847" width="2.7109375" style="1" customWidth="1"/>
    <col min="2848" max="2856" width="11.42578125" style="1"/>
    <col min="2857" max="2857" width="5" style="1" customWidth="1"/>
    <col min="2858" max="2859" width="11.42578125" style="1"/>
    <col min="2860" max="2867" width="14.7109375" style="1" customWidth="1"/>
    <col min="2868" max="3072" width="11.42578125" style="1"/>
    <col min="3073" max="3073" width="3.7109375" style="1" customWidth="1"/>
    <col min="3074" max="3074" width="2.7109375" style="1" customWidth="1"/>
    <col min="3075" max="3075" width="13.7109375" style="1" customWidth="1"/>
    <col min="3076" max="3076" width="0.85546875" style="1" customWidth="1"/>
    <col min="3077" max="3077" width="7.140625" style="1" customWidth="1"/>
    <col min="3078" max="3078" width="2.28515625" style="1" customWidth="1"/>
    <col min="3079" max="3079" width="0.85546875" style="1" customWidth="1"/>
    <col min="3080" max="3080" width="8" style="1" customWidth="1"/>
    <col min="3081" max="3081" width="1.28515625" style="1" customWidth="1"/>
    <col min="3082" max="3082" width="0.85546875" style="1" customWidth="1"/>
    <col min="3083" max="3083" width="8.42578125" style="1" customWidth="1"/>
    <col min="3084" max="3084" width="0.5703125" style="1" customWidth="1"/>
    <col min="3085" max="3085" width="0.85546875" style="1" customWidth="1"/>
    <col min="3086" max="3086" width="7.140625" style="1" customWidth="1"/>
    <col min="3087" max="3087" width="2.28515625" style="1" customWidth="1"/>
    <col min="3088" max="3088" width="0.85546875" style="1" customWidth="1"/>
    <col min="3089" max="3089" width="8" style="1" customWidth="1"/>
    <col min="3090" max="3090" width="1.28515625" style="1" customWidth="1"/>
    <col min="3091" max="3091" width="0.85546875" style="1" customWidth="1"/>
    <col min="3092" max="3092" width="8.42578125" style="1" customWidth="1"/>
    <col min="3093" max="3093" width="0.5703125" style="1" customWidth="1"/>
    <col min="3094" max="3094" width="0.85546875" style="1" customWidth="1"/>
    <col min="3095" max="3095" width="7.140625" style="1" customWidth="1"/>
    <col min="3096" max="3096" width="2.28515625" style="1" customWidth="1"/>
    <col min="3097" max="3097" width="0.85546875" style="1" customWidth="1"/>
    <col min="3098" max="3098" width="8" style="1" customWidth="1"/>
    <col min="3099" max="3099" width="1.28515625" style="1" customWidth="1"/>
    <col min="3100" max="3100" width="0.85546875" style="1" customWidth="1"/>
    <col min="3101" max="3101" width="8.42578125" style="1" customWidth="1"/>
    <col min="3102" max="3102" width="0.5703125" style="1" customWidth="1"/>
    <col min="3103" max="3103" width="2.7109375" style="1" customWidth="1"/>
    <col min="3104" max="3112" width="11.42578125" style="1"/>
    <col min="3113" max="3113" width="5" style="1" customWidth="1"/>
    <col min="3114" max="3115" width="11.42578125" style="1"/>
    <col min="3116" max="3123" width="14.7109375" style="1" customWidth="1"/>
    <col min="3124" max="3328" width="11.42578125" style="1"/>
    <col min="3329" max="3329" width="3.7109375" style="1" customWidth="1"/>
    <col min="3330" max="3330" width="2.7109375" style="1" customWidth="1"/>
    <col min="3331" max="3331" width="13.7109375" style="1" customWidth="1"/>
    <col min="3332" max="3332" width="0.85546875" style="1" customWidth="1"/>
    <col min="3333" max="3333" width="7.140625" style="1" customWidth="1"/>
    <col min="3334" max="3334" width="2.28515625" style="1" customWidth="1"/>
    <col min="3335" max="3335" width="0.85546875" style="1" customWidth="1"/>
    <col min="3336" max="3336" width="8" style="1" customWidth="1"/>
    <col min="3337" max="3337" width="1.28515625" style="1" customWidth="1"/>
    <col min="3338" max="3338" width="0.85546875" style="1" customWidth="1"/>
    <col min="3339" max="3339" width="8.42578125" style="1" customWidth="1"/>
    <col min="3340" max="3340" width="0.5703125" style="1" customWidth="1"/>
    <col min="3341" max="3341" width="0.85546875" style="1" customWidth="1"/>
    <col min="3342" max="3342" width="7.140625" style="1" customWidth="1"/>
    <col min="3343" max="3343" width="2.28515625" style="1" customWidth="1"/>
    <col min="3344" max="3344" width="0.85546875" style="1" customWidth="1"/>
    <col min="3345" max="3345" width="8" style="1" customWidth="1"/>
    <col min="3346" max="3346" width="1.28515625" style="1" customWidth="1"/>
    <col min="3347" max="3347" width="0.85546875" style="1" customWidth="1"/>
    <col min="3348" max="3348" width="8.42578125" style="1" customWidth="1"/>
    <col min="3349" max="3349" width="0.5703125" style="1" customWidth="1"/>
    <col min="3350" max="3350" width="0.85546875" style="1" customWidth="1"/>
    <col min="3351" max="3351" width="7.140625" style="1" customWidth="1"/>
    <col min="3352" max="3352" width="2.28515625" style="1" customWidth="1"/>
    <col min="3353" max="3353" width="0.85546875" style="1" customWidth="1"/>
    <col min="3354" max="3354" width="8" style="1" customWidth="1"/>
    <col min="3355" max="3355" width="1.28515625" style="1" customWidth="1"/>
    <col min="3356" max="3356" width="0.85546875" style="1" customWidth="1"/>
    <col min="3357" max="3357" width="8.42578125" style="1" customWidth="1"/>
    <col min="3358" max="3358" width="0.5703125" style="1" customWidth="1"/>
    <col min="3359" max="3359" width="2.7109375" style="1" customWidth="1"/>
    <col min="3360" max="3368" width="11.42578125" style="1"/>
    <col min="3369" max="3369" width="5" style="1" customWidth="1"/>
    <col min="3370" max="3371" width="11.42578125" style="1"/>
    <col min="3372" max="3379" width="14.7109375" style="1" customWidth="1"/>
    <col min="3380" max="3584" width="11.42578125" style="1"/>
    <col min="3585" max="3585" width="3.7109375" style="1" customWidth="1"/>
    <col min="3586" max="3586" width="2.7109375" style="1" customWidth="1"/>
    <col min="3587" max="3587" width="13.7109375" style="1" customWidth="1"/>
    <col min="3588" max="3588" width="0.85546875" style="1" customWidth="1"/>
    <col min="3589" max="3589" width="7.140625" style="1" customWidth="1"/>
    <col min="3590" max="3590" width="2.28515625" style="1" customWidth="1"/>
    <col min="3591" max="3591" width="0.85546875" style="1" customWidth="1"/>
    <col min="3592" max="3592" width="8" style="1" customWidth="1"/>
    <col min="3593" max="3593" width="1.28515625" style="1" customWidth="1"/>
    <col min="3594" max="3594" width="0.85546875" style="1" customWidth="1"/>
    <col min="3595" max="3595" width="8.42578125" style="1" customWidth="1"/>
    <col min="3596" max="3596" width="0.5703125" style="1" customWidth="1"/>
    <col min="3597" max="3597" width="0.85546875" style="1" customWidth="1"/>
    <col min="3598" max="3598" width="7.140625" style="1" customWidth="1"/>
    <col min="3599" max="3599" width="2.28515625" style="1" customWidth="1"/>
    <col min="3600" max="3600" width="0.85546875" style="1" customWidth="1"/>
    <col min="3601" max="3601" width="8" style="1" customWidth="1"/>
    <col min="3602" max="3602" width="1.28515625" style="1" customWidth="1"/>
    <col min="3603" max="3603" width="0.85546875" style="1" customWidth="1"/>
    <col min="3604" max="3604" width="8.42578125" style="1" customWidth="1"/>
    <col min="3605" max="3605" width="0.5703125" style="1" customWidth="1"/>
    <col min="3606" max="3606" width="0.85546875" style="1" customWidth="1"/>
    <col min="3607" max="3607" width="7.140625" style="1" customWidth="1"/>
    <col min="3608" max="3608" width="2.28515625" style="1" customWidth="1"/>
    <col min="3609" max="3609" width="0.85546875" style="1" customWidth="1"/>
    <col min="3610" max="3610" width="8" style="1" customWidth="1"/>
    <col min="3611" max="3611" width="1.28515625" style="1" customWidth="1"/>
    <col min="3612" max="3612" width="0.85546875" style="1" customWidth="1"/>
    <col min="3613" max="3613" width="8.42578125" style="1" customWidth="1"/>
    <col min="3614" max="3614" width="0.5703125" style="1" customWidth="1"/>
    <col min="3615" max="3615" width="2.7109375" style="1" customWidth="1"/>
    <col min="3616" max="3624" width="11.42578125" style="1"/>
    <col min="3625" max="3625" width="5" style="1" customWidth="1"/>
    <col min="3626" max="3627" width="11.42578125" style="1"/>
    <col min="3628" max="3635" width="14.7109375" style="1" customWidth="1"/>
    <col min="3636" max="3840" width="11.42578125" style="1"/>
    <col min="3841" max="3841" width="3.7109375" style="1" customWidth="1"/>
    <col min="3842" max="3842" width="2.7109375" style="1" customWidth="1"/>
    <col min="3843" max="3843" width="13.7109375" style="1" customWidth="1"/>
    <col min="3844" max="3844" width="0.85546875" style="1" customWidth="1"/>
    <col min="3845" max="3845" width="7.140625" style="1" customWidth="1"/>
    <col min="3846" max="3846" width="2.28515625" style="1" customWidth="1"/>
    <col min="3847" max="3847" width="0.85546875" style="1" customWidth="1"/>
    <col min="3848" max="3848" width="8" style="1" customWidth="1"/>
    <col min="3849" max="3849" width="1.28515625" style="1" customWidth="1"/>
    <col min="3850" max="3850" width="0.85546875" style="1" customWidth="1"/>
    <col min="3851" max="3851" width="8.42578125" style="1" customWidth="1"/>
    <col min="3852" max="3852" width="0.5703125" style="1" customWidth="1"/>
    <col min="3853" max="3853" width="0.85546875" style="1" customWidth="1"/>
    <col min="3854" max="3854" width="7.140625" style="1" customWidth="1"/>
    <col min="3855" max="3855" width="2.28515625" style="1" customWidth="1"/>
    <col min="3856" max="3856" width="0.85546875" style="1" customWidth="1"/>
    <col min="3857" max="3857" width="8" style="1" customWidth="1"/>
    <col min="3858" max="3858" width="1.28515625" style="1" customWidth="1"/>
    <col min="3859" max="3859" width="0.85546875" style="1" customWidth="1"/>
    <col min="3860" max="3860" width="8.42578125" style="1" customWidth="1"/>
    <col min="3861" max="3861" width="0.5703125" style="1" customWidth="1"/>
    <col min="3862" max="3862" width="0.85546875" style="1" customWidth="1"/>
    <col min="3863" max="3863" width="7.140625" style="1" customWidth="1"/>
    <col min="3864" max="3864" width="2.28515625" style="1" customWidth="1"/>
    <col min="3865" max="3865" width="0.85546875" style="1" customWidth="1"/>
    <col min="3866" max="3866" width="8" style="1" customWidth="1"/>
    <col min="3867" max="3867" width="1.28515625" style="1" customWidth="1"/>
    <col min="3868" max="3868" width="0.85546875" style="1" customWidth="1"/>
    <col min="3869" max="3869" width="8.42578125" style="1" customWidth="1"/>
    <col min="3870" max="3870" width="0.5703125" style="1" customWidth="1"/>
    <col min="3871" max="3871" width="2.7109375" style="1" customWidth="1"/>
    <col min="3872" max="3880" width="11.42578125" style="1"/>
    <col min="3881" max="3881" width="5" style="1" customWidth="1"/>
    <col min="3882" max="3883" width="11.42578125" style="1"/>
    <col min="3884" max="3891" width="14.7109375" style="1" customWidth="1"/>
    <col min="3892" max="4096" width="11.42578125" style="1"/>
    <col min="4097" max="4097" width="3.7109375" style="1" customWidth="1"/>
    <col min="4098" max="4098" width="2.7109375" style="1" customWidth="1"/>
    <col min="4099" max="4099" width="13.7109375" style="1" customWidth="1"/>
    <col min="4100" max="4100" width="0.85546875" style="1" customWidth="1"/>
    <col min="4101" max="4101" width="7.140625" style="1" customWidth="1"/>
    <col min="4102" max="4102" width="2.28515625" style="1" customWidth="1"/>
    <col min="4103" max="4103" width="0.85546875" style="1" customWidth="1"/>
    <col min="4104" max="4104" width="8" style="1" customWidth="1"/>
    <col min="4105" max="4105" width="1.28515625" style="1" customWidth="1"/>
    <col min="4106" max="4106" width="0.85546875" style="1" customWidth="1"/>
    <col min="4107" max="4107" width="8.42578125" style="1" customWidth="1"/>
    <col min="4108" max="4108" width="0.5703125" style="1" customWidth="1"/>
    <col min="4109" max="4109" width="0.85546875" style="1" customWidth="1"/>
    <col min="4110" max="4110" width="7.140625" style="1" customWidth="1"/>
    <col min="4111" max="4111" width="2.28515625" style="1" customWidth="1"/>
    <col min="4112" max="4112" width="0.85546875" style="1" customWidth="1"/>
    <col min="4113" max="4113" width="8" style="1" customWidth="1"/>
    <col min="4114" max="4114" width="1.28515625" style="1" customWidth="1"/>
    <col min="4115" max="4115" width="0.85546875" style="1" customWidth="1"/>
    <col min="4116" max="4116" width="8.42578125" style="1" customWidth="1"/>
    <col min="4117" max="4117" width="0.5703125" style="1" customWidth="1"/>
    <col min="4118" max="4118" width="0.85546875" style="1" customWidth="1"/>
    <col min="4119" max="4119" width="7.140625" style="1" customWidth="1"/>
    <col min="4120" max="4120" width="2.28515625" style="1" customWidth="1"/>
    <col min="4121" max="4121" width="0.85546875" style="1" customWidth="1"/>
    <col min="4122" max="4122" width="8" style="1" customWidth="1"/>
    <col min="4123" max="4123" width="1.28515625" style="1" customWidth="1"/>
    <col min="4124" max="4124" width="0.85546875" style="1" customWidth="1"/>
    <col min="4125" max="4125" width="8.42578125" style="1" customWidth="1"/>
    <col min="4126" max="4126" width="0.5703125" style="1" customWidth="1"/>
    <col min="4127" max="4127" width="2.7109375" style="1" customWidth="1"/>
    <col min="4128" max="4136" width="11.42578125" style="1"/>
    <col min="4137" max="4137" width="5" style="1" customWidth="1"/>
    <col min="4138" max="4139" width="11.42578125" style="1"/>
    <col min="4140" max="4147" width="14.7109375" style="1" customWidth="1"/>
    <col min="4148" max="4352" width="11.42578125" style="1"/>
    <col min="4353" max="4353" width="3.7109375" style="1" customWidth="1"/>
    <col min="4354" max="4354" width="2.7109375" style="1" customWidth="1"/>
    <col min="4355" max="4355" width="13.7109375" style="1" customWidth="1"/>
    <col min="4356" max="4356" width="0.85546875" style="1" customWidth="1"/>
    <col min="4357" max="4357" width="7.140625" style="1" customWidth="1"/>
    <col min="4358" max="4358" width="2.28515625" style="1" customWidth="1"/>
    <col min="4359" max="4359" width="0.85546875" style="1" customWidth="1"/>
    <col min="4360" max="4360" width="8" style="1" customWidth="1"/>
    <col min="4361" max="4361" width="1.28515625" style="1" customWidth="1"/>
    <col min="4362" max="4362" width="0.85546875" style="1" customWidth="1"/>
    <col min="4363" max="4363" width="8.42578125" style="1" customWidth="1"/>
    <col min="4364" max="4364" width="0.5703125" style="1" customWidth="1"/>
    <col min="4365" max="4365" width="0.85546875" style="1" customWidth="1"/>
    <col min="4366" max="4366" width="7.140625" style="1" customWidth="1"/>
    <col min="4367" max="4367" width="2.28515625" style="1" customWidth="1"/>
    <col min="4368" max="4368" width="0.85546875" style="1" customWidth="1"/>
    <col min="4369" max="4369" width="8" style="1" customWidth="1"/>
    <col min="4370" max="4370" width="1.28515625" style="1" customWidth="1"/>
    <col min="4371" max="4371" width="0.85546875" style="1" customWidth="1"/>
    <col min="4372" max="4372" width="8.42578125" style="1" customWidth="1"/>
    <col min="4373" max="4373" width="0.5703125" style="1" customWidth="1"/>
    <col min="4374" max="4374" width="0.85546875" style="1" customWidth="1"/>
    <col min="4375" max="4375" width="7.140625" style="1" customWidth="1"/>
    <col min="4376" max="4376" width="2.28515625" style="1" customWidth="1"/>
    <col min="4377" max="4377" width="0.85546875" style="1" customWidth="1"/>
    <col min="4378" max="4378" width="8" style="1" customWidth="1"/>
    <col min="4379" max="4379" width="1.28515625" style="1" customWidth="1"/>
    <col min="4380" max="4380" width="0.85546875" style="1" customWidth="1"/>
    <col min="4381" max="4381" width="8.42578125" style="1" customWidth="1"/>
    <col min="4382" max="4382" width="0.5703125" style="1" customWidth="1"/>
    <col min="4383" max="4383" width="2.7109375" style="1" customWidth="1"/>
    <col min="4384" max="4392" width="11.42578125" style="1"/>
    <col min="4393" max="4393" width="5" style="1" customWidth="1"/>
    <col min="4394" max="4395" width="11.42578125" style="1"/>
    <col min="4396" max="4403" width="14.7109375" style="1" customWidth="1"/>
    <col min="4404" max="4608" width="11.42578125" style="1"/>
    <col min="4609" max="4609" width="3.7109375" style="1" customWidth="1"/>
    <col min="4610" max="4610" width="2.7109375" style="1" customWidth="1"/>
    <col min="4611" max="4611" width="13.7109375" style="1" customWidth="1"/>
    <col min="4612" max="4612" width="0.85546875" style="1" customWidth="1"/>
    <col min="4613" max="4613" width="7.140625" style="1" customWidth="1"/>
    <col min="4614" max="4614" width="2.28515625" style="1" customWidth="1"/>
    <col min="4615" max="4615" width="0.85546875" style="1" customWidth="1"/>
    <col min="4616" max="4616" width="8" style="1" customWidth="1"/>
    <col min="4617" max="4617" width="1.28515625" style="1" customWidth="1"/>
    <col min="4618" max="4618" width="0.85546875" style="1" customWidth="1"/>
    <col min="4619" max="4619" width="8.42578125" style="1" customWidth="1"/>
    <col min="4620" max="4620" width="0.5703125" style="1" customWidth="1"/>
    <col min="4621" max="4621" width="0.85546875" style="1" customWidth="1"/>
    <col min="4622" max="4622" width="7.140625" style="1" customWidth="1"/>
    <col min="4623" max="4623" width="2.28515625" style="1" customWidth="1"/>
    <col min="4624" max="4624" width="0.85546875" style="1" customWidth="1"/>
    <col min="4625" max="4625" width="8" style="1" customWidth="1"/>
    <col min="4626" max="4626" width="1.28515625" style="1" customWidth="1"/>
    <col min="4627" max="4627" width="0.85546875" style="1" customWidth="1"/>
    <col min="4628" max="4628" width="8.42578125" style="1" customWidth="1"/>
    <col min="4629" max="4629" width="0.5703125" style="1" customWidth="1"/>
    <col min="4630" max="4630" width="0.85546875" style="1" customWidth="1"/>
    <col min="4631" max="4631" width="7.140625" style="1" customWidth="1"/>
    <col min="4632" max="4632" width="2.28515625" style="1" customWidth="1"/>
    <col min="4633" max="4633" width="0.85546875" style="1" customWidth="1"/>
    <col min="4634" max="4634" width="8" style="1" customWidth="1"/>
    <col min="4635" max="4635" width="1.28515625" style="1" customWidth="1"/>
    <col min="4636" max="4636" width="0.85546875" style="1" customWidth="1"/>
    <col min="4637" max="4637" width="8.42578125" style="1" customWidth="1"/>
    <col min="4638" max="4638" width="0.5703125" style="1" customWidth="1"/>
    <col min="4639" max="4639" width="2.7109375" style="1" customWidth="1"/>
    <col min="4640" max="4648" width="11.42578125" style="1"/>
    <col min="4649" max="4649" width="5" style="1" customWidth="1"/>
    <col min="4650" max="4651" width="11.42578125" style="1"/>
    <col min="4652" max="4659" width="14.7109375" style="1" customWidth="1"/>
    <col min="4660" max="4864" width="11.42578125" style="1"/>
    <col min="4865" max="4865" width="3.7109375" style="1" customWidth="1"/>
    <col min="4866" max="4866" width="2.7109375" style="1" customWidth="1"/>
    <col min="4867" max="4867" width="13.7109375" style="1" customWidth="1"/>
    <col min="4868" max="4868" width="0.85546875" style="1" customWidth="1"/>
    <col min="4869" max="4869" width="7.140625" style="1" customWidth="1"/>
    <col min="4870" max="4870" width="2.28515625" style="1" customWidth="1"/>
    <col min="4871" max="4871" width="0.85546875" style="1" customWidth="1"/>
    <col min="4872" max="4872" width="8" style="1" customWidth="1"/>
    <col min="4873" max="4873" width="1.28515625" style="1" customWidth="1"/>
    <col min="4874" max="4874" width="0.85546875" style="1" customWidth="1"/>
    <col min="4875" max="4875" width="8.42578125" style="1" customWidth="1"/>
    <col min="4876" max="4876" width="0.5703125" style="1" customWidth="1"/>
    <col min="4877" max="4877" width="0.85546875" style="1" customWidth="1"/>
    <col min="4878" max="4878" width="7.140625" style="1" customWidth="1"/>
    <col min="4879" max="4879" width="2.28515625" style="1" customWidth="1"/>
    <col min="4880" max="4880" width="0.85546875" style="1" customWidth="1"/>
    <col min="4881" max="4881" width="8" style="1" customWidth="1"/>
    <col min="4882" max="4882" width="1.28515625" style="1" customWidth="1"/>
    <col min="4883" max="4883" width="0.85546875" style="1" customWidth="1"/>
    <col min="4884" max="4884" width="8.42578125" style="1" customWidth="1"/>
    <col min="4885" max="4885" width="0.5703125" style="1" customWidth="1"/>
    <col min="4886" max="4886" width="0.85546875" style="1" customWidth="1"/>
    <col min="4887" max="4887" width="7.140625" style="1" customWidth="1"/>
    <col min="4888" max="4888" width="2.28515625" style="1" customWidth="1"/>
    <col min="4889" max="4889" width="0.85546875" style="1" customWidth="1"/>
    <col min="4890" max="4890" width="8" style="1" customWidth="1"/>
    <col min="4891" max="4891" width="1.28515625" style="1" customWidth="1"/>
    <col min="4892" max="4892" width="0.85546875" style="1" customWidth="1"/>
    <col min="4893" max="4893" width="8.42578125" style="1" customWidth="1"/>
    <col min="4894" max="4894" width="0.5703125" style="1" customWidth="1"/>
    <col min="4895" max="4895" width="2.7109375" style="1" customWidth="1"/>
    <col min="4896" max="4904" width="11.42578125" style="1"/>
    <col min="4905" max="4905" width="5" style="1" customWidth="1"/>
    <col min="4906" max="4907" width="11.42578125" style="1"/>
    <col min="4908" max="4915" width="14.7109375" style="1" customWidth="1"/>
    <col min="4916" max="5120" width="11.42578125" style="1"/>
    <col min="5121" max="5121" width="3.7109375" style="1" customWidth="1"/>
    <col min="5122" max="5122" width="2.7109375" style="1" customWidth="1"/>
    <col min="5123" max="5123" width="13.7109375" style="1" customWidth="1"/>
    <col min="5124" max="5124" width="0.85546875" style="1" customWidth="1"/>
    <col min="5125" max="5125" width="7.140625" style="1" customWidth="1"/>
    <col min="5126" max="5126" width="2.28515625" style="1" customWidth="1"/>
    <col min="5127" max="5127" width="0.85546875" style="1" customWidth="1"/>
    <col min="5128" max="5128" width="8" style="1" customWidth="1"/>
    <col min="5129" max="5129" width="1.28515625" style="1" customWidth="1"/>
    <col min="5130" max="5130" width="0.85546875" style="1" customWidth="1"/>
    <col min="5131" max="5131" width="8.42578125" style="1" customWidth="1"/>
    <col min="5132" max="5132" width="0.5703125" style="1" customWidth="1"/>
    <col min="5133" max="5133" width="0.85546875" style="1" customWidth="1"/>
    <col min="5134" max="5134" width="7.140625" style="1" customWidth="1"/>
    <col min="5135" max="5135" width="2.28515625" style="1" customWidth="1"/>
    <col min="5136" max="5136" width="0.85546875" style="1" customWidth="1"/>
    <col min="5137" max="5137" width="8" style="1" customWidth="1"/>
    <col min="5138" max="5138" width="1.28515625" style="1" customWidth="1"/>
    <col min="5139" max="5139" width="0.85546875" style="1" customWidth="1"/>
    <col min="5140" max="5140" width="8.42578125" style="1" customWidth="1"/>
    <col min="5141" max="5141" width="0.5703125" style="1" customWidth="1"/>
    <col min="5142" max="5142" width="0.85546875" style="1" customWidth="1"/>
    <col min="5143" max="5143" width="7.140625" style="1" customWidth="1"/>
    <col min="5144" max="5144" width="2.28515625" style="1" customWidth="1"/>
    <col min="5145" max="5145" width="0.85546875" style="1" customWidth="1"/>
    <col min="5146" max="5146" width="8" style="1" customWidth="1"/>
    <col min="5147" max="5147" width="1.28515625" style="1" customWidth="1"/>
    <col min="5148" max="5148" width="0.85546875" style="1" customWidth="1"/>
    <col min="5149" max="5149" width="8.42578125" style="1" customWidth="1"/>
    <col min="5150" max="5150" width="0.5703125" style="1" customWidth="1"/>
    <col min="5151" max="5151" width="2.7109375" style="1" customWidth="1"/>
    <col min="5152" max="5160" width="11.42578125" style="1"/>
    <col min="5161" max="5161" width="5" style="1" customWidth="1"/>
    <col min="5162" max="5163" width="11.42578125" style="1"/>
    <col min="5164" max="5171" width="14.7109375" style="1" customWidth="1"/>
    <col min="5172" max="5376" width="11.42578125" style="1"/>
    <col min="5377" max="5377" width="3.7109375" style="1" customWidth="1"/>
    <col min="5378" max="5378" width="2.7109375" style="1" customWidth="1"/>
    <col min="5379" max="5379" width="13.7109375" style="1" customWidth="1"/>
    <col min="5380" max="5380" width="0.85546875" style="1" customWidth="1"/>
    <col min="5381" max="5381" width="7.140625" style="1" customWidth="1"/>
    <col min="5382" max="5382" width="2.28515625" style="1" customWidth="1"/>
    <col min="5383" max="5383" width="0.85546875" style="1" customWidth="1"/>
    <col min="5384" max="5384" width="8" style="1" customWidth="1"/>
    <col min="5385" max="5385" width="1.28515625" style="1" customWidth="1"/>
    <col min="5386" max="5386" width="0.85546875" style="1" customWidth="1"/>
    <col min="5387" max="5387" width="8.42578125" style="1" customWidth="1"/>
    <col min="5388" max="5388" width="0.5703125" style="1" customWidth="1"/>
    <col min="5389" max="5389" width="0.85546875" style="1" customWidth="1"/>
    <col min="5390" max="5390" width="7.140625" style="1" customWidth="1"/>
    <col min="5391" max="5391" width="2.28515625" style="1" customWidth="1"/>
    <col min="5392" max="5392" width="0.85546875" style="1" customWidth="1"/>
    <col min="5393" max="5393" width="8" style="1" customWidth="1"/>
    <col min="5394" max="5394" width="1.28515625" style="1" customWidth="1"/>
    <col min="5395" max="5395" width="0.85546875" style="1" customWidth="1"/>
    <col min="5396" max="5396" width="8.42578125" style="1" customWidth="1"/>
    <col min="5397" max="5397" width="0.5703125" style="1" customWidth="1"/>
    <col min="5398" max="5398" width="0.85546875" style="1" customWidth="1"/>
    <col min="5399" max="5399" width="7.140625" style="1" customWidth="1"/>
    <col min="5400" max="5400" width="2.28515625" style="1" customWidth="1"/>
    <col min="5401" max="5401" width="0.85546875" style="1" customWidth="1"/>
    <col min="5402" max="5402" width="8" style="1" customWidth="1"/>
    <col min="5403" max="5403" width="1.28515625" style="1" customWidth="1"/>
    <col min="5404" max="5404" width="0.85546875" style="1" customWidth="1"/>
    <col min="5405" max="5405" width="8.42578125" style="1" customWidth="1"/>
    <col min="5406" max="5406" width="0.5703125" style="1" customWidth="1"/>
    <col min="5407" max="5407" width="2.7109375" style="1" customWidth="1"/>
    <col min="5408" max="5416" width="11.42578125" style="1"/>
    <col min="5417" max="5417" width="5" style="1" customWidth="1"/>
    <col min="5418" max="5419" width="11.42578125" style="1"/>
    <col min="5420" max="5427" width="14.7109375" style="1" customWidth="1"/>
    <col min="5428" max="5632" width="11.42578125" style="1"/>
    <col min="5633" max="5633" width="3.7109375" style="1" customWidth="1"/>
    <col min="5634" max="5634" width="2.7109375" style="1" customWidth="1"/>
    <col min="5635" max="5635" width="13.7109375" style="1" customWidth="1"/>
    <col min="5636" max="5636" width="0.85546875" style="1" customWidth="1"/>
    <col min="5637" max="5637" width="7.140625" style="1" customWidth="1"/>
    <col min="5638" max="5638" width="2.28515625" style="1" customWidth="1"/>
    <col min="5639" max="5639" width="0.85546875" style="1" customWidth="1"/>
    <col min="5640" max="5640" width="8" style="1" customWidth="1"/>
    <col min="5641" max="5641" width="1.28515625" style="1" customWidth="1"/>
    <col min="5642" max="5642" width="0.85546875" style="1" customWidth="1"/>
    <col min="5643" max="5643" width="8.42578125" style="1" customWidth="1"/>
    <col min="5644" max="5644" width="0.5703125" style="1" customWidth="1"/>
    <col min="5645" max="5645" width="0.85546875" style="1" customWidth="1"/>
    <col min="5646" max="5646" width="7.140625" style="1" customWidth="1"/>
    <col min="5647" max="5647" width="2.28515625" style="1" customWidth="1"/>
    <col min="5648" max="5648" width="0.85546875" style="1" customWidth="1"/>
    <col min="5649" max="5649" width="8" style="1" customWidth="1"/>
    <col min="5650" max="5650" width="1.28515625" style="1" customWidth="1"/>
    <col min="5651" max="5651" width="0.85546875" style="1" customWidth="1"/>
    <col min="5652" max="5652" width="8.42578125" style="1" customWidth="1"/>
    <col min="5653" max="5653" width="0.5703125" style="1" customWidth="1"/>
    <col min="5654" max="5654" width="0.85546875" style="1" customWidth="1"/>
    <col min="5655" max="5655" width="7.140625" style="1" customWidth="1"/>
    <col min="5656" max="5656" width="2.28515625" style="1" customWidth="1"/>
    <col min="5657" max="5657" width="0.85546875" style="1" customWidth="1"/>
    <col min="5658" max="5658" width="8" style="1" customWidth="1"/>
    <col min="5659" max="5659" width="1.28515625" style="1" customWidth="1"/>
    <col min="5660" max="5660" width="0.85546875" style="1" customWidth="1"/>
    <col min="5661" max="5661" width="8.42578125" style="1" customWidth="1"/>
    <col min="5662" max="5662" width="0.5703125" style="1" customWidth="1"/>
    <col min="5663" max="5663" width="2.7109375" style="1" customWidth="1"/>
    <col min="5664" max="5672" width="11.42578125" style="1"/>
    <col min="5673" max="5673" width="5" style="1" customWidth="1"/>
    <col min="5674" max="5675" width="11.42578125" style="1"/>
    <col min="5676" max="5683" width="14.7109375" style="1" customWidth="1"/>
    <col min="5684" max="5888" width="11.42578125" style="1"/>
    <col min="5889" max="5889" width="3.7109375" style="1" customWidth="1"/>
    <col min="5890" max="5890" width="2.7109375" style="1" customWidth="1"/>
    <col min="5891" max="5891" width="13.7109375" style="1" customWidth="1"/>
    <col min="5892" max="5892" width="0.85546875" style="1" customWidth="1"/>
    <col min="5893" max="5893" width="7.140625" style="1" customWidth="1"/>
    <col min="5894" max="5894" width="2.28515625" style="1" customWidth="1"/>
    <col min="5895" max="5895" width="0.85546875" style="1" customWidth="1"/>
    <col min="5896" max="5896" width="8" style="1" customWidth="1"/>
    <col min="5897" max="5897" width="1.28515625" style="1" customWidth="1"/>
    <col min="5898" max="5898" width="0.85546875" style="1" customWidth="1"/>
    <col min="5899" max="5899" width="8.42578125" style="1" customWidth="1"/>
    <col min="5900" max="5900" width="0.5703125" style="1" customWidth="1"/>
    <col min="5901" max="5901" width="0.85546875" style="1" customWidth="1"/>
    <col min="5902" max="5902" width="7.140625" style="1" customWidth="1"/>
    <col min="5903" max="5903" width="2.28515625" style="1" customWidth="1"/>
    <col min="5904" max="5904" width="0.85546875" style="1" customWidth="1"/>
    <col min="5905" max="5905" width="8" style="1" customWidth="1"/>
    <col min="5906" max="5906" width="1.28515625" style="1" customWidth="1"/>
    <col min="5907" max="5907" width="0.85546875" style="1" customWidth="1"/>
    <col min="5908" max="5908" width="8.42578125" style="1" customWidth="1"/>
    <col min="5909" max="5909" width="0.5703125" style="1" customWidth="1"/>
    <col min="5910" max="5910" width="0.85546875" style="1" customWidth="1"/>
    <col min="5911" max="5911" width="7.140625" style="1" customWidth="1"/>
    <col min="5912" max="5912" width="2.28515625" style="1" customWidth="1"/>
    <col min="5913" max="5913" width="0.85546875" style="1" customWidth="1"/>
    <col min="5914" max="5914" width="8" style="1" customWidth="1"/>
    <col min="5915" max="5915" width="1.28515625" style="1" customWidth="1"/>
    <col min="5916" max="5916" width="0.85546875" style="1" customWidth="1"/>
    <col min="5917" max="5917" width="8.42578125" style="1" customWidth="1"/>
    <col min="5918" max="5918" width="0.5703125" style="1" customWidth="1"/>
    <col min="5919" max="5919" width="2.7109375" style="1" customWidth="1"/>
    <col min="5920" max="5928" width="11.42578125" style="1"/>
    <col min="5929" max="5929" width="5" style="1" customWidth="1"/>
    <col min="5930" max="5931" width="11.42578125" style="1"/>
    <col min="5932" max="5939" width="14.7109375" style="1" customWidth="1"/>
    <col min="5940" max="6144" width="11.42578125" style="1"/>
    <col min="6145" max="6145" width="3.7109375" style="1" customWidth="1"/>
    <col min="6146" max="6146" width="2.7109375" style="1" customWidth="1"/>
    <col min="6147" max="6147" width="13.7109375" style="1" customWidth="1"/>
    <col min="6148" max="6148" width="0.85546875" style="1" customWidth="1"/>
    <col min="6149" max="6149" width="7.140625" style="1" customWidth="1"/>
    <col min="6150" max="6150" width="2.28515625" style="1" customWidth="1"/>
    <col min="6151" max="6151" width="0.85546875" style="1" customWidth="1"/>
    <col min="6152" max="6152" width="8" style="1" customWidth="1"/>
    <col min="6153" max="6153" width="1.28515625" style="1" customWidth="1"/>
    <col min="6154" max="6154" width="0.85546875" style="1" customWidth="1"/>
    <col min="6155" max="6155" width="8.42578125" style="1" customWidth="1"/>
    <col min="6156" max="6156" width="0.5703125" style="1" customWidth="1"/>
    <col min="6157" max="6157" width="0.85546875" style="1" customWidth="1"/>
    <col min="6158" max="6158" width="7.140625" style="1" customWidth="1"/>
    <col min="6159" max="6159" width="2.28515625" style="1" customWidth="1"/>
    <col min="6160" max="6160" width="0.85546875" style="1" customWidth="1"/>
    <col min="6161" max="6161" width="8" style="1" customWidth="1"/>
    <col min="6162" max="6162" width="1.28515625" style="1" customWidth="1"/>
    <col min="6163" max="6163" width="0.85546875" style="1" customWidth="1"/>
    <col min="6164" max="6164" width="8.42578125" style="1" customWidth="1"/>
    <col min="6165" max="6165" width="0.5703125" style="1" customWidth="1"/>
    <col min="6166" max="6166" width="0.85546875" style="1" customWidth="1"/>
    <col min="6167" max="6167" width="7.140625" style="1" customWidth="1"/>
    <col min="6168" max="6168" width="2.28515625" style="1" customWidth="1"/>
    <col min="6169" max="6169" width="0.85546875" style="1" customWidth="1"/>
    <col min="6170" max="6170" width="8" style="1" customWidth="1"/>
    <col min="6171" max="6171" width="1.28515625" style="1" customWidth="1"/>
    <col min="6172" max="6172" width="0.85546875" style="1" customWidth="1"/>
    <col min="6173" max="6173" width="8.42578125" style="1" customWidth="1"/>
    <col min="6174" max="6174" width="0.5703125" style="1" customWidth="1"/>
    <col min="6175" max="6175" width="2.7109375" style="1" customWidth="1"/>
    <col min="6176" max="6184" width="11.42578125" style="1"/>
    <col min="6185" max="6185" width="5" style="1" customWidth="1"/>
    <col min="6186" max="6187" width="11.42578125" style="1"/>
    <col min="6188" max="6195" width="14.7109375" style="1" customWidth="1"/>
    <col min="6196" max="6400" width="11.42578125" style="1"/>
    <col min="6401" max="6401" width="3.7109375" style="1" customWidth="1"/>
    <col min="6402" max="6402" width="2.7109375" style="1" customWidth="1"/>
    <col min="6403" max="6403" width="13.7109375" style="1" customWidth="1"/>
    <col min="6404" max="6404" width="0.85546875" style="1" customWidth="1"/>
    <col min="6405" max="6405" width="7.140625" style="1" customWidth="1"/>
    <col min="6406" max="6406" width="2.28515625" style="1" customWidth="1"/>
    <col min="6407" max="6407" width="0.85546875" style="1" customWidth="1"/>
    <col min="6408" max="6408" width="8" style="1" customWidth="1"/>
    <col min="6409" max="6409" width="1.28515625" style="1" customWidth="1"/>
    <col min="6410" max="6410" width="0.85546875" style="1" customWidth="1"/>
    <col min="6411" max="6411" width="8.42578125" style="1" customWidth="1"/>
    <col min="6412" max="6412" width="0.5703125" style="1" customWidth="1"/>
    <col min="6413" max="6413" width="0.85546875" style="1" customWidth="1"/>
    <col min="6414" max="6414" width="7.140625" style="1" customWidth="1"/>
    <col min="6415" max="6415" width="2.28515625" style="1" customWidth="1"/>
    <col min="6416" max="6416" width="0.85546875" style="1" customWidth="1"/>
    <col min="6417" max="6417" width="8" style="1" customWidth="1"/>
    <col min="6418" max="6418" width="1.28515625" style="1" customWidth="1"/>
    <col min="6419" max="6419" width="0.85546875" style="1" customWidth="1"/>
    <col min="6420" max="6420" width="8.42578125" style="1" customWidth="1"/>
    <col min="6421" max="6421" width="0.5703125" style="1" customWidth="1"/>
    <col min="6422" max="6422" width="0.85546875" style="1" customWidth="1"/>
    <col min="6423" max="6423" width="7.140625" style="1" customWidth="1"/>
    <col min="6424" max="6424" width="2.28515625" style="1" customWidth="1"/>
    <col min="6425" max="6425" width="0.85546875" style="1" customWidth="1"/>
    <col min="6426" max="6426" width="8" style="1" customWidth="1"/>
    <col min="6427" max="6427" width="1.28515625" style="1" customWidth="1"/>
    <col min="6428" max="6428" width="0.85546875" style="1" customWidth="1"/>
    <col min="6429" max="6429" width="8.42578125" style="1" customWidth="1"/>
    <col min="6430" max="6430" width="0.5703125" style="1" customWidth="1"/>
    <col min="6431" max="6431" width="2.7109375" style="1" customWidth="1"/>
    <col min="6432" max="6440" width="11.42578125" style="1"/>
    <col min="6441" max="6441" width="5" style="1" customWidth="1"/>
    <col min="6442" max="6443" width="11.42578125" style="1"/>
    <col min="6444" max="6451" width="14.7109375" style="1" customWidth="1"/>
    <col min="6452" max="6656" width="11.42578125" style="1"/>
    <col min="6657" max="6657" width="3.7109375" style="1" customWidth="1"/>
    <col min="6658" max="6658" width="2.7109375" style="1" customWidth="1"/>
    <col min="6659" max="6659" width="13.7109375" style="1" customWidth="1"/>
    <col min="6660" max="6660" width="0.85546875" style="1" customWidth="1"/>
    <col min="6661" max="6661" width="7.140625" style="1" customWidth="1"/>
    <col min="6662" max="6662" width="2.28515625" style="1" customWidth="1"/>
    <col min="6663" max="6663" width="0.85546875" style="1" customWidth="1"/>
    <col min="6664" max="6664" width="8" style="1" customWidth="1"/>
    <col min="6665" max="6665" width="1.28515625" style="1" customWidth="1"/>
    <col min="6666" max="6666" width="0.85546875" style="1" customWidth="1"/>
    <col min="6667" max="6667" width="8.42578125" style="1" customWidth="1"/>
    <col min="6668" max="6668" width="0.5703125" style="1" customWidth="1"/>
    <col min="6669" max="6669" width="0.85546875" style="1" customWidth="1"/>
    <col min="6670" max="6670" width="7.140625" style="1" customWidth="1"/>
    <col min="6671" max="6671" width="2.28515625" style="1" customWidth="1"/>
    <col min="6672" max="6672" width="0.85546875" style="1" customWidth="1"/>
    <col min="6673" max="6673" width="8" style="1" customWidth="1"/>
    <col min="6674" max="6674" width="1.28515625" style="1" customWidth="1"/>
    <col min="6675" max="6675" width="0.85546875" style="1" customWidth="1"/>
    <col min="6676" max="6676" width="8.42578125" style="1" customWidth="1"/>
    <col min="6677" max="6677" width="0.5703125" style="1" customWidth="1"/>
    <col min="6678" max="6678" width="0.85546875" style="1" customWidth="1"/>
    <col min="6679" max="6679" width="7.140625" style="1" customWidth="1"/>
    <col min="6680" max="6680" width="2.28515625" style="1" customWidth="1"/>
    <col min="6681" max="6681" width="0.85546875" style="1" customWidth="1"/>
    <col min="6682" max="6682" width="8" style="1" customWidth="1"/>
    <col min="6683" max="6683" width="1.28515625" style="1" customWidth="1"/>
    <col min="6684" max="6684" width="0.85546875" style="1" customWidth="1"/>
    <col min="6685" max="6685" width="8.42578125" style="1" customWidth="1"/>
    <col min="6686" max="6686" width="0.5703125" style="1" customWidth="1"/>
    <col min="6687" max="6687" width="2.7109375" style="1" customWidth="1"/>
    <col min="6688" max="6696" width="11.42578125" style="1"/>
    <col min="6697" max="6697" width="5" style="1" customWidth="1"/>
    <col min="6698" max="6699" width="11.42578125" style="1"/>
    <col min="6700" max="6707" width="14.7109375" style="1" customWidth="1"/>
    <col min="6708" max="6912" width="11.42578125" style="1"/>
    <col min="6913" max="6913" width="3.7109375" style="1" customWidth="1"/>
    <col min="6914" max="6914" width="2.7109375" style="1" customWidth="1"/>
    <col min="6915" max="6915" width="13.7109375" style="1" customWidth="1"/>
    <col min="6916" max="6916" width="0.85546875" style="1" customWidth="1"/>
    <col min="6917" max="6917" width="7.140625" style="1" customWidth="1"/>
    <col min="6918" max="6918" width="2.28515625" style="1" customWidth="1"/>
    <col min="6919" max="6919" width="0.85546875" style="1" customWidth="1"/>
    <col min="6920" max="6920" width="8" style="1" customWidth="1"/>
    <col min="6921" max="6921" width="1.28515625" style="1" customWidth="1"/>
    <col min="6922" max="6922" width="0.85546875" style="1" customWidth="1"/>
    <col min="6923" max="6923" width="8.42578125" style="1" customWidth="1"/>
    <col min="6924" max="6924" width="0.5703125" style="1" customWidth="1"/>
    <col min="6925" max="6925" width="0.85546875" style="1" customWidth="1"/>
    <col min="6926" max="6926" width="7.140625" style="1" customWidth="1"/>
    <col min="6927" max="6927" width="2.28515625" style="1" customWidth="1"/>
    <col min="6928" max="6928" width="0.85546875" style="1" customWidth="1"/>
    <col min="6929" max="6929" width="8" style="1" customWidth="1"/>
    <col min="6930" max="6930" width="1.28515625" style="1" customWidth="1"/>
    <col min="6931" max="6931" width="0.85546875" style="1" customWidth="1"/>
    <col min="6932" max="6932" width="8.42578125" style="1" customWidth="1"/>
    <col min="6933" max="6933" width="0.5703125" style="1" customWidth="1"/>
    <col min="6934" max="6934" width="0.85546875" style="1" customWidth="1"/>
    <col min="6935" max="6935" width="7.140625" style="1" customWidth="1"/>
    <col min="6936" max="6936" width="2.28515625" style="1" customWidth="1"/>
    <col min="6937" max="6937" width="0.85546875" style="1" customWidth="1"/>
    <col min="6938" max="6938" width="8" style="1" customWidth="1"/>
    <col min="6939" max="6939" width="1.28515625" style="1" customWidth="1"/>
    <col min="6940" max="6940" width="0.85546875" style="1" customWidth="1"/>
    <col min="6941" max="6941" width="8.42578125" style="1" customWidth="1"/>
    <col min="6942" max="6942" width="0.5703125" style="1" customWidth="1"/>
    <col min="6943" max="6943" width="2.7109375" style="1" customWidth="1"/>
    <col min="6944" max="6952" width="11.42578125" style="1"/>
    <col min="6953" max="6953" width="5" style="1" customWidth="1"/>
    <col min="6954" max="6955" width="11.42578125" style="1"/>
    <col min="6956" max="6963" width="14.7109375" style="1" customWidth="1"/>
    <col min="6964" max="7168" width="11.42578125" style="1"/>
    <col min="7169" max="7169" width="3.7109375" style="1" customWidth="1"/>
    <col min="7170" max="7170" width="2.7109375" style="1" customWidth="1"/>
    <col min="7171" max="7171" width="13.7109375" style="1" customWidth="1"/>
    <col min="7172" max="7172" width="0.85546875" style="1" customWidth="1"/>
    <col min="7173" max="7173" width="7.140625" style="1" customWidth="1"/>
    <col min="7174" max="7174" width="2.28515625" style="1" customWidth="1"/>
    <col min="7175" max="7175" width="0.85546875" style="1" customWidth="1"/>
    <col min="7176" max="7176" width="8" style="1" customWidth="1"/>
    <col min="7177" max="7177" width="1.28515625" style="1" customWidth="1"/>
    <col min="7178" max="7178" width="0.85546875" style="1" customWidth="1"/>
    <col min="7179" max="7179" width="8.42578125" style="1" customWidth="1"/>
    <col min="7180" max="7180" width="0.5703125" style="1" customWidth="1"/>
    <col min="7181" max="7181" width="0.85546875" style="1" customWidth="1"/>
    <col min="7182" max="7182" width="7.140625" style="1" customWidth="1"/>
    <col min="7183" max="7183" width="2.28515625" style="1" customWidth="1"/>
    <col min="7184" max="7184" width="0.85546875" style="1" customWidth="1"/>
    <col min="7185" max="7185" width="8" style="1" customWidth="1"/>
    <col min="7186" max="7186" width="1.28515625" style="1" customWidth="1"/>
    <col min="7187" max="7187" width="0.85546875" style="1" customWidth="1"/>
    <col min="7188" max="7188" width="8.42578125" style="1" customWidth="1"/>
    <col min="7189" max="7189" width="0.5703125" style="1" customWidth="1"/>
    <col min="7190" max="7190" width="0.85546875" style="1" customWidth="1"/>
    <col min="7191" max="7191" width="7.140625" style="1" customWidth="1"/>
    <col min="7192" max="7192" width="2.28515625" style="1" customWidth="1"/>
    <col min="7193" max="7193" width="0.85546875" style="1" customWidth="1"/>
    <col min="7194" max="7194" width="8" style="1" customWidth="1"/>
    <col min="7195" max="7195" width="1.28515625" style="1" customWidth="1"/>
    <col min="7196" max="7196" width="0.85546875" style="1" customWidth="1"/>
    <col min="7197" max="7197" width="8.42578125" style="1" customWidth="1"/>
    <col min="7198" max="7198" width="0.5703125" style="1" customWidth="1"/>
    <col min="7199" max="7199" width="2.7109375" style="1" customWidth="1"/>
    <col min="7200" max="7208" width="11.42578125" style="1"/>
    <col min="7209" max="7209" width="5" style="1" customWidth="1"/>
    <col min="7210" max="7211" width="11.42578125" style="1"/>
    <col min="7212" max="7219" width="14.7109375" style="1" customWidth="1"/>
    <col min="7220" max="7424" width="11.42578125" style="1"/>
    <col min="7425" max="7425" width="3.7109375" style="1" customWidth="1"/>
    <col min="7426" max="7426" width="2.7109375" style="1" customWidth="1"/>
    <col min="7427" max="7427" width="13.7109375" style="1" customWidth="1"/>
    <col min="7428" max="7428" width="0.85546875" style="1" customWidth="1"/>
    <col min="7429" max="7429" width="7.140625" style="1" customWidth="1"/>
    <col min="7430" max="7430" width="2.28515625" style="1" customWidth="1"/>
    <col min="7431" max="7431" width="0.85546875" style="1" customWidth="1"/>
    <col min="7432" max="7432" width="8" style="1" customWidth="1"/>
    <col min="7433" max="7433" width="1.28515625" style="1" customWidth="1"/>
    <col min="7434" max="7434" width="0.85546875" style="1" customWidth="1"/>
    <col min="7435" max="7435" width="8.42578125" style="1" customWidth="1"/>
    <col min="7436" max="7436" width="0.5703125" style="1" customWidth="1"/>
    <col min="7437" max="7437" width="0.85546875" style="1" customWidth="1"/>
    <col min="7438" max="7438" width="7.140625" style="1" customWidth="1"/>
    <col min="7439" max="7439" width="2.28515625" style="1" customWidth="1"/>
    <col min="7440" max="7440" width="0.85546875" style="1" customWidth="1"/>
    <col min="7441" max="7441" width="8" style="1" customWidth="1"/>
    <col min="7442" max="7442" width="1.28515625" style="1" customWidth="1"/>
    <col min="7443" max="7443" width="0.85546875" style="1" customWidth="1"/>
    <col min="7444" max="7444" width="8.42578125" style="1" customWidth="1"/>
    <col min="7445" max="7445" width="0.5703125" style="1" customWidth="1"/>
    <col min="7446" max="7446" width="0.85546875" style="1" customWidth="1"/>
    <col min="7447" max="7447" width="7.140625" style="1" customWidth="1"/>
    <col min="7448" max="7448" width="2.28515625" style="1" customWidth="1"/>
    <col min="7449" max="7449" width="0.85546875" style="1" customWidth="1"/>
    <col min="7450" max="7450" width="8" style="1" customWidth="1"/>
    <col min="7451" max="7451" width="1.28515625" style="1" customWidth="1"/>
    <col min="7452" max="7452" width="0.85546875" style="1" customWidth="1"/>
    <col min="7453" max="7453" width="8.42578125" style="1" customWidth="1"/>
    <col min="7454" max="7454" width="0.5703125" style="1" customWidth="1"/>
    <col min="7455" max="7455" width="2.7109375" style="1" customWidth="1"/>
    <col min="7456" max="7464" width="11.42578125" style="1"/>
    <col min="7465" max="7465" width="5" style="1" customWidth="1"/>
    <col min="7466" max="7467" width="11.42578125" style="1"/>
    <col min="7468" max="7475" width="14.7109375" style="1" customWidth="1"/>
    <col min="7476" max="7680" width="11.42578125" style="1"/>
    <col min="7681" max="7681" width="3.7109375" style="1" customWidth="1"/>
    <col min="7682" max="7682" width="2.7109375" style="1" customWidth="1"/>
    <col min="7683" max="7683" width="13.7109375" style="1" customWidth="1"/>
    <col min="7684" max="7684" width="0.85546875" style="1" customWidth="1"/>
    <col min="7685" max="7685" width="7.140625" style="1" customWidth="1"/>
    <col min="7686" max="7686" width="2.28515625" style="1" customWidth="1"/>
    <col min="7687" max="7687" width="0.85546875" style="1" customWidth="1"/>
    <col min="7688" max="7688" width="8" style="1" customWidth="1"/>
    <col min="7689" max="7689" width="1.28515625" style="1" customWidth="1"/>
    <col min="7690" max="7690" width="0.85546875" style="1" customWidth="1"/>
    <col min="7691" max="7691" width="8.42578125" style="1" customWidth="1"/>
    <col min="7692" max="7692" width="0.5703125" style="1" customWidth="1"/>
    <col min="7693" max="7693" width="0.85546875" style="1" customWidth="1"/>
    <col min="7694" max="7694" width="7.140625" style="1" customWidth="1"/>
    <col min="7695" max="7695" width="2.28515625" style="1" customWidth="1"/>
    <col min="7696" max="7696" width="0.85546875" style="1" customWidth="1"/>
    <col min="7697" max="7697" width="8" style="1" customWidth="1"/>
    <col min="7698" max="7698" width="1.28515625" style="1" customWidth="1"/>
    <col min="7699" max="7699" width="0.85546875" style="1" customWidth="1"/>
    <col min="7700" max="7700" width="8.42578125" style="1" customWidth="1"/>
    <col min="7701" max="7701" width="0.5703125" style="1" customWidth="1"/>
    <col min="7702" max="7702" width="0.85546875" style="1" customWidth="1"/>
    <col min="7703" max="7703" width="7.140625" style="1" customWidth="1"/>
    <col min="7704" max="7704" width="2.28515625" style="1" customWidth="1"/>
    <col min="7705" max="7705" width="0.85546875" style="1" customWidth="1"/>
    <col min="7706" max="7706" width="8" style="1" customWidth="1"/>
    <col min="7707" max="7707" width="1.28515625" style="1" customWidth="1"/>
    <col min="7708" max="7708" width="0.85546875" style="1" customWidth="1"/>
    <col min="7709" max="7709" width="8.42578125" style="1" customWidth="1"/>
    <col min="7710" max="7710" width="0.5703125" style="1" customWidth="1"/>
    <col min="7711" max="7711" width="2.7109375" style="1" customWidth="1"/>
    <col min="7712" max="7720" width="11.42578125" style="1"/>
    <col min="7721" max="7721" width="5" style="1" customWidth="1"/>
    <col min="7722" max="7723" width="11.42578125" style="1"/>
    <col min="7724" max="7731" width="14.7109375" style="1" customWidth="1"/>
    <col min="7732" max="7936" width="11.42578125" style="1"/>
    <col min="7937" max="7937" width="3.7109375" style="1" customWidth="1"/>
    <col min="7938" max="7938" width="2.7109375" style="1" customWidth="1"/>
    <col min="7939" max="7939" width="13.7109375" style="1" customWidth="1"/>
    <col min="7940" max="7940" width="0.85546875" style="1" customWidth="1"/>
    <col min="7941" max="7941" width="7.140625" style="1" customWidth="1"/>
    <col min="7942" max="7942" width="2.28515625" style="1" customWidth="1"/>
    <col min="7943" max="7943" width="0.85546875" style="1" customWidth="1"/>
    <col min="7944" max="7944" width="8" style="1" customWidth="1"/>
    <col min="7945" max="7945" width="1.28515625" style="1" customWidth="1"/>
    <col min="7946" max="7946" width="0.85546875" style="1" customWidth="1"/>
    <col min="7947" max="7947" width="8.42578125" style="1" customWidth="1"/>
    <col min="7948" max="7948" width="0.5703125" style="1" customWidth="1"/>
    <col min="7949" max="7949" width="0.85546875" style="1" customWidth="1"/>
    <col min="7950" max="7950" width="7.140625" style="1" customWidth="1"/>
    <col min="7951" max="7951" width="2.28515625" style="1" customWidth="1"/>
    <col min="7952" max="7952" width="0.85546875" style="1" customWidth="1"/>
    <col min="7953" max="7953" width="8" style="1" customWidth="1"/>
    <col min="7954" max="7954" width="1.28515625" style="1" customWidth="1"/>
    <col min="7955" max="7955" width="0.85546875" style="1" customWidth="1"/>
    <col min="7956" max="7956" width="8.42578125" style="1" customWidth="1"/>
    <col min="7957" max="7957" width="0.5703125" style="1" customWidth="1"/>
    <col min="7958" max="7958" width="0.85546875" style="1" customWidth="1"/>
    <col min="7959" max="7959" width="7.140625" style="1" customWidth="1"/>
    <col min="7960" max="7960" width="2.28515625" style="1" customWidth="1"/>
    <col min="7961" max="7961" width="0.85546875" style="1" customWidth="1"/>
    <col min="7962" max="7962" width="8" style="1" customWidth="1"/>
    <col min="7963" max="7963" width="1.28515625" style="1" customWidth="1"/>
    <col min="7964" max="7964" width="0.85546875" style="1" customWidth="1"/>
    <col min="7965" max="7965" width="8.42578125" style="1" customWidth="1"/>
    <col min="7966" max="7966" width="0.5703125" style="1" customWidth="1"/>
    <col min="7967" max="7967" width="2.7109375" style="1" customWidth="1"/>
    <col min="7968" max="7976" width="11.42578125" style="1"/>
    <col min="7977" max="7977" width="5" style="1" customWidth="1"/>
    <col min="7978" max="7979" width="11.42578125" style="1"/>
    <col min="7980" max="7987" width="14.7109375" style="1" customWidth="1"/>
    <col min="7988" max="8192" width="11.42578125" style="1"/>
    <col min="8193" max="8193" width="3.7109375" style="1" customWidth="1"/>
    <col min="8194" max="8194" width="2.7109375" style="1" customWidth="1"/>
    <col min="8195" max="8195" width="13.7109375" style="1" customWidth="1"/>
    <col min="8196" max="8196" width="0.85546875" style="1" customWidth="1"/>
    <col min="8197" max="8197" width="7.140625" style="1" customWidth="1"/>
    <col min="8198" max="8198" width="2.28515625" style="1" customWidth="1"/>
    <col min="8199" max="8199" width="0.85546875" style="1" customWidth="1"/>
    <col min="8200" max="8200" width="8" style="1" customWidth="1"/>
    <col min="8201" max="8201" width="1.28515625" style="1" customWidth="1"/>
    <col min="8202" max="8202" width="0.85546875" style="1" customWidth="1"/>
    <col min="8203" max="8203" width="8.42578125" style="1" customWidth="1"/>
    <col min="8204" max="8204" width="0.5703125" style="1" customWidth="1"/>
    <col min="8205" max="8205" width="0.85546875" style="1" customWidth="1"/>
    <col min="8206" max="8206" width="7.140625" style="1" customWidth="1"/>
    <col min="8207" max="8207" width="2.28515625" style="1" customWidth="1"/>
    <col min="8208" max="8208" width="0.85546875" style="1" customWidth="1"/>
    <col min="8209" max="8209" width="8" style="1" customWidth="1"/>
    <col min="8210" max="8210" width="1.28515625" style="1" customWidth="1"/>
    <col min="8211" max="8211" width="0.85546875" style="1" customWidth="1"/>
    <col min="8212" max="8212" width="8.42578125" style="1" customWidth="1"/>
    <col min="8213" max="8213" width="0.5703125" style="1" customWidth="1"/>
    <col min="8214" max="8214" width="0.85546875" style="1" customWidth="1"/>
    <col min="8215" max="8215" width="7.140625" style="1" customWidth="1"/>
    <col min="8216" max="8216" width="2.28515625" style="1" customWidth="1"/>
    <col min="8217" max="8217" width="0.85546875" style="1" customWidth="1"/>
    <col min="8218" max="8218" width="8" style="1" customWidth="1"/>
    <col min="8219" max="8219" width="1.28515625" style="1" customWidth="1"/>
    <col min="8220" max="8220" width="0.85546875" style="1" customWidth="1"/>
    <col min="8221" max="8221" width="8.42578125" style="1" customWidth="1"/>
    <col min="8222" max="8222" width="0.5703125" style="1" customWidth="1"/>
    <col min="8223" max="8223" width="2.7109375" style="1" customWidth="1"/>
    <col min="8224" max="8232" width="11.42578125" style="1"/>
    <col min="8233" max="8233" width="5" style="1" customWidth="1"/>
    <col min="8234" max="8235" width="11.42578125" style="1"/>
    <col min="8236" max="8243" width="14.7109375" style="1" customWidth="1"/>
    <col min="8244" max="8448" width="11.42578125" style="1"/>
    <col min="8449" max="8449" width="3.7109375" style="1" customWidth="1"/>
    <col min="8450" max="8450" width="2.7109375" style="1" customWidth="1"/>
    <col min="8451" max="8451" width="13.7109375" style="1" customWidth="1"/>
    <col min="8452" max="8452" width="0.85546875" style="1" customWidth="1"/>
    <col min="8453" max="8453" width="7.140625" style="1" customWidth="1"/>
    <col min="8454" max="8454" width="2.28515625" style="1" customWidth="1"/>
    <col min="8455" max="8455" width="0.85546875" style="1" customWidth="1"/>
    <col min="8456" max="8456" width="8" style="1" customWidth="1"/>
    <col min="8457" max="8457" width="1.28515625" style="1" customWidth="1"/>
    <col min="8458" max="8458" width="0.85546875" style="1" customWidth="1"/>
    <col min="8459" max="8459" width="8.42578125" style="1" customWidth="1"/>
    <col min="8460" max="8460" width="0.5703125" style="1" customWidth="1"/>
    <col min="8461" max="8461" width="0.85546875" style="1" customWidth="1"/>
    <col min="8462" max="8462" width="7.140625" style="1" customWidth="1"/>
    <col min="8463" max="8463" width="2.28515625" style="1" customWidth="1"/>
    <col min="8464" max="8464" width="0.85546875" style="1" customWidth="1"/>
    <col min="8465" max="8465" width="8" style="1" customWidth="1"/>
    <col min="8466" max="8466" width="1.28515625" style="1" customWidth="1"/>
    <col min="8467" max="8467" width="0.85546875" style="1" customWidth="1"/>
    <col min="8468" max="8468" width="8.42578125" style="1" customWidth="1"/>
    <col min="8469" max="8469" width="0.5703125" style="1" customWidth="1"/>
    <col min="8470" max="8470" width="0.85546875" style="1" customWidth="1"/>
    <col min="8471" max="8471" width="7.140625" style="1" customWidth="1"/>
    <col min="8472" max="8472" width="2.28515625" style="1" customWidth="1"/>
    <col min="8473" max="8473" width="0.85546875" style="1" customWidth="1"/>
    <col min="8474" max="8474" width="8" style="1" customWidth="1"/>
    <col min="8475" max="8475" width="1.28515625" style="1" customWidth="1"/>
    <col min="8476" max="8476" width="0.85546875" style="1" customWidth="1"/>
    <col min="8477" max="8477" width="8.42578125" style="1" customWidth="1"/>
    <col min="8478" max="8478" width="0.5703125" style="1" customWidth="1"/>
    <col min="8479" max="8479" width="2.7109375" style="1" customWidth="1"/>
    <col min="8480" max="8488" width="11.42578125" style="1"/>
    <col min="8489" max="8489" width="5" style="1" customWidth="1"/>
    <col min="8490" max="8491" width="11.42578125" style="1"/>
    <col min="8492" max="8499" width="14.7109375" style="1" customWidth="1"/>
    <col min="8500" max="8704" width="11.42578125" style="1"/>
    <col min="8705" max="8705" width="3.7109375" style="1" customWidth="1"/>
    <col min="8706" max="8706" width="2.7109375" style="1" customWidth="1"/>
    <col min="8707" max="8707" width="13.7109375" style="1" customWidth="1"/>
    <col min="8708" max="8708" width="0.85546875" style="1" customWidth="1"/>
    <col min="8709" max="8709" width="7.140625" style="1" customWidth="1"/>
    <col min="8710" max="8710" width="2.28515625" style="1" customWidth="1"/>
    <col min="8711" max="8711" width="0.85546875" style="1" customWidth="1"/>
    <col min="8712" max="8712" width="8" style="1" customWidth="1"/>
    <col min="8713" max="8713" width="1.28515625" style="1" customWidth="1"/>
    <col min="8714" max="8714" width="0.85546875" style="1" customWidth="1"/>
    <col min="8715" max="8715" width="8.42578125" style="1" customWidth="1"/>
    <col min="8716" max="8716" width="0.5703125" style="1" customWidth="1"/>
    <col min="8717" max="8717" width="0.85546875" style="1" customWidth="1"/>
    <col min="8718" max="8718" width="7.140625" style="1" customWidth="1"/>
    <col min="8719" max="8719" width="2.28515625" style="1" customWidth="1"/>
    <col min="8720" max="8720" width="0.85546875" style="1" customWidth="1"/>
    <col min="8721" max="8721" width="8" style="1" customWidth="1"/>
    <col min="8722" max="8722" width="1.28515625" style="1" customWidth="1"/>
    <col min="8723" max="8723" width="0.85546875" style="1" customWidth="1"/>
    <col min="8724" max="8724" width="8.42578125" style="1" customWidth="1"/>
    <col min="8725" max="8725" width="0.5703125" style="1" customWidth="1"/>
    <col min="8726" max="8726" width="0.85546875" style="1" customWidth="1"/>
    <col min="8727" max="8727" width="7.140625" style="1" customWidth="1"/>
    <col min="8728" max="8728" width="2.28515625" style="1" customWidth="1"/>
    <col min="8729" max="8729" width="0.85546875" style="1" customWidth="1"/>
    <col min="8730" max="8730" width="8" style="1" customWidth="1"/>
    <col min="8731" max="8731" width="1.28515625" style="1" customWidth="1"/>
    <col min="8732" max="8732" width="0.85546875" style="1" customWidth="1"/>
    <col min="8733" max="8733" width="8.42578125" style="1" customWidth="1"/>
    <col min="8734" max="8734" width="0.5703125" style="1" customWidth="1"/>
    <col min="8735" max="8735" width="2.7109375" style="1" customWidth="1"/>
    <col min="8736" max="8744" width="11.42578125" style="1"/>
    <col min="8745" max="8745" width="5" style="1" customWidth="1"/>
    <col min="8746" max="8747" width="11.42578125" style="1"/>
    <col min="8748" max="8755" width="14.7109375" style="1" customWidth="1"/>
    <col min="8756" max="8960" width="11.42578125" style="1"/>
    <col min="8961" max="8961" width="3.7109375" style="1" customWidth="1"/>
    <col min="8962" max="8962" width="2.7109375" style="1" customWidth="1"/>
    <col min="8963" max="8963" width="13.7109375" style="1" customWidth="1"/>
    <col min="8964" max="8964" width="0.85546875" style="1" customWidth="1"/>
    <col min="8965" max="8965" width="7.140625" style="1" customWidth="1"/>
    <col min="8966" max="8966" width="2.28515625" style="1" customWidth="1"/>
    <col min="8967" max="8967" width="0.85546875" style="1" customWidth="1"/>
    <col min="8968" max="8968" width="8" style="1" customWidth="1"/>
    <col min="8969" max="8969" width="1.28515625" style="1" customWidth="1"/>
    <col min="8970" max="8970" width="0.85546875" style="1" customWidth="1"/>
    <col min="8971" max="8971" width="8.42578125" style="1" customWidth="1"/>
    <col min="8972" max="8972" width="0.5703125" style="1" customWidth="1"/>
    <col min="8973" max="8973" width="0.85546875" style="1" customWidth="1"/>
    <col min="8974" max="8974" width="7.140625" style="1" customWidth="1"/>
    <col min="8975" max="8975" width="2.28515625" style="1" customWidth="1"/>
    <col min="8976" max="8976" width="0.85546875" style="1" customWidth="1"/>
    <col min="8977" max="8977" width="8" style="1" customWidth="1"/>
    <col min="8978" max="8978" width="1.28515625" style="1" customWidth="1"/>
    <col min="8979" max="8979" width="0.85546875" style="1" customWidth="1"/>
    <col min="8980" max="8980" width="8.42578125" style="1" customWidth="1"/>
    <col min="8981" max="8981" width="0.5703125" style="1" customWidth="1"/>
    <col min="8982" max="8982" width="0.85546875" style="1" customWidth="1"/>
    <col min="8983" max="8983" width="7.140625" style="1" customWidth="1"/>
    <col min="8984" max="8984" width="2.28515625" style="1" customWidth="1"/>
    <col min="8985" max="8985" width="0.85546875" style="1" customWidth="1"/>
    <col min="8986" max="8986" width="8" style="1" customWidth="1"/>
    <col min="8987" max="8987" width="1.28515625" style="1" customWidth="1"/>
    <col min="8988" max="8988" width="0.85546875" style="1" customWidth="1"/>
    <col min="8989" max="8989" width="8.42578125" style="1" customWidth="1"/>
    <col min="8990" max="8990" width="0.5703125" style="1" customWidth="1"/>
    <col min="8991" max="8991" width="2.7109375" style="1" customWidth="1"/>
    <col min="8992" max="9000" width="11.42578125" style="1"/>
    <col min="9001" max="9001" width="5" style="1" customWidth="1"/>
    <col min="9002" max="9003" width="11.42578125" style="1"/>
    <col min="9004" max="9011" width="14.7109375" style="1" customWidth="1"/>
    <col min="9012" max="9216" width="11.42578125" style="1"/>
    <col min="9217" max="9217" width="3.7109375" style="1" customWidth="1"/>
    <col min="9218" max="9218" width="2.7109375" style="1" customWidth="1"/>
    <col min="9219" max="9219" width="13.7109375" style="1" customWidth="1"/>
    <col min="9220" max="9220" width="0.85546875" style="1" customWidth="1"/>
    <col min="9221" max="9221" width="7.140625" style="1" customWidth="1"/>
    <col min="9222" max="9222" width="2.28515625" style="1" customWidth="1"/>
    <col min="9223" max="9223" width="0.85546875" style="1" customWidth="1"/>
    <col min="9224" max="9224" width="8" style="1" customWidth="1"/>
    <col min="9225" max="9225" width="1.28515625" style="1" customWidth="1"/>
    <col min="9226" max="9226" width="0.85546875" style="1" customWidth="1"/>
    <col min="9227" max="9227" width="8.42578125" style="1" customWidth="1"/>
    <col min="9228" max="9228" width="0.5703125" style="1" customWidth="1"/>
    <col min="9229" max="9229" width="0.85546875" style="1" customWidth="1"/>
    <col min="9230" max="9230" width="7.140625" style="1" customWidth="1"/>
    <col min="9231" max="9231" width="2.28515625" style="1" customWidth="1"/>
    <col min="9232" max="9232" width="0.85546875" style="1" customWidth="1"/>
    <col min="9233" max="9233" width="8" style="1" customWidth="1"/>
    <col min="9234" max="9234" width="1.28515625" style="1" customWidth="1"/>
    <col min="9235" max="9235" width="0.85546875" style="1" customWidth="1"/>
    <col min="9236" max="9236" width="8.42578125" style="1" customWidth="1"/>
    <col min="9237" max="9237" width="0.5703125" style="1" customWidth="1"/>
    <col min="9238" max="9238" width="0.85546875" style="1" customWidth="1"/>
    <col min="9239" max="9239" width="7.140625" style="1" customWidth="1"/>
    <col min="9240" max="9240" width="2.28515625" style="1" customWidth="1"/>
    <col min="9241" max="9241" width="0.85546875" style="1" customWidth="1"/>
    <col min="9242" max="9242" width="8" style="1" customWidth="1"/>
    <col min="9243" max="9243" width="1.28515625" style="1" customWidth="1"/>
    <col min="9244" max="9244" width="0.85546875" style="1" customWidth="1"/>
    <col min="9245" max="9245" width="8.42578125" style="1" customWidth="1"/>
    <col min="9246" max="9246" width="0.5703125" style="1" customWidth="1"/>
    <col min="9247" max="9247" width="2.7109375" style="1" customWidth="1"/>
    <col min="9248" max="9256" width="11.42578125" style="1"/>
    <col min="9257" max="9257" width="5" style="1" customWidth="1"/>
    <col min="9258" max="9259" width="11.42578125" style="1"/>
    <col min="9260" max="9267" width="14.7109375" style="1" customWidth="1"/>
    <col min="9268" max="9472" width="11.42578125" style="1"/>
    <col min="9473" max="9473" width="3.7109375" style="1" customWidth="1"/>
    <col min="9474" max="9474" width="2.7109375" style="1" customWidth="1"/>
    <col min="9475" max="9475" width="13.7109375" style="1" customWidth="1"/>
    <col min="9476" max="9476" width="0.85546875" style="1" customWidth="1"/>
    <col min="9477" max="9477" width="7.140625" style="1" customWidth="1"/>
    <col min="9478" max="9478" width="2.28515625" style="1" customWidth="1"/>
    <col min="9479" max="9479" width="0.85546875" style="1" customWidth="1"/>
    <col min="9480" max="9480" width="8" style="1" customWidth="1"/>
    <col min="9481" max="9481" width="1.28515625" style="1" customWidth="1"/>
    <col min="9482" max="9482" width="0.85546875" style="1" customWidth="1"/>
    <col min="9483" max="9483" width="8.42578125" style="1" customWidth="1"/>
    <col min="9484" max="9484" width="0.5703125" style="1" customWidth="1"/>
    <col min="9485" max="9485" width="0.85546875" style="1" customWidth="1"/>
    <col min="9486" max="9486" width="7.140625" style="1" customWidth="1"/>
    <col min="9487" max="9487" width="2.28515625" style="1" customWidth="1"/>
    <col min="9488" max="9488" width="0.85546875" style="1" customWidth="1"/>
    <col min="9489" max="9489" width="8" style="1" customWidth="1"/>
    <col min="9490" max="9490" width="1.28515625" style="1" customWidth="1"/>
    <col min="9491" max="9491" width="0.85546875" style="1" customWidth="1"/>
    <col min="9492" max="9492" width="8.42578125" style="1" customWidth="1"/>
    <col min="9493" max="9493" width="0.5703125" style="1" customWidth="1"/>
    <col min="9494" max="9494" width="0.85546875" style="1" customWidth="1"/>
    <col min="9495" max="9495" width="7.140625" style="1" customWidth="1"/>
    <col min="9496" max="9496" width="2.28515625" style="1" customWidth="1"/>
    <col min="9497" max="9497" width="0.85546875" style="1" customWidth="1"/>
    <col min="9498" max="9498" width="8" style="1" customWidth="1"/>
    <col min="9499" max="9499" width="1.28515625" style="1" customWidth="1"/>
    <col min="9500" max="9500" width="0.85546875" style="1" customWidth="1"/>
    <col min="9501" max="9501" width="8.42578125" style="1" customWidth="1"/>
    <col min="9502" max="9502" width="0.5703125" style="1" customWidth="1"/>
    <col min="9503" max="9503" width="2.7109375" style="1" customWidth="1"/>
    <col min="9504" max="9512" width="11.42578125" style="1"/>
    <col min="9513" max="9513" width="5" style="1" customWidth="1"/>
    <col min="9514" max="9515" width="11.42578125" style="1"/>
    <col min="9516" max="9523" width="14.7109375" style="1" customWidth="1"/>
    <col min="9524" max="9728" width="11.42578125" style="1"/>
    <col min="9729" max="9729" width="3.7109375" style="1" customWidth="1"/>
    <col min="9730" max="9730" width="2.7109375" style="1" customWidth="1"/>
    <col min="9731" max="9731" width="13.7109375" style="1" customWidth="1"/>
    <col min="9732" max="9732" width="0.85546875" style="1" customWidth="1"/>
    <col min="9733" max="9733" width="7.140625" style="1" customWidth="1"/>
    <col min="9734" max="9734" width="2.28515625" style="1" customWidth="1"/>
    <col min="9735" max="9735" width="0.85546875" style="1" customWidth="1"/>
    <col min="9736" max="9736" width="8" style="1" customWidth="1"/>
    <col min="9737" max="9737" width="1.28515625" style="1" customWidth="1"/>
    <col min="9738" max="9738" width="0.85546875" style="1" customWidth="1"/>
    <col min="9739" max="9739" width="8.42578125" style="1" customWidth="1"/>
    <col min="9740" max="9740" width="0.5703125" style="1" customWidth="1"/>
    <col min="9741" max="9741" width="0.85546875" style="1" customWidth="1"/>
    <col min="9742" max="9742" width="7.140625" style="1" customWidth="1"/>
    <col min="9743" max="9743" width="2.28515625" style="1" customWidth="1"/>
    <col min="9744" max="9744" width="0.85546875" style="1" customWidth="1"/>
    <col min="9745" max="9745" width="8" style="1" customWidth="1"/>
    <col min="9746" max="9746" width="1.28515625" style="1" customWidth="1"/>
    <col min="9747" max="9747" width="0.85546875" style="1" customWidth="1"/>
    <col min="9748" max="9748" width="8.42578125" style="1" customWidth="1"/>
    <col min="9749" max="9749" width="0.5703125" style="1" customWidth="1"/>
    <col min="9750" max="9750" width="0.85546875" style="1" customWidth="1"/>
    <col min="9751" max="9751" width="7.140625" style="1" customWidth="1"/>
    <col min="9752" max="9752" width="2.28515625" style="1" customWidth="1"/>
    <col min="9753" max="9753" width="0.85546875" style="1" customWidth="1"/>
    <col min="9754" max="9754" width="8" style="1" customWidth="1"/>
    <col min="9755" max="9755" width="1.28515625" style="1" customWidth="1"/>
    <col min="9756" max="9756" width="0.85546875" style="1" customWidth="1"/>
    <col min="9757" max="9757" width="8.42578125" style="1" customWidth="1"/>
    <col min="9758" max="9758" width="0.5703125" style="1" customWidth="1"/>
    <col min="9759" max="9759" width="2.7109375" style="1" customWidth="1"/>
    <col min="9760" max="9768" width="11.42578125" style="1"/>
    <col min="9769" max="9769" width="5" style="1" customWidth="1"/>
    <col min="9770" max="9771" width="11.42578125" style="1"/>
    <col min="9772" max="9779" width="14.7109375" style="1" customWidth="1"/>
    <col min="9780" max="9984" width="11.42578125" style="1"/>
    <col min="9985" max="9985" width="3.7109375" style="1" customWidth="1"/>
    <col min="9986" max="9986" width="2.7109375" style="1" customWidth="1"/>
    <col min="9987" max="9987" width="13.7109375" style="1" customWidth="1"/>
    <col min="9988" max="9988" width="0.85546875" style="1" customWidth="1"/>
    <col min="9989" max="9989" width="7.140625" style="1" customWidth="1"/>
    <col min="9990" max="9990" width="2.28515625" style="1" customWidth="1"/>
    <col min="9991" max="9991" width="0.85546875" style="1" customWidth="1"/>
    <col min="9992" max="9992" width="8" style="1" customWidth="1"/>
    <col min="9993" max="9993" width="1.28515625" style="1" customWidth="1"/>
    <col min="9994" max="9994" width="0.85546875" style="1" customWidth="1"/>
    <col min="9995" max="9995" width="8.42578125" style="1" customWidth="1"/>
    <col min="9996" max="9996" width="0.5703125" style="1" customWidth="1"/>
    <col min="9997" max="9997" width="0.85546875" style="1" customWidth="1"/>
    <col min="9998" max="9998" width="7.140625" style="1" customWidth="1"/>
    <col min="9999" max="9999" width="2.28515625" style="1" customWidth="1"/>
    <col min="10000" max="10000" width="0.85546875" style="1" customWidth="1"/>
    <col min="10001" max="10001" width="8" style="1" customWidth="1"/>
    <col min="10002" max="10002" width="1.28515625" style="1" customWidth="1"/>
    <col min="10003" max="10003" width="0.85546875" style="1" customWidth="1"/>
    <col min="10004" max="10004" width="8.42578125" style="1" customWidth="1"/>
    <col min="10005" max="10005" width="0.5703125" style="1" customWidth="1"/>
    <col min="10006" max="10006" width="0.85546875" style="1" customWidth="1"/>
    <col min="10007" max="10007" width="7.140625" style="1" customWidth="1"/>
    <col min="10008" max="10008" width="2.28515625" style="1" customWidth="1"/>
    <col min="10009" max="10009" width="0.85546875" style="1" customWidth="1"/>
    <col min="10010" max="10010" width="8" style="1" customWidth="1"/>
    <col min="10011" max="10011" width="1.28515625" style="1" customWidth="1"/>
    <col min="10012" max="10012" width="0.85546875" style="1" customWidth="1"/>
    <col min="10013" max="10013" width="8.42578125" style="1" customWidth="1"/>
    <col min="10014" max="10014" width="0.5703125" style="1" customWidth="1"/>
    <col min="10015" max="10015" width="2.7109375" style="1" customWidth="1"/>
    <col min="10016" max="10024" width="11.42578125" style="1"/>
    <col min="10025" max="10025" width="5" style="1" customWidth="1"/>
    <col min="10026" max="10027" width="11.42578125" style="1"/>
    <col min="10028" max="10035" width="14.7109375" style="1" customWidth="1"/>
    <col min="10036" max="10240" width="11.42578125" style="1"/>
    <col min="10241" max="10241" width="3.7109375" style="1" customWidth="1"/>
    <col min="10242" max="10242" width="2.7109375" style="1" customWidth="1"/>
    <col min="10243" max="10243" width="13.7109375" style="1" customWidth="1"/>
    <col min="10244" max="10244" width="0.85546875" style="1" customWidth="1"/>
    <col min="10245" max="10245" width="7.140625" style="1" customWidth="1"/>
    <col min="10246" max="10246" width="2.28515625" style="1" customWidth="1"/>
    <col min="10247" max="10247" width="0.85546875" style="1" customWidth="1"/>
    <col min="10248" max="10248" width="8" style="1" customWidth="1"/>
    <col min="10249" max="10249" width="1.28515625" style="1" customWidth="1"/>
    <col min="10250" max="10250" width="0.85546875" style="1" customWidth="1"/>
    <col min="10251" max="10251" width="8.42578125" style="1" customWidth="1"/>
    <col min="10252" max="10252" width="0.5703125" style="1" customWidth="1"/>
    <col min="10253" max="10253" width="0.85546875" style="1" customWidth="1"/>
    <col min="10254" max="10254" width="7.140625" style="1" customWidth="1"/>
    <col min="10255" max="10255" width="2.28515625" style="1" customWidth="1"/>
    <col min="10256" max="10256" width="0.85546875" style="1" customWidth="1"/>
    <col min="10257" max="10257" width="8" style="1" customWidth="1"/>
    <col min="10258" max="10258" width="1.28515625" style="1" customWidth="1"/>
    <col min="10259" max="10259" width="0.85546875" style="1" customWidth="1"/>
    <col min="10260" max="10260" width="8.42578125" style="1" customWidth="1"/>
    <col min="10261" max="10261" width="0.5703125" style="1" customWidth="1"/>
    <col min="10262" max="10262" width="0.85546875" style="1" customWidth="1"/>
    <col min="10263" max="10263" width="7.140625" style="1" customWidth="1"/>
    <col min="10264" max="10264" width="2.28515625" style="1" customWidth="1"/>
    <col min="10265" max="10265" width="0.85546875" style="1" customWidth="1"/>
    <col min="10266" max="10266" width="8" style="1" customWidth="1"/>
    <col min="10267" max="10267" width="1.28515625" style="1" customWidth="1"/>
    <col min="10268" max="10268" width="0.85546875" style="1" customWidth="1"/>
    <col min="10269" max="10269" width="8.42578125" style="1" customWidth="1"/>
    <col min="10270" max="10270" width="0.5703125" style="1" customWidth="1"/>
    <col min="10271" max="10271" width="2.7109375" style="1" customWidth="1"/>
    <col min="10272" max="10280" width="11.42578125" style="1"/>
    <col min="10281" max="10281" width="5" style="1" customWidth="1"/>
    <col min="10282" max="10283" width="11.42578125" style="1"/>
    <col min="10284" max="10291" width="14.7109375" style="1" customWidth="1"/>
    <col min="10292" max="10496" width="11.42578125" style="1"/>
    <col min="10497" max="10497" width="3.7109375" style="1" customWidth="1"/>
    <col min="10498" max="10498" width="2.7109375" style="1" customWidth="1"/>
    <col min="10499" max="10499" width="13.7109375" style="1" customWidth="1"/>
    <col min="10500" max="10500" width="0.85546875" style="1" customWidth="1"/>
    <col min="10501" max="10501" width="7.140625" style="1" customWidth="1"/>
    <col min="10502" max="10502" width="2.28515625" style="1" customWidth="1"/>
    <col min="10503" max="10503" width="0.85546875" style="1" customWidth="1"/>
    <col min="10504" max="10504" width="8" style="1" customWidth="1"/>
    <col min="10505" max="10505" width="1.28515625" style="1" customWidth="1"/>
    <col min="10506" max="10506" width="0.85546875" style="1" customWidth="1"/>
    <col min="10507" max="10507" width="8.42578125" style="1" customWidth="1"/>
    <col min="10508" max="10508" width="0.5703125" style="1" customWidth="1"/>
    <col min="10509" max="10509" width="0.85546875" style="1" customWidth="1"/>
    <col min="10510" max="10510" width="7.140625" style="1" customWidth="1"/>
    <col min="10511" max="10511" width="2.28515625" style="1" customWidth="1"/>
    <col min="10512" max="10512" width="0.85546875" style="1" customWidth="1"/>
    <col min="10513" max="10513" width="8" style="1" customWidth="1"/>
    <col min="10514" max="10514" width="1.28515625" style="1" customWidth="1"/>
    <col min="10515" max="10515" width="0.85546875" style="1" customWidth="1"/>
    <col min="10516" max="10516" width="8.42578125" style="1" customWidth="1"/>
    <col min="10517" max="10517" width="0.5703125" style="1" customWidth="1"/>
    <col min="10518" max="10518" width="0.85546875" style="1" customWidth="1"/>
    <col min="10519" max="10519" width="7.140625" style="1" customWidth="1"/>
    <col min="10520" max="10520" width="2.28515625" style="1" customWidth="1"/>
    <col min="10521" max="10521" width="0.85546875" style="1" customWidth="1"/>
    <col min="10522" max="10522" width="8" style="1" customWidth="1"/>
    <col min="10523" max="10523" width="1.28515625" style="1" customWidth="1"/>
    <col min="10524" max="10524" width="0.85546875" style="1" customWidth="1"/>
    <col min="10525" max="10525" width="8.42578125" style="1" customWidth="1"/>
    <col min="10526" max="10526" width="0.5703125" style="1" customWidth="1"/>
    <col min="10527" max="10527" width="2.7109375" style="1" customWidth="1"/>
    <col min="10528" max="10536" width="11.42578125" style="1"/>
    <col min="10537" max="10537" width="5" style="1" customWidth="1"/>
    <col min="10538" max="10539" width="11.42578125" style="1"/>
    <col min="10540" max="10547" width="14.7109375" style="1" customWidth="1"/>
    <col min="10548" max="10752" width="11.42578125" style="1"/>
    <col min="10753" max="10753" width="3.7109375" style="1" customWidth="1"/>
    <col min="10754" max="10754" width="2.7109375" style="1" customWidth="1"/>
    <col min="10755" max="10755" width="13.7109375" style="1" customWidth="1"/>
    <col min="10756" max="10756" width="0.85546875" style="1" customWidth="1"/>
    <col min="10757" max="10757" width="7.140625" style="1" customWidth="1"/>
    <col min="10758" max="10758" width="2.28515625" style="1" customWidth="1"/>
    <col min="10759" max="10759" width="0.85546875" style="1" customWidth="1"/>
    <col min="10760" max="10760" width="8" style="1" customWidth="1"/>
    <col min="10761" max="10761" width="1.28515625" style="1" customWidth="1"/>
    <col min="10762" max="10762" width="0.85546875" style="1" customWidth="1"/>
    <col min="10763" max="10763" width="8.42578125" style="1" customWidth="1"/>
    <col min="10764" max="10764" width="0.5703125" style="1" customWidth="1"/>
    <col min="10765" max="10765" width="0.85546875" style="1" customWidth="1"/>
    <col min="10766" max="10766" width="7.140625" style="1" customWidth="1"/>
    <col min="10767" max="10767" width="2.28515625" style="1" customWidth="1"/>
    <col min="10768" max="10768" width="0.85546875" style="1" customWidth="1"/>
    <col min="10769" max="10769" width="8" style="1" customWidth="1"/>
    <col min="10770" max="10770" width="1.28515625" style="1" customWidth="1"/>
    <col min="10771" max="10771" width="0.85546875" style="1" customWidth="1"/>
    <col min="10772" max="10772" width="8.42578125" style="1" customWidth="1"/>
    <col min="10773" max="10773" width="0.5703125" style="1" customWidth="1"/>
    <col min="10774" max="10774" width="0.85546875" style="1" customWidth="1"/>
    <col min="10775" max="10775" width="7.140625" style="1" customWidth="1"/>
    <col min="10776" max="10776" width="2.28515625" style="1" customWidth="1"/>
    <col min="10777" max="10777" width="0.85546875" style="1" customWidth="1"/>
    <col min="10778" max="10778" width="8" style="1" customWidth="1"/>
    <col min="10779" max="10779" width="1.28515625" style="1" customWidth="1"/>
    <col min="10780" max="10780" width="0.85546875" style="1" customWidth="1"/>
    <col min="10781" max="10781" width="8.42578125" style="1" customWidth="1"/>
    <col min="10782" max="10782" width="0.5703125" style="1" customWidth="1"/>
    <col min="10783" max="10783" width="2.7109375" style="1" customWidth="1"/>
    <col min="10784" max="10792" width="11.42578125" style="1"/>
    <col min="10793" max="10793" width="5" style="1" customWidth="1"/>
    <col min="10794" max="10795" width="11.42578125" style="1"/>
    <col min="10796" max="10803" width="14.7109375" style="1" customWidth="1"/>
    <col min="10804" max="11008" width="11.42578125" style="1"/>
    <col min="11009" max="11009" width="3.7109375" style="1" customWidth="1"/>
    <col min="11010" max="11010" width="2.7109375" style="1" customWidth="1"/>
    <col min="11011" max="11011" width="13.7109375" style="1" customWidth="1"/>
    <col min="11012" max="11012" width="0.85546875" style="1" customWidth="1"/>
    <col min="11013" max="11013" width="7.140625" style="1" customWidth="1"/>
    <col min="11014" max="11014" width="2.28515625" style="1" customWidth="1"/>
    <col min="11015" max="11015" width="0.85546875" style="1" customWidth="1"/>
    <col min="11016" max="11016" width="8" style="1" customWidth="1"/>
    <col min="11017" max="11017" width="1.28515625" style="1" customWidth="1"/>
    <col min="11018" max="11018" width="0.85546875" style="1" customWidth="1"/>
    <col min="11019" max="11019" width="8.42578125" style="1" customWidth="1"/>
    <col min="11020" max="11020" width="0.5703125" style="1" customWidth="1"/>
    <col min="11021" max="11021" width="0.85546875" style="1" customWidth="1"/>
    <col min="11022" max="11022" width="7.140625" style="1" customWidth="1"/>
    <col min="11023" max="11023" width="2.28515625" style="1" customWidth="1"/>
    <col min="11024" max="11024" width="0.85546875" style="1" customWidth="1"/>
    <col min="11025" max="11025" width="8" style="1" customWidth="1"/>
    <col min="11026" max="11026" width="1.28515625" style="1" customWidth="1"/>
    <col min="11027" max="11027" width="0.85546875" style="1" customWidth="1"/>
    <col min="11028" max="11028" width="8.42578125" style="1" customWidth="1"/>
    <col min="11029" max="11029" width="0.5703125" style="1" customWidth="1"/>
    <col min="11030" max="11030" width="0.85546875" style="1" customWidth="1"/>
    <col min="11031" max="11031" width="7.140625" style="1" customWidth="1"/>
    <col min="11032" max="11032" width="2.28515625" style="1" customWidth="1"/>
    <col min="11033" max="11033" width="0.85546875" style="1" customWidth="1"/>
    <col min="11034" max="11034" width="8" style="1" customWidth="1"/>
    <col min="11035" max="11035" width="1.28515625" style="1" customWidth="1"/>
    <col min="11036" max="11036" width="0.85546875" style="1" customWidth="1"/>
    <col min="11037" max="11037" width="8.42578125" style="1" customWidth="1"/>
    <col min="11038" max="11038" width="0.5703125" style="1" customWidth="1"/>
    <col min="11039" max="11039" width="2.7109375" style="1" customWidth="1"/>
    <col min="11040" max="11048" width="11.42578125" style="1"/>
    <col min="11049" max="11049" width="5" style="1" customWidth="1"/>
    <col min="11050" max="11051" width="11.42578125" style="1"/>
    <col min="11052" max="11059" width="14.7109375" style="1" customWidth="1"/>
    <col min="11060" max="11264" width="11.42578125" style="1"/>
    <col min="11265" max="11265" width="3.7109375" style="1" customWidth="1"/>
    <col min="11266" max="11266" width="2.7109375" style="1" customWidth="1"/>
    <col min="11267" max="11267" width="13.7109375" style="1" customWidth="1"/>
    <col min="11268" max="11268" width="0.85546875" style="1" customWidth="1"/>
    <col min="11269" max="11269" width="7.140625" style="1" customWidth="1"/>
    <col min="11270" max="11270" width="2.28515625" style="1" customWidth="1"/>
    <col min="11271" max="11271" width="0.85546875" style="1" customWidth="1"/>
    <col min="11272" max="11272" width="8" style="1" customWidth="1"/>
    <col min="11273" max="11273" width="1.28515625" style="1" customWidth="1"/>
    <col min="11274" max="11274" width="0.85546875" style="1" customWidth="1"/>
    <col min="11275" max="11275" width="8.42578125" style="1" customWidth="1"/>
    <col min="11276" max="11276" width="0.5703125" style="1" customWidth="1"/>
    <col min="11277" max="11277" width="0.85546875" style="1" customWidth="1"/>
    <col min="11278" max="11278" width="7.140625" style="1" customWidth="1"/>
    <col min="11279" max="11279" width="2.28515625" style="1" customWidth="1"/>
    <col min="11280" max="11280" width="0.85546875" style="1" customWidth="1"/>
    <col min="11281" max="11281" width="8" style="1" customWidth="1"/>
    <col min="11282" max="11282" width="1.28515625" style="1" customWidth="1"/>
    <col min="11283" max="11283" width="0.85546875" style="1" customWidth="1"/>
    <col min="11284" max="11284" width="8.42578125" style="1" customWidth="1"/>
    <col min="11285" max="11285" width="0.5703125" style="1" customWidth="1"/>
    <col min="11286" max="11286" width="0.85546875" style="1" customWidth="1"/>
    <col min="11287" max="11287" width="7.140625" style="1" customWidth="1"/>
    <col min="11288" max="11288" width="2.28515625" style="1" customWidth="1"/>
    <col min="11289" max="11289" width="0.85546875" style="1" customWidth="1"/>
    <col min="11290" max="11290" width="8" style="1" customWidth="1"/>
    <col min="11291" max="11291" width="1.28515625" style="1" customWidth="1"/>
    <col min="11292" max="11292" width="0.85546875" style="1" customWidth="1"/>
    <col min="11293" max="11293" width="8.42578125" style="1" customWidth="1"/>
    <col min="11294" max="11294" width="0.5703125" style="1" customWidth="1"/>
    <col min="11295" max="11295" width="2.7109375" style="1" customWidth="1"/>
    <col min="11296" max="11304" width="11.42578125" style="1"/>
    <col min="11305" max="11305" width="5" style="1" customWidth="1"/>
    <col min="11306" max="11307" width="11.42578125" style="1"/>
    <col min="11308" max="11315" width="14.7109375" style="1" customWidth="1"/>
    <col min="11316" max="11520" width="11.42578125" style="1"/>
    <col min="11521" max="11521" width="3.7109375" style="1" customWidth="1"/>
    <col min="11522" max="11522" width="2.7109375" style="1" customWidth="1"/>
    <col min="11523" max="11523" width="13.7109375" style="1" customWidth="1"/>
    <col min="11524" max="11524" width="0.85546875" style="1" customWidth="1"/>
    <col min="11525" max="11525" width="7.140625" style="1" customWidth="1"/>
    <col min="11526" max="11526" width="2.28515625" style="1" customWidth="1"/>
    <col min="11527" max="11527" width="0.85546875" style="1" customWidth="1"/>
    <col min="11528" max="11528" width="8" style="1" customWidth="1"/>
    <col min="11529" max="11529" width="1.28515625" style="1" customWidth="1"/>
    <col min="11530" max="11530" width="0.85546875" style="1" customWidth="1"/>
    <col min="11531" max="11531" width="8.42578125" style="1" customWidth="1"/>
    <col min="11532" max="11532" width="0.5703125" style="1" customWidth="1"/>
    <col min="11533" max="11533" width="0.85546875" style="1" customWidth="1"/>
    <col min="11534" max="11534" width="7.140625" style="1" customWidth="1"/>
    <col min="11535" max="11535" width="2.28515625" style="1" customWidth="1"/>
    <col min="11536" max="11536" width="0.85546875" style="1" customWidth="1"/>
    <col min="11537" max="11537" width="8" style="1" customWidth="1"/>
    <col min="11538" max="11538" width="1.28515625" style="1" customWidth="1"/>
    <col min="11539" max="11539" width="0.85546875" style="1" customWidth="1"/>
    <col min="11540" max="11540" width="8.42578125" style="1" customWidth="1"/>
    <col min="11541" max="11541" width="0.5703125" style="1" customWidth="1"/>
    <col min="11542" max="11542" width="0.85546875" style="1" customWidth="1"/>
    <col min="11543" max="11543" width="7.140625" style="1" customWidth="1"/>
    <col min="11544" max="11544" width="2.28515625" style="1" customWidth="1"/>
    <col min="11545" max="11545" width="0.85546875" style="1" customWidth="1"/>
    <col min="11546" max="11546" width="8" style="1" customWidth="1"/>
    <col min="11547" max="11547" width="1.28515625" style="1" customWidth="1"/>
    <col min="11548" max="11548" width="0.85546875" style="1" customWidth="1"/>
    <col min="11549" max="11549" width="8.42578125" style="1" customWidth="1"/>
    <col min="11550" max="11550" width="0.5703125" style="1" customWidth="1"/>
    <col min="11551" max="11551" width="2.7109375" style="1" customWidth="1"/>
    <col min="11552" max="11560" width="11.42578125" style="1"/>
    <col min="11561" max="11561" width="5" style="1" customWidth="1"/>
    <col min="11562" max="11563" width="11.42578125" style="1"/>
    <col min="11564" max="11571" width="14.7109375" style="1" customWidth="1"/>
    <col min="11572" max="11776" width="11.42578125" style="1"/>
    <col min="11777" max="11777" width="3.7109375" style="1" customWidth="1"/>
    <col min="11778" max="11778" width="2.7109375" style="1" customWidth="1"/>
    <col min="11779" max="11779" width="13.7109375" style="1" customWidth="1"/>
    <col min="11780" max="11780" width="0.85546875" style="1" customWidth="1"/>
    <col min="11781" max="11781" width="7.140625" style="1" customWidth="1"/>
    <col min="11782" max="11782" width="2.28515625" style="1" customWidth="1"/>
    <col min="11783" max="11783" width="0.85546875" style="1" customWidth="1"/>
    <col min="11784" max="11784" width="8" style="1" customWidth="1"/>
    <col min="11785" max="11785" width="1.28515625" style="1" customWidth="1"/>
    <col min="11786" max="11786" width="0.85546875" style="1" customWidth="1"/>
    <col min="11787" max="11787" width="8.42578125" style="1" customWidth="1"/>
    <col min="11788" max="11788" width="0.5703125" style="1" customWidth="1"/>
    <col min="11789" max="11789" width="0.85546875" style="1" customWidth="1"/>
    <col min="11790" max="11790" width="7.140625" style="1" customWidth="1"/>
    <col min="11791" max="11791" width="2.28515625" style="1" customWidth="1"/>
    <col min="11792" max="11792" width="0.85546875" style="1" customWidth="1"/>
    <col min="11793" max="11793" width="8" style="1" customWidth="1"/>
    <col min="11794" max="11794" width="1.28515625" style="1" customWidth="1"/>
    <col min="11795" max="11795" width="0.85546875" style="1" customWidth="1"/>
    <col min="11796" max="11796" width="8.42578125" style="1" customWidth="1"/>
    <col min="11797" max="11797" width="0.5703125" style="1" customWidth="1"/>
    <col min="11798" max="11798" width="0.85546875" style="1" customWidth="1"/>
    <col min="11799" max="11799" width="7.140625" style="1" customWidth="1"/>
    <col min="11800" max="11800" width="2.28515625" style="1" customWidth="1"/>
    <col min="11801" max="11801" width="0.85546875" style="1" customWidth="1"/>
    <col min="11802" max="11802" width="8" style="1" customWidth="1"/>
    <col min="11803" max="11803" width="1.28515625" style="1" customWidth="1"/>
    <col min="11804" max="11804" width="0.85546875" style="1" customWidth="1"/>
    <col min="11805" max="11805" width="8.42578125" style="1" customWidth="1"/>
    <col min="11806" max="11806" width="0.5703125" style="1" customWidth="1"/>
    <col min="11807" max="11807" width="2.7109375" style="1" customWidth="1"/>
    <col min="11808" max="11816" width="11.42578125" style="1"/>
    <col min="11817" max="11817" width="5" style="1" customWidth="1"/>
    <col min="11818" max="11819" width="11.42578125" style="1"/>
    <col min="11820" max="11827" width="14.7109375" style="1" customWidth="1"/>
    <col min="11828" max="12032" width="11.42578125" style="1"/>
    <col min="12033" max="12033" width="3.7109375" style="1" customWidth="1"/>
    <col min="12034" max="12034" width="2.7109375" style="1" customWidth="1"/>
    <col min="12035" max="12035" width="13.7109375" style="1" customWidth="1"/>
    <col min="12036" max="12036" width="0.85546875" style="1" customWidth="1"/>
    <col min="12037" max="12037" width="7.140625" style="1" customWidth="1"/>
    <col min="12038" max="12038" width="2.28515625" style="1" customWidth="1"/>
    <col min="12039" max="12039" width="0.85546875" style="1" customWidth="1"/>
    <col min="12040" max="12040" width="8" style="1" customWidth="1"/>
    <col min="12041" max="12041" width="1.28515625" style="1" customWidth="1"/>
    <col min="12042" max="12042" width="0.85546875" style="1" customWidth="1"/>
    <col min="12043" max="12043" width="8.42578125" style="1" customWidth="1"/>
    <col min="12044" max="12044" width="0.5703125" style="1" customWidth="1"/>
    <col min="12045" max="12045" width="0.85546875" style="1" customWidth="1"/>
    <col min="12046" max="12046" width="7.140625" style="1" customWidth="1"/>
    <col min="12047" max="12047" width="2.28515625" style="1" customWidth="1"/>
    <col min="12048" max="12048" width="0.85546875" style="1" customWidth="1"/>
    <col min="12049" max="12049" width="8" style="1" customWidth="1"/>
    <col min="12050" max="12050" width="1.28515625" style="1" customWidth="1"/>
    <col min="12051" max="12051" width="0.85546875" style="1" customWidth="1"/>
    <col min="12052" max="12052" width="8.42578125" style="1" customWidth="1"/>
    <col min="12053" max="12053" width="0.5703125" style="1" customWidth="1"/>
    <col min="12054" max="12054" width="0.85546875" style="1" customWidth="1"/>
    <col min="12055" max="12055" width="7.140625" style="1" customWidth="1"/>
    <col min="12056" max="12056" width="2.28515625" style="1" customWidth="1"/>
    <col min="12057" max="12057" width="0.85546875" style="1" customWidth="1"/>
    <col min="12058" max="12058" width="8" style="1" customWidth="1"/>
    <col min="12059" max="12059" width="1.28515625" style="1" customWidth="1"/>
    <col min="12060" max="12060" width="0.85546875" style="1" customWidth="1"/>
    <col min="12061" max="12061" width="8.42578125" style="1" customWidth="1"/>
    <col min="12062" max="12062" width="0.5703125" style="1" customWidth="1"/>
    <col min="12063" max="12063" width="2.7109375" style="1" customWidth="1"/>
    <col min="12064" max="12072" width="11.42578125" style="1"/>
    <col min="12073" max="12073" width="5" style="1" customWidth="1"/>
    <col min="12074" max="12075" width="11.42578125" style="1"/>
    <col min="12076" max="12083" width="14.7109375" style="1" customWidth="1"/>
    <col min="12084" max="12288" width="11.42578125" style="1"/>
    <col min="12289" max="12289" width="3.7109375" style="1" customWidth="1"/>
    <col min="12290" max="12290" width="2.7109375" style="1" customWidth="1"/>
    <col min="12291" max="12291" width="13.7109375" style="1" customWidth="1"/>
    <col min="12292" max="12292" width="0.85546875" style="1" customWidth="1"/>
    <col min="12293" max="12293" width="7.140625" style="1" customWidth="1"/>
    <col min="12294" max="12294" width="2.28515625" style="1" customWidth="1"/>
    <col min="12295" max="12295" width="0.85546875" style="1" customWidth="1"/>
    <col min="12296" max="12296" width="8" style="1" customWidth="1"/>
    <col min="12297" max="12297" width="1.28515625" style="1" customWidth="1"/>
    <col min="12298" max="12298" width="0.85546875" style="1" customWidth="1"/>
    <col min="12299" max="12299" width="8.42578125" style="1" customWidth="1"/>
    <col min="12300" max="12300" width="0.5703125" style="1" customWidth="1"/>
    <col min="12301" max="12301" width="0.85546875" style="1" customWidth="1"/>
    <col min="12302" max="12302" width="7.140625" style="1" customWidth="1"/>
    <col min="12303" max="12303" width="2.28515625" style="1" customWidth="1"/>
    <col min="12304" max="12304" width="0.85546875" style="1" customWidth="1"/>
    <col min="12305" max="12305" width="8" style="1" customWidth="1"/>
    <col min="12306" max="12306" width="1.28515625" style="1" customWidth="1"/>
    <col min="12307" max="12307" width="0.85546875" style="1" customWidth="1"/>
    <col min="12308" max="12308" width="8.42578125" style="1" customWidth="1"/>
    <col min="12309" max="12309" width="0.5703125" style="1" customWidth="1"/>
    <col min="12310" max="12310" width="0.85546875" style="1" customWidth="1"/>
    <col min="12311" max="12311" width="7.140625" style="1" customWidth="1"/>
    <col min="12312" max="12312" width="2.28515625" style="1" customWidth="1"/>
    <col min="12313" max="12313" width="0.85546875" style="1" customWidth="1"/>
    <col min="12314" max="12314" width="8" style="1" customWidth="1"/>
    <col min="12315" max="12315" width="1.28515625" style="1" customWidth="1"/>
    <col min="12316" max="12316" width="0.85546875" style="1" customWidth="1"/>
    <col min="12317" max="12317" width="8.42578125" style="1" customWidth="1"/>
    <col min="12318" max="12318" width="0.5703125" style="1" customWidth="1"/>
    <col min="12319" max="12319" width="2.7109375" style="1" customWidth="1"/>
    <col min="12320" max="12328" width="11.42578125" style="1"/>
    <col min="12329" max="12329" width="5" style="1" customWidth="1"/>
    <col min="12330" max="12331" width="11.42578125" style="1"/>
    <col min="12332" max="12339" width="14.7109375" style="1" customWidth="1"/>
    <col min="12340" max="12544" width="11.42578125" style="1"/>
    <col min="12545" max="12545" width="3.7109375" style="1" customWidth="1"/>
    <col min="12546" max="12546" width="2.7109375" style="1" customWidth="1"/>
    <col min="12547" max="12547" width="13.7109375" style="1" customWidth="1"/>
    <col min="12548" max="12548" width="0.85546875" style="1" customWidth="1"/>
    <col min="12549" max="12549" width="7.140625" style="1" customWidth="1"/>
    <col min="12550" max="12550" width="2.28515625" style="1" customWidth="1"/>
    <col min="12551" max="12551" width="0.85546875" style="1" customWidth="1"/>
    <col min="12552" max="12552" width="8" style="1" customWidth="1"/>
    <col min="12553" max="12553" width="1.28515625" style="1" customWidth="1"/>
    <col min="12554" max="12554" width="0.85546875" style="1" customWidth="1"/>
    <col min="12555" max="12555" width="8.42578125" style="1" customWidth="1"/>
    <col min="12556" max="12556" width="0.5703125" style="1" customWidth="1"/>
    <col min="12557" max="12557" width="0.85546875" style="1" customWidth="1"/>
    <col min="12558" max="12558" width="7.140625" style="1" customWidth="1"/>
    <col min="12559" max="12559" width="2.28515625" style="1" customWidth="1"/>
    <col min="12560" max="12560" width="0.85546875" style="1" customWidth="1"/>
    <col min="12561" max="12561" width="8" style="1" customWidth="1"/>
    <col min="12562" max="12562" width="1.28515625" style="1" customWidth="1"/>
    <col min="12563" max="12563" width="0.85546875" style="1" customWidth="1"/>
    <col min="12564" max="12564" width="8.42578125" style="1" customWidth="1"/>
    <col min="12565" max="12565" width="0.5703125" style="1" customWidth="1"/>
    <col min="12566" max="12566" width="0.85546875" style="1" customWidth="1"/>
    <col min="12567" max="12567" width="7.140625" style="1" customWidth="1"/>
    <col min="12568" max="12568" width="2.28515625" style="1" customWidth="1"/>
    <col min="12569" max="12569" width="0.85546875" style="1" customWidth="1"/>
    <col min="12570" max="12570" width="8" style="1" customWidth="1"/>
    <col min="12571" max="12571" width="1.28515625" style="1" customWidth="1"/>
    <col min="12572" max="12572" width="0.85546875" style="1" customWidth="1"/>
    <col min="12573" max="12573" width="8.42578125" style="1" customWidth="1"/>
    <col min="12574" max="12574" width="0.5703125" style="1" customWidth="1"/>
    <col min="12575" max="12575" width="2.7109375" style="1" customWidth="1"/>
    <col min="12576" max="12584" width="11.42578125" style="1"/>
    <col min="12585" max="12585" width="5" style="1" customWidth="1"/>
    <col min="12586" max="12587" width="11.42578125" style="1"/>
    <col min="12588" max="12595" width="14.7109375" style="1" customWidth="1"/>
    <col min="12596" max="12800" width="11.42578125" style="1"/>
    <col min="12801" max="12801" width="3.7109375" style="1" customWidth="1"/>
    <col min="12802" max="12802" width="2.7109375" style="1" customWidth="1"/>
    <col min="12803" max="12803" width="13.7109375" style="1" customWidth="1"/>
    <col min="12804" max="12804" width="0.85546875" style="1" customWidth="1"/>
    <col min="12805" max="12805" width="7.140625" style="1" customWidth="1"/>
    <col min="12806" max="12806" width="2.28515625" style="1" customWidth="1"/>
    <col min="12807" max="12807" width="0.85546875" style="1" customWidth="1"/>
    <col min="12808" max="12808" width="8" style="1" customWidth="1"/>
    <col min="12809" max="12809" width="1.28515625" style="1" customWidth="1"/>
    <col min="12810" max="12810" width="0.85546875" style="1" customWidth="1"/>
    <col min="12811" max="12811" width="8.42578125" style="1" customWidth="1"/>
    <col min="12812" max="12812" width="0.5703125" style="1" customWidth="1"/>
    <col min="12813" max="12813" width="0.85546875" style="1" customWidth="1"/>
    <col min="12814" max="12814" width="7.140625" style="1" customWidth="1"/>
    <col min="12815" max="12815" width="2.28515625" style="1" customWidth="1"/>
    <col min="12816" max="12816" width="0.85546875" style="1" customWidth="1"/>
    <col min="12817" max="12817" width="8" style="1" customWidth="1"/>
    <col min="12818" max="12818" width="1.28515625" style="1" customWidth="1"/>
    <col min="12819" max="12819" width="0.85546875" style="1" customWidth="1"/>
    <col min="12820" max="12820" width="8.42578125" style="1" customWidth="1"/>
    <col min="12821" max="12821" width="0.5703125" style="1" customWidth="1"/>
    <col min="12822" max="12822" width="0.85546875" style="1" customWidth="1"/>
    <col min="12823" max="12823" width="7.140625" style="1" customWidth="1"/>
    <col min="12824" max="12824" width="2.28515625" style="1" customWidth="1"/>
    <col min="12825" max="12825" width="0.85546875" style="1" customWidth="1"/>
    <col min="12826" max="12826" width="8" style="1" customWidth="1"/>
    <col min="12827" max="12827" width="1.28515625" style="1" customWidth="1"/>
    <col min="12828" max="12828" width="0.85546875" style="1" customWidth="1"/>
    <col min="12829" max="12829" width="8.42578125" style="1" customWidth="1"/>
    <col min="12830" max="12830" width="0.5703125" style="1" customWidth="1"/>
    <col min="12831" max="12831" width="2.7109375" style="1" customWidth="1"/>
    <col min="12832" max="12840" width="11.42578125" style="1"/>
    <col min="12841" max="12841" width="5" style="1" customWidth="1"/>
    <col min="12842" max="12843" width="11.42578125" style="1"/>
    <col min="12844" max="12851" width="14.7109375" style="1" customWidth="1"/>
    <col min="12852" max="13056" width="11.42578125" style="1"/>
    <col min="13057" max="13057" width="3.7109375" style="1" customWidth="1"/>
    <col min="13058" max="13058" width="2.7109375" style="1" customWidth="1"/>
    <col min="13059" max="13059" width="13.7109375" style="1" customWidth="1"/>
    <col min="13060" max="13060" width="0.85546875" style="1" customWidth="1"/>
    <col min="13061" max="13061" width="7.140625" style="1" customWidth="1"/>
    <col min="13062" max="13062" width="2.28515625" style="1" customWidth="1"/>
    <col min="13063" max="13063" width="0.85546875" style="1" customWidth="1"/>
    <col min="13064" max="13064" width="8" style="1" customWidth="1"/>
    <col min="13065" max="13065" width="1.28515625" style="1" customWidth="1"/>
    <col min="13066" max="13066" width="0.85546875" style="1" customWidth="1"/>
    <col min="13067" max="13067" width="8.42578125" style="1" customWidth="1"/>
    <col min="13068" max="13068" width="0.5703125" style="1" customWidth="1"/>
    <col min="13069" max="13069" width="0.85546875" style="1" customWidth="1"/>
    <col min="13070" max="13070" width="7.140625" style="1" customWidth="1"/>
    <col min="13071" max="13071" width="2.28515625" style="1" customWidth="1"/>
    <col min="13072" max="13072" width="0.85546875" style="1" customWidth="1"/>
    <col min="13073" max="13073" width="8" style="1" customWidth="1"/>
    <col min="13074" max="13074" width="1.28515625" style="1" customWidth="1"/>
    <col min="13075" max="13075" width="0.85546875" style="1" customWidth="1"/>
    <col min="13076" max="13076" width="8.42578125" style="1" customWidth="1"/>
    <col min="13077" max="13077" width="0.5703125" style="1" customWidth="1"/>
    <col min="13078" max="13078" width="0.85546875" style="1" customWidth="1"/>
    <col min="13079" max="13079" width="7.140625" style="1" customWidth="1"/>
    <col min="13080" max="13080" width="2.28515625" style="1" customWidth="1"/>
    <col min="13081" max="13081" width="0.85546875" style="1" customWidth="1"/>
    <col min="13082" max="13082" width="8" style="1" customWidth="1"/>
    <col min="13083" max="13083" width="1.28515625" style="1" customWidth="1"/>
    <col min="13084" max="13084" width="0.85546875" style="1" customWidth="1"/>
    <col min="13085" max="13085" width="8.42578125" style="1" customWidth="1"/>
    <col min="13086" max="13086" width="0.5703125" style="1" customWidth="1"/>
    <col min="13087" max="13087" width="2.7109375" style="1" customWidth="1"/>
    <col min="13088" max="13096" width="11.42578125" style="1"/>
    <col min="13097" max="13097" width="5" style="1" customWidth="1"/>
    <col min="13098" max="13099" width="11.42578125" style="1"/>
    <col min="13100" max="13107" width="14.7109375" style="1" customWidth="1"/>
    <col min="13108" max="13312" width="11.42578125" style="1"/>
    <col min="13313" max="13313" width="3.7109375" style="1" customWidth="1"/>
    <col min="13314" max="13314" width="2.7109375" style="1" customWidth="1"/>
    <col min="13315" max="13315" width="13.7109375" style="1" customWidth="1"/>
    <col min="13316" max="13316" width="0.85546875" style="1" customWidth="1"/>
    <col min="13317" max="13317" width="7.140625" style="1" customWidth="1"/>
    <col min="13318" max="13318" width="2.28515625" style="1" customWidth="1"/>
    <col min="13319" max="13319" width="0.85546875" style="1" customWidth="1"/>
    <col min="13320" max="13320" width="8" style="1" customWidth="1"/>
    <col min="13321" max="13321" width="1.28515625" style="1" customWidth="1"/>
    <col min="13322" max="13322" width="0.85546875" style="1" customWidth="1"/>
    <col min="13323" max="13323" width="8.42578125" style="1" customWidth="1"/>
    <col min="13324" max="13324" width="0.5703125" style="1" customWidth="1"/>
    <col min="13325" max="13325" width="0.85546875" style="1" customWidth="1"/>
    <col min="13326" max="13326" width="7.140625" style="1" customWidth="1"/>
    <col min="13327" max="13327" width="2.28515625" style="1" customWidth="1"/>
    <col min="13328" max="13328" width="0.85546875" style="1" customWidth="1"/>
    <col min="13329" max="13329" width="8" style="1" customWidth="1"/>
    <col min="13330" max="13330" width="1.28515625" style="1" customWidth="1"/>
    <col min="13331" max="13331" width="0.85546875" style="1" customWidth="1"/>
    <col min="13332" max="13332" width="8.42578125" style="1" customWidth="1"/>
    <col min="13333" max="13333" width="0.5703125" style="1" customWidth="1"/>
    <col min="13334" max="13334" width="0.85546875" style="1" customWidth="1"/>
    <col min="13335" max="13335" width="7.140625" style="1" customWidth="1"/>
    <col min="13336" max="13336" width="2.28515625" style="1" customWidth="1"/>
    <col min="13337" max="13337" width="0.85546875" style="1" customWidth="1"/>
    <col min="13338" max="13338" width="8" style="1" customWidth="1"/>
    <col min="13339" max="13339" width="1.28515625" style="1" customWidth="1"/>
    <col min="13340" max="13340" width="0.85546875" style="1" customWidth="1"/>
    <col min="13341" max="13341" width="8.42578125" style="1" customWidth="1"/>
    <col min="13342" max="13342" width="0.5703125" style="1" customWidth="1"/>
    <col min="13343" max="13343" width="2.7109375" style="1" customWidth="1"/>
    <col min="13344" max="13352" width="11.42578125" style="1"/>
    <col min="13353" max="13353" width="5" style="1" customWidth="1"/>
    <col min="13354" max="13355" width="11.42578125" style="1"/>
    <col min="13356" max="13363" width="14.7109375" style="1" customWidth="1"/>
    <col min="13364" max="13568" width="11.42578125" style="1"/>
    <col min="13569" max="13569" width="3.7109375" style="1" customWidth="1"/>
    <col min="13570" max="13570" width="2.7109375" style="1" customWidth="1"/>
    <col min="13571" max="13571" width="13.7109375" style="1" customWidth="1"/>
    <col min="13572" max="13572" width="0.85546875" style="1" customWidth="1"/>
    <col min="13573" max="13573" width="7.140625" style="1" customWidth="1"/>
    <col min="13574" max="13574" width="2.28515625" style="1" customWidth="1"/>
    <col min="13575" max="13575" width="0.85546875" style="1" customWidth="1"/>
    <col min="13576" max="13576" width="8" style="1" customWidth="1"/>
    <col min="13577" max="13577" width="1.28515625" style="1" customWidth="1"/>
    <col min="13578" max="13578" width="0.85546875" style="1" customWidth="1"/>
    <col min="13579" max="13579" width="8.42578125" style="1" customWidth="1"/>
    <col min="13580" max="13580" width="0.5703125" style="1" customWidth="1"/>
    <col min="13581" max="13581" width="0.85546875" style="1" customWidth="1"/>
    <col min="13582" max="13582" width="7.140625" style="1" customWidth="1"/>
    <col min="13583" max="13583" width="2.28515625" style="1" customWidth="1"/>
    <col min="13584" max="13584" width="0.85546875" style="1" customWidth="1"/>
    <col min="13585" max="13585" width="8" style="1" customWidth="1"/>
    <col min="13586" max="13586" width="1.28515625" style="1" customWidth="1"/>
    <col min="13587" max="13587" width="0.85546875" style="1" customWidth="1"/>
    <col min="13588" max="13588" width="8.42578125" style="1" customWidth="1"/>
    <col min="13589" max="13589" width="0.5703125" style="1" customWidth="1"/>
    <col min="13590" max="13590" width="0.85546875" style="1" customWidth="1"/>
    <col min="13591" max="13591" width="7.140625" style="1" customWidth="1"/>
    <col min="13592" max="13592" width="2.28515625" style="1" customWidth="1"/>
    <col min="13593" max="13593" width="0.85546875" style="1" customWidth="1"/>
    <col min="13594" max="13594" width="8" style="1" customWidth="1"/>
    <col min="13595" max="13595" width="1.28515625" style="1" customWidth="1"/>
    <col min="13596" max="13596" width="0.85546875" style="1" customWidth="1"/>
    <col min="13597" max="13597" width="8.42578125" style="1" customWidth="1"/>
    <col min="13598" max="13598" width="0.5703125" style="1" customWidth="1"/>
    <col min="13599" max="13599" width="2.7109375" style="1" customWidth="1"/>
    <col min="13600" max="13608" width="11.42578125" style="1"/>
    <col min="13609" max="13609" width="5" style="1" customWidth="1"/>
    <col min="13610" max="13611" width="11.42578125" style="1"/>
    <col min="13612" max="13619" width="14.7109375" style="1" customWidth="1"/>
    <col min="13620" max="13824" width="11.42578125" style="1"/>
    <col min="13825" max="13825" width="3.7109375" style="1" customWidth="1"/>
    <col min="13826" max="13826" width="2.7109375" style="1" customWidth="1"/>
    <col min="13827" max="13827" width="13.7109375" style="1" customWidth="1"/>
    <col min="13828" max="13828" width="0.85546875" style="1" customWidth="1"/>
    <col min="13829" max="13829" width="7.140625" style="1" customWidth="1"/>
    <col min="13830" max="13830" width="2.28515625" style="1" customWidth="1"/>
    <col min="13831" max="13831" width="0.85546875" style="1" customWidth="1"/>
    <col min="13832" max="13832" width="8" style="1" customWidth="1"/>
    <col min="13833" max="13833" width="1.28515625" style="1" customWidth="1"/>
    <col min="13834" max="13834" width="0.85546875" style="1" customWidth="1"/>
    <col min="13835" max="13835" width="8.42578125" style="1" customWidth="1"/>
    <col min="13836" max="13836" width="0.5703125" style="1" customWidth="1"/>
    <col min="13837" max="13837" width="0.85546875" style="1" customWidth="1"/>
    <col min="13838" max="13838" width="7.140625" style="1" customWidth="1"/>
    <col min="13839" max="13839" width="2.28515625" style="1" customWidth="1"/>
    <col min="13840" max="13840" width="0.85546875" style="1" customWidth="1"/>
    <col min="13841" max="13841" width="8" style="1" customWidth="1"/>
    <col min="13842" max="13842" width="1.28515625" style="1" customWidth="1"/>
    <col min="13843" max="13843" width="0.85546875" style="1" customWidth="1"/>
    <col min="13844" max="13844" width="8.42578125" style="1" customWidth="1"/>
    <col min="13845" max="13845" width="0.5703125" style="1" customWidth="1"/>
    <col min="13846" max="13846" width="0.85546875" style="1" customWidth="1"/>
    <col min="13847" max="13847" width="7.140625" style="1" customWidth="1"/>
    <col min="13848" max="13848" width="2.28515625" style="1" customWidth="1"/>
    <col min="13849" max="13849" width="0.85546875" style="1" customWidth="1"/>
    <col min="13850" max="13850" width="8" style="1" customWidth="1"/>
    <col min="13851" max="13851" width="1.28515625" style="1" customWidth="1"/>
    <col min="13852" max="13852" width="0.85546875" style="1" customWidth="1"/>
    <col min="13853" max="13853" width="8.42578125" style="1" customWidth="1"/>
    <col min="13854" max="13854" width="0.5703125" style="1" customWidth="1"/>
    <col min="13855" max="13855" width="2.7109375" style="1" customWidth="1"/>
    <col min="13856" max="13864" width="11.42578125" style="1"/>
    <col min="13865" max="13865" width="5" style="1" customWidth="1"/>
    <col min="13866" max="13867" width="11.42578125" style="1"/>
    <col min="13868" max="13875" width="14.7109375" style="1" customWidth="1"/>
    <col min="13876" max="14080" width="11.42578125" style="1"/>
    <col min="14081" max="14081" width="3.7109375" style="1" customWidth="1"/>
    <col min="14082" max="14082" width="2.7109375" style="1" customWidth="1"/>
    <col min="14083" max="14083" width="13.7109375" style="1" customWidth="1"/>
    <col min="14084" max="14084" width="0.85546875" style="1" customWidth="1"/>
    <col min="14085" max="14085" width="7.140625" style="1" customWidth="1"/>
    <col min="14086" max="14086" width="2.28515625" style="1" customWidth="1"/>
    <col min="14087" max="14087" width="0.85546875" style="1" customWidth="1"/>
    <col min="14088" max="14088" width="8" style="1" customWidth="1"/>
    <col min="14089" max="14089" width="1.28515625" style="1" customWidth="1"/>
    <col min="14090" max="14090" width="0.85546875" style="1" customWidth="1"/>
    <col min="14091" max="14091" width="8.42578125" style="1" customWidth="1"/>
    <col min="14092" max="14092" width="0.5703125" style="1" customWidth="1"/>
    <col min="14093" max="14093" width="0.85546875" style="1" customWidth="1"/>
    <col min="14094" max="14094" width="7.140625" style="1" customWidth="1"/>
    <col min="14095" max="14095" width="2.28515625" style="1" customWidth="1"/>
    <col min="14096" max="14096" width="0.85546875" style="1" customWidth="1"/>
    <col min="14097" max="14097" width="8" style="1" customWidth="1"/>
    <col min="14098" max="14098" width="1.28515625" style="1" customWidth="1"/>
    <col min="14099" max="14099" width="0.85546875" style="1" customWidth="1"/>
    <col min="14100" max="14100" width="8.42578125" style="1" customWidth="1"/>
    <col min="14101" max="14101" width="0.5703125" style="1" customWidth="1"/>
    <col min="14102" max="14102" width="0.85546875" style="1" customWidth="1"/>
    <col min="14103" max="14103" width="7.140625" style="1" customWidth="1"/>
    <col min="14104" max="14104" width="2.28515625" style="1" customWidth="1"/>
    <col min="14105" max="14105" width="0.85546875" style="1" customWidth="1"/>
    <col min="14106" max="14106" width="8" style="1" customWidth="1"/>
    <col min="14107" max="14107" width="1.28515625" style="1" customWidth="1"/>
    <col min="14108" max="14108" width="0.85546875" style="1" customWidth="1"/>
    <col min="14109" max="14109" width="8.42578125" style="1" customWidth="1"/>
    <col min="14110" max="14110" width="0.5703125" style="1" customWidth="1"/>
    <col min="14111" max="14111" width="2.7109375" style="1" customWidth="1"/>
    <col min="14112" max="14120" width="11.42578125" style="1"/>
    <col min="14121" max="14121" width="5" style="1" customWidth="1"/>
    <col min="14122" max="14123" width="11.42578125" style="1"/>
    <col min="14124" max="14131" width="14.7109375" style="1" customWidth="1"/>
    <col min="14132" max="14336" width="11.42578125" style="1"/>
    <col min="14337" max="14337" width="3.7109375" style="1" customWidth="1"/>
    <col min="14338" max="14338" width="2.7109375" style="1" customWidth="1"/>
    <col min="14339" max="14339" width="13.7109375" style="1" customWidth="1"/>
    <col min="14340" max="14340" width="0.85546875" style="1" customWidth="1"/>
    <col min="14341" max="14341" width="7.140625" style="1" customWidth="1"/>
    <col min="14342" max="14342" width="2.28515625" style="1" customWidth="1"/>
    <col min="14343" max="14343" width="0.85546875" style="1" customWidth="1"/>
    <col min="14344" max="14344" width="8" style="1" customWidth="1"/>
    <col min="14345" max="14345" width="1.28515625" style="1" customWidth="1"/>
    <col min="14346" max="14346" width="0.85546875" style="1" customWidth="1"/>
    <col min="14347" max="14347" width="8.42578125" style="1" customWidth="1"/>
    <col min="14348" max="14348" width="0.5703125" style="1" customWidth="1"/>
    <col min="14349" max="14349" width="0.85546875" style="1" customWidth="1"/>
    <col min="14350" max="14350" width="7.140625" style="1" customWidth="1"/>
    <col min="14351" max="14351" width="2.28515625" style="1" customWidth="1"/>
    <col min="14352" max="14352" width="0.85546875" style="1" customWidth="1"/>
    <col min="14353" max="14353" width="8" style="1" customWidth="1"/>
    <col min="14354" max="14354" width="1.28515625" style="1" customWidth="1"/>
    <col min="14355" max="14355" width="0.85546875" style="1" customWidth="1"/>
    <col min="14356" max="14356" width="8.42578125" style="1" customWidth="1"/>
    <col min="14357" max="14357" width="0.5703125" style="1" customWidth="1"/>
    <col min="14358" max="14358" width="0.85546875" style="1" customWidth="1"/>
    <col min="14359" max="14359" width="7.140625" style="1" customWidth="1"/>
    <col min="14360" max="14360" width="2.28515625" style="1" customWidth="1"/>
    <col min="14361" max="14361" width="0.85546875" style="1" customWidth="1"/>
    <col min="14362" max="14362" width="8" style="1" customWidth="1"/>
    <col min="14363" max="14363" width="1.28515625" style="1" customWidth="1"/>
    <col min="14364" max="14364" width="0.85546875" style="1" customWidth="1"/>
    <col min="14365" max="14365" width="8.42578125" style="1" customWidth="1"/>
    <col min="14366" max="14366" width="0.5703125" style="1" customWidth="1"/>
    <col min="14367" max="14367" width="2.7109375" style="1" customWidth="1"/>
    <col min="14368" max="14376" width="11.42578125" style="1"/>
    <col min="14377" max="14377" width="5" style="1" customWidth="1"/>
    <col min="14378" max="14379" width="11.42578125" style="1"/>
    <col min="14380" max="14387" width="14.7109375" style="1" customWidth="1"/>
    <col min="14388" max="14592" width="11.42578125" style="1"/>
    <col min="14593" max="14593" width="3.7109375" style="1" customWidth="1"/>
    <col min="14594" max="14594" width="2.7109375" style="1" customWidth="1"/>
    <col min="14595" max="14595" width="13.7109375" style="1" customWidth="1"/>
    <col min="14596" max="14596" width="0.85546875" style="1" customWidth="1"/>
    <col min="14597" max="14597" width="7.140625" style="1" customWidth="1"/>
    <col min="14598" max="14598" width="2.28515625" style="1" customWidth="1"/>
    <col min="14599" max="14599" width="0.85546875" style="1" customWidth="1"/>
    <col min="14600" max="14600" width="8" style="1" customWidth="1"/>
    <col min="14601" max="14601" width="1.28515625" style="1" customWidth="1"/>
    <col min="14602" max="14602" width="0.85546875" style="1" customWidth="1"/>
    <col min="14603" max="14603" width="8.42578125" style="1" customWidth="1"/>
    <col min="14604" max="14604" width="0.5703125" style="1" customWidth="1"/>
    <col min="14605" max="14605" width="0.85546875" style="1" customWidth="1"/>
    <col min="14606" max="14606" width="7.140625" style="1" customWidth="1"/>
    <col min="14607" max="14607" width="2.28515625" style="1" customWidth="1"/>
    <col min="14608" max="14608" width="0.85546875" style="1" customWidth="1"/>
    <col min="14609" max="14609" width="8" style="1" customWidth="1"/>
    <col min="14610" max="14610" width="1.28515625" style="1" customWidth="1"/>
    <col min="14611" max="14611" width="0.85546875" style="1" customWidth="1"/>
    <col min="14612" max="14612" width="8.42578125" style="1" customWidth="1"/>
    <col min="14613" max="14613" width="0.5703125" style="1" customWidth="1"/>
    <col min="14614" max="14614" width="0.85546875" style="1" customWidth="1"/>
    <col min="14615" max="14615" width="7.140625" style="1" customWidth="1"/>
    <col min="14616" max="14616" width="2.28515625" style="1" customWidth="1"/>
    <col min="14617" max="14617" width="0.85546875" style="1" customWidth="1"/>
    <col min="14618" max="14618" width="8" style="1" customWidth="1"/>
    <col min="14619" max="14619" width="1.28515625" style="1" customWidth="1"/>
    <col min="14620" max="14620" width="0.85546875" style="1" customWidth="1"/>
    <col min="14621" max="14621" width="8.42578125" style="1" customWidth="1"/>
    <col min="14622" max="14622" width="0.5703125" style="1" customWidth="1"/>
    <col min="14623" max="14623" width="2.7109375" style="1" customWidth="1"/>
    <col min="14624" max="14632" width="11.42578125" style="1"/>
    <col min="14633" max="14633" width="5" style="1" customWidth="1"/>
    <col min="14634" max="14635" width="11.42578125" style="1"/>
    <col min="14636" max="14643" width="14.7109375" style="1" customWidth="1"/>
    <col min="14644" max="14848" width="11.42578125" style="1"/>
    <col min="14849" max="14849" width="3.7109375" style="1" customWidth="1"/>
    <col min="14850" max="14850" width="2.7109375" style="1" customWidth="1"/>
    <col min="14851" max="14851" width="13.7109375" style="1" customWidth="1"/>
    <col min="14852" max="14852" width="0.85546875" style="1" customWidth="1"/>
    <col min="14853" max="14853" width="7.140625" style="1" customWidth="1"/>
    <col min="14854" max="14854" width="2.28515625" style="1" customWidth="1"/>
    <col min="14855" max="14855" width="0.85546875" style="1" customWidth="1"/>
    <col min="14856" max="14856" width="8" style="1" customWidth="1"/>
    <col min="14857" max="14857" width="1.28515625" style="1" customWidth="1"/>
    <col min="14858" max="14858" width="0.85546875" style="1" customWidth="1"/>
    <col min="14859" max="14859" width="8.42578125" style="1" customWidth="1"/>
    <col min="14860" max="14860" width="0.5703125" style="1" customWidth="1"/>
    <col min="14861" max="14861" width="0.85546875" style="1" customWidth="1"/>
    <col min="14862" max="14862" width="7.140625" style="1" customWidth="1"/>
    <col min="14863" max="14863" width="2.28515625" style="1" customWidth="1"/>
    <col min="14864" max="14864" width="0.85546875" style="1" customWidth="1"/>
    <col min="14865" max="14865" width="8" style="1" customWidth="1"/>
    <col min="14866" max="14866" width="1.28515625" style="1" customWidth="1"/>
    <col min="14867" max="14867" width="0.85546875" style="1" customWidth="1"/>
    <col min="14868" max="14868" width="8.42578125" style="1" customWidth="1"/>
    <col min="14869" max="14869" width="0.5703125" style="1" customWidth="1"/>
    <col min="14870" max="14870" width="0.85546875" style="1" customWidth="1"/>
    <col min="14871" max="14871" width="7.140625" style="1" customWidth="1"/>
    <col min="14872" max="14872" width="2.28515625" style="1" customWidth="1"/>
    <col min="14873" max="14873" width="0.85546875" style="1" customWidth="1"/>
    <col min="14874" max="14874" width="8" style="1" customWidth="1"/>
    <col min="14875" max="14875" width="1.28515625" style="1" customWidth="1"/>
    <col min="14876" max="14876" width="0.85546875" style="1" customWidth="1"/>
    <col min="14877" max="14877" width="8.42578125" style="1" customWidth="1"/>
    <col min="14878" max="14878" width="0.5703125" style="1" customWidth="1"/>
    <col min="14879" max="14879" width="2.7109375" style="1" customWidth="1"/>
    <col min="14880" max="14888" width="11.42578125" style="1"/>
    <col min="14889" max="14889" width="5" style="1" customWidth="1"/>
    <col min="14890" max="14891" width="11.42578125" style="1"/>
    <col min="14892" max="14899" width="14.7109375" style="1" customWidth="1"/>
    <col min="14900" max="15104" width="11.42578125" style="1"/>
    <col min="15105" max="15105" width="3.7109375" style="1" customWidth="1"/>
    <col min="15106" max="15106" width="2.7109375" style="1" customWidth="1"/>
    <col min="15107" max="15107" width="13.7109375" style="1" customWidth="1"/>
    <col min="15108" max="15108" width="0.85546875" style="1" customWidth="1"/>
    <col min="15109" max="15109" width="7.140625" style="1" customWidth="1"/>
    <col min="15110" max="15110" width="2.28515625" style="1" customWidth="1"/>
    <col min="15111" max="15111" width="0.85546875" style="1" customWidth="1"/>
    <col min="15112" max="15112" width="8" style="1" customWidth="1"/>
    <col min="15113" max="15113" width="1.28515625" style="1" customWidth="1"/>
    <col min="15114" max="15114" width="0.85546875" style="1" customWidth="1"/>
    <col min="15115" max="15115" width="8.42578125" style="1" customWidth="1"/>
    <col min="15116" max="15116" width="0.5703125" style="1" customWidth="1"/>
    <col min="15117" max="15117" width="0.85546875" style="1" customWidth="1"/>
    <col min="15118" max="15118" width="7.140625" style="1" customWidth="1"/>
    <col min="15119" max="15119" width="2.28515625" style="1" customWidth="1"/>
    <col min="15120" max="15120" width="0.85546875" style="1" customWidth="1"/>
    <col min="15121" max="15121" width="8" style="1" customWidth="1"/>
    <col min="15122" max="15122" width="1.28515625" style="1" customWidth="1"/>
    <col min="15123" max="15123" width="0.85546875" style="1" customWidth="1"/>
    <col min="15124" max="15124" width="8.42578125" style="1" customWidth="1"/>
    <col min="15125" max="15125" width="0.5703125" style="1" customWidth="1"/>
    <col min="15126" max="15126" width="0.85546875" style="1" customWidth="1"/>
    <col min="15127" max="15127" width="7.140625" style="1" customWidth="1"/>
    <col min="15128" max="15128" width="2.28515625" style="1" customWidth="1"/>
    <col min="15129" max="15129" width="0.85546875" style="1" customWidth="1"/>
    <col min="15130" max="15130" width="8" style="1" customWidth="1"/>
    <col min="15131" max="15131" width="1.28515625" style="1" customWidth="1"/>
    <col min="15132" max="15132" width="0.85546875" style="1" customWidth="1"/>
    <col min="15133" max="15133" width="8.42578125" style="1" customWidth="1"/>
    <col min="15134" max="15134" width="0.5703125" style="1" customWidth="1"/>
    <col min="15135" max="15135" width="2.7109375" style="1" customWidth="1"/>
    <col min="15136" max="15144" width="11.42578125" style="1"/>
    <col min="15145" max="15145" width="5" style="1" customWidth="1"/>
    <col min="15146" max="15147" width="11.42578125" style="1"/>
    <col min="15148" max="15155" width="14.7109375" style="1" customWidth="1"/>
    <col min="15156" max="15360" width="11.42578125" style="1"/>
    <col min="15361" max="15361" width="3.7109375" style="1" customWidth="1"/>
    <col min="15362" max="15362" width="2.7109375" style="1" customWidth="1"/>
    <col min="15363" max="15363" width="13.7109375" style="1" customWidth="1"/>
    <col min="15364" max="15364" width="0.85546875" style="1" customWidth="1"/>
    <col min="15365" max="15365" width="7.140625" style="1" customWidth="1"/>
    <col min="15366" max="15366" width="2.28515625" style="1" customWidth="1"/>
    <col min="15367" max="15367" width="0.85546875" style="1" customWidth="1"/>
    <col min="15368" max="15368" width="8" style="1" customWidth="1"/>
    <col min="15369" max="15369" width="1.28515625" style="1" customWidth="1"/>
    <col min="15370" max="15370" width="0.85546875" style="1" customWidth="1"/>
    <col min="15371" max="15371" width="8.42578125" style="1" customWidth="1"/>
    <col min="15372" max="15372" width="0.5703125" style="1" customWidth="1"/>
    <col min="15373" max="15373" width="0.85546875" style="1" customWidth="1"/>
    <col min="15374" max="15374" width="7.140625" style="1" customWidth="1"/>
    <col min="15375" max="15375" width="2.28515625" style="1" customWidth="1"/>
    <col min="15376" max="15376" width="0.85546875" style="1" customWidth="1"/>
    <col min="15377" max="15377" width="8" style="1" customWidth="1"/>
    <col min="15378" max="15378" width="1.28515625" style="1" customWidth="1"/>
    <col min="15379" max="15379" width="0.85546875" style="1" customWidth="1"/>
    <col min="15380" max="15380" width="8.42578125" style="1" customWidth="1"/>
    <col min="15381" max="15381" width="0.5703125" style="1" customWidth="1"/>
    <col min="15382" max="15382" width="0.85546875" style="1" customWidth="1"/>
    <col min="15383" max="15383" width="7.140625" style="1" customWidth="1"/>
    <col min="15384" max="15384" width="2.28515625" style="1" customWidth="1"/>
    <col min="15385" max="15385" width="0.85546875" style="1" customWidth="1"/>
    <col min="15386" max="15386" width="8" style="1" customWidth="1"/>
    <col min="15387" max="15387" width="1.28515625" style="1" customWidth="1"/>
    <col min="15388" max="15388" width="0.85546875" style="1" customWidth="1"/>
    <col min="15389" max="15389" width="8.42578125" style="1" customWidth="1"/>
    <col min="15390" max="15390" width="0.5703125" style="1" customWidth="1"/>
    <col min="15391" max="15391" width="2.7109375" style="1" customWidth="1"/>
    <col min="15392" max="15400" width="11.42578125" style="1"/>
    <col min="15401" max="15401" width="5" style="1" customWidth="1"/>
    <col min="15402" max="15403" width="11.42578125" style="1"/>
    <col min="15404" max="15411" width="14.7109375" style="1" customWidth="1"/>
    <col min="15412" max="15616" width="11.42578125" style="1"/>
    <col min="15617" max="15617" width="3.7109375" style="1" customWidth="1"/>
    <col min="15618" max="15618" width="2.7109375" style="1" customWidth="1"/>
    <col min="15619" max="15619" width="13.7109375" style="1" customWidth="1"/>
    <col min="15620" max="15620" width="0.85546875" style="1" customWidth="1"/>
    <col min="15621" max="15621" width="7.140625" style="1" customWidth="1"/>
    <col min="15622" max="15622" width="2.28515625" style="1" customWidth="1"/>
    <col min="15623" max="15623" width="0.85546875" style="1" customWidth="1"/>
    <col min="15624" max="15624" width="8" style="1" customWidth="1"/>
    <col min="15625" max="15625" width="1.28515625" style="1" customWidth="1"/>
    <col min="15626" max="15626" width="0.85546875" style="1" customWidth="1"/>
    <col min="15627" max="15627" width="8.42578125" style="1" customWidth="1"/>
    <col min="15628" max="15628" width="0.5703125" style="1" customWidth="1"/>
    <col min="15629" max="15629" width="0.85546875" style="1" customWidth="1"/>
    <col min="15630" max="15630" width="7.140625" style="1" customWidth="1"/>
    <col min="15631" max="15631" width="2.28515625" style="1" customWidth="1"/>
    <col min="15632" max="15632" width="0.85546875" style="1" customWidth="1"/>
    <col min="15633" max="15633" width="8" style="1" customWidth="1"/>
    <col min="15634" max="15634" width="1.28515625" style="1" customWidth="1"/>
    <col min="15635" max="15635" width="0.85546875" style="1" customWidth="1"/>
    <col min="15636" max="15636" width="8.42578125" style="1" customWidth="1"/>
    <col min="15637" max="15637" width="0.5703125" style="1" customWidth="1"/>
    <col min="15638" max="15638" width="0.85546875" style="1" customWidth="1"/>
    <col min="15639" max="15639" width="7.140625" style="1" customWidth="1"/>
    <col min="15640" max="15640" width="2.28515625" style="1" customWidth="1"/>
    <col min="15641" max="15641" width="0.85546875" style="1" customWidth="1"/>
    <col min="15642" max="15642" width="8" style="1" customWidth="1"/>
    <col min="15643" max="15643" width="1.28515625" style="1" customWidth="1"/>
    <col min="15644" max="15644" width="0.85546875" style="1" customWidth="1"/>
    <col min="15645" max="15645" width="8.42578125" style="1" customWidth="1"/>
    <col min="15646" max="15646" width="0.5703125" style="1" customWidth="1"/>
    <col min="15647" max="15647" width="2.7109375" style="1" customWidth="1"/>
    <col min="15648" max="15656" width="11.42578125" style="1"/>
    <col min="15657" max="15657" width="5" style="1" customWidth="1"/>
    <col min="15658" max="15659" width="11.42578125" style="1"/>
    <col min="15660" max="15667" width="14.7109375" style="1" customWidth="1"/>
    <col min="15668" max="15872" width="11.42578125" style="1"/>
    <col min="15873" max="15873" width="3.7109375" style="1" customWidth="1"/>
    <col min="15874" max="15874" width="2.7109375" style="1" customWidth="1"/>
    <col min="15875" max="15875" width="13.7109375" style="1" customWidth="1"/>
    <col min="15876" max="15876" width="0.85546875" style="1" customWidth="1"/>
    <col min="15877" max="15877" width="7.140625" style="1" customWidth="1"/>
    <col min="15878" max="15878" width="2.28515625" style="1" customWidth="1"/>
    <col min="15879" max="15879" width="0.85546875" style="1" customWidth="1"/>
    <col min="15880" max="15880" width="8" style="1" customWidth="1"/>
    <col min="15881" max="15881" width="1.28515625" style="1" customWidth="1"/>
    <col min="15882" max="15882" width="0.85546875" style="1" customWidth="1"/>
    <col min="15883" max="15883" width="8.42578125" style="1" customWidth="1"/>
    <col min="15884" max="15884" width="0.5703125" style="1" customWidth="1"/>
    <col min="15885" max="15885" width="0.85546875" style="1" customWidth="1"/>
    <col min="15886" max="15886" width="7.140625" style="1" customWidth="1"/>
    <col min="15887" max="15887" width="2.28515625" style="1" customWidth="1"/>
    <col min="15888" max="15888" width="0.85546875" style="1" customWidth="1"/>
    <col min="15889" max="15889" width="8" style="1" customWidth="1"/>
    <col min="15890" max="15890" width="1.28515625" style="1" customWidth="1"/>
    <col min="15891" max="15891" width="0.85546875" style="1" customWidth="1"/>
    <col min="15892" max="15892" width="8.42578125" style="1" customWidth="1"/>
    <col min="15893" max="15893" width="0.5703125" style="1" customWidth="1"/>
    <col min="15894" max="15894" width="0.85546875" style="1" customWidth="1"/>
    <col min="15895" max="15895" width="7.140625" style="1" customWidth="1"/>
    <col min="15896" max="15896" width="2.28515625" style="1" customWidth="1"/>
    <col min="15897" max="15897" width="0.85546875" style="1" customWidth="1"/>
    <col min="15898" max="15898" width="8" style="1" customWidth="1"/>
    <col min="15899" max="15899" width="1.28515625" style="1" customWidth="1"/>
    <col min="15900" max="15900" width="0.85546875" style="1" customWidth="1"/>
    <col min="15901" max="15901" width="8.42578125" style="1" customWidth="1"/>
    <col min="15902" max="15902" width="0.5703125" style="1" customWidth="1"/>
    <col min="15903" max="15903" width="2.7109375" style="1" customWidth="1"/>
    <col min="15904" max="15912" width="11.42578125" style="1"/>
    <col min="15913" max="15913" width="5" style="1" customWidth="1"/>
    <col min="15914" max="15915" width="11.42578125" style="1"/>
    <col min="15916" max="15923" width="14.7109375" style="1" customWidth="1"/>
    <col min="15924" max="16128" width="11.42578125" style="1"/>
    <col min="16129" max="16129" width="3.7109375" style="1" customWidth="1"/>
    <col min="16130" max="16130" width="2.7109375" style="1" customWidth="1"/>
    <col min="16131" max="16131" width="13.7109375" style="1" customWidth="1"/>
    <col min="16132" max="16132" width="0.85546875" style="1" customWidth="1"/>
    <col min="16133" max="16133" width="7.140625" style="1" customWidth="1"/>
    <col min="16134" max="16134" width="2.28515625" style="1" customWidth="1"/>
    <col min="16135" max="16135" width="0.85546875" style="1" customWidth="1"/>
    <col min="16136" max="16136" width="8" style="1" customWidth="1"/>
    <col min="16137" max="16137" width="1.28515625" style="1" customWidth="1"/>
    <col min="16138" max="16138" width="0.85546875" style="1" customWidth="1"/>
    <col min="16139" max="16139" width="8.42578125" style="1" customWidth="1"/>
    <col min="16140" max="16140" width="0.5703125" style="1" customWidth="1"/>
    <col min="16141" max="16141" width="0.85546875" style="1" customWidth="1"/>
    <col min="16142" max="16142" width="7.140625" style="1" customWidth="1"/>
    <col min="16143" max="16143" width="2.28515625" style="1" customWidth="1"/>
    <col min="16144" max="16144" width="0.85546875" style="1" customWidth="1"/>
    <col min="16145" max="16145" width="8" style="1" customWidth="1"/>
    <col min="16146" max="16146" width="1.28515625" style="1" customWidth="1"/>
    <col min="16147" max="16147" width="0.85546875" style="1" customWidth="1"/>
    <col min="16148" max="16148" width="8.42578125" style="1" customWidth="1"/>
    <col min="16149" max="16149" width="0.5703125" style="1" customWidth="1"/>
    <col min="16150" max="16150" width="0.85546875" style="1" customWidth="1"/>
    <col min="16151" max="16151" width="7.140625" style="1" customWidth="1"/>
    <col min="16152" max="16152" width="2.28515625" style="1" customWidth="1"/>
    <col min="16153" max="16153" width="0.85546875" style="1" customWidth="1"/>
    <col min="16154" max="16154" width="8" style="1" customWidth="1"/>
    <col min="16155" max="16155" width="1.28515625" style="1" customWidth="1"/>
    <col min="16156" max="16156" width="0.85546875" style="1" customWidth="1"/>
    <col min="16157" max="16157" width="8.42578125" style="1" customWidth="1"/>
    <col min="16158" max="16158" width="0.5703125" style="1" customWidth="1"/>
    <col min="16159" max="16159" width="2.7109375" style="1" customWidth="1"/>
    <col min="16160" max="16168" width="11.42578125" style="1"/>
    <col min="16169" max="16169" width="5" style="1" customWidth="1"/>
    <col min="16170" max="16171" width="11.42578125" style="1"/>
    <col min="16172" max="16179" width="14.7109375" style="1" customWidth="1"/>
    <col min="16180" max="16384" width="11.42578125" style="1"/>
  </cols>
  <sheetData>
    <row r="1" spans="1:52" ht="34.5" customHeight="1">
      <c r="A1" s="2268" t="s">
        <v>0</v>
      </c>
      <c r="B1" s="2268"/>
      <c r="C1" s="2268"/>
      <c r="D1" s="2268"/>
      <c r="E1" s="2268"/>
      <c r="F1" s="2268"/>
      <c r="G1" s="2268"/>
      <c r="H1" s="2268"/>
      <c r="I1" s="2268"/>
      <c r="J1" s="2268"/>
      <c r="K1" s="2268"/>
      <c r="L1" s="2268"/>
      <c r="M1" s="2268"/>
      <c r="N1" s="2268"/>
      <c r="O1" s="2268"/>
      <c r="P1" s="2268"/>
      <c r="Q1" s="2268"/>
      <c r="R1" s="2268"/>
      <c r="S1" s="2268"/>
      <c r="T1" s="2268"/>
      <c r="U1" s="2268"/>
      <c r="V1" s="2268"/>
      <c r="W1" s="2268"/>
      <c r="X1" s="2268"/>
      <c r="Y1" s="2268"/>
      <c r="Z1" s="2268"/>
      <c r="AA1" s="2268"/>
      <c r="AB1" s="2268"/>
      <c r="AC1" s="2268"/>
      <c r="AD1" s="2268"/>
      <c r="AE1" s="2268"/>
      <c r="AF1" s="2268"/>
      <c r="AG1" s="2268"/>
      <c r="AH1" s="2268"/>
      <c r="AI1" s="2268"/>
      <c r="AJ1" s="2268"/>
      <c r="AK1" s="2268"/>
      <c r="AL1" s="2268"/>
      <c r="AM1" s="2268"/>
      <c r="AN1" s="2268"/>
      <c r="AO1" s="2268"/>
      <c r="AP1" s="1106"/>
      <c r="AQ1" s="1106"/>
      <c r="AR1" s="1400"/>
    </row>
    <row r="2" spans="1:52" ht="12" customHeight="1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7"/>
      <c r="AQ2" s="7"/>
    </row>
    <row r="3" spans="1:52" ht="17.25" customHeight="1" thickTop="1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52" ht="24" customHeight="1">
      <c r="A4" s="2269" t="s">
        <v>744</v>
      </c>
      <c r="B4" s="2269"/>
      <c r="C4" s="2269"/>
      <c r="D4" s="2269"/>
      <c r="E4" s="2269"/>
      <c r="F4" s="2269"/>
      <c r="G4" s="2269"/>
      <c r="H4" s="2269"/>
      <c r="I4" s="2269"/>
      <c r="J4" s="2269"/>
      <c r="K4" s="2269"/>
      <c r="L4" s="2269"/>
      <c r="M4" s="2269"/>
      <c r="N4" s="2269"/>
      <c r="O4" s="2269"/>
      <c r="P4" s="2269"/>
      <c r="Q4" s="2269"/>
      <c r="R4" s="2269"/>
      <c r="S4" s="2269"/>
      <c r="T4" s="2269"/>
      <c r="U4" s="2269"/>
      <c r="V4" s="2269"/>
      <c r="W4" s="2269"/>
      <c r="X4" s="2269"/>
      <c r="Y4" s="2269"/>
      <c r="Z4" s="2269"/>
      <c r="AA4" s="2269"/>
      <c r="AB4" s="2269"/>
      <c r="AC4" s="2269"/>
      <c r="AD4" s="2269"/>
      <c r="AE4" s="2269"/>
      <c r="AF4" s="2269"/>
      <c r="AG4" s="2269"/>
      <c r="AH4" s="2269"/>
      <c r="AI4" s="2269"/>
      <c r="AJ4" s="2269"/>
      <c r="AK4" s="2269"/>
      <c r="AL4" s="2269"/>
      <c r="AM4" s="2269"/>
      <c r="AN4" s="2269"/>
      <c r="AO4" s="2269"/>
      <c r="AP4" s="1107"/>
      <c r="AQ4" s="1107"/>
      <c r="AR4" s="1401"/>
    </row>
    <row r="5" spans="1:52" ht="12.75" customHeight="1">
      <c r="B5" s="7"/>
      <c r="C5" s="7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7"/>
    </row>
    <row r="6" spans="1:52" ht="12.75" customHeight="1">
      <c r="B6" s="7"/>
      <c r="C6" s="7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7"/>
    </row>
    <row r="7" spans="1:52" ht="12.75" customHeight="1">
      <c r="B7" s="7"/>
      <c r="C7" s="7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7"/>
    </row>
    <row r="8" spans="1:52" ht="12.75" customHeight="1">
      <c r="B8" s="7"/>
      <c r="C8" s="7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7"/>
    </row>
    <row r="9" spans="1:52" ht="12.75" customHeight="1">
      <c r="B9" s="7"/>
      <c r="C9" s="7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7"/>
    </row>
    <row r="10" spans="1:52" ht="12.75" customHeight="1">
      <c r="B10" s="7"/>
      <c r="C10" s="7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7"/>
    </row>
    <row r="11" spans="1:52" ht="12.75" customHeight="1">
      <c r="B11" s="7"/>
      <c r="C11" s="7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7"/>
    </row>
    <row r="12" spans="1:52" ht="12.75" customHeight="1">
      <c r="B12" s="7"/>
      <c r="C12" s="7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7"/>
    </row>
    <row r="13" spans="1:52" ht="18" customHeight="1">
      <c r="B13" s="2270" t="s">
        <v>1228</v>
      </c>
      <c r="C13" s="2270"/>
      <c r="D13" s="2270"/>
      <c r="E13" s="2270"/>
      <c r="F13" s="2270"/>
      <c r="G13" s="2270"/>
      <c r="H13" s="2270"/>
      <c r="I13" s="2270"/>
      <c r="J13" s="2270"/>
      <c r="K13" s="2270"/>
      <c r="L13" s="2270"/>
      <c r="M13" s="2270"/>
      <c r="N13" s="2270"/>
      <c r="O13" s="2270"/>
      <c r="P13" s="2270"/>
      <c r="Q13" s="2270"/>
      <c r="R13" s="2270"/>
      <c r="S13" s="2270"/>
      <c r="T13" s="2270"/>
      <c r="U13" s="2270"/>
      <c r="V13" s="2270"/>
      <c r="W13" s="2270"/>
      <c r="X13" s="2270"/>
      <c r="Y13" s="2270"/>
      <c r="Z13" s="2270"/>
      <c r="AA13" s="2270"/>
      <c r="AB13" s="2270"/>
      <c r="AC13" s="2270"/>
      <c r="AD13" s="2270"/>
      <c r="AE13" s="2270"/>
      <c r="AF13" s="2270" t="s">
        <v>1229</v>
      </c>
      <c r="AG13" s="2270"/>
      <c r="AH13" s="2270"/>
      <c r="AI13" s="2270"/>
      <c r="AJ13" s="2270"/>
      <c r="AK13" s="2270"/>
      <c r="AL13" s="2270"/>
      <c r="AM13" s="2270"/>
      <c r="AN13" s="2270"/>
      <c r="AO13" s="2270"/>
    </row>
    <row r="14" spans="1:52" ht="18" customHeight="1">
      <c r="B14" s="2270" t="s">
        <v>1158</v>
      </c>
      <c r="C14" s="2270"/>
      <c r="D14" s="2270"/>
      <c r="E14" s="2270"/>
      <c r="F14" s="2270"/>
      <c r="G14" s="2270"/>
      <c r="H14" s="2270"/>
      <c r="I14" s="2270"/>
      <c r="J14" s="2270"/>
      <c r="K14" s="2270"/>
      <c r="L14" s="2270"/>
      <c r="M14" s="2270"/>
      <c r="N14" s="2270"/>
      <c r="O14" s="2270"/>
      <c r="P14" s="2270"/>
      <c r="Q14" s="2270"/>
      <c r="R14" s="2270"/>
      <c r="S14" s="2270"/>
      <c r="T14" s="2270"/>
      <c r="U14" s="2270"/>
      <c r="V14" s="2270"/>
      <c r="W14" s="2270"/>
      <c r="X14" s="2270"/>
      <c r="Y14" s="2270"/>
      <c r="Z14" s="2270"/>
      <c r="AA14" s="2270"/>
      <c r="AB14" s="2270"/>
      <c r="AC14" s="2270"/>
      <c r="AD14" s="2270"/>
      <c r="AE14" s="2270"/>
      <c r="AF14" s="2270" t="s">
        <v>1158</v>
      </c>
      <c r="AG14" s="2270"/>
      <c r="AH14" s="2270"/>
      <c r="AI14" s="2270"/>
      <c r="AJ14" s="2270"/>
      <c r="AK14" s="2270"/>
      <c r="AL14" s="2270"/>
      <c r="AM14" s="2270"/>
      <c r="AN14" s="2270"/>
      <c r="AO14" s="2270"/>
      <c r="AP14" s="1108"/>
      <c r="AQ14" s="1108"/>
      <c r="AR14" s="1402"/>
      <c r="AS14" s="1402"/>
      <c r="AT14" s="1402"/>
      <c r="AU14" s="1402"/>
      <c r="AV14" s="1402"/>
      <c r="AW14" s="1402"/>
      <c r="AX14" s="1402"/>
      <c r="AY14" s="1402"/>
      <c r="AZ14" s="1108"/>
    </row>
    <row r="15" spans="1:52" ht="12.75" customHeight="1">
      <c r="B15" s="1109"/>
      <c r="C15" s="6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6"/>
    </row>
    <row r="16" spans="1:52" ht="12.75" customHeight="1"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</row>
    <row r="17" spans="2:51" ht="4.5" customHeight="1">
      <c r="B17" s="13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17"/>
    </row>
    <row r="18" spans="2:51" ht="18" customHeight="1">
      <c r="B18" s="18"/>
      <c r="C18" s="2225" t="s">
        <v>949</v>
      </c>
      <c r="D18" s="170"/>
      <c r="E18" s="2245" t="s">
        <v>798</v>
      </c>
      <c r="F18" s="2248"/>
      <c r="G18" s="2248"/>
      <c r="H18" s="2248"/>
      <c r="I18" s="2248"/>
      <c r="J18" s="2248"/>
      <c r="K18" s="2248"/>
      <c r="L18" s="2248"/>
      <c r="M18" s="2248"/>
      <c r="N18" s="2248"/>
      <c r="O18" s="2248"/>
      <c r="P18" s="2248"/>
      <c r="Q18" s="2248"/>
      <c r="R18" s="2248"/>
      <c r="S18" s="2248"/>
      <c r="T18" s="2248"/>
      <c r="U18" s="2246"/>
      <c r="V18" s="967"/>
      <c r="W18" s="2249" t="s">
        <v>787</v>
      </c>
      <c r="X18" s="2250"/>
      <c r="Y18" s="2250"/>
      <c r="Z18" s="2250"/>
      <c r="AA18" s="2250"/>
      <c r="AB18" s="2250"/>
      <c r="AC18" s="2250"/>
      <c r="AD18" s="2251"/>
      <c r="AE18" s="21"/>
    </row>
    <row r="19" spans="2:51" ht="4.5" customHeight="1">
      <c r="B19" s="18"/>
      <c r="C19" s="2182"/>
      <c r="D19" s="170"/>
      <c r="E19" s="968"/>
      <c r="F19" s="968"/>
      <c r="G19" s="968"/>
      <c r="H19" s="968"/>
      <c r="I19" s="968"/>
      <c r="J19" s="968"/>
      <c r="K19" s="968"/>
      <c r="L19" s="968"/>
      <c r="M19" s="968"/>
      <c r="N19" s="968"/>
      <c r="O19" s="968"/>
      <c r="P19" s="968"/>
      <c r="Q19" s="968"/>
      <c r="R19" s="968"/>
      <c r="S19" s="968"/>
      <c r="T19" s="968"/>
      <c r="U19" s="968"/>
      <c r="V19" s="968"/>
      <c r="W19" s="2252"/>
      <c r="X19" s="2253"/>
      <c r="Y19" s="2253"/>
      <c r="Z19" s="2253"/>
      <c r="AA19" s="2253"/>
      <c r="AB19" s="2253"/>
      <c r="AC19" s="2253"/>
      <c r="AD19" s="2254"/>
      <c r="AE19" s="21"/>
    </row>
    <row r="20" spans="2:51" ht="18" customHeight="1">
      <c r="B20" s="18"/>
      <c r="C20" s="2182"/>
      <c r="D20" s="170"/>
      <c r="E20" s="2245" t="s">
        <v>950</v>
      </c>
      <c r="F20" s="2248"/>
      <c r="G20" s="2248"/>
      <c r="H20" s="2248"/>
      <c r="I20" s="2248"/>
      <c r="J20" s="2248"/>
      <c r="K20" s="2248"/>
      <c r="L20" s="2246"/>
      <c r="M20" s="967"/>
      <c r="N20" s="2245" t="s">
        <v>951</v>
      </c>
      <c r="O20" s="2248"/>
      <c r="P20" s="2248"/>
      <c r="Q20" s="2248"/>
      <c r="R20" s="2248"/>
      <c r="S20" s="2248"/>
      <c r="T20" s="2248"/>
      <c r="U20" s="2246"/>
      <c r="V20" s="967"/>
      <c r="W20" s="2255"/>
      <c r="X20" s="2256"/>
      <c r="Y20" s="2256"/>
      <c r="Z20" s="2256"/>
      <c r="AA20" s="2256"/>
      <c r="AB20" s="2256"/>
      <c r="AC20" s="2256"/>
      <c r="AD20" s="2257"/>
      <c r="AE20" s="21"/>
      <c r="AS20" s="2258" t="s">
        <v>1159</v>
      </c>
      <c r="AT20" s="2258"/>
      <c r="AU20" s="2258"/>
      <c r="AW20" s="2258" t="s">
        <v>1223</v>
      </c>
      <c r="AX20" s="2258"/>
      <c r="AY20" s="2258"/>
    </row>
    <row r="21" spans="2:51" ht="4.5" customHeight="1">
      <c r="B21" s="18"/>
      <c r="C21" s="2182"/>
      <c r="D21" s="170"/>
      <c r="E21" s="968"/>
      <c r="F21" s="968"/>
      <c r="G21" s="968"/>
      <c r="H21" s="968"/>
      <c r="I21" s="968"/>
      <c r="J21" s="968"/>
      <c r="K21" s="968"/>
      <c r="L21" s="968"/>
      <c r="M21" s="968"/>
      <c r="N21" s="968"/>
      <c r="O21" s="968"/>
      <c r="P21" s="968"/>
      <c r="Q21" s="968"/>
      <c r="R21" s="968"/>
      <c r="S21" s="968"/>
      <c r="T21" s="968"/>
      <c r="U21" s="968"/>
      <c r="V21" s="968"/>
      <c r="W21" s="969"/>
      <c r="X21" s="969"/>
      <c r="Y21" s="969"/>
      <c r="Z21" s="968"/>
      <c r="AA21" s="968"/>
      <c r="AB21" s="968"/>
      <c r="AC21" s="968"/>
      <c r="AD21" s="968"/>
      <c r="AE21" s="21"/>
    </row>
    <row r="22" spans="2:51" ht="18" customHeight="1">
      <c r="B22" s="18"/>
      <c r="C22" s="2183"/>
      <c r="D22" s="170"/>
      <c r="E22" s="2245" t="s">
        <v>154</v>
      </c>
      <c r="F22" s="2246"/>
      <c r="G22" s="170"/>
      <c r="H22" s="2245" t="s">
        <v>323</v>
      </c>
      <c r="I22" s="2246"/>
      <c r="J22" s="170"/>
      <c r="K22" s="2245" t="s">
        <v>5</v>
      </c>
      <c r="L22" s="2246"/>
      <c r="M22" s="170"/>
      <c r="N22" s="2245" t="s">
        <v>154</v>
      </c>
      <c r="O22" s="2246"/>
      <c r="P22" s="170"/>
      <c r="Q22" s="2245" t="s">
        <v>323</v>
      </c>
      <c r="R22" s="2246"/>
      <c r="S22" s="170"/>
      <c r="T22" s="2245" t="s">
        <v>5</v>
      </c>
      <c r="U22" s="2246"/>
      <c r="V22" s="170"/>
      <c r="W22" s="2245" t="s">
        <v>154</v>
      </c>
      <c r="X22" s="2246"/>
      <c r="Y22" s="170"/>
      <c r="Z22" s="2245" t="s">
        <v>323</v>
      </c>
      <c r="AA22" s="2246"/>
      <c r="AB22" s="170"/>
      <c r="AC22" s="2245" t="s">
        <v>5</v>
      </c>
      <c r="AD22" s="2246"/>
      <c r="AE22" s="21"/>
      <c r="AS22" s="1361" t="s">
        <v>800</v>
      </c>
      <c r="AT22" s="1361" t="s">
        <v>801</v>
      </c>
      <c r="AU22" s="1361" t="s">
        <v>279</v>
      </c>
      <c r="AW22" s="1361" t="s">
        <v>800</v>
      </c>
      <c r="AX22" s="1361" t="s">
        <v>801</v>
      </c>
      <c r="AY22" s="1361" t="s">
        <v>279</v>
      </c>
    </row>
    <row r="23" spans="2:51" ht="4.5" customHeight="1">
      <c r="B23" s="18"/>
      <c r="C23" s="970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604"/>
      <c r="O23" s="170"/>
      <c r="P23" s="170"/>
      <c r="Q23" s="604"/>
      <c r="R23" s="170"/>
      <c r="S23" s="170"/>
      <c r="T23" s="604"/>
      <c r="U23" s="170"/>
      <c r="V23" s="170"/>
      <c r="W23" s="604"/>
      <c r="X23" s="170"/>
      <c r="Y23" s="170"/>
      <c r="Z23" s="604"/>
      <c r="AA23" s="170"/>
      <c r="AB23" s="170"/>
      <c r="AC23" s="604"/>
      <c r="AD23" s="170"/>
      <c r="AE23" s="21"/>
    </row>
    <row r="24" spans="2:51" ht="20.25" customHeight="1">
      <c r="B24" s="18"/>
      <c r="C24" s="34" t="s">
        <v>307</v>
      </c>
      <c r="D24" s="170"/>
      <c r="E24" s="425">
        <v>0</v>
      </c>
      <c r="F24" s="426"/>
      <c r="G24" s="27"/>
      <c r="H24" s="929">
        <f t="shared" ref="H24:H36" si="0">E24*100000/AW24</f>
        <v>0</v>
      </c>
      <c r="I24" s="1015"/>
      <c r="J24" s="27"/>
      <c r="K24" s="929">
        <f t="shared" ref="K24:K37" si="1">E24*100/$E$39</f>
        <v>0</v>
      </c>
      <c r="L24" s="1015"/>
      <c r="M24" s="27"/>
      <c r="N24" s="425">
        <v>0</v>
      </c>
      <c r="O24" s="426"/>
      <c r="P24" s="27"/>
      <c r="Q24" s="929">
        <f t="shared" ref="Q24:Q36" si="2">N24*100000/AX24</f>
        <v>0</v>
      </c>
      <c r="R24" s="1015"/>
      <c r="S24" s="27"/>
      <c r="T24" s="929">
        <f t="shared" ref="T24:T37" si="3">N24*100/$N$39</f>
        <v>0</v>
      </c>
      <c r="U24" s="1015"/>
      <c r="V24" s="27"/>
      <c r="W24" s="425">
        <f t="shared" ref="W24:W37" si="4">SUM(E24+N24)</f>
        <v>0</v>
      </c>
      <c r="X24" s="426"/>
      <c r="Y24" s="27"/>
      <c r="Z24" s="929">
        <f t="shared" ref="Z24:Z36" si="5">W24*100000/AY24</f>
        <v>0</v>
      </c>
      <c r="AA24" s="1015"/>
      <c r="AB24" s="27"/>
      <c r="AC24" s="929">
        <f t="shared" ref="AC24:AC37" si="6">W24*100/$W$39</f>
        <v>0</v>
      </c>
      <c r="AD24" s="1015"/>
      <c r="AE24" s="21"/>
      <c r="AR24" s="1361" t="s">
        <v>959</v>
      </c>
      <c r="AS24" s="1403">
        <f t="shared" ref="AS24:AS36" si="7">E24*100000/AW24</f>
        <v>0</v>
      </c>
      <c r="AT24" s="1403">
        <f t="shared" ref="AT24:AT36" si="8">N24*100000/AX24</f>
        <v>0</v>
      </c>
      <c r="AU24" s="1404">
        <f t="shared" ref="AU24:AU36" si="9">W24*100000/AY24</f>
        <v>0</v>
      </c>
      <c r="AV24" s="1361" t="s">
        <v>307</v>
      </c>
      <c r="AW24" s="1355">
        <v>362458</v>
      </c>
      <c r="AX24" s="1355">
        <v>357626</v>
      </c>
      <c r="AY24" s="1355">
        <v>720084</v>
      </c>
    </row>
    <row r="25" spans="2:51" ht="20.25" customHeight="1">
      <c r="B25" s="18"/>
      <c r="C25" s="34" t="s">
        <v>308</v>
      </c>
      <c r="D25" s="170"/>
      <c r="E25" s="425">
        <v>1</v>
      </c>
      <c r="F25" s="426"/>
      <c r="G25" s="27"/>
      <c r="H25" s="929">
        <f t="shared" si="0"/>
        <v>0.29161915704566466</v>
      </c>
      <c r="I25" s="1015"/>
      <c r="J25" s="27"/>
      <c r="K25" s="929">
        <f t="shared" si="1"/>
        <v>0.49261083743842365</v>
      </c>
      <c r="L25" s="1015"/>
      <c r="M25" s="27"/>
      <c r="N25" s="425">
        <v>0</v>
      </c>
      <c r="O25" s="426"/>
      <c r="P25" s="27"/>
      <c r="Q25" s="929">
        <f t="shared" si="2"/>
        <v>0</v>
      </c>
      <c r="R25" s="1015"/>
      <c r="S25" s="27"/>
      <c r="T25" s="929">
        <f t="shared" si="3"/>
        <v>0</v>
      </c>
      <c r="U25" s="1015"/>
      <c r="V25" s="27"/>
      <c r="W25" s="425">
        <f t="shared" si="4"/>
        <v>1</v>
      </c>
      <c r="X25" s="426"/>
      <c r="Y25" s="27"/>
      <c r="Z25" s="929">
        <f t="shared" si="5"/>
        <v>0.14433638460450388</v>
      </c>
      <c r="AA25" s="1015"/>
      <c r="AB25" s="27"/>
      <c r="AC25" s="929">
        <f t="shared" si="6"/>
        <v>0.25510204081632654</v>
      </c>
      <c r="AD25" s="1015"/>
      <c r="AE25" s="21"/>
      <c r="AR25" s="1361" t="s">
        <v>961</v>
      </c>
      <c r="AS25" s="1403">
        <f t="shared" si="7"/>
        <v>0.29161915704566466</v>
      </c>
      <c r="AT25" s="1403">
        <f t="shared" si="8"/>
        <v>0</v>
      </c>
      <c r="AU25" s="1404">
        <f t="shared" si="9"/>
        <v>0.14433638460450388</v>
      </c>
      <c r="AV25" s="1361" t="s">
        <v>308</v>
      </c>
      <c r="AW25" s="1355">
        <v>342913</v>
      </c>
      <c r="AX25" s="1355">
        <v>349913</v>
      </c>
      <c r="AY25" s="1355">
        <v>692826</v>
      </c>
    </row>
    <row r="26" spans="2:51" ht="20.25" customHeight="1">
      <c r="B26" s="18"/>
      <c r="C26" s="34" t="s">
        <v>309</v>
      </c>
      <c r="D26" s="170"/>
      <c r="E26" s="425">
        <v>1</v>
      </c>
      <c r="F26" s="426"/>
      <c r="G26" s="27"/>
      <c r="H26" s="929">
        <f t="shared" si="0"/>
        <v>0.32050973868841004</v>
      </c>
      <c r="I26" s="1015"/>
      <c r="J26" s="27"/>
      <c r="K26" s="929">
        <f t="shared" si="1"/>
        <v>0.49261083743842365</v>
      </c>
      <c r="L26" s="1015"/>
      <c r="M26" s="27"/>
      <c r="N26" s="425">
        <v>1</v>
      </c>
      <c r="O26" s="426"/>
      <c r="P26" s="27"/>
      <c r="Q26" s="929">
        <f t="shared" si="2"/>
        <v>0.30467276621544631</v>
      </c>
      <c r="R26" s="1015"/>
      <c r="S26" s="27"/>
      <c r="T26" s="929">
        <f t="shared" si="3"/>
        <v>0.52910052910052907</v>
      </c>
      <c r="U26" s="1015"/>
      <c r="V26" s="27"/>
      <c r="W26" s="425">
        <f t="shared" si="4"/>
        <v>2</v>
      </c>
      <c r="X26" s="426"/>
      <c r="Y26" s="27"/>
      <c r="Z26" s="929">
        <f t="shared" si="5"/>
        <v>0.31239066326785625</v>
      </c>
      <c r="AA26" s="1015"/>
      <c r="AB26" s="27"/>
      <c r="AC26" s="929">
        <f t="shared" si="6"/>
        <v>0.51020408163265307</v>
      </c>
      <c r="AD26" s="1015"/>
      <c r="AE26" s="21"/>
      <c r="AR26" s="1361" t="s">
        <v>963</v>
      </c>
      <c r="AS26" s="1403">
        <f t="shared" si="7"/>
        <v>0.32050973868841004</v>
      </c>
      <c r="AT26" s="1403">
        <f t="shared" si="8"/>
        <v>0.30467276621544631</v>
      </c>
      <c r="AU26" s="1404">
        <f t="shared" si="9"/>
        <v>0.31239066326785625</v>
      </c>
      <c r="AV26" s="1361" t="s">
        <v>309</v>
      </c>
      <c r="AW26" s="1355">
        <v>312003</v>
      </c>
      <c r="AX26" s="1355">
        <v>328221</v>
      </c>
      <c r="AY26" s="1355">
        <v>640224</v>
      </c>
    </row>
    <row r="27" spans="2:51" ht="20.25" customHeight="1">
      <c r="B27" s="18"/>
      <c r="C27" s="34" t="s">
        <v>310</v>
      </c>
      <c r="D27" s="170"/>
      <c r="E27" s="425">
        <v>5</v>
      </c>
      <c r="F27" s="426"/>
      <c r="G27" s="27"/>
      <c r="H27" s="929">
        <f t="shared" si="0"/>
        <v>1.737728163707895</v>
      </c>
      <c r="I27" s="1015"/>
      <c r="J27" s="27"/>
      <c r="K27" s="929">
        <f t="shared" si="1"/>
        <v>2.4630541871921183</v>
      </c>
      <c r="L27" s="1015"/>
      <c r="M27" s="27"/>
      <c r="N27" s="425">
        <v>0</v>
      </c>
      <c r="O27" s="426"/>
      <c r="P27" s="27"/>
      <c r="Q27" s="929">
        <f t="shared" si="2"/>
        <v>0</v>
      </c>
      <c r="R27" s="1015"/>
      <c r="S27" s="27"/>
      <c r="T27" s="929">
        <f t="shared" si="3"/>
        <v>0</v>
      </c>
      <c r="U27" s="1015"/>
      <c r="V27" s="27"/>
      <c r="W27" s="425">
        <f t="shared" si="4"/>
        <v>5</v>
      </c>
      <c r="X27" s="426"/>
      <c r="Y27" s="27"/>
      <c r="Z27" s="929">
        <f t="shared" si="5"/>
        <v>0.83637774833728107</v>
      </c>
      <c r="AA27" s="1015"/>
      <c r="AB27" s="27"/>
      <c r="AC27" s="929">
        <f t="shared" si="6"/>
        <v>1.2755102040816326</v>
      </c>
      <c r="AD27" s="1015"/>
      <c r="AE27" s="21"/>
      <c r="AR27" s="1361" t="s">
        <v>965</v>
      </c>
      <c r="AS27" s="1403">
        <f t="shared" si="7"/>
        <v>1.737728163707895</v>
      </c>
      <c r="AT27" s="1403">
        <f t="shared" si="8"/>
        <v>0</v>
      </c>
      <c r="AU27" s="1404">
        <f t="shared" si="9"/>
        <v>0.83637774833728107</v>
      </c>
      <c r="AV27" s="1361" t="s">
        <v>310</v>
      </c>
      <c r="AW27" s="1355">
        <v>287732</v>
      </c>
      <c r="AX27" s="1355">
        <v>310084</v>
      </c>
      <c r="AY27" s="1355">
        <v>597816</v>
      </c>
    </row>
    <row r="28" spans="2:51" ht="20.25" customHeight="1">
      <c r="B28" s="18"/>
      <c r="C28" s="34" t="s">
        <v>311</v>
      </c>
      <c r="D28" s="170"/>
      <c r="E28" s="425">
        <v>2</v>
      </c>
      <c r="F28" s="426"/>
      <c r="G28" s="27"/>
      <c r="H28" s="929">
        <f t="shared" si="0"/>
        <v>0.75576078659582668</v>
      </c>
      <c r="I28" s="1015"/>
      <c r="J28" s="27"/>
      <c r="K28" s="929">
        <f t="shared" si="1"/>
        <v>0.98522167487684731</v>
      </c>
      <c r="L28" s="1015"/>
      <c r="M28" s="27"/>
      <c r="N28" s="425">
        <v>2</v>
      </c>
      <c r="O28" s="426"/>
      <c r="P28" s="27"/>
      <c r="Q28" s="929">
        <f t="shared" si="2"/>
        <v>0.69343078347277076</v>
      </c>
      <c r="R28" s="1015"/>
      <c r="S28" s="27"/>
      <c r="T28" s="929">
        <f t="shared" si="3"/>
        <v>1.0582010582010581</v>
      </c>
      <c r="U28" s="1015"/>
      <c r="V28" s="27"/>
      <c r="W28" s="425">
        <f t="shared" si="4"/>
        <v>4</v>
      </c>
      <c r="X28" s="426"/>
      <c r="Y28" s="27"/>
      <c r="Z28" s="929">
        <f t="shared" si="5"/>
        <v>0.72325537243131333</v>
      </c>
      <c r="AA28" s="1015"/>
      <c r="AB28" s="27"/>
      <c r="AC28" s="929">
        <f t="shared" si="6"/>
        <v>1.0204081632653061</v>
      </c>
      <c r="AD28" s="1015"/>
      <c r="AE28" s="21"/>
      <c r="AR28" s="1361" t="s">
        <v>967</v>
      </c>
      <c r="AS28" s="1403">
        <f t="shared" si="7"/>
        <v>0.75576078659582668</v>
      </c>
      <c r="AT28" s="1403">
        <f t="shared" si="8"/>
        <v>0.69343078347277076</v>
      </c>
      <c r="AU28" s="1404">
        <f t="shared" si="9"/>
        <v>0.72325537243131333</v>
      </c>
      <c r="AV28" s="1361" t="s">
        <v>311</v>
      </c>
      <c r="AW28" s="1355">
        <v>264634</v>
      </c>
      <c r="AX28" s="1355">
        <v>288421</v>
      </c>
      <c r="AY28" s="1355">
        <v>553055</v>
      </c>
    </row>
    <row r="29" spans="2:51" ht="20.25" customHeight="1">
      <c r="B29" s="18"/>
      <c r="C29" s="34" t="s">
        <v>312</v>
      </c>
      <c r="D29" s="170"/>
      <c r="E29" s="425">
        <v>10</v>
      </c>
      <c r="F29" s="426"/>
      <c r="G29" s="27"/>
      <c r="H29" s="929">
        <f t="shared" si="0"/>
        <v>4.2022986573655787</v>
      </c>
      <c r="I29" s="1015"/>
      <c r="J29" s="27"/>
      <c r="K29" s="929">
        <f t="shared" si="1"/>
        <v>4.9261083743842367</v>
      </c>
      <c r="L29" s="1015"/>
      <c r="M29" s="27"/>
      <c r="N29" s="425">
        <v>1</v>
      </c>
      <c r="O29" s="426"/>
      <c r="P29" s="27"/>
      <c r="Q29" s="929">
        <f t="shared" si="2"/>
        <v>0.38592753824541903</v>
      </c>
      <c r="R29" s="1015"/>
      <c r="S29" s="27"/>
      <c r="T29" s="929">
        <f t="shared" si="3"/>
        <v>0.52910052910052907</v>
      </c>
      <c r="U29" s="1015"/>
      <c r="V29" s="27"/>
      <c r="W29" s="425">
        <f t="shared" si="4"/>
        <v>11</v>
      </c>
      <c r="X29" s="426"/>
      <c r="Y29" s="27"/>
      <c r="Z29" s="929">
        <f t="shared" si="5"/>
        <v>2.2129190212460346</v>
      </c>
      <c r="AA29" s="1015"/>
      <c r="AB29" s="27"/>
      <c r="AC29" s="929">
        <f t="shared" si="6"/>
        <v>2.806122448979592</v>
      </c>
      <c r="AD29" s="1015"/>
      <c r="AE29" s="21"/>
      <c r="AR29" s="1361" t="s">
        <v>969</v>
      </c>
      <c r="AS29" s="1403">
        <f t="shared" si="7"/>
        <v>4.2022986573655787</v>
      </c>
      <c r="AT29" s="1403">
        <f t="shared" si="8"/>
        <v>0.38592753824541903</v>
      </c>
      <c r="AU29" s="1404">
        <f t="shared" si="9"/>
        <v>2.2129190212460346</v>
      </c>
      <c r="AV29" s="1361" t="s">
        <v>312</v>
      </c>
      <c r="AW29" s="1355">
        <v>237965</v>
      </c>
      <c r="AX29" s="1355">
        <v>259116</v>
      </c>
      <c r="AY29" s="1355">
        <v>497081</v>
      </c>
    </row>
    <row r="30" spans="2:51" ht="20.25" customHeight="1">
      <c r="B30" s="18"/>
      <c r="C30" s="34" t="s">
        <v>313</v>
      </c>
      <c r="D30" s="170"/>
      <c r="E30" s="425">
        <v>4</v>
      </c>
      <c r="F30" s="426"/>
      <c r="G30" s="27"/>
      <c r="H30" s="929">
        <f t="shared" si="0"/>
        <v>1.9891195162461337</v>
      </c>
      <c r="I30" s="1015"/>
      <c r="J30" s="27"/>
      <c r="K30" s="929">
        <f t="shared" si="1"/>
        <v>1.9704433497536946</v>
      </c>
      <c r="L30" s="1015"/>
      <c r="M30" s="27"/>
      <c r="N30" s="425">
        <v>6</v>
      </c>
      <c r="O30" s="426"/>
      <c r="P30" s="27"/>
      <c r="Q30" s="929">
        <f t="shared" si="2"/>
        <v>2.6976112652246438</v>
      </c>
      <c r="R30" s="1015"/>
      <c r="S30" s="27"/>
      <c r="T30" s="929">
        <f t="shared" si="3"/>
        <v>3.1746031746031744</v>
      </c>
      <c r="U30" s="1015"/>
      <c r="V30" s="27"/>
      <c r="W30" s="425">
        <f t="shared" si="4"/>
        <v>10</v>
      </c>
      <c r="X30" s="426"/>
      <c r="Y30" s="27"/>
      <c r="Z30" s="929">
        <f t="shared" si="5"/>
        <v>2.3612026077121602</v>
      </c>
      <c r="AA30" s="1015"/>
      <c r="AB30" s="27"/>
      <c r="AC30" s="929">
        <f t="shared" si="6"/>
        <v>2.5510204081632653</v>
      </c>
      <c r="AD30" s="1015"/>
      <c r="AE30" s="21"/>
      <c r="AR30" s="1361" t="s">
        <v>971</v>
      </c>
      <c r="AS30" s="1403">
        <f t="shared" si="7"/>
        <v>1.9891195162461337</v>
      </c>
      <c r="AT30" s="1403">
        <f t="shared" si="8"/>
        <v>2.6976112652246438</v>
      </c>
      <c r="AU30" s="1404">
        <f t="shared" si="9"/>
        <v>2.3612026077121602</v>
      </c>
      <c r="AV30" s="1361" t="s">
        <v>313</v>
      </c>
      <c r="AW30" s="1355">
        <v>201094</v>
      </c>
      <c r="AX30" s="1355">
        <v>222419</v>
      </c>
      <c r="AY30" s="1355">
        <v>423513</v>
      </c>
    </row>
    <row r="31" spans="2:51" ht="20.25" customHeight="1">
      <c r="B31" s="18"/>
      <c r="C31" s="34" t="s">
        <v>314</v>
      </c>
      <c r="D31" s="170"/>
      <c r="E31" s="425">
        <v>11</v>
      </c>
      <c r="F31" s="426"/>
      <c r="G31" s="27"/>
      <c r="H31" s="929">
        <f t="shared" si="0"/>
        <v>6.6640010662401705</v>
      </c>
      <c r="I31" s="1015"/>
      <c r="J31" s="27"/>
      <c r="K31" s="929">
        <f t="shared" si="1"/>
        <v>5.4187192118226601</v>
      </c>
      <c r="L31" s="1015"/>
      <c r="M31" s="27"/>
      <c r="N31" s="425">
        <v>10</v>
      </c>
      <c r="O31" s="426"/>
      <c r="P31" s="27"/>
      <c r="Q31" s="929">
        <f t="shared" si="2"/>
        <v>5.3496533424634087</v>
      </c>
      <c r="R31" s="1015"/>
      <c r="S31" s="931"/>
      <c r="T31" s="929">
        <f t="shared" si="3"/>
        <v>5.2910052910052912</v>
      </c>
      <c r="U31" s="1015"/>
      <c r="V31" s="27"/>
      <c r="W31" s="425">
        <f t="shared" si="4"/>
        <v>21</v>
      </c>
      <c r="X31" s="426"/>
      <c r="Y31" s="27"/>
      <c r="Z31" s="929">
        <f t="shared" si="5"/>
        <v>5.9660107842747321</v>
      </c>
      <c r="AA31" s="1015"/>
      <c r="AB31" s="27"/>
      <c r="AC31" s="929">
        <f t="shared" si="6"/>
        <v>5.3571428571428568</v>
      </c>
      <c r="AD31" s="1015"/>
      <c r="AE31" s="21"/>
      <c r="AR31" s="1361" t="s">
        <v>973</v>
      </c>
      <c r="AS31" s="1403">
        <f t="shared" si="7"/>
        <v>6.6640010662401705</v>
      </c>
      <c r="AT31" s="1403">
        <f t="shared" si="8"/>
        <v>5.3496533424634087</v>
      </c>
      <c r="AU31" s="1404">
        <f t="shared" si="9"/>
        <v>5.9660107842747321</v>
      </c>
      <c r="AV31" s="1361" t="s">
        <v>314</v>
      </c>
      <c r="AW31" s="1355">
        <v>165066</v>
      </c>
      <c r="AX31" s="1355">
        <v>186928</v>
      </c>
      <c r="AY31" s="1355">
        <v>351994</v>
      </c>
    </row>
    <row r="32" spans="2:51" ht="20.25" customHeight="1">
      <c r="B32" s="18"/>
      <c r="C32" s="34" t="s">
        <v>315</v>
      </c>
      <c r="D32" s="170"/>
      <c r="E32" s="425">
        <v>16</v>
      </c>
      <c r="F32" s="426"/>
      <c r="G32" s="27"/>
      <c r="H32" s="929">
        <f t="shared" si="0"/>
        <v>11.72212697994051</v>
      </c>
      <c r="I32" s="1015"/>
      <c r="J32" s="27"/>
      <c r="K32" s="929">
        <f t="shared" si="1"/>
        <v>7.8817733990147785</v>
      </c>
      <c r="L32" s="1015"/>
      <c r="M32" s="27"/>
      <c r="N32" s="425">
        <v>15</v>
      </c>
      <c r="O32" s="426"/>
      <c r="P32" s="27"/>
      <c r="Q32" s="929">
        <f t="shared" si="2"/>
        <v>9.6652598344018816</v>
      </c>
      <c r="R32" s="1015"/>
      <c r="S32" s="27"/>
      <c r="T32" s="929">
        <f t="shared" si="3"/>
        <v>7.9365079365079367</v>
      </c>
      <c r="U32" s="1015"/>
      <c r="V32" s="27"/>
      <c r="W32" s="425">
        <f t="shared" si="4"/>
        <v>31</v>
      </c>
      <c r="X32" s="426"/>
      <c r="Y32" s="27"/>
      <c r="Z32" s="929">
        <f t="shared" si="5"/>
        <v>10.627757645985964</v>
      </c>
      <c r="AA32" s="1015"/>
      <c r="AB32" s="27"/>
      <c r="AC32" s="929">
        <f t="shared" si="6"/>
        <v>7.908163265306122</v>
      </c>
      <c r="AD32" s="1015"/>
      <c r="AE32" s="21"/>
      <c r="AR32" s="1361" t="s">
        <v>975</v>
      </c>
      <c r="AS32" s="1403">
        <f t="shared" si="7"/>
        <v>11.72212697994051</v>
      </c>
      <c r="AT32" s="1403">
        <f t="shared" si="8"/>
        <v>9.6652598344018816</v>
      </c>
      <c r="AU32" s="1404">
        <f t="shared" si="9"/>
        <v>10.627757645985964</v>
      </c>
      <c r="AV32" s="1361" t="s">
        <v>315</v>
      </c>
      <c r="AW32" s="1355">
        <v>136494</v>
      </c>
      <c r="AX32" s="1355">
        <v>155195</v>
      </c>
      <c r="AY32" s="1355">
        <v>291689</v>
      </c>
    </row>
    <row r="33" spans="2:53" ht="20.25" customHeight="1">
      <c r="B33" s="18"/>
      <c r="C33" s="34" t="s">
        <v>316</v>
      </c>
      <c r="D33" s="170"/>
      <c r="E33" s="425">
        <v>17</v>
      </c>
      <c r="F33" s="426"/>
      <c r="G33" s="27"/>
      <c r="H33" s="929">
        <f t="shared" si="0"/>
        <v>15.582034830430798</v>
      </c>
      <c r="I33" s="1015"/>
      <c r="J33" s="27"/>
      <c r="K33" s="929">
        <f t="shared" si="1"/>
        <v>8.3743842364532028</v>
      </c>
      <c r="L33" s="1015"/>
      <c r="M33" s="27"/>
      <c r="N33" s="425">
        <v>14</v>
      </c>
      <c r="O33" s="426"/>
      <c r="P33" s="27"/>
      <c r="Q33" s="929">
        <f t="shared" si="2"/>
        <v>11.366311875360271</v>
      </c>
      <c r="R33" s="1015"/>
      <c r="S33" s="27"/>
      <c r="T33" s="929">
        <f t="shared" si="3"/>
        <v>7.4074074074074074</v>
      </c>
      <c r="U33" s="1015"/>
      <c r="V33" s="27"/>
      <c r="W33" s="425">
        <f t="shared" si="4"/>
        <v>31</v>
      </c>
      <c r="X33" s="426"/>
      <c r="Y33" s="27"/>
      <c r="Z33" s="929">
        <f t="shared" si="5"/>
        <v>13.346478897494737</v>
      </c>
      <c r="AA33" s="1015"/>
      <c r="AB33" s="27"/>
      <c r="AC33" s="929">
        <f t="shared" si="6"/>
        <v>7.908163265306122</v>
      </c>
      <c r="AD33" s="1015"/>
      <c r="AE33" s="21"/>
      <c r="AR33" s="1361" t="s">
        <v>977</v>
      </c>
      <c r="AS33" s="1403">
        <f t="shared" si="7"/>
        <v>15.582034830430798</v>
      </c>
      <c r="AT33" s="1403">
        <f t="shared" si="8"/>
        <v>11.366311875360271</v>
      </c>
      <c r="AU33" s="1404">
        <f t="shared" si="9"/>
        <v>13.346478897494737</v>
      </c>
      <c r="AV33" s="1361" t="s">
        <v>316</v>
      </c>
      <c r="AW33" s="1355">
        <v>109100</v>
      </c>
      <c r="AX33" s="1355">
        <v>123171</v>
      </c>
      <c r="AY33" s="1355">
        <v>232271</v>
      </c>
    </row>
    <row r="34" spans="2:53" ht="20.25" customHeight="1">
      <c r="B34" s="18"/>
      <c r="C34" s="34" t="s">
        <v>317</v>
      </c>
      <c r="D34" s="170"/>
      <c r="E34" s="425">
        <v>20</v>
      </c>
      <c r="F34" s="426"/>
      <c r="G34" s="27"/>
      <c r="H34" s="929">
        <f t="shared" si="0"/>
        <v>23.846713326735742</v>
      </c>
      <c r="I34" s="1015"/>
      <c r="J34" s="27"/>
      <c r="K34" s="929">
        <f t="shared" si="1"/>
        <v>9.8522167487684733</v>
      </c>
      <c r="L34" s="1015"/>
      <c r="M34" s="27"/>
      <c r="N34" s="425">
        <v>17</v>
      </c>
      <c r="O34" s="426"/>
      <c r="P34" s="27"/>
      <c r="Q34" s="929">
        <f t="shared" si="2"/>
        <v>18.000656494530975</v>
      </c>
      <c r="R34" s="1015"/>
      <c r="S34" s="27"/>
      <c r="T34" s="929">
        <f t="shared" si="3"/>
        <v>8.9947089947089953</v>
      </c>
      <c r="U34" s="1015"/>
      <c r="V34" s="27"/>
      <c r="W34" s="425">
        <f t="shared" si="4"/>
        <v>37</v>
      </c>
      <c r="X34" s="426"/>
      <c r="Y34" s="27"/>
      <c r="Z34" s="929">
        <f t="shared" si="5"/>
        <v>20.750378554203355</v>
      </c>
      <c r="AA34" s="1015"/>
      <c r="AB34" s="27"/>
      <c r="AC34" s="929">
        <f t="shared" si="6"/>
        <v>9.4387755102040813</v>
      </c>
      <c r="AD34" s="1015"/>
      <c r="AE34" s="21"/>
      <c r="AR34" s="1361" t="s">
        <v>979</v>
      </c>
      <c r="AS34" s="1403">
        <f t="shared" si="7"/>
        <v>23.846713326735742</v>
      </c>
      <c r="AT34" s="1403">
        <f t="shared" si="8"/>
        <v>18.000656494530975</v>
      </c>
      <c r="AU34" s="1404">
        <f t="shared" si="9"/>
        <v>20.750378554203355</v>
      </c>
      <c r="AV34" s="1361" t="s">
        <v>317</v>
      </c>
      <c r="AW34" s="1355">
        <v>83869</v>
      </c>
      <c r="AX34" s="1355">
        <v>94441</v>
      </c>
      <c r="AY34" s="1355">
        <v>178310</v>
      </c>
    </row>
    <row r="35" spans="2:53" ht="20.25" customHeight="1">
      <c r="B35" s="18"/>
      <c r="C35" s="34" t="s">
        <v>318</v>
      </c>
      <c r="D35" s="170"/>
      <c r="E35" s="425">
        <v>23</v>
      </c>
      <c r="F35" s="426"/>
      <c r="G35" s="27"/>
      <c r="H35" s="929">
        <f t="shared" si="0"/>
        <v>37.923756760321858</v>
      </c>
      <c r="I35" s="1015"/>
      <c r="J35" s="27"/>
      <c r="K35" s="929">
        <f t="shared" si="1"/>
        <v>11.330049261083744</v>
      </c>
      <c r="L35" s="1015"/>
      <c r="M35" s="27"/>
      <c r="N35" s="425">
        <v>20</v>
      </c>
      <c r="O35" s="426"/>
      <c r="P35" s="27"/>
      <c r="Q35" s="929">
        <f t="shared" si="2"/>
        <v>28.958227756461305</v>
      </c>
      <c r="R35" s="1015"/>
      <c r="S35" s="207"/>
      <c r="T35" s="929">
        <f t="shared" si="3"/>
        <v>10.582010582010582</v>
      </c>
      <c r="U35" s="1015"/>
      <c r="V35" s="27"/>
      <c r="W35" s="425">
        <f t="shared" si="4"/>
        <v>43</v>
      </c>
      <c r="X35" s="426"/>
      <c r="Y35" s="27"/>
      <c r="Z35" s="929">
        <f t="shared" si="5"/>
        <v>33.150108316051593</v>
      </c>
      <c r="AA35" s="1015"/>
      <c r="AB35" s="27"/>
      <c r="AC35" s="929">
        <f t="shared" si="6"/>
        <v>10.969387755102041</v>
      </c>
      <c r="AD35" s="1015"/>
      <c r="AE35" s="21"/>
      <c r="AR35" s="1361" t="s">
        <v>981</v>
      </c>
      <c r="AS35" s="1403">
        <f t="shared" si="7"/>
        <v>37.923756760321858</v>
      </c>
      <c r="AT35" s="1403">
        <f t="shared" si="8"/>
        <v>28.958227756461305</v>
      </c>
      <c r="AU35" s="1404">
        <f t="shared" si="9"/>
        <v>33.150108316051593</v>
      </c>
      <c r="AV35" s="1361" t="s">
        <v>318</v>
      </c>
      <c r="AW35" s="1355">
        <v>60648</v>
      </c>
      <c r="AX35" s="1355">
        <v>69065</v>
      </c>
      <c r="AY35" s="1355">
        <v>129713</v>
      </c>
    </row>
    <row r="36" spans="2:53" ht="20.25" customHeight="1">
      <c r="B36" s="18"/>
      <c r="C36" s="34" t="s">
        <v>1161</v>
      </c>
      <c r="D36" s="170"/>
      <c r="E36" s="425">
        <v>68</v>
      </c>
      <c r="F36" s="426"/>
      <c r="G36" s="27"/>
      <c r="H36" s="929">
        <f t="shared" si="0"/>
        <v>74.543421543048822</v>
      </c>
      <c r="I36" s="1015"/>
      <c r="J36" s="27"/>
      <c r="K36" s="929">
        <f t="shared" si="1"/>
        <v>33.497536945812811</v>
      </c>
      <c r="L36" s="1015"/>
      <c r="M36" s="27"/>
      <c r="N36" s="425">
        <v>84</v>
      </c>
      <c r="O36" s="426"/>
      <c r="P36" s="27"/>
      <c r="Q36" s="929">
        <f t="shared" si="2"/>
        <v>73.792958043432421</v>
      </c>
      <c r="R36" s="1015"/>
      <c r="S36" s="27"/>
      <c r="T36" s="929">
        <f t="shared" si="3"/>
        <v>44.444444444444443</v>
      </c>
      <c r="U36" s="1015"/>
      <c r="V36" s="27"/>
      <c r="W36" s="425">
        <f t="shared" si="4"/>
        <v>152</v>
      </c>
      <c r="X36" s="426"/>
      <c r="Y36" s="27"/>
      <c r="Z36" s="929">
        <f t="shared" si="5"/>
        <v>74.126815375462073</v>
      </c>
      <c r="AA36" s="1015"/>
      <c r="AB36" s="27"/>
      <c r="AC36" s="929">
        <f t="shared" si="6"/>
        <v>38.775510204081634</v>
      </c>
      <c r="AD36" s="1015"/>
      <c r="AE36" s="21"/>
      <c r="AR36" s="1361" t="s">
        <v>319</v>
      </c>
      <c r="AS36" s="1403">
        <f t="shared" si="7"/>
        <v>74.543421543048822</v>
      </c>
      <c r="AT36" s="1403">
        <f t="shared" si="8"/>
        <v>73.792958043432421</v>
      </c>
      <c r="AU36" s="1404">
        <f t="shared" si="9"/>
        <v>74.126815375462073</v>
      </c>
      <c r="AV36" s="1361" t="s">
        <v>319</v>
      </c>
      <c r="AW36" s="1355">
        <v>91222</v>
      </c>
      <c r="AX36" s="1355">
        <v>113832</v>
      </c>
      <c r="AY36" s="1355">
        <v>205054</v>
      </c>
      <c r="BA36" s="32"/>
    </row>
    <row r="37" spans="2:53" ht="20.25" customHeight="1">
      <c r="B37" s="18"/>
      <c r="C37" s="37" t="s">
        <v>765</v>
      </c>
      <c r="D37" s="170"/>
      <c r="E37" s="425">
        <v>25</v>
      </c>
      <c r="F37" s="426"/>
      <c r="G37" s="27"/>
      <c r="H37" s="2266" t="s">
        <v>297</v>
      </c>
      <c r="I37" s="2267"/>
      <c r="J37" s="27"/>
      <c r="K37" s="929">
        <f t="shared" si="1"/>
        <v>12.315270935960591</v>
      </c>
      <c r="L37" s="1015"/>
      <c r="M37" s="27"/>
      <c r="N37" s="425">
        <v>19</v>
      </c>
      <c r="O37" s="426"/>
      <c r="P37" s="27"/>
      <c r="Q37" s="2266" t="s">
        <v>297</v>
      </c>
      <c r="R37" s="2267"/>
      <c r="S37" s="27"/>
      <c r="T37" s="929">
        <f t="shared" si="3"/>
        <v>10.052910052910052</v>
      </c>
      <c r="U37" s="1015"/>
      <c r="V37" s="27"/>
      <c r="W37" s="425">
        <f t="shared" si="4"/>
        <v>44</v>
      </c>
      <c r="X37" s="426"/>
      <c r="Y37" s="27"/>
      <c r="Z37" s="2266" t="s">
        <v>297</v>
      </c>
      <c r="AA37" s="2267"/>
      <c r="AB37" s="27"/>
      <c r="AC37" s="929">
        <f t="shared" si="6"/>
        <v>11.224489795918368</v>
      </c>
      <c r="AD37" s="1015"/>
      <c r="AE37" s="21"/>
      <c r="AR37" s="1361" t="s">
        <v>279</v>
      </c>
      <c r="AS37" s="1405">
        <f>E39*100000/AW37</f>
        <v>7.6453808717843268</v>
      </c>
      <c r="AT37" s="1405">
        <f>N39*100000/AX37</f>
        <v>6.6120166580838724</v>
      </c>
      <c r="AU37" s="1405">
        <f>W39*100000/AY37</f>
        <v>7.109653712708325</v>
      </c>
      <c r="AV37" s="1361" t="s">
        <v>279</v>
      </c>
      <c r="AW37" s="1358">
        <f>SUM(AW24:AW36)</f>
        <v>2655198</v>
      </c>
      <c r="AX37" s="1358">
        <f>SUM(AX24:AX36)</f>
        <v>2858432</v>
      </c>
      <c r="AY37" s="1358">
        <f>SUM(AY24:AY36)</f>
        <v>5513630</v>
      </c>
    </row>
    <row r="38" spans="2:53" ht="4.5" customHeight="1">
      <c r="B38" s="18"/>
      <c r="C38" s="977"/>
      <c r="D38" s="170"/>
      <c r="E38" s="429"/>
      <c r="F38" s="420"/>
      <c r="G38" s="27"/>
      <c r="H38" s="429"/>
      <c r="I38" s="420"/>
      <c r="J38" s="27"/>
      <c r="K38" s="935"/>
      <c r="L38" s="994"/>
      <c r="M38" s="27"/>
      <c r="N38" s="429"/>
      <c r="O38" s="420"/>
      <c r="P38" s="27"/>
      <c r="Q38" s="429"/>
      <c r="R38" s="420"/>
      <c r="S38" s="27"/>
      <c r="T38" s="935"/>
      <c r="U38" s="994"/>
      <c r="V38" s="27"/>
      <c r="W38" s="429"/>
      <c r="X38" s="420"/>
      <c r="Y38" s="27"/>
      <c r="Z38" s="429"/>
      <c r="AA38" s="420"/>
      <c r="AB38" s="27"/>
      <c r="AC38" s="935"/>
      <c r="AD38" s="994"/>
      <c r="AE38" s="21"/>
    </row>
    <row r="39" spans="2:53" ht="18" customHeight="1">
      <c r="B39" s="18"/>
      <c r="C39" s="349" t="s">
        <v>985</v>
      </c>
      <c r="D39" s="170"/>
      <c r="E39" s="43">
        <f>SUM(E24:E37)</f>
        <v>203</v>
      </c>
      <c r="F39" s="1012"/>
      <c r="G39" s="999"/>
      <c r="H39" s="44">
        <f>E39*100000/AW37</f>
        <v>7.6453808717843268</v>
      </c>
      <c r="I39" s="173"/>
      <c r="J39" s="999"/>
      <c r="K39" s="44">
        <f>E39*100/$E$39</f>
        <v>100</v>
      </c>
      <c r="L39" s="173"/>
      <c r="M39" s="1115"/>
      <c r="N39" s="43">
        <f>SUM(N24:N37)</f>
        <v>189</v>
      </c>
      <c r="O39" s="1012"/>
      <c r="P39" s="999"/>
      <c r="Q39" s="44">
        <f>N39*100000/AX37</f>
        <v>6.6120166580838724</v>
      </c>
      <c r="R39" s="173"/>
      <c r="S39" s="999"/>
      <c r="T39" s="44">
        <f>N39*100/$N$39</f>
        <v>100</v>
      </c>
      <c r="U39" s="173"/>
      <c r="V39" s="1115"/>
      <c r="W39" s="43">
        <f>SUM(W24:W37)</f>
        <v>392</v>
      </c>
      <c r="X39" s="1012"/>
      <c r="Y39" s="999"/>
      <c r="Z39" s="44">
        <f>W39*100000/AY37</f>
        <v>7.109653712708325</v>
      </c>
      <c r="AA39" s="173"/>
      <c r="AB39" s="999"/>
      <c r="AC39" s="44">
        <f>W39*100/$W$39</f>
        <v>100</v>
      </c>
      <c r="AD39" s="173"/>
      <c r="AE39" s="21"/>
    </row>
    <row r="40" spans="2:53" ht="4.5" customHeight="1">
      <c r="B40" s="46"/>
      <c r="C40" s="604"/>
      <c r="D40" s="604"/>
      <c r="E40" s="936"/>
      <c r="F40" s="936"/>
      <c r="G40" s="936"/>
      <c r="H40" s="936"/>
      <c r="I40" s="936"/>
      <c r="J40" s="936"/>
      <c r="K40" s="938"/>
      <c r="L40" s="938"/>
      <c r="M40" s="938"/>
      <c r="N40" s="936"/>
      <c r="O40" s="936"/>
      <c r="P40" s="936"/>
      <c r="Q40" s="936"/>
      <c r="R40" s="936"/>
      <c r="S40" s="936"/>
      <c r="T40" s="938"/>
      <c r="U40" s="938"/>
      <c r="V40" s="938"/>
      <c r="W40" s="936"/>
      <c r="X40" s="936"/>
      <c r="Y40" s="936"/>
      <c r="Z40" s="936"/>
      <c r="AA40" s="936"/>
      <c r="AB40" s="936"/>
      <c r="AC40" s="938"/>
      <c r="AD40" s="938"/>
      <c r="AE40" s="49"/>
    </row>
    <row r="42" spans="2:53" ht="15" customHeight="1">
      <c r="B42" s="1112" t="s">
        <v>986</v>
      </c>
      <c r="D42" s="943"/>
      <c r="M42" s="7"/>
      <c r="N42" s="1111"/>
      <c r="O42" s="1111"/>
    </row>
    <row r="43" spans="2:53" ht="15" customHeight="1">
      <c r="B43" s="1112" t="s">
        <v>1230</v>
      </c>
      <c r="D43" s="943"/>
    </row>
    <row r="44" spans="2:53" ht="15" customHeight="1">
      <c r="B44" s="1112" t="s">
        <v>841</v>
      </c>
    </row>
    <row r="45" spans="2:53" ht="12.75" customHeight="1">
      <c r="B45" s="1112"/>
    </row>
    <row r="48" spans="2:53" ht="12.75" customHeight="1"/>
    <row r="49" spans="2:37" ht="12.75" customHeight="1"/>
    <row r="50" spans="2:37" ht="4.5" customHeight="1"/>
    <row r="51" spans="2:37" ht="15.75" customHeight="1">
      <c r="AK51" s="1113" t="s">
        <v>1168</v>
      </c>
    </row>
    <row r="52" spans="2:37" ht="15.75" customHeight="1">
      <c r="B52" s="1113" t="s">
        <v>39</v>
      </c>
      <c r="AK52" s="1113" t="s">
        <v>1169</v>
      </c>
    </row>
    <row r="53" spans="2:37" ht="15.75" customHeight="1">
      <c r="B53" s="1113" t="s">
        <v>1226</v>
      </c>
      <c r="AB53" s="6"/>
      <c r="AD53" s="1114" t="s">
        <v>1231</v>
      </c>
      <c r="AK53" s="1113" t="s">
        <v>1232</v>
      </c>
    </row>
  </sheetData>
  <mergeCells count="25">
    <mergeCell ref="A1:AO1"/>
    <mergeCell ref="A4:AO4"/>
    <mergeCell ref="B13:AE13"/>
    <mergeCell ref="AF13:AO13"/>
    <mergeCell ref="B14:AE14"/>
    <mergeCell ref="AF14:AO14"/>
    <mergeCell ref="C18:C22"/>
    <mergeCell ref="E18:U18"/>
    <mergeCell ref="W18:AD20"/>
    <mergeCell ref="E20:L20"/>
    <mergeCell ref="N20:U20"/>
    <mergeCell ref="H37:I37"/>
    <mergeCell ref="Q37:R37"/>
    <mergeCell ref="Z37:AA37"/>
    <mergeCell ref="AW20:AY20"/>
    <mergeCell ref="E22:F22"/>
    <mergeCell ref="H22:I22"/>
    <mergeCell ref="K22:L22"/>
    <mergeCell ref="N22:O22"/>
    <mergeCell ref="Q22:R22"/>
    <mergeCell ref="T22:U22"/>
    <mergeCell ref="W22:X22"/>
    <mergeCell ref="Z22:AA22"/>
    <mergeCell ref="AC22:AD22"/>
    <mergeCell ref="AS20:AU20"/>
  </mergeCells>
  <printOptions horizontalCentered="1" verticalCentered="1"/>
  <pageMargins left="0.39370078740157483" right="0.39370078740157483" top="0.98425196850393704" bottom="0.98425196850393704" header="0" footer="0"/>
  <pageSetup scale="60" orientation="landscape" horizontalDpi="240" verticalDpi="144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92D050"/>
  </sheetPr>
  <dimension ref="A1:X21"/>
  <sheetViews>
    <sheetView workbookViewId="0">
      <selection activeCell="B12" sqref="B12"/>
    </sheetView>
  </sheetViews>
  <sheetFormatPr baseColWidth="10" defaultRowHeight="12.75"/>
  <cols>
    <col min="1" max="1" width="2.7109375" style="1" customWidth="1"/>
    <col min="2" max="2" width="81.7109375" style="1" customWidth="1"/>
    <col min="3" max="3" width="2.7109375" style="1" customWidth="1"/>
    <col min="4" max="256" width="11.42578125" style="1"/>
    <col min="257" max="257" width="2.7109375" style="1" customWidth="1"/>
    <col min="258" max="258" width="81.7109375" style="1" customWidth="1"/>
    <col min="259" max="259" width="2.7109375" style="1" customWidth="1"/>
    <col min="260" max="512" width="11.42578125" style="1"/>
    <col min="513" max="513" width="2.7109375" style="1" customWidth="1"/>
    <col min="514" max="514" width="81.7109375" style="1" customWidth="1"/>
    <col min="515" max="515" width="2.7109375" style="1" customWidth="1"/>
    <col min="516" max="768" width="11.42578125" style="1"/>
    <col min="769" max="769" width="2.7109375" style="1" customWidth="1"/>
    <col min="770" max="770" width="81.7109375" style="1" customWidth="1"/>
    <col min="771" max="771" width="2.7109375" style="1" customWidth="1"/>
    <col min="772" max="1024" width="11.42578125" style="1"/>
    <col min="1025" max="1025" width="2.7109375" style="1" customWidth="1"/>
    <col min="1026" max="1026" width="81.7109375" style="1" customWidth="1"/>
    <col min="1027" max="1027" width="2.7109375" style="1" customWidth="1"/>
    <col min="1028" max="1280" width="11.42578125" style="1"/>
    <col min="1281" max="1281" width="2.7109375" style="1" customWidth="1"/>
    <col min="1282" max="1282" width="81.7109375" style="1" customWidth="1"/>
    <col min="1283" max="1283" width="2.7109375" style="1" customWidth="1"/>
    <col min="1284" max="1536" width="11.42578125" style="1"/>
    <col min="1537" max="1537" width="2.7109375" style="1" customWidth="1"/>
    <col min="1538" max="1538" width="81.7109375" style="1" customWidth="1"/>
    <col min="1539" max="1539" width="2.7109375" style="1" customWidth="1"/>
    <col min="1540" max="1792" width="11.42578125" style="1"/>
    <col min="1793" max="1793" width="2.7109375" style="1" customWidth="1"/>
    <col min="1794" max="1794" width="81.7109375" style="1" customWidth="1"/>
    <col min="1795" max="1795" width="2.7109375" style="1" customWidth="1"/>
    <col min="1796" max="2048" width="11.42578125" style="1"/>
    <col min="2049" max="2049" width="2.7109375" style="1" customWidth="1"/>
    <col min="2050" max="2050" width="81.7109375" style="1" customWidth="1"/>
    <col min="2051" max="2051" width="2.7109375" style="1" customWidth="1"/>
    <col min="2052" max="2304" width="11.42578125" style="1"/>
    <col min="2305" max="2305" width="2.7109375" style="1" customWidth="1"/>
    <col min="2306" max="2306" width="81.7109375" style="1" customWidth="1"/>
    <col min="2307" max="2307" width="2.7109375" style="1" customWidth="1"/>
    <col min="2308" max="2560" width="11.42578125" style="1"/>
    <col min="2561" max="2561" width="2.7109375" style="1" customWidth="1"/>
    <col min="2562" max="2562" width="81.7109375" style="1" customWidth="1"/>
    <col min="2563" max="2563" width="2.7109375" style="1" customWidth="1"/>
    <col min="2564" max="2816" width="11.42578125" style="1"/>
    <col min="2817" max="2817" width="2.7109375" style="1" customWidth="1"/>
    <col min="2818" max="2818" width="81.7109375" style="1" customWidth="1"/>
    <col min="2819" max="2819" width="2.7109375" style="1" customWidth="1"/>
    <col min="2820" max="3072" width="11.42578125" style="1"/>
    <col min="3073" max="3073" width="2.7109375" style="1" customWidth="1"/>
    <col min="3074" max="3074" width="81.7109375" style="1" customWidth="1"/>
    <col min="3075" max="3075" width="2.7109375" style="1" customWidth="1"/>
    <col min="3076" max="3328" width="11.42578125" style="1"/>
    <col min="3329" max="3329" width="2.7109375" style="1" customWidth="1"/>
    <col min="3330" max="3330" width="81.7109375" style="1" customWidth="1"/>
    <col min="3331" max="3331" width="2.7109375" style="1" customWidth="1"/>
    <col min="3332" max="3584" width="11.42578125" style="1"/>
    <col min="3585" max="3585" width="2.7109375" style="1" customWidth="1"/>
    <col min="3586" max="3586" width="81.7109375" style="1" customWidth="1"/>
    <col min="3587" max="3587" width="2.7109375" style="1" customWidth="1"/>
    <col min="3588" max="3840" width="11.42578125" style="1"/>
    <col min="3841" max="3841" width="2.7109375" style="1" customWidth="1"/>
    <col min="3842" max="3842" width="81.7109375" style="1" customWidth="1"/>
    <col min="3843" max="3843" width="2.7109375" style="1" customWidth="1"/>
    <col min="3844" max="4096" width="11.42578125" style="1"/>
    <col min="4097" max="4097" width="2.7109375" style="1" customWidth="1"/>
    <col min="4098" max="4098" width="81.7109375" style="1" customWidth="1"/>
    <col min="4099" max="4099" width="2.7109375" style="1" customWidth="1"/>
    <col min="4100" max="4352" width="11.42578125" style="1"/>
    <col min="4353" max="4353" width="2.7109375" style="1" customWidth="1"/>
    <col min="4354" max="4354" width="81.7109375" style="1" customWidth="1"/>
    <col min="4355" max="4355" width="2.7109375" style="1" customWidth="1"/>
    <col min="4356" max="4608" width="11.42578125" style="1"/>
    <col min="4609" max="4609" width="2.7109375" style="1" customWidth="1"/>
    <col min="4610" max="4610" width="81.7109375" style="1" customWidth="1"/>
    <col min="4611" max="4611" width="2.7109375" style="1" customWidth="1"/>
    <col min="4612" max="4864" width="11.42578125" style="1"/>
    <col min="4865" max="4865" width="2.7109375" style="1" customWidth="1"/>
    <col min="4866" max="4866" width="81.7109375" style="1" customWidth="1"/>
    <col min="4867" max="4867" width="2.7109375" style="1" customWidth="1"/>
    <col min="4868" max="5120" width="11.42578125" style="1"/>
    <col min="5121" max="5121" width="2.7109375" style="1" customWidth="1"/>
    <col min="5122" max="5122" width="81.7109375" style="1" customWidth="1"/>
    <col min="5123" max="5123" width="2.7109375" style="1" customWidth="1"/>
    <col min="5124" max="5376" width="11.42578125" style="1"/>
    <col min="5377" max="5377" width="2.7109375" style="1" customWidth="1"/>
    <col min="5378" max="5378" width="81.7109375" style="1" customWidth="1"/>
    <col min="5379" max="5379" width="2.7109375" style="1" customWidth="1"/>
    <col min="5380" max="5632" width="11.42578125" style="1"/>
    <col min="5633" max="5633" width="2.7109375" style="1" customWidth="1"/>
    <col min="5634" max="5634" width="81.7109375" style="1" customWidth="1"/>
    <col min="5635" max="5635" width="2.7109375" style="1" customWidth="1"/>
    <col min="5636" max="5888" width="11.42578125" style="1"/>
    <col min="5889" max="5889" width="2.7109375" style="1" customWidth="1"/>
    <col min="5890" max="5890" width="81.7109375" style="1" customWidth="1"/>
    <col min="5891" max="5891" width="2.7109375" style="1" customWidth="1"/>
    <col min="5892" max="6144" width="11.42578125" style="1"/>
    <col min="6145" max="6145" width="2.7109375" style="1" customWidth="1"/>
    <col min="6146" max="6146" width="81.7109375" style="1" customWidth="1"/>
    <col min="6147" max="6147" width="2.7109375" style="1" customWidth="1"/>
    <col min="6148" max="6400" width="11.42578125" style="1"/>
    <col min="6401" max="6401" width="2.7109375" style="1" customWidth="1"/>
    <col min="6402" max="6402" width="81.7109375" style="1" customWidth="1"/>
    <col min="6403" max="6403" width="2.7109375" style="1" customWidth="1"/>
    <col min="6404" max="6656" width="11.42578125" style="1"/>
    <col min="6657" max="6657" width="2.7109375" style="1" customWidth="1"/>
    <col min="6658" max="6658" width="81.7109375" style="1" customWidth="1"/>
    <col min="6659" max="6659" width="2.7109375" style="1" customWidth="1"/>
    <col min="6660" max="6912" width="11.42578125" style="1"/>
    <col min="6913" max="6913" width="2.7109375" style="1" customWidth="1"/>
    <col min="6914" max="6914" width="81.7109375" style="1" customWidth="1"/>
    <col min="6915" max="6915" width="2.7109375" style="1" customWidth="1"/>
    <col min="6916" max="7168" width="11.42578125" style="1"/>
    <col min="7169" max="7169" width="2.7109375" style="1" customWidth="1"/>
    <col min="7170" max="7170" width="81.7109375" style="1" customWidth="1"/>
    <col min="7171" max="7171" width="2.7109375" style="1" customWidth="1"/>
    <col min="7172" max="7424" width="11.42578125" style="1"/>
    <col min="7425" max="7425" width="2.7109375" style="1" customWidth="1"/>
    <col min="7426" max="7426" width="81.7109375" style="1" customWidth="1"/>
    <col min="7427" max="7427" width="2.7109375" style="1" customWidth="1"/>
    <col min="7428" max="7680" width="11.42578125" style="1"/>
    <col min="7681" max="7681" width="2.7109375" style="1" customWidth="1"/>
    <col min="7682" max="7682" width="81.7109375" style="1" customWidth="1"/>
    <col min="7683" max="7683" width="2.7109375" style="1" customWidth="1"/>
    <col min="7684" max="7936" width="11.42578125" style="1"/>
    <col min="7937" max="7937" width="2.7109375" style="1" customWidth="1"/>
    <col min="7938" max="7938" width="81.7109375" style="1" customWidth="1"/>
    <col min="7939" max="7939" width="2.7109375" style="1" customWidth="1"/>
    <col min="7940" max="8192" width="11.42578125" style="1"/>
    <col min="8193" max="8193" width="2.7109375" style="1" customWidth="1"/>
    <col min="8194" max="8194" width="81.7109375" style="1" customWidth="1"/>
    <col min="8195" max="8195" width="2.7109375" style="1" customWidth="1"/>
    <col min="8196" max="8448" width="11.42578125" style="1"/>
    <col min="8449" max="8449" width="2.7109375" style="1" customWidth="1"/>
    <col min="8450" max="8450" width="81.7109375" style="1" customWidth="1"/>
    <col min="8451" max="8451" width="2.7109375" style="1" customWidth="1"/>
    <col min="8452" max="8704" width="11.42578125" style="1"/>
    <col min="8705" max="8705" width="2.7109375" style="1" customWidth="1"/>
    <col min="8706" max="8706" width="81.7109375" style="1" customWidth="1"/>
    <col min="8707" max="8707" width="2.7109375" style="1" customWidth="1"/>
    <col min="8708" max="8960" width="11.42578125" style="1"/>
    <col min="8961" max="8961" width="2.7109375" style="1" customWidth="1"/>
    <col min="8962" max="8962" width="81.7109375" style="1" customWidth="1"/>
    <col min="8963" max="8963" width="2.7109375" style="1" customWidth="1"/>
    <col min="8964" max="9216" width="11.42578125" style="1"/>
    <col min="9217" max="9217" width="2.7109375" style="1" customWidth="1"/>
    <col min="9218" max="9218" width="81.7109375" style="1" customWidth="1"/>
    <col min="9219" max="9219" width="2.7109375" style="1" customWidth="1"/>
    <col min="9220" max="9472" width="11.42578125" style="1"/>
    <col min="9473" max="9473" width="2.7109375" style="1" customWidth="1"/>
    <col min="9474" max="9474" width="81.7109375" style="1" customWidth="1"/>
    <col min="9475" max="9475" width="2.7109375" style="1" customWidth="1"/>
    <col min="9476" max="9728" width="11.42578125" style="1"/>
    <col min="9729" max="9729" width="2.7109375" style="1" customWidth="1"/>
    <col min="9730" max="9730" width="81.7109375" style="1" customWidth="1"/>
    <col min="9731" max="9731" width="2.7109375" style="1" customWidth="1"/>
    <col min="9732" max="9984" width="11.42578125" style="1"/>
    <col min="9985" max="9985" width="2.7109375" style="1" customWidth="1"/>
    <col min="9986" max="9986" width="81.7109375" style="1" customWidth="1"/>
    <col min="9987" max="9987" width="2.7109375" style="1" customWidth="1"/>
    <col min="9988" max="10240" width="11.42578125" style="1"/>
    <col min="10241" max="10241" width="2.7109375" style="1" customWidth="1"/>
    <col min="10242" max="10242" width="81.7109375" style="1" customWidth="1"/>
    <col min="10243" max="10243" width="2.7109375" style="1" customWidth="1"/>
    <col min="10244" max="10496" width="11.42578125" style="1"/>
    <col min="10497" max="10497" width="2.7109375" style="1" customWidth="1"/>
    <col min="10498" max="10498" width="81.7109375" style="1" customWidth="1"/>
    <col min="10499" max="10499" width="2.7109375" style="1" customWidth="1"/>
    <col min="10500" max="10752" width="11.42578125" style="1"/>
    <col min="10753" max="10753" width="2.7109375" style="1" customWidth="1"/>
    <col min="10754" max="10754" width="81.7109375" style="1" customWidth="1"/>
    <col min="10755" max="10755" width="2.7109375" style="1" customWidth="1"/>
    <col min="10756" max="11008" width="11.42578125" style="1"/>
    <col min="11009" max="11009" width="2.7109375" style="1" customWidth="1"/>
    <col min="11010" max="11010" width="81.7109375" style="1" customWidth="1"/>
    <col min="11011" max="11011" width="2.7109375" style="1" customWidth="1"/>
    <col min="11012" max="11264" width="11.42578125" style="1"/>
    <col min="11265" max="11265" width="2.7109375" style="1" customWidth="1"/>
    <col min="11266" max="11266" width="81.7109375" style="1" customWidth="1"/>
    <col min="11267" max="11267" width="2.7109375" style="1" customWidth="1"/>
    <col min="11268" max="11520" width="11.42578125" style="1"/>
    <col min="11521" max="11521" width="2.7109375" style="1" customWidth="1"/>
    <col min="11522" max="11522" width="81.7109375" style="1" customWidth="1"/>
    <col min="11523" max="11523" width="2.7109375" style="1" customWidth="1"/>
    <col min="11524" max="11776" width="11.42578125" style="1"/>
    <col min="11777" max="11777" width="2.7109375" style="1" customWidth="1"/>
    <col min="11778" max="11778" width="81.7109375" style="1" customWidth="1"/>
    <col min="11779" max="11779" width="2.7109375" style="1" customWidth="1"/>
    <col min="11780" max="12032" width="11.42578125" style="1"/>
    <col min="12033" max="12033" width="2.7109375" style="1" customWidth="1"/>
    <col min="12034" max="12034" width="81.7109375" style="1" customWidth="1"/>
    <col min="12035" max="12035" width="2.7109375" style="1" customWidth="1"/>
    <col min="12036" max="12288" width="11.42578125" style="1"/>
    <col min="12289" max="12289" width="2.7109375" style="1" customWidth="1"/>
    <col min="12290" max="12290" width="81.7109375" style="1" customWidth="1"/>
    <col min="12291" max="12291" width="2.7109375" style="1" customWidth="1"/>
    <col min="12292" max="12544" width="11.42578125" style="1"/>
    <col min="12545" max="12545" width="2.7109375" style="1" customWidth="1"/>
    <col min="12546" max="12546" width="81.7109375" style="1" customWidth="1"/>
    <col min="12547" max="12547" width="2.7109375" style="1" customWidth="1"/>
    <col min="12548" max="12800" width="11.42578125" style="1"/>
    <col min="12801" max="12801" width="2.7109375" style="1" customWidth="1"/>
    <col min="12802" max="12802" width="81.7109375" style="1" customWidth="1"/>
    <col min="12803" max="12803" width="2.7109375" style="1" customWidth="1"/>
    <col min="12804" max="13056" width="11.42578125" style="1"/>
    <col min="13057" max="13057" width="2.7109375" style="1" customWidth="1"/>
    <col min="13058" max="13058" width="81.7109375" style="1" customWidth="1"/>
    <col min="13059" max="13059" width="2.7109375" style="1" customWidth="1"/>
    <col min="13060" max="13312" width="11.42578125" style="1"/>
    <col min="13313" max="13313" width="2.7109375" style="1" customWidth="1"/>
    <col min="13314" max="13314" width="81.7109375" style="1" customWidth="1"/>
    <col min="13315" max="13315" width="2.7109375" style="1" customWidth="1"/>
    <col min="13316" max="13568" width="11.42578125" style="1"/>
    <col min="13569" max="13569" width="2.7109375" style="1" customWidth="1"/>
    <col min="13570" max="13570" width="81.7109375" style="1" customWidth="1"/>
    <col min="13571" max="13571" width="2.7109375" style="1" customWidth="1"/>
    <col min="13572" max="13824" width="11.42578125" style="1"/>
    <col min="13825" max="13825" width="2.7109375" style="1" customWidth="1"/>
    <col min="13826" max="13826" width="81.7109375" style="1" customWidth="1"/>
    <col min="13827" max="13827" width="2.7109375" style="1" customWidth="1"/>
    <col min="13828" max="14080" width="11.42578125" style="1"/>
    <col min="14081" max="14081" width="2.7109375" style="1" customWidth="1"/>
    <col min="14082" max="14082" width="81.7109375" style="1" customWidth="1"/>
    <col min="14083" max="14083" width="2.7109375" style="1" customWidth="1"/>
    <col min="14084" max="14336" width="11.42578125" style="1"/>
    <col min="14337" max="14337" width="2.7109375" style="1" customWidth="1"/>
    <col min="14338" max="14338" width="81.7109375" style="1" customWidth="1"/>
    <col min="14339" max="14339" width="2.7109375" style="1" customWidth="1"/>
    <col min="14340" max="14592" width="11.42578125" style="1"/>
    <col min="14593" max="14593" width="2.7109375" style="1" customWidth="1"/>
    <col min="14594" max="14594" width="81.7109375" style="1" customWidth="1"/>
    <col min="14595" max="14595" width="2.7109375" style="1" customWidth="1"/>
    <col min="14596" max="14848" width="11.42578125" style="1"/>
    <col min="14849" max="14849" width="2.7109375" style="1" customWidth="1"/>
    <col min="14850" max="14850" width="81.7109375" style="1" customWidth="1"/>
    <col min="14851" max="14851" width="2.7109375" style="1" customWidth="1"/>
    <col min="14852" max="15104" width="11.42578125" style="1"/>
    <col min="15105" max="15105" width="2.7109375" style="1" customWidth="1"/>
    <col min="15106" max="15106" width="81.7109375" style="1" customWidth="1"/>
    <col min="15107" max="15107" width="2.7109375" style="1" customWidth="1"/>
    <col min="15108" max="15360" width="11.42578125" style="1"/>
    <col min="15361" max="15361" width="2.7109375" style="1" customWidth="1"/>
    <col min="15362" max="15362" width="81.7109375" style="1" customWidth="1"/>
    <col min="15363" max="15363" width="2.7109375" style="1" customWidth="1"/>
    <col min="15364" max="15616" width="11.42578125" style="1"/>
    <col min="15617" max="15617" width="2.7109375" style="1" customWidth="1"/>
    <col min="15618" max="15618" width="81.7109375" style="1" customWidth="1"/>
    <col min="15619" max="15619" width="2.7109375" style="1" customWidth="1"/>
    <col min="15620" max="15872" width="11.42578125" style="1"/>
    <col min="15873" max="15873" width="2.7109375" style="1" customWidth="1"/>
    <col min="15874" max="15874" width="81.7109375" style="1" customWidth="1"/>
    <col min="15875" max="15875" width="2.7109375" style="1" customWidth="1"/>
    <col min="15876" max="16128" width="11.42578125" style="1"/>
    <col min="16129" max="16129" width="2.7109375" style="1" customWidth="1"/>
    <col min="16130" max="16130" width="81.7109375" style="1" customWidth="1"/>
    <col min="16131" max="16131" width="2.7109375" style="1" customWidth="1"/>
    <col min="16132" max="16384" width="11.42578125" style="1"/>
  </cols>
  <sheetData>
    <row r="1" spans="1:3" ht="4.5" customHeight="1">
      <c r="A1" s="13"/>
      <c r="B1" s="70"/>
      <c r="C1" s="17"/>
    </row>
    <row r="2" spans="1:3" ht="69" customHeight="1">
      <c r="A2" s="18"/>
      <c r="B2" s="1475" t="s">
        <v>1433</v>
      </c>
      <c r="C2" s="1473"/>
    </row>
    <row r="3" spans="1:3" ht="4.5" customHeight="1">
      <c r="A3" s="46"/>
      <c r="B3" s="82"/>
      <c r="C3" s="49"/>
    </row>
    <row r="4" spans="1:3" ht="13.5" customHeight="1"/>
    <row r="5" spans="1:3" ht="13.5" customHeight="1"/>
    <row r="6" spans="1:3" ht="13.5" customHeight="1"/>
    <row r="7" spans="1:3" ht="13.5" customHeight="1"/>
    <row r="8" spans="1:3" ht="13.5" customHeight="1"/>
    <row r="9" spans="1:3" ht="13.5" customHeight="1"/>
    <row r="10" spans="1:3" ht="13.5" customHeight="1"/>
    <row r="11" spans="1:3" ht="13.5" customHeight="1"/>
    <row r="12" spans="1:3" ht="13.5" customHeight="1"/>
    <row r="13" spans="1:3" ht="13.5" customHeight="1"/>
    <row r="14" spans="1:3" ht="13.5" customHeight="1"/>
    <row r="15" spans="1:3" ht="13.5" customHeight="1"/>
    <row r="16" spans="1:3" ht="13.5" customHeight="1"/>
    <row r="17" spans="24:24" ht="13.5" customHeight="1"/>
    <row r="18" spans="24:24" ht="13.5" customHeight="1"/>
    <row r="19" spans="24:24" ht="13.5" customHeight="1">
      <c r="X19" s="101"/>
    </row>
    <row r="20" spans="24:24" ht="13.5" customHeight="1"/>
    <row r="21" spans="24:24" ht="13.5" customHeight="1"/>
  </sheetData>
  <printOptions horizontalCentered="1" verticalCentered="1"/>
  <pageMargins left="0.59055118110236227" right="0.59055118110236227" top="0.98425196850393704" bottom="0.98425196850393704" header="0" footer="0"/>
  <pageSetup orientation="portrait" horizontalDpi="240" verticalDpi="144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92D050"/>
  </sheetPr>
  <dimension ref="A1:IV56"/>
  <sheetViews>
    <sheetView zoomScaleNormal="100" workbookViewId="0">
      <selection activeCell="B4" sqref="B4:T4"/>
    </sheetView>
  </sheetViews>
  <sheetFormatPr baseColWidth="10" defaultRowHeight="12.75"/>
  <cols>
    <col min="1" max="1" width="4.140625" style="101" customWidth="1"/>
    <col min="2" max="2" width="2.7109375" style="101" customWidth="1"/>
    <col min="3" max="3" width="22.7109375" style="101" customWidth="1"/>
    <col min="4" max="4" width="0.85546875" style="101" customWidth="1"/>
    <col min="5" max="5" width="26.7109375" style="101" customWidth="1"/>
    <col min="6" max="6" width="0.85546875" style="101" customWidth="1"/>
    <col min="7" max="7" width="10.7109375" style="101" customWidth="1"/>
    <col min="8" max="8" width="5.7109375" style="101" customWidth="1"/>
    <col min="9" max="9" width="0.85546875" style="101" customWidth="1"/>
    <col min="10" max="10" width="10.7109375" style="101" customWidth="1"/>
    <col min="11" max="11" width="5.7109375" style="101" customWidth="1"/>
    <col min="12" max="12" width="0.85546875" style="101" customWidth="1"/>
    <col min="13" max="13" width="7.7109375" style="101" customWidth="1"/>
    <col min="14" max="14" width="3.7109375" style="101" customWidth="1"/>
    <col min="15" max="15" width="0.85546875" style="101" customWidth="1"/>
    <col min="16" max="16" width="10.7109375" style="101" customWidth="1"/>
    <col min="17" max="17" width="0.85546875" style="101" customWidth="1"/>
    <col min="18" max="18" width="8.85546875" style="101" customWidth="1"/>
    <col min="19" max="19" width="2.5703125" style="101" customWidth="1"/>
    <col min="20" max="20" width="1.7109375" style="101" customWidth="1"/>
    <col min="21" max="21" width="4.140625" style="101" customWidth="1"/>
    <col min="22" max="256" width="11.42578125" style="101"/>
    <col min="257" max="257" width="4.140625" style="101" customWidth="1"/>
    <col min="258" max="258" width="2.7109375" style="101" customWidth="1"/>
    <col min="259" max="259" width="22.7109375" style="101" customWidth="1"/>
    <col min="260" max="260" width="0.85546875" style="101" customWidth="1"/>
    <col min="261" max="261" width="26.7109375" style="101" customWidth="1"/>
    <col min="262" max="262" width="0.85546875" style="101" customWidth="1"/>
    <col min="263" max="263" width="10.7109375" style="101" customWidth="1"/>
    <col min="264" max="264" width="5.7109375" style="101" customWidth="1"/>
    <col min="265" max="265" width="0.85546875" style="101" customWidth="1"/>
    <col min="266" max="266" width="10.7109375" style="101" customWidth="1"/>
    <col min="267" max="267" width="5.7109375" style="101" customWidth="1"/>
    <col min="268" max="268" width="0.85546875" style="101" customWidth="1"/>
    <col min="269" max="269" width="7.7109375" style="101" customWidth="1"/>
    <col min="270" max="270" width="3.7109375" style="101" customWidth="1"/>
    <col min="271" max="271" width="0.85546875" style="101" customWidth="1"/>
    <col min="272" max="272" width="10.7109375" style="101" customWidth="1"/>
    <col min="273" max="273" width="0.85546875" style="101" customWidth="1"/>
    <col min="274" max="274" width="8.85546875" style="101" customWidth="1"/>
    <col min="275" max="275" width="2.5703125" style="101" customWidth="1"/>
    <col min="276" max="276" width="1.7109375" style="101" customWidth="1"/>
    <col min="277" max="277" width="4.140625" style="101" customWidth="1"/>
    <col min="278" max="512" width="11.42578125" style="101"/>
    <col min="513" max="513" width="4.140625" style="101" customWidth="1"/>
    <col min="514" max="514" width="2.7109375" style="101" customWidth="1"/>
    <col min="515" max="515" width="22.7109375" style="101" customWidth="1"/>
    <col min="516" max="516" width="0.85546875" style="101" customWidth="1"/>
    <col min="517" max="517" width="26.7109375" style="101" customWidth="1"/>
    <col min="518" max="518" width="0.85546875" style="101" customWidth="1"/>
    <col min="519" max="519" width="10.7109375" style="101" customWidth="1"/>
    <col min="520" max="520" width="5.7109375" style="101" customWidth="1"/>
    <col min="521" max="521" width="0.85546875" style="101" customWidth="1"/>
    <col min="522" max="522" width="10.7109375" style="101" customWidth="1"/>
    <col min="523" max="523" width="5.7109375" style="101" customWidth="1"/>
    <col min="524" max="524" width="0.85546875" style="101" customWidth="1"/>
    <col min="525" max="525" width="7.7109375" style="101" customWidth="1"/>
    <col min="526" max="526" width="3.7109375" style="101" customWidth="1"/>
    <col min="527" max="527" width="0.85546875" style="101" customWidth="1"/>
    <col min="528" max="528" width="10.7109375" style="101" customWidth="1"/>
    <col min="529" max="529" width="0.85546875" style="101" customWidth="1"/>
    <col min="530" max="530" width="8.85546875" style="101" customWidth="1"/>
    <col min="531" max="531" width="2.5703125" style="101" customWidth="1"/>
    <col min="532" max="532" width="1.7109375" style="101" customWidth="1"/>
    <col min="533" max="533" width="4.140625" style="101" customWidth="1"/>
    <col min="534" max="768" width="11.42578125" style="101"/>
    <col min="769" max="769" width="4.140625" style="101" customWidth="1"/>
    <col min="770" max="770" width="2.7109375" style="101" customWidth="1"/>
    <col min="771" max="771" width="22.7109375" style="101" customWidth="1"/>
    <col min="772" max="772" width="0.85546875" style="101" customWidth="1"/>
    <col min="773" max="773" width="26.7109375" style="101" customWidth="1"/>
    <col min="774" max="774" width="0.85546875" style="101" customWidth="1"/>
    <col min="775" max="775" width="10.7109375" style="101" customWidth="1"/>
    <col min="776" max="776" width="5.7109375" style="101" customWidth="1"/>
    <col min="777" max="777" width="0.85546875" style="101" customWidth="1"/>
    <col min="778" max="778" width="10.7109375" style="101" customWidth="1"/>
    <col min="779" max="779" width="5.7109375" style="101" customWidth="1"/>
    <col min="780" max="780" width="0.85546875" style="101" customWidth="1"/>
    <col min="781" max="781" width="7.7109375" style="101" customWidth="1"/>
    <col min="782" max="782" width="3.7109375" style="101" customWidth="1"/>
    <col min="783" max="783" width="0.85546875" style="101" customWidth="1"/>
    <col min="784" max="784" width="10.7109375" style="101" customWidth="1"/>
    <col min="785" max="785" width="0.85546875" style="101" customWidth="1"/>
    <col min="786" max="786" width="8.85546875" style="101" customWidth="1"/>
    <col min="787" max="787" width="2.5703125" style="101" customWidth="1"/>
    <col min="788" max="788" width="1.7109375" style="101" customWidth="1"/>
    <col min="789" max="789" width="4.140625" style="101" customWidth="1"/>
    <col min="790" max="1024" width="11.42578125" style="101"/>
    <col min="1025" max="1025" width="4.140625" style="101" customWidth="1"/>
    <col min="1026" max="1026" width="2.7109375" style="101" customWidth="1"/>
    <col min="1027" max="1027" width="22.7109375" style="101" customWidth="1"/>
    <col min="1028" max="1028" width="0.85546875" style="101" customWidth="1"/>
    <col min="1029" max="1029" width="26.7109375" style="101" customWidth="1"/>
    <col min="1030" max="1030" width="0.85546875" style="101" customWidth="1"/>
    <col min="1031" max="1031" width="10.7109375" style="101" customWidth="1"/>
    <col min="1032" max="1032" width="5.7109375" style="101" customWidth="1"/>
    <col min="1033" max="1033" width="0.85546875" style="101" customWidth="1"/>
    <col min="1034" max="1034" width="10.7109375" style="101" customWidth="1"/>
    <col min="1035" max="1035" width="5.7109375" style="101" customWidth="1"/>
    <col min="1036" max="1036" width="0.85546875" style="101" customWidth="1"/>
    <col min="1037" max="1037" width="7.7109375" style="101" customWidth="1"/>
    <col min="1038" max="1038" width="3.7109375" style="101" customWidth="1"/>
    <col min="1039" max="1039" width="0.85546875" style="101" customWidth="1"/>
    <col min="1040" max="1040" width="10.7109375" style="101" customWidth="1"/>
    <col min="1041" max="1041" width="0.85546875" style="101" customWidth="1"/>
    <col min="1042" max="1042" width="8.85546875" style="101" customWidth="1"/>
    <col min="1043" max="1043" width="2.5703125" style="101" customWidth="1"/>
    <col min="1044" max="1044" width="1.7109375" style="101" customWidth="1"/>
    <col min="1045" max="1045" width="4.140625" style="101" customWidth="1"/>
    <col min="1046" max="1280" width="11.42578125" style="101"/>
    <col min="1281" max="1281" width="4.140625" style="101" customWidth="1"/>
    <col min="1282" max="1282" width="2.7109375" style="101" customWidth="1"/>
    <col min="1283" max="1283" width="22.7109375" style="101" customWidth="1"/>
    <col min="1284" max="1284" width="0.85546875" style="101" customWidth="1"/>
    <col min="1285" max="1285" width="26.7109375" style="101" customWidth="1"/>
    <col min="1286" max="1286" width="0.85546875" style="101" customWidth="1"/>
    <col min="1287" max="1287" width="10.7109375" style="101" customWidth="1"/>
    <col min="1288" max="1288" width="5.7109375" style="101" customWidth="1"/>
    <col min="1289" max="1289" width="0.85546875" style="101" customWidth="1"/>
    <col min="1290" max="1290" width="10.7109375" style="101" customWidth="1"/>
    <col min="1291" max="1291" width="5.7109375" style="101" customWidth="1"/>
    <col min="1292" max="1292" width="0.85546875" style="101" customWidth="1"/>
    <col min="1293" max="1293" width="7.7109375" style="101" customWidth="1"/>
    <col min="1294" max="1294" width="3.7109375" style="101" customWidth="1"/>
    <col min="1295" max="1295" width="0.85546875" style="101" customWidth="1"/>
    <col min="1296" max="1296" width="10.7109375" style="101" customWidth="1"/>
    <col min="1297" max="1297" width="0.85546875" style="101" customWidth="1"/>
    <col min="1298" max="1298" width="8.85546875" style="101" customWidth="1"/>
    <col min="1299" max="1299" width="2.5703125" style="101" customWidth="1"/>
    <col min="1300" max="1300" width="1.7109375" style="101" customWidth="1"/>
    <col min="1301" max="1301" width="4.140625" style="101" customWidth="1"/>
    <col min="1302" max="1536" width="11.42578125" style="101"/>
    <col min="1537" max="1537" width="4.140625" style="101" customWidth="1"/>
    <col min="1538" max="1538" width="2.7109375" style="101" customWidth="1"/>
    <col min="1539" max="1539" width="22.7109375" style="101" customWidth="1"/>
    <col min="1540" max="1540" width="0.85546875" style="101" customWidth="1"/>
    <col min="1541" max="1541" width="26.7109375" style="101" customWidth="1"/>
    <col min="1542" max="1542" width="0.85546875" style="101" customWidth="1"/>
    <col min="1543" max="1543" width="10.7109375" style="101" customWidth="1"/>
    <col min="1544" max="1544" width="5.7109375" style="101" customWidth="1"/>
    <col min="1545" max="1545" width="0.85546875" style="101" customWidth="1"/>
    <col min="1546" max="1546" width="10.7109375" style="101" customWidth="1"/>
    <col min="1547" max="1547" width="5.7109375" style="101" customWidth="1"/>
    <col min="1548" max="1548" width="0.85546875" style="101" customWidth="1"/>
    <col min="1549" max="1549" width="7.7109375" style="101" customWidth="1"/>
    <col min="1550" max="1550" width="3.7109375" style="101" customWidth="1"/>
    <col min="1551" max="1551" width="0.85546875" style="101" customWidth="1"/>
    <col min="1552" max="1552" width="10.7109375" style="101" customWidth="1"/>
    <col min="1553" max="1553" width="0.85546875" style="101" customWidth="1"/>
    <col min="1554" max="1554" width="8.85546875" style="101" customWidth="1"/>
    <col min="1555" max="1555" width="2.5703125" style="101" customWidth="1"/>
    <col min="1556" max="1556" width="1.7109375" style="101" customWidth="1"/>
    <col min="1557" max="1557" width="4.140625" style="101" customWidth="1"/>
    <col min="1558" max="1792" width="11.42578125" style="101"/>
    <col min="1793" max="1793" width="4.140625" style="101" customWidth="1"/>
    <col min="1794" max="1794" width="2.7109375" style="101" customWidth="1"/>
    <col min="1795" max="1795" width="22.7109375" style="101" customWidth="1"/>
    <col min="1796" max="1796" width="0.85546875" style="101" customWidth="1"/>
    <col min="1797" max="1797" width="26.7109375" style="101" customWidth="1"/>
    <col min="1798" max="1798" width="0.85546875" style="101" customWidth="1"/>
    <col min="1799" max="1799" width="10.7109375" style="101" customWidth="1"/>
    <col min="1800" max="1800" width="5.7109375" style="101" customWidth="1"/>
    <col min="1801" max="1801" width="0.85546875" style="101" customWidth="1"/>
    <col min="1802" max="1802" width="10.7109375" style="101" customWidth="1"/>
    <col min="1803" max="1803" width="5.7109375" style="101" customWidth="1"/>
    <col min="1804" max="1804" width="0.85546875" style="101" customWidth="1"/>
    <col min="1805" max="1805" width="7.7109375" style="101" customWidth="1"/>
    <col min="1806" max="1806" width="3.7109375" style="101" customWidth="1"/>
    <col min="1807" max="1807" width="0.85546875" style="101" customWidth="1"/>
    <col min="1808" max="1808" width="10.7109375" style="101" customWidth="1"/>
    <col min="1809" max="1809" width="0.85546875" style="101" customWidth="1"/>
    <col min="1810" max="1810" width="8.85546875" style="101" customWidth="1"/>
    <col min="1811" max="1811" width="2.5703125" style="101" customWidth="1"/>
    <col min="1812" max="1812" width="1.7109375" style="101" customWidth="1"/>
    <col min="1813" max="1813" width="4.140625" style="101" customWidth="1"/>
    <col min="1814" max="2048" width="11.42578125" style="101"/>
    <col min="2049" max="2049" width="4.140625" style="101" customWidth="1"/>
    <col min="2050" max="2050" width="2.7109375" style="101" customWidth="1"/>
    <col min="2051" max="2051" width="22.7109375" style="101" customWidth="1"/>
    <col min="2052" max="2052" width="0.85546875" style="101" customWidth="1"/>
    <col min="2053" max="2053" width="26.7109375" style="101" customWidth="1"/>
    <col min="2054" max="2054" width="0.85546875" style="101" customWidth="1"/>
    <col min="2055" max="2055" width="10.7109375" style="101" customWidth="1"/>
    <col min="2056" max="2056" width="5.7109375" style="101" customWidth="1"/>
    <col min="2057" max="2057" width="0.85546875" style="101" customWidth="1"/>
    <col min="2058" max="2058" width="10.7109375" style="101" customWidth="1"/>
    <col min="2059" max="2059" width="5.7109375" style="101" customWidth="1"/>
    <col min="2060" max="2060" width="0.85546875" style="101" customWidth="1"/>
    <col min="2061" max="2061" width="7.7109375" style="101" customWidth="1"/>
    <col min="2062" max="2062" width="3.7109375" style="101" customWidth="1"/>
    <col min="2063" max="2063" width="0.85546875" style="101" customWidth="1"/>
    <col min="2064" max="2064" width="10.7109375" style="101" customWidth="1"/>
    <col min="2065" max="2065" width="0.85546875" style="101" customWidth="1"/>
    <col min="2066" max="2066" width="8.85546875" style="101" customWidth="1"/>
    <col min="2067" max="2067" width="2.5703125" style="101" customWidth="1"/>
    <col min="2068" max="2068" width="1.7109375" style="101" customWidth="1"/>
    <col min="2069" max="2069" width="4.140625" style="101" customWidth="1"/>
    <col min="2070" max="2304" width="11.42578125" style="101"/>
    <col min="2305" max="2305" width="4.140625" style="101" customWidth="1"/>
    <col min="2306" max="2306" width="2.7109375" style="101" customWidth="1"/>
    <col min="2307" max="2307" width="22.7109375" style="101" customWidth="1"/>
    <col min="2308" max="2308" width="0.85546875" style="101" customWidth="1"/>
    <col min="2309" max="2309" width="26.7109375" style="101" customWidth="1"/>
    <col min="2310" max="2310" width="0.85546875" style="101" customWidth="1"/>
    <col min="2311" max="2311" width="10.7109375" style="101" customWidth="1"/>
    <col min="2312" max="2312" width="5.7109375" style="101" customWidth="1"/>
    <col min="2313" max="2313" width="0.85546875" style="101" customWidth="1"/>
    <col min="2314" max="2314" width="10.7109375" style="101" customWidth="1"/>
    <col min="2315" max="2315" width="5.7109375" style="101" customWidth="1"/>
    <col min="2316" max="2316" width="0.85546875" style="101" customWidth="1"/>
    <col min="2317" max="2317" width="7.7109375" style="101" customWidth="1"/>
    <col min="2318" max="2318" width="3.7109375" style="101" customWidth="1"/>
    <col min="2319" max="2319" width="0.85546875" style="101" customWidth="1"/>
    <col min="2320" max="2320" width="10.7109375" style="101" customWidth="1"/>
    <col min="2321" max="2321" width="0.85546875" style="101" customWidth="1"/>
    <col min="2322" max="2322" width="8.85546875" style="101" customWidth="1"/>
    <col min="2323" max="2323" width="2.5703125" style="101" customWidth="1"/>
    <col min="2324" max="2324" width="1.7109375" style="101" customWidth="1"/>
    <col min="2325" max="2325" width="4.140625" style="101" customWidth="1"/>
    <col min="2326" max="2560" width="11.42578125" style="101"/>
    <col min="2561" max="2561" width="4.140625" style="101" customWidth="1"/>
    <col min="2562" max="2562" width="2.7109375" style="101" customWidth="1"/>
    <col min="2563" max="2563" width="22.7109375" style="101" customWidth="1"/>
    <col min="2564" max="2564" width="0.85546875" style="101" customWidth="1"/>
    <col min="2565" max="2565" width="26.7109375" style="101" customWidth="1"/>
    <col min="2566" max="2566" width="0.85546875" style="101" customWidth="1"/>
    <col min="2567" max="2567" width="10.7109375" style="101" customWidth="1"/>
    <col min="2568" max="2568" width="5.7109375" style="101" customWidth="1"/>
    <col min="2569" max="2569" width="0.85546875" style="101" customWidth="1"/>
    <col min="2570" max="2570" width="10.7109375" style="101" customWidth="1"/>
    <col min="2571" max="2571" width="5.7109375" style="101" customWidth="1"/>
    <col min="2572" max="2572" width="0.85546875" style="101" customWidth="1"/>
    <col min="2573" max="2573" width="7.7109375" style="101" customWidth="1"/>
    <col min="2574" max="2574" width="3.7109375" style="101" customWidth="1"/>
    <col min="2575" max="2575" width="0.85546875" style="101" customWidth="1"/>
    <col min="2576" max="2576" width="10.7109375" style="101" customWidth="1"/>
    <col min="2577" max="2577" width="0.85546875" style="101" customWidth="1"/>
    <col min="2578" max="2578" width="8.85546875" style="101" customWidth="1"/>
    <col min="2579" max="2579" width="2.5703125" style="101" customWidth="1"/>
    <col min="2580" max="2580" width="1.7109375" style="101" customWidth="1"/>
    <col min="2581" max="2581" width="4.140625" style="101" customWidth="1"/>
    <col min="2582" max="2816" width="11.42578125" style="101"/>
    <col min="2817" max="2817" width="4.140625" style="101" customWidth="1"/>
    <col min="2818" max="2818" width="2.7109375" style="101" customWidth="1"/>
    <col min="2819" max="2819" width="22.7109375" style="101" customWidth="1"/>
    <col min="2820" max="2820" width="0.85546875" style="101" customWidth="1"/>
    <col min="2821" max="2821" width="26.7109375" style="101" customWidth="1"/>
    <col min="2822" max="2822" width="0.85546875" style="101" customWidth="1"/>
    <col min="2823" max="2823" width="10.7109375" style="101" customWidth="1"/>
    <col min="2824" max="2824" width="5.7109375" style="101" customWidth="1"/>
    <col min="2825" max="2825" width="0.85546875" style="101" customWidth="1"/>
    <col min="2826" max="2826" width="10.7109375" style="101" customWidth="1"/>
    <col min="2827" max="2827" width="5.7109375" style="101" customWidth="1"/>
    <col min="2828" max="2828" width="0.85546875" style="101" customWidth="1"/>
    <col min="2829" max="2829" width="7.7109375" style="101" customWidth="1"/>
    <col min="2830" max="2830" width="3.7109375" style="101" customWidth="1"/>
    <col min="2831" max="2831" width="0.85546875" style="101" customWidth="1"/>
    <col min="2832" max="2832" width="10.7109375" style="101" customWidth="1"/>
    <col min="2833" max="2833" width="0.85546875" style="101" customWidth="1"/>
    <col min="2834" max="2834" width="8.85546875" style="101" customWidth="1"/>
    <col min="2835" max="2835" width="2.5703125" style="101" customWidth="1"/>
    <col min="2836" max="2836" width="1.7109375" style="101" customWidth="1"/>
    <col min="2837" max="2837" width="4.140625" style="101" customWidth="1"/>
    <col min="2838" max="3072" width="11.42578125" style="101"/>
    <col min="3073" max="3073" width="4.140625" style="101" customWidth="1"/>
    <col min="3074" max="3074" width="2.7109375" style="101" customWidth="1"/>
    <col min="3075" max="3075" width="22.7109375" style="101" customWidth="1"/>
    <col min="3076" max="3076" width="0.85546875" style="101" customWidth="1"/>
    <col min="3077" max="3077" width="26.7109375" style="101" customWidth="1"/>
    <col min="3078" max="3078" width="0.85546875" style="101" customWidth="1"/>
    <col min="3079" max="3079" width="10.7109375" style="101" customWidth="1"/>
    <col min="3080" max="3080" width="5.7109375" style="101" customWidth="1"/>
    <col min="3081" max="3081" width="0.85546875" style="101" customWidth="1"/>
    <col min="3082" max="3082" width="10.7109375" style="101" customWidth="1"/>
    <col min="3083" max="3083" width="5.7109375" style="101" customWidth="1"/>
    <col min="3084" max="3084" width="0.85546875" style="101" customWidth="1"/>
    <col min="3085" max="3085" width="7.7109375" style="101" customWidth="1"/>
    <col min="3086" max="3086" width="3.7109375" style="101" customWidth="1"/>
    <col min="3087" max="3087" width="0.85546875" style="101" customWidth="1"/>
    <col min="3088" max="3088" width="10.7109375" style="101" customWidth="1"/>
    <col min="3089" max="3089" width="0.85546875" style="101" customWidth="1"/>
    <col min="3090" max="3090" width="8.85546875" style="101" customWidth="1"/>
    <col min="3091" max="3091" width="2.5703125" style="101" customWidth="1"/>
    <col min="3092" max="3092" width="1.7109375" style="101" customWidth="1"/>
    <col min="3093" max="3093" width="4.140625" style="101" customWidth="1"/>
    <col min="3094" max="3328" width="11.42578125" style="101"/>
    <col min="3329" max="3329" width="4.140625" style="101" customWidth="1"/>
    <col min="3330" max="3330" width="2.7109375" style="101" customWidth="1"/>
    <col min="3331" max="3331" width="22.7109375" style="101" customWidth="1"/>
    <col min="3332" max="3332" width="0.85546875" style="101" customWidth="1"/>
    <col min="3333" max="3333" width="26.7109375" style="101" customWidth="1"/>
    <col min="3334" max="3334" width="0.85546875" style="101" customWidth="1"/>
    <col min="3335" max="3335" width="10.7109375" style="101" customWidth="1"/>
    <col min="3336" max="3336" width="5.7109375" style="101" customWidth="1"/>
    <col min="3337" max="3337" width="0.85546875" style="101" customWidth="1"/>
    <col min="3338" max="3338" width="10.7109375" style="101" customWidth="1"/>
    <col min="3339" max="3339" width="5.7109375" style="101" customWidth="1"/>
    <col min="3340" max="3340" width="0.85546875" style="101" customWidth="1"/>
    <col min="3341" max="3341" width="7.7109375" style="101" customWidth="1"/>
    <col min="3342" max="3342" width="3.7109375" style="101" customWidth="1"/>
    <col min="3343" max="3343" width="0.85546875" style="101" customWidth="1"/>
    <col min="3344" max="3344" width="10.7109375" style="101" customWidth="1"/>
    <col min="3345" max="3345" width="0.85546875" style="101" customWidth="1"/>
    <col min="3346" max="3346" width="8.85546875" style="101" customWidth="1"/>
    <col min="3347" max="3347" width="2.5703125" style="101" customWidth="1"/>
    <col min="3348" max="3348" width="1.7109375" style="101" customWidth="1"/>
    <col min="3349" max="3349" width="4.140625" style="101" customWidth="1"/>
    <col min="3350" max="3584" width="11.42578125" style="101"/>
    <col min="3585" max="3585" width="4.140625" style="101" customWidth="1"/>
    <col min="3586" max="3586" width="2.7109375" style="101" customWidth="1"/>
    <col min="3587" max="3587" width="22.7109375" style="101" customWidth="1"/>
    <col min="3588" max="3588" width="0.85546875" style="101" customWidth="1"/>
    <col min="3589" max="3589" width="26.7109375" style="101" customWidth="1"/>
    <col min="3590" max="3590" width="0.85546875" style="101" customWidth="1"/>
    <col min="3591" max="3591" width="10.7109375" style="101" customWidth="1"/>
    <col min="3592" max="3592" width="5.7109375" style="101" customWidth="1"/>
    <col min="3593" max="3593" width="0.85546875" style="101" customWidth="1"/>
    <col min="3594" max="3594" width="10.7109375" style="101" customWidth="1"/>
    <col min="3595" max="3595" width="5.7109375" style="101" customWidth="1"/>
    <col min="3596" max="3596" width="0.85546875" style="101" customWidth="1"/>
    <col min="3597" max="3597" width="7.7109375" style="101" customWidth="1"/>
    <col min="3598" max="3598" width="3.7109375" style="101" customWidth="1"/>
    <col min="3599" max="3599" width="0.85546875" style="101" customWidth="1"/>
    <col min="3600" max="3600" width="10.7109375" style="101" customWidth="1"/>
    <col min="3601" max="3601" width="0.85546875" style="101" customWidth="1"/>
    <col min="3602" max="3602" width="8.85546875" style="101" customWidth="1"/>
    <col min="3603" max="3603" width="2.5703125" style="101" customWidth="1"/>
    <col min="3604" max="3604" width="1.7109375" style="101" customWidth="1"/>
    <col min="3605" max="3605" width="4.140625" style="101" customWidth="1"/>
    <col min="3606" max="3840" width="11.42578125" style="101"/>
    <col min="3841" max="3841" width="4.140625" style="101" customWidth="1"/>
    <col min="3842" max="3842" width="2.7109375" style="101" customWidth="1"/>
    <col min="3843" max="3843" width="22.7109375" style="101" customWidth="1"/>
    <col min="3844" max="3844" width="0.85546875" style="101" customWidth="1"/>
    <col min="3845" max="3845" width="26.7109375" style="101" customWidth="1"/>
    <col min="3846" max="3846" width="0.85546875" style="101" customWidth="1"/>
    <col min="3847" max="3847" width="10.7109375" style="101" customWidth="1"/>
    <col min="3848" max="3848" width="5.7109375" style="101" customWidth="1"/>
    <col min="3849" max="3849" width="0.85546875" style="101" customWidth="1"/>
    <col min="3850" max="3850" width="10.7109375" style="101" customWidth="1"/>
    <col min="3851" max="3851" width="5.7109375" style="101" customWidth="1"/>
    <col min="3852" max="3852" width="0.85546875" style="101" customWidth="1"/>
    <col min="3853" max="3853" width="7.7109375" style="101" customWidth="1"/>
    <col min="3854" max="3854" width="3.7109375" style="101" customWidth="1"/>
    <col min="3855" max="3855" width="0.85546875" style="101" customWidth="1"/>
    <col min="3856" max="3856" width="10.7109375" style="101" customWidth="1"/>
    <col min="3857" max="3857" width="0.85546875" style="101" customWidth="1"/>
    <col min="3858" max="3858" width="8.85546875" style="101" customWidth="1"/>
    <col min="3859" max="3859" width="2.5703125" style="101" customWidth="1"/>
    <col min="3860" max="3860" width="1.7109375" style="101" customWidth="1"/>
    <col min="3861" max="3861" width="4.140625" style="101" customWidth="1"/>
    <col min="3862" max="4096" width="11.42578125" style="101"/>
    <col min="4097" max="4097" width="4.140625" style="101" customWidth="1"/>
    <col min="4098" max="4098" width="2.7109375" style="101" customWidth="1"/>
    <col min="4099" max="4099" width="22.7109375" style="101" customWidth="1"/>
    <col min="4100" max="4100" width="0.85546875" style="101" customWidth="1"/>
    <col min="4101" max="4101" width="26.7109375" style="101" customWidth="1"/>
    <col min="4102" max="4102" width="0.85546875" style="101" customWidth="1"/>
    <col min="4103" max="4103" width="10.7109375" style="101" customWidth="1"/>
    <col min="4104" max="4104" width="5.7109375" style="101" customWidth="1"/>
    <col min="4105" max="4105" width="0.85546875" style="101" customWidth="1"/>
    <col min="4106" max="4106" width="10.7109375" style="101" customWidth="1"/>
    <col min="4107" max="4107" width="5.7109375" style="101" customWidth="1"/>
    <col min="4108" max="4108" width="0.85546875" style="101" customWidth="1"/>
    <col min="4109" max="4109" width="7.7109375" style="101" customWidth="1"/>
    <col min="4110" max="4110" width="3.7109375" style="101" customWidth="1"/>
    <col min="4111" max="4111" width="0.85546875" style="101" customWidth="1"/>
    <col min="4112" max="4112" width="10.7109375" style="101" customWidth="1"/>
    <col min="4113" max="4113" width="0.85546875" style="101" customWidth="1"/>
    <col min="4114" max="4114" width="8.85546875" style="101" customWidth="1"/>
    <col min="4115" max="4115" width="2.5703125" style="101" customWidth="1"/>
    <col min="4116" max="4116" width="1.7109375" style="101" customWidth="1"/>
    <col min="4117" max="4117" width="4.140625" style="101" customWidth="1"/>
    <col min="4118" max="4352" width="11.42578125" style="101"/>
    <col min="4353" max="4353" width="4.140625" style="101" customWidth="1"/>
    <col min="4354" max="4354" width="2.7109375" style="101" customWidth="1"/>
    <col min="4355" max="4355" width="22.7109375" style="101" customWidth="1"/>
    <col min="4356" max="4356" width="0.85546875" style="101" customWidth="1"/>
    <col min="4357" max="4357" width="26.7109375" style="101" customWidth="1"/>
    <col min="4358" max="4358" width="0.85546875" style="101" customWidth="1"/>
    <col min="4359" max="4359" width="10.7109375" style="101" customWidth="1"/>
    <col min="4360" max="4360" width="5.7109375" style="101" customWidth="1"/>
    <col min="4361" max="4361" width="0.85546875" style="101" customWidth="1"/>
    <col min="4362" max="4362" width="10.7109375" style="101" customWidth="1"/>
    <col min="4363" max="4363" width="5.7109375" style="101" customWidth="1"/>
    <col min="4364" max="4364" width="0.85546875" style="101" customWidth="1"/>
    <col min="4365" max="4365" width="7.7109375" style="101" customWidth="1"/>
    <col min="4366" max="4366" width="3.7109375" style="101" customWidth="1"/>
    <col min="4367" max="4367" width="0.85546875" style="101" customWidth="1"/>
    <col min="4368" max="4368" width="10.7109375" style="101" customWidth="1"/>
    <col min="4369" max="4369" width="0.85546875" style="101" customWidth="1"/>
    <col min="4370" max="4370" width="8.85546875" style="101" customWidth="1"/>
    <col min="4371" max="4371" width="2.5703125" style="101" customWidth="1"/>
    <col min="4372" max="4372" width="1.7109375" style="101" customWidth="1"/>
    <col min="4373" max="4373" width="4.140625" style="101" customWidth="1"/>
    <col min="4374" max="4608" width="11.42578125" style="101"/>
    <col min="4609" max="4609" width="4.140625" style="101" customWidth="1"/>
    <col min="4610" max="4610" width="2.7109375" style="101" customWidth="1"/>
    <col min="4611" max="4611" width="22.7109375" style="101" customWidth="1"/>
    <col min="4612" max="4612" width="0.85546875" style="101" customWidth="1"/>
    <col min="4613" max="4613" width="26.7109375" style="101" customWidth="1"/>
    <col min="4614" max="4614" width="0.85546875" style="101" customWidth="1"/>
    <col min="4615" max="4615" width="10.7109375" style="101" customWidth="1"/>
    <col min="4616" max="4616" width="5.7109375" style="101" customWidth="1"/>
    <col min="4617" max="4617" width="0.85546875" style="101" customWidth="1"/>
    <col min="4618" max="4618" width="10.7109375" style="101" customWidth="1"/>
    <col min="4619" max="4619" width="5.7109375" style="101" customWidth="1"/>
    <col min="4620" max="4620" width="0.85546875" style="101" customWidth="1"/>
    <col min="4621" max="4621" width="7.7109375" style="101" customWidth="1"/>
    <col min="4622" max="4622" width="3.7109375" style="101" customWidth="1"/>
    <col min="4623" max="4623" width="0.85546875" style="101" customWidth="1"/>
    <col min="4624" max="4624" width="10.7109375" style="101" customWidth="1"/>
    <col min="4625" max="4625" width="0.85546875" style="101" customWidth="1"/>
    <col min="4626" max="4626" width="8.85546875" style="101" customWidth="1"/>
    <col min="4627" max="4627" width="2.5703125" style="101" customWidth="1"/>
    <col min="4628" max="4628" width="1.7109375" style="101" customWidth="1"/>
    <col min="4629" max="4629" width="4.140625" style="101" customWidth="1"/>
    <col min="4630" max="4864" width="11.42578125" style="101"/>
    <col min="4865" max="4865" width="4.140625" style="101" customWidth="1"/>
    <col min="4866" max="4866" width="2.7109375" style="101" customWidth="1"/>
    <col min="4867" max="4867" width="22.7109375" style="101" customWidth="1"/>
    <col min="4868" max="4868" width="0.85546875" style="101" customWidth="1"/>
    <col min="4869" max="4869" width="26.7109375" style="101" customWidth="1"/>
    <col min="4870" max="4870" width="0.85546875" style="101" customWidth="1"/>
    <col min="4871" max="4871" width="10.7109375" style="101" customWidth="1"/>
    <col min="4872" max="4872" width="5.7109375" style="101" customWidth="1"/>
    <col min="4873" max="4873" width="0.85546875" style="101" customWidth="1"/>
    <col min="4874" max="4874" width="10.7109375" style="101" customWidth="1"/>
    <col min="4875" max="4875" width="5.7109375" style="101" customWidth="1"/>
    <col min="4876" max="4876" width="0.85546875" style="101" customWidth="1"/>
    <col min="4877" max="4877" width="7.7109375" style="101" customWidth="1"/>
    <col min="4878" max="4878" width="3.7109375" style="101" customWidth="1"/>
    <col min="4879" max="4879" width="0.85546875" style="101" customWidth="1"/>
    <col min="4880" max="4880" width="10.7109375" style="101" customWidth="1"/>
    <col min="4881" max="4881" width="0.85546875" style="101" customWidth="1"/>
    <col min="4882" max="4882" width="8.85546875" style="101" customWidth="1"/>
    <col min="4883" max="4883" width="2.5703125" style="101" customWidth="1"/>
    <col min="4884" max="4884" width="1.7109375" style="101" customWidth="1"/>
    <col min="4885" max="4885" width="4.140625" style="101" customWidth="1"/>
    <col min="4886" max="5120" width="11.42578125" style="101"/>
    <col min="5121" max="5121" width="4.140625" style="101" customWidth="1"/>
    <col min="5122" max="5122" width="2.7109375" style="101" customWidth="1"/>
    <col min="5123" max="5123" width="22.7109375" style="101" customWidth="1"/>
    <col min="5124" max="5124" width="0.85546875" style="101" customWidth="1"/>
    <col min="5125" max="5125" width="26.7109375" style="101" customWidth="1"/>
    <col min="5126" max="5126" width="0.85546875" style="101" customWidth="1"/>
    <col min="5127" max="5127" width="10.7109375" style="101" customWidth="1"/>
    <col min="5128" max="5128" width="5.7109375" style="101" customWidth="1"/>
    <col min="5129" max="5129" width="0.85546875" style="101" customWidth="1"/>
    <col min="5130" max="5130" width="10.7109375" style="101" customWidth="1"/>
    <col min="5131" max="5131" width="5.7109375" style="101" customWidth="1"/>
    <col min="5132" max="5132" width="0.85546875" style="101" customWidth="1"/>
    <col min="5133" max="5133" width="7.7109375" style="101" customWidth="1"/>
    <col min="5134" max="5134" width="3.7109375" style="101" customWidth="1"/>
    <col min="5135" max="5135" width="0.85546875" style="101" customWidth="1"/>
    <col min="5136" max="5136" width="10.7109375" style="101" customWidth="1"/>
    <col min="5137" max="5137" width="0.85546875" style="101" customWidth="1"/>
    <col min="5138" max="5138" width="8.85546875" style="101" customWidth="1"/>
    <col min="5139" max="5139" width="2.5703125" style="101" customWidth="1"/>
    <col min="5140" max="5140" width="1.7109375" style="101" customWidth="1"/>
    <col min="5141" max="5141" width="4.140625" style="101" customWidth="1"/>
    <col min="5142" max="5376" width="11.42578125" style="101"/>
    <col min="5377" max="5377" width="4.140625" style="101" customWidth="1"/>
    <col min="5378" max="5378" width="2.7109375" style="101" customWidth="1"/>
    <col min="5379" max="5379" width="22.7109375" style="101" customWidth="1"/>
    <col min="5380" max="5380" width="0.85546875" style="101" customWidth="1"/>
    <col min="5381" max="5381" width="26.7109375" style="101" customWidth="1"/>
    <col min="5382" max="5382" width="0.85546875" style="101" customWidth="1"/>
    <col min="5383" max="5383" width="10.7109375" style="101" customWidth="1"/>
    <col min="5384" max="5384" width="5.7109375" style="101" customWidth="1"/>
    <col min="5385" max="5385" width="0.85546875" style="101" customWidth="1"/>
    <col min="5386" max="5386" width="10.7109375" style="101" customWidth="1"/>
    <col min="5387" max="5387" width="5.7109375" style="101" customWidth="1"/>
    <col min="5388" max="5388" width="0.85546875" style="101" customWidth="1"/>
    <col min="5389" max="5389" width="7.7109375" style="101" customWidth="1"/>
    <col min="5390" max="5390" width="3.7109375" style="101" customWidth="1"/>
    <col min="5391" max="5391" width="0.85546875" style="101" customWidth="1"/>
    <col min="5392" max="5392" width="10.7109375" style="101" customWidth="1"/>
    <col min="5393" max="5393" width="0.85546875" style="101" customWidth="1"/>
    <col min="5394" max="5394" width="8.85546875" style="101" customWidth="1"/>
    <col min="5395" max="5395" width="2.5703125" style="101" customWidth="1"/>
    <col min="5396" max="5396" width="1.7109375" style="101" customWidth="1"/>
    <col min="5397" max="5397" width="4.140625" style="101" customWidth="1"/>
    <col min="5398" max="5632" width="11.42578125" style="101"/>
    <col min="5633" max="5633" width="4.140625" style="101" customWidth="1"/>
    <col min="5634" max="5634" width="2.7109375" style="101" customWidth="1"/>
    <col min="5635" max="5635" width="22.7109375" style="101" customWidth="1"/>
    <col min="5636" max="5636" width="0.85546875" style="101" customWidth="1"/>
    <col min="5637" max="5637" width="26.7109375" style="101" customWidth="1"/>
    <col min="5638" max="5638" width="0.85546875" style="101" customWidth="1"/>
    <col min="5639" max="5639" width="10.7109375" style="101" customWidth="1"/>
    <col min="5640" max="5640" width="5.7109375" style="101" customWidth="1"/>
    <col min="5641" max="5641" width="0.85546875" style="101" customWidth="1"/>
    <col min="5642" max="5642" width="10.7109375" style="101" customWidth="1"/>
    <col min="5643" max="5643" width="5.7109375" style="101" customWidth="1"/>
    <col min="5644" max="5644" width="0.85546875" style="101" customWidth="1"/>
    <col min="5645" max="5645" width="7.7109375" style="101" customWidth="1"/>
    <col min="5646" max="5646" width="3.7109375" style="101" customWidth="1"/>
    <col min="5647" max="5647" width="0.85546875" style="101" customWidth="1"/>
    <col min="5648" max="5648" width="10.7109375" style="101" customWidth="1"/>
    <col min="5649" max="5649" width="0.85546875" style="101" customWidth="1"/>
    <col min="5650" max="5650" width="8.85546875" style="101" customWidth="1"/>
    <col min="5651" max="5651" width="2.5703125" style="101" customWidth="1"/>
    <col min="5652" max="5652" width="1.7109375" style="101" customWidth="1"/>
    <col min="5653" max="5653" width="4.140625" style="101" customWidth="1"/>
    <col min="5654" max="5888" width="11.42578125" style="101"/>
    <col min="5889" max="5889" width="4.140625" style="101" customWidth="1"/>
    <col min="5890" max="5890" width="2.7109375" style="101" customWidth="1"/>
    <col min="5891" max="5891" width="22.7109375" style="101" customWidth="1"/>
    <col min="5892" max="5892" width="0.85546875" style="101" customWidth="1"/>
    <col min="5893" max="5893" width="26.7109375" style="101" customWidth="1"/>
    <col min="5894" max="5894" width="0.85546875" style="101" customWidth="1"/>
    <col min="5895" max="5895" width="10.7109375" style="101" customWidth="1"/>
    <col min="5896" max="5896" width="5.7109375" style="101" customWidth="1"/>
    <col min="5897" max="5897" width="0.85546875" style="101" customWidth="1"/>
    <col min="5898" max="5898" width="10.7109375" style="101" customWidth="1"/>
    <col min="5899" max="5899" width="5.7109375" style="101" customWidth="1"/>
    <col min="5900" max="5900" width="0.85546875" style="101" customWidth="1"/>
    <col min="5901" max="5901" width="7.7109375" style="101" customWidth="1"/>
    <col min="5902" max="5902" width="3.7109375" style="101" customWidth="1"/>
    <col min="5903" max="5903" width="0.85546875" style="101" customWidth="1"/>
    <col min="5904" max="5904" width="10.7109375" style="101" customWidth="1"/>
    <col min="5905" max="5905" width="0.85546875" style="101" customWidth="1"/>
    <col min="5906" max="5906" width="8.85546875" style="101" customWidth="1"/>
    <col min="5907" max="5907" width="2.5703125" style="101" customWidth="1"/>
    <col min="5908" max="5908" width="1.7109375" style="101" customWidth="1"/>
    <col min="5909" max="5909" width="4.140625" style="101" customWidth="1"/>
    <col min="5910" max="6144" width="11.42578125" style="101"/>
    <col min="6145" max="6145" width="4.140625" style="101" customWidth="1"/>
    <col min="6146" max="6146" width="2.7109375" style="101" customWidth="1"/>
    <col min="6147" max="6147" width="22.7109375" style="101" customWidth="1"/>
    <col min="6148" max="6148" width="0.85546875" style="101" customWidth="1"/>
    <col min="6149" max="6149" width="26.7109375" style="101" customWidth="1"/>
    <col min="6150" max="6150" width="0.85546875" style="101" customWidth="1"/>
    <col min="6151" max="6151" width="10.7109375" style="101" customWidth="1"/>
    <col min="6152" max="6152" width="5.7109375" style="101" customWidth="1"/>
    <col min="6153" max="6153" width="0.85546875" style="101" customWidth="1"/>
    <col min="6154" max="6154" width="10.7109375" style="101" customWidth="1"/>
    <col min="6155" max="6155" width="5.7109375" style="101" customWidth="1"/>
    <col min="6156" max="6156" width="0.85546875" style="101" customWidth="1"/>
    <col min="6157" max="6157" width="7.7109375" style="101" customWidth="1"/>
    <col min="6158" max="6158" width="3.7109375" style="101" customWidth="1"/>
    <col min="6159" max="6159" width="0.85546875" style="101" customWidth="1"/>
    <col min="6160" max="6160" width="10.7109375" style="101" customWidth="1"/>
    <col min="6161" max="6161" width="0.85546875" style="101" customWidth="1"/>
    <col min="6162" max="6162" width="8.85546875" style="101" customWidth="1"/>
    <col min="6163" max="6163" width="2.5703125" style="101" customWidth="1"/>
    <col min="6164" max="6164" width="1.7109375" style="101" customWidth="1"/>
    <col min="6165" max="6165" width="4.140625" style="101" customWidth="1"/>
    <col min="6166" max="6400" width="11.42578125" style="101"/>
    <col min="6401" max="6401" width="4.140625" style="101" customWidth="1"/>
    <col min="6402" max="6402" width="2.7109375" style="101" customWidth="1"/>
    <col min="6403" max="6403" width="22.7109375" style="101" customWidth="1"/>
    <col min="6404" max="6404" width="0.85546875" style="101" customWidth="1"/>
    <col min="6405" max="6405" width="26.7109375" style="101" customWidth="1"/>
    <col min="6406" max="6406" width="0.85546875" style="101" customWidth="1"/>
    <col min="6407" max="6407" width="10.7109375" style="101" customWidth="1"/>
    <col min="6408" max="6408" width="5.7109375" style="101" customWidth="1"/>
    <col min="6409" max="6409" width="0.85546875" style="101" customWidth="1"/>
    <col min="6410" max="6410" width="10.7109375" style="101" customWidth="1"/>
    <col min="6411" max="6411" width="5.7109375" style="101" customWidth="1"/>
    <col min="6412" max="6412" width="0.85546875" style="101" customWidth="1"/>
    <col min="6413" max="6413" width="7.7109375" style="101" customWidth="1"/>
    <col min="6414" max="6414" width="3.7109375" style="101" customWidth="1"/>
    <col min="6415" max="6415" width="0.85546875" style="101" customWidth="1"/>
    <col min="6416" max="6416" width="10.7109375" style="101" customWidth="1"/>
    <col min="6417" max="6417" width="0.85546875" style="101" customWidth="1"/>
    <col min="6418" max="6418" width="8.85546875" style="101" customWidth="1"/>
    <col min="6419" max="6419" width="2.5703125" style="101" customWidth="1"/>
    <col min="6420" max="6420" width="1.7109375" style="101" customWidth="1"/>
    <col min="6421" max="6421" width="4.140625" style="101" customWidth="1"/>
    <col min="6422" max="6656" width="11.42578125" style="101"/>
    <col min="6657" max="6657" width="4.140625" style="101" customWidth="1"/>
    <col min="6658" max="6658" width="2.7109375" style="101" customWidth="1"/>
    <col min="6659" max="6659" width="22.7109375" style="101" customWidth="1"/>
    <col min="6660" max="6660" width="0.85546875" style="101" customWidth="1"/>
    <col min="6661" max="6661" width="26.7109375" style="101" customWidth="1"/>
    <col min="6662" max="6662" width="0.85546875" style="101" customWidth="1"/>
    <col min="6663" max="6663" width="10.7109375" style="101" customWidth="1"/>
    <col min="6664" max="6664" width="5.7109375" style="101" customWidth="1"/>
    <col min="6665" max="6665" width="0.85546875" style="101" customWidth="1"/>
    <col min="6666" max="6666" width="10.7109375" style="101" customWidth="1"/>
    <col min="6667" max="6667" width="5.7109375" style="101" customWidth="1"/>
    <col min="6668" max="6668" width="0.85546875" style="101" customWidth="1"/>
    <col min="6669" max="6669" width="7.7109375" style="101" customWidth="1"/>
    <col min="6670" max="6670" width="3.7109375" style="101" customWidth="1"/>
    <col min="6671" max="6671" width="0.85546875" style="101" customWidth="1"/>
    <col min="6672" max="6672" width="10.7109375" style="101" customWidth="1"/>
    <col min="6673" max="6673" width="0.85546875" style="101" customWidth="1"/>
    <col min="6674" max="6674" width="8.85546875" style="101" customWidth="1"/>
    <col min="6675" max="6675" width="2.5703125" style="101" customWidth="1"/>
    <col min="6676" max="6676" width="1.7109375" style="101" customWidth="1"/>
    <col min="6677" max="6677" width="4.140625" style="101" customWidth="1"/>
    <col min="6678" max="6912" width="11.42578125" style="101"/>
    <col min="6913" max="6913" width="4.140625" style="101" customWidth="1"/>
    <col min="6914" max="6914" width="2.7109375" style="101" customWidth="1"/>
    <col min="6915" max="6915" width="22.7109375" style="101" customWidth="1"/>
    <col min="6916" max="6916" width="0.85546875" style="101" customWidth="1"/>
    <col min="6917" max="6917" width="26.7109375" style="101" customWidth="1"/>
    <col min="6918" max="6918" width="0.85546875" style="101" customWidth="1"/>
    <col min="6919" max="6919" width="10.7109375" style="101" customWidth="1"/>
    <col min="6920" max="6920" width="5.7109375" style="101" customWidth="1"/>
    <col min="6921" max="6921" width="0.85546875" style="101" customWidth="1"/>
    <col min="6922" max="6922" width="10.7109375" style="101" customWidth="1"/>
    <col min="6923" max="6923" width="5.7109375" style="101" customWidth="1"/>
    <col min="6924" max="6924" width="0.85546875" style="101" customWidth="1"/>
    <col min="6925" max="6925" width="7.7109375" style="101" customWidth="1"/>
    <col min="6926" max="6926" width="3.7109375" style="101" customWidth="1"/>
    <col min="6927" max="6927" width="0.85546875" style="101" customWidth="1"/>
    <col min="6928" max="6928" width="10.7109375" style="101" customWidth="1"/>
    <col min="6929" max="6929" width="0.85546875" style="101" customWidth="1"/>
    <col min="6930" max="6930" width="8.85546875" style="101" customWidth="1"/>
    <col min="6931" max="6931" width="2.5703125" style="101" customWidth="1"/>
    <col min="6932" max="6932" width="1.7109375" style="101" customWidth="1"/>
    <col min="6933" max="6933" width="4.140625" style="101" customWidth="1"/>
    <col min="6934" max="7168" width="11.42578125" style="101"/>
    <col min="7169" max="7169" width="4.140625" style="101" customWidth="1"/>
    <col min="7170" max="7170" width="2.7109375" style="101" customWidth="1"/>
    <col min="7171" max="7171" width="22.7109375" style="101" customWidth="1"/>
    <col min="7172" max="7172" width="0.85546875" style="101" customWidth="1"/>
    <col min="7173" max="7173" width="26.7109375" style="101" customWidth="1"/>
    <col min="7174" max="7174" width="0.85546875" style="101" customWidth="1"/>
    <col min="7175" max="7175" width="10.7109375" style="101" customWidth="1"/>
    <col min="7176" max="7176" width="5.7109375" style="101" customWidth="1"/>
    <col min="7177" max="7177" width="0.85546875" style="101" customWidth="1"/>
    <col min="7178" max="7178" width="10.7109375" style="101" customWidth="1"/>
    <col min="7179" max="7179" width="5.7109375" style="101" customWidth="1"/>
    <col min="7180" max="7180" width="0.85546875" style="101" customWidth="1"/>
    <col min="7181" max="7181" width="7.7109375" style="101" customWidth="1"/>
    <col min="7182" max="7182" width="3.7109375" style="101" customWidth="1"/>
    <col min="7183" max="7183" width="0.85546875" style="101" customWidth="1"/>
    <col min="7184" max="7184" width="10.7109375" style="101" customWidth="1"/>
    <col min="7185" max="7185" width="0.85546875" style="101" customWidth="1"/>
    <col min="7186" max="7186" width="8.85546875" style="101" customWidth="1"/>
    <col min="7187" max="7187" width="2.5703125" style="101" customWidth="1"/>
    <col min="7188" max="7188" width="1.7109375" style="101" customWidth="1"/>
    <col min="7189" max="7189" width="4.140625" style="101" customWidth="1"/>
    <col min="7190" max="7424" width="11.42578125" style="101"/>
    <col min="7425" max="7425" width="4.140625" style="101" customWidth="1"/>
    <col min="7426" max="7426" width="2.7109375" style="101" customWidth="1"/>
    <col min="7427" max="7427" width="22.7109375" style="101" customWidth="1"/>
    <col min="7428" max="7428" width="0.85546875" style="101" customWidth="1"/>
    <col min="7429" max="7429" width="26.7109375" style="101" customWidth="1"/>
    <col min="7430" max="7430" width="0.85546875" style="101" customWidth="1"/>
    <col min="7431" max="7431" width="10.7109375" style="101" customWidth="1"/>
    <col min="7432" max="7432" width="5.7109375" style="101" customWidth="1"/>
    <col min="7433" max="7433" width="0.85546875" style="101" customWidth="1"/>
    <col min="7434" max="7434" width="10.7109375" style="101" customWidth="1"/>
    <col min="7435" max="7435" width="5.7109375" style="101" customWidth="1"/>
    <col min="7436" max="7436" width="0.85546875" style="101" customWidth="1"/>
    <col min="7437" max="7437" width="7.7109375" style="101" customWidth="1"/>
    <col min="7438" max="7438" width="3.7109375" style="101" customWidth="1"/>
    <col min="7439" max="7439" width="0.85546875" style="101" customWidth="1"/>
    <col min="7440" max="7440" width="10.7109375" style="101" customWidth="1"/>
    <col min="7441" max="7441" width="0.85546875" style="101" customWidth="1"/>
    <col min="7442" max="7442" width="8.85546875" style="101" customWidth="1"/>
    <col min="7443" max="7443" width="2.5703125" style="101" customWidth="1"/>
    <col min="7444" max="7444" width="1.7109375" style="101" customWidth="1"/>
    <col min="7445" max="7445" width="4.140625" style="101" customWidth="1"/>
    <col min="7446" max="7680" width="11.42578125" style="101"/>
    <col min="7681" max="7681" width="4.140625" style="101" customWidth="1"/>
    <col min="7682" max="7682" width="2.7109375" style="101" customWidth="1"/>
    <col min="7683" max="7683" width="22.7109375" style="101" customWidth="1"/>
    <col min="7684" max="7684" width="0.85546875" style="101" customWidth="1"/>
    <col min="7685" max="7685" width="26.7109375" style="101" customWidth="1"/>
    <col min="7686" max="7686" width="0.85546875" style="101" customWidth="1"/>
    <col min="7687" max="7687" width="10.7109375" style="101" customWidth="1"/>
    <col min="7688" max="7688" width="5.7109375" style="101" customWidth="1"/>
    <col min="7689" max="7689" width="0.85546875" style="101" customWidth="1"/>
    <col min="7690" max="7690" width="10.7109375" style="101" customWidth="1"/>
    <col min="7691" max="7691" width="5.7109375" style="101" customWidth="1"/>
    <col min="7692" max="7692" width="0.85546875" style="101" customWidth="1"/>
    <col min="7693" max="7693" width="7.7109375" style="101" customWidth="1"/>
    <col min="7694" max="7694" width="3.7109375" style="101" customWidth="1"/>
    <col min="7695" max="7695" width="0.85546875" style="101" customWidth="1"/>
    <col min="7696" max="7696" width="10.7109375" style="101" customWidth="1"/>
    <col min="7697" max="7697" width="0.85546875" style="101" customWidth="1"/>
    <col min="7698" max="7698" width="8.85546875" style="101" customWidth="1"/>
    <col min="7699" max="7699" width="2.5703125" style="101" customWidth="1"/>
    <col min="7700" max="7700" width="1.7109375" style="101" customWidth="1"/>
    <col min="7701" max="7701" width="4.140625" style="101" customWidth="1"/>
    <col min="7702" max="7936" width="11.42578125" style="101"/>
    <col min="7937" max="7937" width="4.140625" style="101" customWidth="1"/>
    <col min="7938" max="7938" width="2.7109375" style="101" customWidth="1"/>
    <col min="7939" max="7939" width="22.7109375" style="101" customWidth="1"/>
    <col min="7940" max="7940" width="0.85546875" style="101" customWidth="1"/>
    <col min="7941" max="7941" width="26.7109375" style="101" customWidth="1"/>
    <col min="7942" max="7942" width="0.85546875" style="101" customWidth="1"/>
    <col min="7943" max="7943" width="10.7109375" style="101" customWidth="1"/>
    <col min="7944" max="7944" width="5.7109375" style="101" customWidth="1"/>
    <col min="7945" max="7945" width="0.85546875" style="101" customWidth="1"/>
    <col min="7946" max="7946" width="10.7109375" style="101" customWidth="1"/>
    <col min="7947" max="7947" width="5.7109375" style="101" customWidth="1"/>
    <col min="7948" max="7948" width="0.85546875" style="101" customWidth="1"/>
    <col min="7949" max="7949" width="7.7109375" style="101" customWidth="1"/>
    <col min="7950" max="7950" width="3.7109375" style="101" customWidth="1"/>
    <col min="7951" max="7951" width="0.85546875" style="101" customWidth="1"/>
    <col min="7952" max="7952" width="10.7109375" style="101" customWidth="1"/>
    <col min="7953" max="7953" width="0.85546875" style="101" customWidth="1"/>
    <col min="7954" max="7954" width="8.85546875" style="101" customWidth="1"/>
    <col min="7955" max="7955" width="2.5703125" style="101" customWidth="1"/>
    <col min="7956" max="7956" width="1.7109375" style="101" customWidth="1"/>
    <col min="7957" max="7957" width="4.140625" style="101" customWidth="1"/>
    <col min="7958" max="8192" width="11.42578125" style="101"/>
    <col min="8193" max="8193" width="4.140625" style="101" customWidth="1"/>
    <col min="8194" max="8194" width="2.7109375" style="101" customWidth="1"/>
    <col min="8195" max="8195" width="22.7109375" style="101" customWidth="1"/>
    <col min="8196" max="8196" width="0.85546875" style="101" customWidth="1"/>
    <col min="8197" max="8197" width="26.7109375" style="101" customWidth="1"/>
    <col min="8198" max="8198" width="0.85546875" style="101" customWidth="1"/>
    <col min="8199" max="8199" width="10.7109375" style="101" customWidth="1"/>
    <col min="8200" max="8200" width="5.7109375" style="101" customWidth="1"/>
    <col min="8201" max="8201" width="0.85546875" style="101" customWidth="1"/>
    <col min="8202" max="8202" width="10.7109375" style="101" customWidth="1"/>
    <col min="8203" max="8203" width="5.7109375" style="101" customWidth="1"/>
    <col min="8204" max="8204" width="0.85546875" style="101" customWidth="1"/>
    <col min="8205" max="8205" width="7.7109375" style="101" customWidth="1"/>
    <col min="8206" max="8206" width="3.7109375" style="101" customWidth="1"/>
    <col min="8207" max="8207" width="0.85546875" style="101" customWidth="1"/>
    <col min="8208" max="8208" width="10.7109375" style="101" customWidth="1"/>
    <col min="8209" max="8209" width="0.85546875" style="101" customWidth="1"/>
    <col min="8210" max="8210" width="8.85546875" style="101" customWidth="1"/>
    <col min="8211" max="8211" width="2.5703125" style="101" customWidth="1"/>
    <col min="8212" max="8212" width="1.7109375" style="101" customWidth="1"/>
    <col min="8213" max="8213" width="4.140625" style="101" customWidth="1"/>
    <col min="8214" max="8448" width="11.42578125" style="101"/>
    <col min="8449" max="8449" width="4.140625" style="101" customWidth="1"/>
    <col min="8450" max="8450" width="2.7109375" style="101" customWidth="1"/>
    <col min="8451" max="8451" width="22.7109375" style="101" customWidth="1"/>
    <col min="8452" max="8452" width="0.85546875" style="101" customWidth="1"/>
    <col min="8453" max="8453" width="26.7109375" style="101" customWidth="1"/>
    <col min="8454" max="8454" width="0.85546875" style="101" customWidth="1"/>
    <col min="8455" max="8455" width="10.7109375" style="101" customWidth="1"/>
    <col min="8456" max="8456" width="5.7109375" style="101" customWidth="1"/>
    <col min="8457" max="8457" width="0.85546875" style="101" customWidth="1"/>
    <col min="8458" max="8458" width="10.7109375" style="101" customWidth="1"/>
    <col min="8459" max="8459" width="5.7109375" style="101" customWidth="1"/>
    <col min="8460" max="8460" width="0.85546875" style="101" customWidth="1"/>
    <col min="8461" max="8461" width="7.7109375" style="101" customWidth="1"/>
    <col min="8462" max="8462" width="3.7109375" style="101" customWidth="1"/>
    <col min="8463" max="8463" width="0.85546875" style="101" customWidth="1"/>
    <col min="8464" max="8464" width="10.7109375" style="101" customWidth="1"/>
    <col min="8465" max="8465" width="0.85546875" style="101" customWidth="1"/>
    <col min="8466" max="8466" width="8.85546875" style="101" customWidth="1"/>
    <col min="8467" max="8467" width="2.5703125" style="101" customWidth="1"/>
    <col min="8468" max="8468" width="1.7109375" style="101" customWidth="1"/>
    <col min="8469" max="8469" width="4.140625" style="101" customWidth="1"/>
    <col min="8470" max="8704" width="11.42578125" style="101"/>
    <col min="8705" max="8705" width="4.140625" style="101" customWidth="1"/>
    <col min="8706" max="8706" width="2.7109375" style="101" customWidth="1"/>
    <col min="8707" max="8707" width="22.7109375" style="101" customWidth="1"/>
    <col min="8708" max="8708" width="0.85546875" style="101" customWidth="1"/>
    <col min="8709" max="8709" width="26.7109375" style="101" customWidth="1"/>
    <col min="8710" max="8710" width="0.85546875" style="101" customWidth="1"/>
    <col min="8711" max="8711" width="10.7109375" style="101" customWidth="1"/>
    <col min="8712" max="8712" width="5.7109375" style="101" customWidth="1"/>
    <col min="8713" max="8713" width="0.85546875" style="101" customWidth="1"/>
    <col min="8714" max="8714" width="10.7109375" style="101" customWidth="1"/>
    <col min="8715" max="8715" width="5.7109375" style="101" customWidth="1"/>
    <col min="8716" max="8716" width="0.85546875" style="101" customWidth="1"/>
    <col min="8717" max="8717" width="7.7109375" style="101" customWidth="1"/>
    <col min="8718" max="8718" width="3.7109375" style="101" customWidth="1"/>
    <col min="8719" max="8719" width="0.85546875" style="101" customWidth="1"/>
    <col min="8720" max="8720" width="10.7109375" style="101" customWidth="1"/>
    <col min="8721" max="8721" width="0.85546875" style="101" customWidth="1"/>
    <col min="8722" max="8722" width="8.85546875" style="101" customWidth="1"/>
    <col min="8723" max="8723" width="2.5703125" style="101" customWidth="1"/>
    <col min="8724" max="8724" width="1.7109375" style="101" customWidth="1"/>
    <col min="8725" max="8725" width="4.140625" style="101" customWidth="1"/>
    <col min="8726" max="8960" width="11.42578125" style="101"/>
    <col min="8961" max="8961" width="4.140625" style="101" customWidth="1"/>
    <col min="8962" max="8962" width="2.7109375" style="101" customWidth="1"/>
    <col min="8963" max="8963" width="22.7109375" style="101" customWidth="1"/>
    <col min="8964" max="8964" width="0.85546875" style="101" customWidth="1"/>
    <col min="8965" max="8965" width="26.7109375" style="101" customWidth="1"/>
    <col min="8966" max="8966" width="0.85546875" style="101" customWidth="1"/>
    <col min="8967" max="8967" width="10.7109375" style="101" customWidth="1"/>
    <col min="8968" max="8968" width="5.7109375" style="101" customWidth="1"/>
    <col min="8969" max="8969" width="0.85546875" style="101" customWidth="1"/>
    <col min="8970" max="8970" width="10.7109375" style="101" customWidth="1"/>
    <col min="8971" max="8971" width="5.7109375" style="101" customWidth="1"/>
    <col min="8972" max="8972" width="0.85546875" style="101" customWidth="1"/>
    <col min="8973" max="8973" width="7.7109375" style="101" customWidth="1"/>
    <col min="8974" max="8974" width="3.7109375" style="101" customWidth="1"/>
    <col min="8975" max="8975" width="0.85546875" style="101" customWidth="1"/>
    <col min="8976" max="8976" width="10.7109375" style="101" customWidth="1"/>
    <col min="8977" max="8977" width="0.85546875" style="101" customWidth="1"/>
    <col min="8978" max="8978" width="8.85546875" style="101" customWidth="1"/>
    <col min="8979" max="8979" width="2.5703125" style="101" customWidth="1"/>
    <col min="8980" max="8980" width="1.7109375" style="101" customWidth="1"/>
    <col min="8981" max="8981" width="4.140625" style="101" customWidth="1"/>
    <col min="8982" max="9216" width="11.42578125" style="101"/>
    <col min="9217" max="9217" width="4.140625" style="101" customWidth="1"/>
    <col min="9218" max="9218" width="2.7109375" style="101" customWidth="1"/>
    <col min="9219" max="9219" width="22.7109375" style="101" customWidth="1"/>
    <col min="9220" max="9220" width="0.85546875" style="101" customWidth="1"/>
    <col min="9221" max="9221" width="26.7109375" style="101" customWidth="1"/>
    <col min="9222" max="9222" width="0.85546875" style="101" customWidth="1"/>
    <col min="9223" max="9223" width="10.7109375" style="101" customWidth="1"/>
    <col min="9224" max="9224" width="5.7109375" style="101" customWidth="1"/>
    <col min="9225" max="9225" width="0.85546875" style="101" customWidth="1"/>
    <col min="9226" max="9226" width="10.7109375" style="101" customWidth="1"/>
    <col min="9227" max="9227" width="5.7109375" style="101" customWidth="1"/>
    <col min="9228" max="9228" width="0.85546875" style="101" customWidth="1"/>
    <col min="9229" max="9229" width="7.7109375" style="101" customWidth="1"/>
    <col min="9230" max="9230" width="3.7109375" style="101" customWidth="1"/>
    <col min="9231" max="9231" width="0.85546875" style="101" customWidth="1"/>
    <col min="9232" max="9232" width="10.7109375" style="101" customWidth="1"/>
    <col min="9233" max="9233" width="0.85546875" style="101" customWidth="1"/>
    <col min="9234" max="9234" width="8.85546875" style="101" customWidth="1"/>
    <col min="9235" max="9235" width="2.5703125" style="101" customWidth="1"/>
    <col min="9236" max="9236" width="1.7109375" style="101" customWidth="1"/>
    <col min="9237" max="9237" width="4.140625" style="101" customWidth="1"/>
    <col min="9238" max="9472" width="11.42578125" style="101"/>
    <col min="9473" max="9473" width="4.140625" style="101" customWidth="1"/>
    <col min="9474" max="9474" width="2.7109375" style="101" customWidth="1"/>
    <col min="9475" max="9475" width="22.7109375" style="101" customWidth="1"/>
    <col min="9476" max="9476" width="0.85546875" style="101" customWidth="1"/>
    <col min="9477" max="9477" width="26.7109375" style="101" customWidth="1"/>
    <col min="9478" max="9478" width="0.85546875" style="101" customWidth="1"/>
    <col min="9479" max="9479" width="10.7109375" style="101" customWidth="1"/>
    <col min="9480" max="9480" width="5.7109375" style="101" customWidth="1"/>
    <col min="9481" max="9481" width="0.85546875" style="101" customWidth="1"/>
    <col min="9482" max="9482" width="10.7109375" style="101" customWidth="1"/>
    <col min="9483" max="9483" width="5.7109375" style="101" customWidth="1"/>
    <col min="9484" max="9484" width="0.85546875" style="101" customWidth="1"/>
    <col min="9485" max="9485" width="7.7109375" style="101" customWidth="1"/>
    <col min="9486" max="9486" width="3.7109375" style="101" customWidth="1"/>
    <col min="9487" max="9487" width="0.85546875" style="101" customWidth="1"/>
    <col min="9488" max="9488" width="10.7109375" style="101" customWidth="1"/>
    <col min="9489" max="9489" width="0.85546875" style="101" customWidth="1"/>
    <col min="9490" max="9490" width="8.85546875" style="101" customWidth="1"/>
    <col min="9491" max="9491" width="2.5703125" style="101" customWidth="1"/>
    <col min="9492" max="9492" width="1.7109375" style="101" customWidth="1"/>
    <col min="9493" max="9493" width="4.140625" style="101" customWidth="1"/>
    <col min="9494" max="9728" width="11.42578125" style="101"/>
    <col min="9729" max="9729" width="4.140625" style="101" customWidth="1"/>
    <col min="9730" max="9730" width="2.7109375" style="101" customWidth="1"/>
    <col min="9731" max="9731" width="22.7109375" style="101" customWidth="1"/>
    <col min="9732" max="9732" width="0.85546875" style="101" customWidth="1"/>
    <col min="9733" max="9733" width="26.7109375" style="101" customWidth="1"/>
    <col min="9734" max="9734" width="0.85546875" style="101" customWidth="1"/>
    <col min="9735" max="9735" width="10.7109375" style="101" customWidth="1"/>
    <col min="9736" max="9736" width="5.7109375" style="101" customWidth="1"/>
    <col min="9737" max="9737" width="0.85546875" style="101" customWidth="1"/>
    <col min="9738" max="9738" width="10.7109375" style="101" customWidth="1"/>
    <col min="9739" max="9739" width="5.7109375" style="101" customWidth="1"/>
    <col min="9740" max="9740" width="0.85546875" style="101" customWidth="1"/>
    <col min="9741" max="9741" width="7.7109375" style="101" customWidth="1"/>
    <col min="9742" max="9742" width="3.7109375" style="101" customWidth="1"/>
    <col min="9743" max="9743" width="0.85546875" style="101" customWidth="1"/>
    <col min="9744" max="9744" width="10.7109375" style="101" customWidth="1"/>
    <col min="9745" max="9745" width="0.85546875" style="101" customWidth="1"/>
    <col min="9746" max="9746" width="8.85546875" style="101" customWidth="1"/>
    <col min="9747" max="9747" width="2.5703125" style="101" customWidth="1"/>
    <col min="9748" max="9748" width="1.7109375" style="101" customWidth="1"/>
    <col min="9749" max="9749" width="4.140625" style="101" customWidth="1"/>
    <col min="9750" max="9984" width="11.42578125" style="101"/>
    <col min="9985" max="9985" width="4.140625" style="101" customWidth="1"/>
    <col min="9986" max="9986" width="2.7109375" style="101" customWidth="1"/>
    <col min="9987" max="9987" width="22.7109375" style="101" customWidth="1"/>
    <col min="9988" max="9988" width="0.85546875" style="101" customWidth="1"/>
    <col min="9989" max="9989" width="26.7109375" style="101" customWidth="1"/>
    <col min="9990" max="9990" width="0.85546875" style="101" customWidth="1"/>
    <col min="9991" max="9991" width="10.7109375" style="101" customWidth="1"/>
    <col min="9992" max="9992" width="5.7109375" style="101" customWidth="1"/>
    <col min="9993" max="9993" width="0.85546875" style="101" customWidth="1"/>
    <col min="9994" max="9994" width="10.7109375" style="101" customWidth="1"/>
    <col min="9995" max="9995" width="5.7109375" style="101" customWidth="1"/>
    <col min="9996" max="9996" width="0.85546875" style="101" customWidth="1"/>
    <col min="9997" max="9997" width="7.7109375" style="101" customWidth="1"/>
    <col min="9998" max="9998" width="3.7109375" style="101" customWidth="1"/>
    <col min="9999" max="9999" width="0.85546875" style="101" customWidth="1"/>
    <col min="10000" max="10000" width="10.7109375" style="101" customWidth="1"/>
    <col min="10001" max="10001" width="0.85546875" style="101" customWidth="1"/>
    <col min="10002" max="10002" width="8.85546875" style="101" customWidth="1"/>
    <col min="10003" max="10003" width="2.5703125" style="101" customWidth="1"/>
    <col min="10004" max="10004" width="1.7109375" style="101" customWidth="1"/>
    <col min="10005" max="10005" width="4.140625" style="101" customWidth="1"/>
    <col min="10006" max="10240" width="11.42578125" style="101"/>
    <col min="10241" max="10241" width="4.140625" style="101" customWidth="1"/>
    <col min="10242" max="10242" width="2.7109375" style="101" customWidth="1"/>
    <col min="10243" max="10243" width="22.7109375" style="101" customWidth="1"/>
    <col min="10244" max="10244" width="0.85546875" style="101" customWidth="1"/>
    <col min="10245" max="10245" width="26.7109375" style="101" customWidth="1"/>
    <col min="10246" max="10246" width="0.85546875" style="101" customWidth="1"/>
    <col min="10247" max="10247" width="10.7109375" style="101" customWidth="1"/>
    <col min="10248" max="10248" width="5.7109375" style="101" customWidth="1"/>
    <col min="10249" max="10249" width="0.85546875" style="101" customWidth="1"/>
    <col min="10250" max="10250" width="10.7109375" style="101" customWidth="1"/>
    <col min="10251" max="10251" width="5.7109375" style="101" customWidth="1"/>
    <col min="10252" max="10252" width="0.85546875" style="101" customWidth="1"/>
    <col min="10253" max="10253" width="7.7109375" style="101" customWidth="1"/>
    <col min="10254" max="10254" width="3.7109375" style="101" customWidth="1"/>
    <col min="10255" max="10255" width="0.85546875" style="101" customWidth="1"/>
    <col min="10256" max="10256" width="10.7109375" style="101" customWidth="1"/>
    <col min="10257" max="10257" width="0.85546875" style="101" customWidth="1"/>
    <col min="10258" max="10258" width="8.85546875" style="101" customWidth="1"/>
    <col min="10259" max="10259" width="2.5703125" style="101" customWidth="1"/>
    <col min="10260" max="10260" width="1.7109375" style="101" customWidth="1"/>
    <col min="10261" max="10261" width="4.140625" style="101" customWidth="1"/>
    <col min="10262" max="10496" width="11.42578125" style="101"/>
    <col min="10497" max="10497" width="4.140625" style="101" customWidth="1"/>
    <col min="10498" max="10498" width="2.7109375" style="101" customWidth="1"/>
    <col min="10499" max="10499" width="22.7109375" style="101" customWidth="1"/>
    <col min="10500" max="10500" width="0.85546875" style="101" customWidth="1"/>
    <col min="10501" max="10501" width="26.7109375" style="101" customWidth="1"/>
    <col min="10502" max="10502" width="0.85546875" style="101" customWidth="1"/>
    <col min="10503" max="10503" width="10.7109375" style="101" customWidth="1"/>
    <col min="10504" max="10504" width="5.7109375" style="101" customWidth="1"/>
    <col min="10505" max="10505" width="0.85546875" style="101" customWidth="1"/>
    <col min="10506" max="10506" width="10.7109375" style="101" customWidth="1"/>
    <col min="10507" max="10507" width="5.7109375" style="101" customWidth="1"/>
    <col min="10508" max="10508" width="0.85546875" style="101" customWidth="1"/>
    <col min="10509" max="10509" width="7.7109375" style="101" customWidth="1"/>
    <col min="10510" max="10510" width="3.7109375" style="101" customWidth="1"/>
    <col min="10511" max="10511" width="0.85546875" style="101" customWidth="1"/>
    <col min="10512" max="10512" width="10.7109375" style="101" customWidth="1"/>
    <col min="10513" max="10513" width="0.85546875" style="101" customWidth="1"/>
    <col min="10514" max="10514" width="8.85546875" style="101" customWidth="1"/>
    <col min="10515" max="10515" width="2.5703125" style="101" customWidth="1"/>
    <col min="10516" max="10516" width="1.7109375" style="101" customWidth="1"/>
    <col min="10517" max="10517" width="4.140625" style="101" customWidth="1"/>
    <col min="10518" max="10752" width="11.42578125" style="101"/>
    <col min="10753" max="10753" width="4.140625" style="101" customWidth="1"/>
    <col min="10754" max="10754" width="2.7109375" style="101" customWidth="1"/>
    <col min="10755" max="10755" width="22.7109375" style="101" customWidth="1"/>
    <col min="10756" max="10756" width="0.85546875" style="101" customWidth="1"/>
    <col min="10757" max="10757" width="26.7109375" style="101" customWidth="1"/>
    <col min="10758" max="10758" width="0.85546875" style="101" customWidth="1"/>
    <col min="10759" max="10759" width="10.7109375" style="101" customWidth="1"/>
    <col min="10760" max="10760" width="5.7109375" style="101" customWidth="1"/>
    <col min="10761" max="10761" width="0.85546875" style="101" customWidth="1"/>
    <col min="10762" max="10762" width="10.7109375" style="101" customWidth="1"/>
    <col min="10763" max="10763" width="5.7109375" style="101" customWidth="1"/>
    <col min="10764" max="10764" width="0.85546875" style="101" customWidth="1"/>
    <col min="10765" max="10765" width="7.7109375" style="101" customWidth="1"/>
    <col min="10766" max="10766" width="3.7109375" style="101" customWidth="1"/>
    <col min="10767" max="10767" width="0.85546875" style="101" customWidth="1"/>
    <col min="10768" max="10768" width="10.7109375" style="101" customWidth="1"/>
    <col min="10769" max="10769" width="0.85546875" style="101" customWidth="1"/>
    <col min="10770" max="10770" width="8.85546875" style="101" customWidth="1"/>
    <col min="10771" max="10771" width="2.5703125" style="101" customWidth="1"/>
    <col min="10772" max="10772" width="1.7109375" style="101" customWidth="1"/>
    <col min="10773" max="10773" width="4.140625" style="101" customWidth="1"/>
    <col min="10774" max="11008" width="11.42578125" style="101"/>
    <col min="11009" max="11009" width="4.140625" style="101" customWidth="1"/>
    <col min="11010" max="11010" width="2.7109375" style="101" customWidth="1"/>
    <col min="11011" max="11011" width="22.7109375" style="101" customWidth="1"/>
    <col min="11012" max="11012" width="0.85546875" style="101" customWidth="1"/>
    <col min="11013" max="11013" width="26.7109375" style="101" customWidth="1"/>
    <col min="11014" max="11014" width="0.85546875" style="101" customWidth="1"/>
    <col min="11015" max="11015" width="10.7109375" style="101" customWidth="1"/>
    <col min="11016" max="11016" width="5.7109375" style="101" customWidth="1"/>
    <col min="11017" max="11017" width="0.85546875" style="101" customWidth="1"/>
    <col min="11018" max="11018" width="10.7109375" style="101" customWidth="1"/>
    <col min="11019" max="11019" width="5.7109375" style="101" customWidth="1"/>
    <col min="11020" max="11020" width="0.85546875" style="101" customWidth="1"/>
    <col min="11021" max="11021" width="7.7109375" style="101" customWidth="1"/>
    <col min="11022" max="11022" width="3.7109375" style="101" customWidth="1"/>
    <col min="11023" max="11023" width="0.85546875" style="101" customWidth="1"/>
    <col min="11024" max="11024" width="10.7109375" style="101" customWidth="1"/>
    <col min="11025" max="11025" width="0.85546875" style="101" customWidth="1"/>
    <col min="11026" max="11026" width="8.85546875" style="101" customWidth="1"/>
    <col min="11027" max="11027" width="2.5703125" style="101" customWidth="1"/>
    <col min="11028" max="11028" width="1.7109375" style="101" customWidth="1"/>
    <col min="11029" max="11029" width="4.140625" style="101" customWidth="1"/>
    <col min="11030" max="11264" width="11.42578125" style="101"/>
    <col min="11265" max="11265" width="4.140625" style="101" customWidth="1"/>
    <col min="11266" max="11266" width="2.7109375" style="101" customWidth="1"/>
    <col min="11267" max="11267" width="22.7109375" style="101" customWidth="1"/>
    <col min="11268" max="11268" width="0.85546875" style="101" customWidth="1"/>
    <col min="11269" max="11269" width="26.7109375" style="101" customWidth="1"/>
    <col min="11270" max="11270" width="0.85546875" style="101" customWidth="1"/>
    <col min="11271" max="11271" width="10.7109375" style="101" customWidth="1"/>
    <col min="11272" max="11272" width="5.7109375" style="101" customWidth="1"/>
    <col min="11273" max="11273" width="0.85546875" style="101" customWidth="1"/>
    <col min="11274" max="11274" width="10.7109375" style="101" customWidth="1"/>
    <col min="11275" max="11275" width="5.7109375" style="101" customWidth="1"/>
    <col min="11276" max="11276" width="0.85546875" style="101" customWidth="1"/>
    <col min="11277" max="11277" width="7.7109375" style="101" customWidth="1"/>
    <col min="11278" max="11278" width="3.7109375" style="101" customWidth="1"/>
    <col min="11279" max="11279" width="0.85546875" style="101" customWidth="1"/>
    <col min="11280" max="11280" width="10.7109375" style="101" customWidth="1"/>
    <col min="11281" max="11281" width="0.85546875" style="101" customWidth="1"/>
    <col min="11282" max="11282" width="8.85546875" style="101" customWidth="1"/>
    <col min="11283" max="11283" width="2.5703125" style="101" customWidth="1"/>
    <col min="11284" max="11284" width="1.7109375" style="101" customWidth="1"/>
    <col min="11285" max="11285" width="4.140625" style="101" customWidth="1"/>
    <col min="11286" max="11520" width="11.42578125" style="101"/>
    <col min="11521" max="11521" width="4.140625" style="101" customWidth="1"/>
    <col min="11522" max="11522" width="2.7109375" style="101" customWidth="1"/>
    <col min="11523" max="11523" width="22.7109375" style="101" customWidth="1"/>
    <col min="11524" max="11524" width="0.85546875" style="101" customWidth="1"/>
    <col min="11525" max="11525" width="26.7109375" style="101" customWidth="1"/>
    <col min="11526" max="11526" width="0.85546875" style="101" customWidth="1"/>
    <col min="11527" max="11527" width="10.7109375" style="101" customWidth="1"/>
    <col min="11528" max="11528" width="5.7109375" style="101" customWidth="1"/>
    <col min="11529" max="11529" width="0.85546875" style="101" customWidth="1"/>
    <col min="11530" max="11530" width="10.7109375" style="101" customWidth="1"/>
    <col min="11531" max="11531" width="5.7109375" style="101" customWidth="1"/>
    <col min="11532" max="11532" width="0.85546875" style="101" customWidth="1"/>
    <col min="11533" max="11533" width="7.7109375" style="101" customWidth="1"/>
    <col min="11534" max="11534" width="3.7109375" style="101" customWidth="1"/>
    <col min="11535" max="11535" width="0.85546875" style="101" customWidth="1"/>
    <col min="11536" max="11536" width="10.7109375" style="101" customWidth="1"/>
    <col min="11537" max="11537" width="0.85546875" style="101" customWidth="1"/>
    <col min="11538" max="11538" width="8.85546875" style="101" customWidth="1"/>
    <col min="11539" max="11539" width="2.5703125" style="101" customWidth="1"/>
    <col min="11540" max="11540" width="1.7109375" style="101" customWidth="1"/>
    <col min="11541" max="11541" width="4.140625" style="101" customWidth="1"/>
    <col min="11542" max="11776" width="11.42578125" style="101"/>
    <col min="11777" max="11777" width="4.140625" style="101" customWidth="1"/>
    <col min="11778" max="11778" width="2.7109375" style="101" customWidth="1"/>
    <col min="11779" max="11779" width="22.7109375" style="101" customWidth="1"/>
    <col min="11780" max="11780" width="0.85546875" style="101" customWidth="1"/>
    <col min="11781" max="11781" width="26.7109375" style="101" customWidth="1"/>
    <col min="11782" max="11782" width="0.85546875" style="101" customWidth="1"/>
    <col min="11783" max="11783" width="10.7109375" style="101" customWidth="1"/>
    <col min="11784" max="11784" width="5.7109375" style="101" customWidth="1"/>
    <col min="11785" max="11785" width="0.85546875" style="101" customWidth="1"/>
    <col min="11786" max="11786" width="10.7109375" style="101" customWidth="1"/>
    <col min="11787" max="11787" width="5.7109375" style="101" customWidth="1"/>
    <col min="11788" max="11788" width="0.85546875" style="101" customWidth="1"/>
    <col min="11789" max="11789" width="7.7109375" style="101" customWidth="1"/>
    <col min="11790" max="11790" width="3.7109375" style="101" customWidth="1"/>
    <col min="11791" max="11791" width="0.85546875" style="101" customWidth="1"/>
    <col min="11792" max="11792" width="10.7109375" style="101" customWidth="1"/>
    <col min="11793" max="11793" width="0.85546875" style="101" customWidth="1"/>
    <col min="11794" max="11794" width="8.85546875" style="101" customWidth="1"/>
    <col min="11795" max="11795" width="2.5703125" style="101" customWidth="1"/>
    <col min="11796" max="11796" width="1.7109375" style="101" customWidth="1"/>
    <col min="11797" max="11797" width="4.140625" style="101" customWidth="1"/>
    <col min="11798" max="12032" width="11.42578125" style="101"/>
    <col min="12033" max="12033" width="4.140625" style="101" customWidth="1"/>
    <col min="12034" max="12034" width="2.7109375" style="101" customWidth="1"/>
    <col min="12035" max="12035" width="22.7109375" style="101" customWidth="1"/>
    <col min="12036" max="12036" width="0.85546875" style="101" customWidth="1"/>
    <col min="12037" max="12037" width="26.7109375" style="101" customWidth="1"/>
    <col min="12038" max="12038" width="0.85546875" style="101" customWidth="1"/>
    <col min="12039" max="12039" width="10.7109375" style="101" customWidth="1"/>
    <col min="12040" max="12040" width="5.7109375" style="101" customWidth="1"/>
    <col min="12041" max="12041" width="0.85546875" style="101" customWidth="1"/>
    <col min="12042" max="12042" width="10.7109375" style="101" customWidth="1"/>
    <col min="12043" max="12043" width="5.7109375" style="101" customWidth="1"/>
    <col min="12044" max="12044" width="0.85546875" style="101" customWidth="1"/>
    <col min="12045" max="12045" width="7.7109375" style="101" customWidth="1"/>
    <col min="12046" max="12046" width="3.7109375" style="101" customWidth="1"/>
    <col min="12047" max="12047" width="0.85546875" style="101" customWidth="1"/>
    <col min="12048" max="12048" width="10.7109375" style="101" customWidth="1"/>
    <col min="12049" max="12049" width="0.85546875" style="101" customWidth="1"/>
    <col min="12050" max="12050" width="8.85546875" style="101" customWidth="1"/>
    <col min="12051" max="12051" width="2.5703125" style="101" customWidth="1"/>
    <col min="12052" max="12052" width="1.7109375" style="101" customWidth="1"/>
    <col min="12053" max="12053" width="4.140625" style="101" customWidth="1"/>
    <col min="12054" max="12288" width="11.42578125" style="101"/>
    <col min="12289" max="12289" width="4.140625" style="101" customWidth="1"/>
    <col min="12290" max="12290" width="2.7109375" style="101" customWidth="1"/>
    <col min="12291" max="12291" width="22.7109375" style="101" customWidth="1"/>
    <col min="12292" max="12292" width="0.85546875" style="101" customWidth="1"/>
    <col min="12293" max="12293" width="26.7109375" style="101" customWidth="1"/>
    <col min="12294" max="12294" width="0.85546875" style="101" customWidth="1"/>
    <col min="12295" max="12295" width="10.7109375" style="101" customWidth="1"/>
    <col min="12296" max="12296" width="5.7109375" style="101" customWidth="1"/>
    <col min="12297" max="12297" width="0.85546875" style="101" customWidth="1"/>
    <col min="12298" max="12298" width="10.7109375" style="101" customWidth="1"/>
    <col min="12299" max="12299" width="5.7109375" style="101" customWidth="1"/>
    <col min="12300" max="12300" width="0.85546875" style="101" customWidth="1"/>
    <col min="12301" max="12301" width="7.7109375" style="101" customWidth="1"/>
    <col min="12302" max="12302" width="3.7109375" style="101" customWidth="1"/>
    <col min="12303" max="12303" width="0.85546875" style="101" customWidth="1"/>
    <col min="12304" max="12304" width="10.7109375" style="101" customWidth="1"/>
    <col min="12305" max="12305" width="0.85546875" style="101" customWidth="1"/>
    <col min="12306" max="12306" width="8.85546875" style="101" customWidth="1"/>
    <col min="12307" max="12307" width="2.5703125" style="101" customWidth="1"/>
    <col min="12308" max="12308" width="1.7109375" style="101" customWidth="1"/>
    <col min="12309" max="12309" width="4.140625" style="101" customWidth="1"/>
    <col min="12310" max="12544" width="11.42578125" style="101"/>
    <col min="12545" max="12545" width="4.140625" style="101" customWidth="1"/>
    <col min="12546" max="12546" width="2.7109375" style="101" customWidth="1"/>
    <col min="12547" max="12547" width="22.7109375" style="101" customWidth="1"/>
    <col min="12548" max="12548" width="0.85546875" style="101" customWidth="1"/>
    <col min="12549" max="12549" width="26.7109375" style="101" customWidth="1"/>
    <col min="12550" max="12550" width="0.85546875" style="101" customWidth="1"/>
    <col min="12551" max="12551" width="10.7109375" style="101" customWidth="1"/>
    <col min="12552" max="12552" width="5.7109375" style="101" customWidth="1"/>
    <col min="12553" max="12553" width="0.85546875" style="101" customWidth="1"/>
    <col min="12554" max="12554" width="10.7109375" style="101" customWidth="1"/>
    <col min="12555" max="12555" width="5.7109375" style="101" customWidth="1"/>
    <col min="12556" max="12556" width="0.85546875" style="101" customWidth="1"/>
    <col min="12557" max="12557" width="7.7109375" style="101" customWidth="1"/>
    <col min="12558" max="12558" width="3.7109375" style="101" customWidth="1"/>
    <col min="12559" max="12559" width="0.85546875" style="101" customWidth="1"/>
    <col min="12560" max="12560" width="10.7109375" style="101" customWidth="1"/>
    <col min="12561" max="12561" width="0.85546875" style="101" customWidth="1"/>
    <col min="12562" max="12562" width="8.85546875" style="101" customWidth="1"/>
    <col min="12563" max="12563" width="2.5703125" style="101" customWidth="1"/>
    <col min="12564" max="12564" width="1.7109375" style="101" customWidth="1"/>
    <col min="12565" max="12565" width="4.140625" style="101" customWidth="1"/>
    <col min="12566" max="12800" width="11.42578125" style="101"/>
    <col min="12801" max="12801" width="4.140625" style="101" customWidth="1"/>
    <col min="12802" max="12802" width="2.7109375" style="101" customWidth="1"/>
    <col min="12803" max="12803" width="22.7109375" style="101" customWidth="1"/>
    <col min="12804" max="12804" width="0.85546875" style="101" customWidth="1"/>
    <col min="12805" max="12805" width="26.7109375" style="101" customWidth="1"/>
    <col min="12806" max="12806" width="0.85546875" style="101" customWidth="1"/>
    <col min="12807" max="12807" width="10.7109375" style="101" customWidth="1"/>
    <col min="12808" max="12808" width="5.7109375" style="101" customWidth="1"/>
    <col min="12809" max="12809" width="0.85546875" style="101" customWidth="1"/>
    <col min="12810" max="12810" width="10.7109375" style="101" customWidth="1"/>
    <col min="12811" max="12811" width="5.7109375" style="101" customWidth="1"/>
    <col min="12812" max="12812" width="0.85546875" style="101" customWidth="1"/>
    <col min="12813" max="12813" width="7.7109375" style="101" customWidth="1"/>
    <col min="12814" max="12814" width="3.7109375" style="101" customWidth="1"/>
    <col min="12815" max="12815" width="0.85546875" style="101" customWidth="1"/>
    <col min="12816" max="12816" width="10.7109375" style="101" customWidth="1"/>
    <col min="12817" max="12817" width="0.85546875" style="101" customWidth="1"/>
    <col min="12818" max="12818" width="8.85546875" style="101" customWidth="1"/>
    <col min="12819" max="12819" width="2.5703125" style="101" customWidth="1"/>
    <col min="12820" max="12820" width="1.7109375" style="101" customWidth="1"/>
    <col min="12821" max="12821" width="4.140625" style="101" customWidth="1"/>
    <col min="12822" max="13056" width="11.42578125" style="101"/>
    <col min="13057" max="13057" width="4.140625" style="101" customWidth="1"/>
    <col min="13058" max="13058" width="2.7109375" style="101" customWidth="1"/>
    <col min="13059" max="13059" width="22.7109375" style="101" customWidth="1"/>
    <col min="13060" max="13060" width="0.85546875" style="101" customWidth="1"/>
    <col min="13061" max="13061" width="26.7109375" style="101" customWidth="1"/>
    <col min="13062" max="13062" width="0.85546875" style="101" customWidth="1"/>
    <col min="13063" max="13063" width="10.7109375" style="101" customWidth="1"/>
    <col min="13064" max="13064" width="5.7109375" style="101" customWidth="1"/>
    <col min="13065" max="13065" width="0.85546875" style="101" customWidth="1"/>
    <col min="13066" max="13066" width="10.7109375" style="101" customWidth="1"/>
    <col min="13067" max="13067" width="5.7109375" style="101" customWidth="1"/>
    <col min="13068" max="13068" width="0.85546875" style="101" customWidth="1"/>
    <col min="13069" max="13069" width="7.7109375" style="101" customWidth="1"/>
    <col min="13070" max="13070" width="3.7109375" style="101" customWidth="1"/>
    <col min="13071" max="13071" width="0.85546875" style="101" customWidth="1"/>
    <col min="13072" max="13072" width="10.7109375" style="101" customWidth="1"/>
    <col min="13073" max="13073" width="0.85546875" style="101" customWidth="1"/>
    <col min="13074" max="13074" width="8.85546875" style="101" customWidth="1"/>
    <col min="13075" max="13075" width="2.5703125" style="101" customWidth="1"/>
    <col min="13076" max="13076" width="1.7109375" style="101" customWidth="1"/>
    <col min="13077" max="13077" width="4.140625" style="101" customWidth="1"/>
    <col min="13078" max="13312" width="11.42578125" style="101"/>
    <col min="13313" max="13313" width="4.140625" style="101" customWidth="1"/>
    <col min="13314" max="13314" width="2.7109375" style="101" customWidth="1"/>
    <col min="13315" max="13315" width="22.7109375" style="101" customWidth="1"/>
    <col min="13316" max="13316" width="0.85546875" style="101" customWidth="1"/>
    <col min="13317" max="13317" width="26.7109375" style="101" customWidth="1"/>
    <col min="13318" max="13318" width="0.85546875" style="101" customWidth="1"/>
    <col min="13319" max="13319" width="10.7109375" style="101" customWidth="1"/>
    <col min="13320" max="13320" width="5.7109375" style="101" customWidth="1"/>
    <col min="13321" max="13321" width="0.85546875" style="101" customWidth="1"/>
    <col min="13322" max="13322" width="10.7109375" style="101" customWidth="1"/>
    <col min="13323" max="13323" width="5.7109375" style="101" customWidth="1"/>
    <col min="13324" max="13324" width="0.85546875" style="101" customWidth="1"/>
    <col min="13325" max="13325" width="7.7109375" style="101" customWidth="1"/>
    <col min="13326" max="13326" width="3.7109375" style="101" customWidth="1"/>
    <col min="13327" max="13327" width="0.85546875" style="101" customWidth="1"/>
    <col min="13328" max="13328" width="10.7109375" style="101" customWidth="1"/>
    <col min="13329" max="13329" width="0.85546875" style="101" customWidth="1"/>
    <col min="13330" max="13330" width="8.85546875" style="101" customWidth="1"/>
    <col min="13331" max="13331" width="2.5703125" style="101" customWidth="1"/>
    <col min="13332" max="13332" width="1.7109375" style="101" customWidth="1"/>
    <col min="13333" max="13333" width="4.140625" style="101" customWidth="1"/>
    <col min="13334" max="13568" width="11.42578125" style="101"/>
    <col min="13569" max="13569" width="4.140625" style="101" customWidth="1"/>
    <col min="13570" max="13570" width="2.7109375" style="101" customWidth="1"/>
    <col min="13571" max="13571" width="22.7109375" style="101" customWidth="1"/>
    <col min="13572" max="13572" width="0.85546875" style="101" customWidth="1"/>
    <col min="13573" max="13573" width="26.7109375" style="101" customWidth="1"/>
    <col min="13574" max="13574" width="0.85546875" style="101" customWidth="1"/>
    <col min="13575" max="13575" width="10.7109375" style="101" customWidth="1"/>
    <col min="13576" max="13576" width="5.7109375" style="101" customWidth="1"/>
    <col min="13577" max="13577" width="0.85546875" style="101" customWidth="1"/>
    <col min="13578" max="13578" width="10.7109375" style="101" customWidth="1"/>
    <col min="13579" max="13579" width="5.7109375" style="101" customWidth="1"/>
    <col min="13580" max="13580" width="0.85546875" style="101" customWidth="1"/>
    <col min="13581" max="13581" width="7.7109375" style="101" customWidth="1"/>
    <col min="13582" max="13582" width="3.7109375" style="101" customWidth="1"/>
    <col min="13583" max="13583" width="0.85546875" style="101" customWidth="1"/>
    <col min="13584" max="13584" width="10.7109375" style="101" customWidth="1"/>
    <col min="13585" max="13585" width="0.85546875" style="101" customWidth="1"/>
    <col min="13586" max="13586" width="8.85546875" style="101" customWidth="1"/>
    <col min="13587" max="13587" width="2.5703125" style="101" customWidth="1"/>
    <col min="13588" max="13588" width="1.7109375" style="101" customWidth="1"/>
    <col min="13589" max="13589" width="4.140625" style="101" customWidth="1"/>
    <col min="13590" max="13824" width="11.42578125" style="101"/>
    <col min="13825" max="13825" width="4.140625" style="101" customWidth="1"/>
    <col min="13826" max="13826" width="2.7109375" style="101" customWidth="1"/>
    <col min="13827" max="13827" width="22.7109375" style="101" customWidth="1"/>
    <col min="13828" max="13828" width="0.85546875" style="101" customWidth="1"/>
    <col min="13829" max="13829" width="26.7109375" style="101" customWidth="1"/>
    <col min="13830" max="13830" width="0.85546875" style="101" customWidth="1"/>
    <col min="13831" max="13831" width="10.7109375" style="101" customWidth="1"/>
    <col min="13832" max="13832" width="5.7109375" style="101" customWidth="1"/>
    <col min="13833" max="13833" width="0.85546875" style="101" customWidth="1"/>
    <col min="13834" max="13834" width="10.7109375" style="101" customWidth="1"/>
    <col min="13835" max="13835" width="5.7109375" style="101" customWidth="1"/>
    <col min="13836" max="13836" width="0.85546875" style="101" customWidth="1"/>
    <col min="13837" max="13837" width="7.7109375" style="101" customWidth="1"/>
    <col min="13838" max="13838" width="3.7109375" style="101" customWidth="1"/>
    <col min="13839" max="13839" width="0.85546875" style="101" customWidth="1"/>
    <col min="13840" max="13840" width="10.7109375" style="101" customWidth="1"/>
    <col min="13841" max="13841" width="0.85546875" style="101" customWidth="1"/>
    <col min="13842" max="13842" width="8.85546875" style="101" customWidth="1"/>
    <col min="13843" max="13843" width="2.5703125" style="101" customWidth="1"/>
    <col min="13844" max="13844" width="1.7109375" style="101" customWidth="1"/>
    <col min="13845" max="13845" width="4.140625" style="101" customWidth="1"/>
    <col min="13846" max="14080" width="11.42578125" style="101"/>
    <col min="14081" max="14081" width="4.140625" style="101" customWidth="1"/>
    <col min="14082" max="14082" width="2.7109375" style="101" customWidth="1"/>
    <col min="14083" max="14083" width="22.7109375" style="101" customWidth="1"/>
    <col min="14084" max="14084" width="0.85546875" style="101" customWidth="1"/>
    <col min="14085" max="14085" width="26.7109375" style="101" customWidth="1"/>
    <col min="14086" max="14086" width="0.85546875" style="101" customWidth="1"/>
    <col min="14087" max="14087" width="10.7109375" style="101" customWidth="1"/>
    <col min="14088" max="14088" width="5.7109375" style="101" customWidth="1"/>
    <col min="14089" max="14089" width="0.85546875" style="101" customWidth="1"/>
    <col min="14090" max="14090" width="10.7109375" style="101" customWidth="1"/>
    <col min="14091" max="14091" width="5.7109375" style="101" customWidth="1"/>
    <col min="14092" max="14092" width="0.85546875" style="101" customWidth="1"/>
    <col min="14093" max="14093" width="7.7109375" style="101" customWidth="1"/>
    <col min="14094" max="14094" width="3.7109375" style="101" customWidth="1"/>
    <col min="14095" max="14095" width="0.85546875" style="101" customWidth="1"/>
    <col min="14096" max="14096" width="10.7109375" style="101" customWidth="1"/>
    <col min="14097" max="14097" width="0.85546875" style="101" customWidth="1"/>
    <col min="14098" max="14098" width="8.85546875" style="101" customWidth="1"/>
    <col min="14099" max="14099" width="2.5703125" style="101" customWidth="1"/>
    <col min="14100" max="14100" width="1.7109375" style="101" customWidth="1"/>
    <col min="14101" max="14101" width="4.140625" style="101" customWidth="1"/>
    <col min="14102" max="14336" width="11.42578125" style="101"/>
    <col min="14337" max="14337" width="4.140625" style="101" customWidth="1"/>
    <col min="14338" max="14338" width="2.7109375" style="101" customWidth="1"/>
    <col min="14339" max="14339" width="22.7109375" style="101" customWidth="1"/>
    <col min="14340" max="14340" width="0.85546875" style="101" customWidth="1"/>
    <col min="14341" max="14341" width="26.7109375" style="101" customWidth="1"/>
    <col min="14342" max="14342" width="0.85546875" style="101" customWidth="1"/>
    <col min="14343" max="14343" width="10.7109375" style="101" customWidth="1"/>
    <col min="14344" max="14344" width="5.7109375" style="101" customWidth="1"/>
    <col min="14345" max="14345" width="0.85546875" style="101" customWidth="1"/>
    <col min="14346" max="14346" width="10.7109375" style="101" customWidth="1"/>
    <col min="14347" max="14347" width="5.7109375" style="101" customWidth="1"/>
    <col min="14348" max="14348" width="0.85546875" style="101" customWidth="1"/>
    <col min="14349" max="14349" width="7.7109375" style="101" customWidth="1"/>
    <col min="14350" max="14350" width="3.7109375" style="101" customWidth="1"/>
    <col min="14351" max="14351" width="0.85546875" style="101" customWidth="1"/>
    <col min="14352" max="14352" width="10.7109375" style="101" customWidth="1"/>
    <col min="14353" max="14353" width="0.85546875" style="101" customWidth="1"/>
    <col min="14354" max="14354" width="8.85546875" style="101" customWidth="1"/>
    <col min="14355" max="14355" width="2.5703125" style="101" customWidth="1"/>
    <col min="14356" max="14356" width="1.7109375" style="101" customWidth="1"/>
    <col min="14357" max="14357" width="4.140625" style="101" customWidth="1"/>
    <col min="14358" max="14592" width="11.42578125" style="101"/>
    <col min="14593" max="14593" width="4.140625" style="101" customWidth="1"/>
    <col min="14594" max="14594" width="2.7109375" style="101" customWidth="1"/>
    <col min="14595" max="14595" width="22.7109375" style="101" customWidth="1"/>
    <col min="14596" max="14596" width="0.85546875" style="101" customWidth="1"/>
    <col min="14597" max="14597" width="26.7109375" style="101" customWidth="1"/>
    <col min="14598" max="14598" width="0.85546875" style="101" customWidth="1"/>
    <col min="14599" max="14599" width="10.7109375" style="101" customWidth="1"/>
    <col min="14600" max="14600" width="5.7109375" style="101" customWidth="1"/>
    <col min="14601" max="14601" width="0.85546875" style="101" customWidth="1"/>
    <col min="14602" max="14602" width="10.7109375" style="101" customWidth="1"/>
    <col min="14603" max="14603" width="5.7109375" style="101" customWidth="1"/>
    <col min="14604" max="14604" width="0.85546875" style="101" customWidth="1"/>
    <col min="14605" max="14605" width="7.7109375" style="101" customWidth="1"/>
    <col min="14606" max="14606" width="3.7109375" style="101" customWidth="1"/>
    <col min="14607" max="14607" width="0.85546875" style="101" customWidth="1"/>
    <col min="14608" max="14608" width="10.7109375" style="101" customWidth="1"/>
    <col min="14609" max="14609" width="0.85546875" style="101" customWidth="1"/>
    <col min="14610" max="14610" width="8.85546875" style="101" customWidth="1"/>
    <col min="14611" max="14611" width="2.5703125" style="101" customWidth="1"/>
    <col min="14612" max="14612" width="1.7109375" style="101" customWidth="1"/>
    <col min="14613" max="14613" width="4.140625" style="101" customWidth="1"/>
    <col min="14614" max="14848" width="11.42578125" style="101"/>
    <col min="14849" max="14849" width="4.140625" style="101" customWidth="1"/>
    <col min="14850" max="14850" width="2.7109375" style="101" customWidth="1"/>
    <col min="14851" max="14851" width="22.7109375" style="101" customWidth="1"/>
    <col min="14852" max="14852" width="0.85546875" style="101" customWidth="1"/>
    <col min="14853" max="14853" width="26.7109375" style="101" customWidth="1"/>
    <col min="14854" max="14854" width="0.85546875" style="101" customWidth="1"/>
    <col min="14855" max="14855" width="10.7109375" style="101" customWidth="1"/>
    <col min="14856" max="14856" width="5.7109375" style="101" customWidth="1"/>
    <col min="14857" max="14857" width="0.85546875" style="101" customWidth="1"/>
    <col min="14858" max="14858" width="10.7109375" style="101" customWidth="1"/>
    <col min="14859" max="14859" width="5.7109375" style="101" customWidth="1"/>
    <col min="14860" max="14860" width="0.85546875" style="101" customWidth="1"/>
    <col min="14861" max="14861" width="7.7109375" style="101" customWidth="1"/>
    <col min="14862" max="14862" width="3.7109375" style="101" customWidth="1"/>
    <col min="14863" max="14863" width="0.85546875" style="101" customWidth="1"/>
    <col min="14864" max="14864" width="10.7109375" style="101" customWidth="1"/>
    <col min="14865" max="14865" width="0.85546875" style="101" customWidth="1"/>
    <col min="14866" max="14866" width="8.85546875" style="101" customWidth="1"/>
    <col min="14867" max="14867" width="2.5703125" style="101" customWidth="1"/>
    <col min="14868" max="14868" width="1.7109375" style="101" customWidth="1"/>
    <col min="14869" max="14869" width="4.140625" style="101" customWidth="1"/>
    <col min="14870" max="15104" width="11.42578125" style="101"/>
    <col min="15105" max="15105" width="4.140625" style="101" customWidth="1"/>
    <col min="15106" max="15106" width="2.7109375" style="101" customWidth="1"/>
    <col min="15107" max="15107" width="22.7109375" style="101" customWidth="1"/>
    <col min="15108" max="15108" width="0.85546875" style="101" customWidth="1"/>
    <col min="15109" max="15109" width="26.7109375" style="101" customWidth="1"/>
    <col min="15110" max="15110" width="0.85546875" style="101" customWidth="1"/>
    <col min="15111" max="15111" width="10.7109375" style="101" customWidth="1"/>
    <col min="15112" max="15112" width="5.7109375" style="101" customWidth="1"/>
    <col min="15113" max="15113" width="0.85546875" style="101" customWidth="1"/>
    <col min="15114" max="15114" width="10.7109375" style="101" customWidth="1"/>
    <col min="15115" max="15115" width="5.7109375" style="101" customWidth="1"/>
    <col min="15116" max="15116" width="0.85546875" style="101" customWidth="1"/>
    <col min="15117" max="15117" width="7.7109375" style="101" customWidth="1"/>
    <col min="15118" max="15118" width="3.7109375" style="101" customWidth="1"/>
    <col min="15119" max="15119" width="0.85546875" style="101" customWidth="1"/>
    <col min="15120" max="15120" width="10.7109375" style="101" customWidth="1"/>
    <col min="15121" max="15121" width="0.85546875" style="101" customWidth="1"/>
    <col min="15122" max="15122" width="8.85546875" style="101" customWidth="1"/>
    <col min="15123" max="15123" width="2.5703125" style="101" customWidth="1"/>
    <col min="15124" max="15124" width="1.7109375" style="101" customWidth="1"/>
    <col min="15125" max="15125" width="4.140625" style="101" customWidth="1"/>
    <col min="15126" max="15360" width="11.42578125" style="101"/>
    <col min="15361" max="15361" width="4.140625" style="101" customWidth="1"/>
    <col min="15362" max="15362" width="2.7109375" style="101" customWidth="1"/>
    <col min="15363" max="15363" width="22.7109375" style="101" customWidth="1"/>
    <col min="15364" max="15364" width="0.85546875" style="101" customWidth="1"/>
    <col min="15365" max="15365" width="26.7109375" style="101" customWidth="1"/>
    <col min="15366" max="15366" width="0.85546875" style="101" customWidth="1"/>
    <col min="15367" max="15367" width="10.7109375" style="101" customWidth="1"/>
    <col min="15368" max="15368" width="5.7109375" style="101" customWidth="1"/>
    <col min="15369" max="15369" width="0.85546875" style="101" customWidth="1"/>
    <col min="15370" max="15370" width="10.7109375" style="101" customWidth="1"/>
    <col min="15371" max="15371" width="5.7109375" style="101" customWidth="1"/>
    <col min="15372" max="15372" width="0.85546875" style="101" customWidth="1"/>
    <col min="15373" max="15373" width="7.7109375" style="101" customWidth="1"/>
    <col min="15374" max="15374" width="3.7109375" style="101" customWidth="1"/>
    <col min="15375" max="15375" width="0.85546875" style="101" customWidth="1"/>
    <col min="15376" max="15376" width="10.7109375" style="101" customWidth="1"/>
    <col min="15377" max="15377" width="0.85546875" style="101" customWidth="1"/>
    <col min="15378" max="15378" width="8.85546875" style="101" customWidth="1"/>
    <col min="15379" max="15379" width="2.5703125" style="101" customWidth="1"/>
    <col min="15380" max="15380" width="1.7109375" style="101" customWidth="1"/>
    <col min="15381" max="15381" width="4.140625" style="101" customWidth="1"/>
    <col min="15382" max="15616" width="11.42578125" style="101"/>
    <col min="15617" max="15617" width="4.140625" style="101" customWidth="1"/>
    <col min="15618" max="15618" width="2.7109375" style="101" customWidth="1"/>
    <col min="15619" max="15619" width="22.7109375" style="101" customWidth="1"/>
    <col min="15620" max="15620" width="0.85546875" style="101" customWidth="1"/>
    <col min="15621" max="15621" width="26.7109375" style="101" customWidth="1"/>
    <col min="15622" max="15622" width="0.85546875" style="101" customWidth="1"/>
    <col min="15623" max="15623" width="10.7109375" style="101" customWidth="1"/>
    <col min="15624" max="15624" width="5.7109375" style="101" customWidth="1"/>
    <col min="15625" max="15625" width="0.85546875" style="101" customWidth="1"/>
    <col min="15626" max="15626" width="10.7109375" style="101" customWidth="1"/>
    <col min="15627" max="15627" width="5.7109375" style="101" customWidth="1"/>
    <col min="15628" max="15628" width="0.85546875" style="101" customWidth="1"/>
    <col min="15629" max="15629" width="7.7109375" style="101" customWidth="1"/>
    <col min="15630" max="15630" width="3.7109375" style="101" customWidth="1"/>
    <col min="15631" max="15631" width="0.85546875" style="101" customWidth="1"/>
    <col min="15632" max="15632" width="10.7109375" style="101" customWidth="1"/>
    <col min="15633" max="15633" width="0.85546875" style="101" customWidth="1"/>
    <col min="15634" max="15634" width="8.85546875" style="101" customWidth="1"/>
    <col min="15635" max="15635" width="2.5703125" style="101" customWidth="1"/>
    <col min="15636" max="15636" width="1.7109375" style="101" customWidth="1"/>
    <col min="15637" max="15637" width="4.140625" style="101" customWidth="1"/>
    <col min="15638" max="15872" width="11.42578125" style="101"/>
    <col min="15873" max="15873" width="4.140625" style="101" customWidth="1"/>
    <col min="15874" max="15874" width="2.7109375" style="101" customWidth="1"/>
    <col min="15875" max="15875" width="22.7109375" style="101" customWidth="1"/>
    <col min="15876" max="15876" width="0.85546875" style="101" customWidth="1"/>
    <col min="15877" max="15877" width="26.7109375" style="101" customWidth="1"/>
    <col min="15878" max="15878" width="0.85546875" style="101" customWidth="1"/>
    <col min="15879" max="15879" width="10.7109375" style="101" customWidth="1"/>
    <col min="15880" max="15880" width="5.7109375" style="101" customWidth="1"/>
    <col min="15881" max="15881" width="0.85546875" style="101" customWidth="1"/>
    <col min="15882" max="15882" width="10.7109375" style="101" customWidth="1"/>
    <col min="15883" max="15883" width="5.7109375" style="101" customWidth="1"/>
    <col min="15884" max="15884" width="0.85546875" style="101" customWidth="1"/>
    <col min="15885" max="15885" width="7.7109375" style="101" customWidth="1"/>
    <col min="15886" max="15886" width="3.7109375" style="101" customWidth="1"/>
    <col min="15887" max="15887" width="0.85546875" style="101" customWidth="1"/>
    <col min="15888" max="15888" width="10.7109375" style="101" customWidth="1"/>
    <col min="15889" max="15889" width="0.85546875" style="101" customWidth="1"/>
    <col min="15890" max="15890" width="8.85546875" style="101" customWidth="1"/>
    <col min="15891" max="15891" width="2.5703125" style="101" customWidth="1"/>
    <col min="15892" max="15892" width="1.7109375" style="101" customWidth="1"/>
    <col min="15893" max="15893" width="4.140625" style="101" customWidth="1"/>
    <col min="15894" max="16128" width="11.42578125" style="101"/>
    <col min="16129" max="16129" width="4.140625" style="101" customWidth="1"/>
    <col min="16130" max="16130" width="2.7109375" style="101" customWidth="1"/>
    <col min="16131" max="16131" width="22.7109375" style="101" customWidth="1"/>
    <col min="16132" max="16132" width="0.85546875" style="101" customWidth="1"/>
    <col min="16133" max="16133" width="26.7109375" style="101" customWidth="1"/>
    <col min="16134" max="16134" width="0.85546875" style="101" customWidth="1"/>
    <col min="16135" max="16135" width="10.7109375" style="101" customWidth="1"/>
    <col min="16136" max="16136" width="5.7109375" style="101" customWidth="1"/>
    <col min="16137" max="16137" width="0.85546875" style="101" customWidth="1"/>
    <col min="16138" max="16138" width="10.7109375" style="101" customWidth="1"/>
    <col min="16139" max="16139" width="5.7109375" style="101" customWidth="1"/>
    <col min="16140" max="16140" width="0.85546875" style="101" customWidth="1"/>
    <col min="16141" max="16141" width="7.7109375" style="101" customWidth="1"/>
    <col min="16142" max="16142" width="3.7109375" style="101" customWidth="1"/>
    <col min="16143" max="16143" width="0.85546875" style="101" customWidth="1"/>
    <col min="16144" max="16144" width="10.7109375" style="101" customWidth="1"/>
    <col min="16145" max="16145" width="0.85546875" style="101" customWidth="1"/>
    <col min="16146" max="16146" width="8.85546875" style="101" customWidth="1"/>
    <col min="16147" max="16147" width="2.5703125" style="101" customWidth="1"/>
    <col min="16148" max="16148" width="1.7109375" style="101" customWidth="1"/>
    <col min="16149" max="16149" width="4.140625" style="101" customWidth="1"/>
    <col min="16150" max="16384" width="11.42578125" style="101"/>
  </cols>
  <sheetData>
    <row r="1" spans="1:256" ht="35.25">
      <c r="A1" s="96"/>
      <c r="B1" s="1970" t="s">
        <v>0</v>
      </c>
      <c r="C1" s="1970"/>
      <c r="D1" s="1970"/>
      <c r="E1" s="1970"/>
      <c r="F1" s="1970"/>
      <c r="G1" s="1970"/>
      <c r="H1" s="1970"/>
      <c r="I1" s="1970"/>
      <c r="J1" s="1970"/>
      <c r="K1" s="1970"/>
      <c r="L1" s="1970"/>
      <c r="M1" s="1970"/>
      <c r="N1" s="1970"/>
      <c r="O1" s="1970"/>
      <c r="P1" s="1970"/>
      <c r="Q1" s="1970"/>
      <c r="R1" s="1970"/>
      <c r="S1" s="1970"/>
      <c r="T1" s="1970"/>
      <c r="U1" s="1125"/>
      <c r="V1" s="1125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  <c r="IV1" s="96"/>
    </row>
    <row r="2" spans="1:256" ht="36" thickBot="1">
      <c r="A2" s="97"/>
      <c r="B2" s="1126"/>
      <c r="C2" s="1126"/>
      <c r="D2" s="1126"/>
      <c r="E2" s="1126"/>
      <c r="F2" s="1126"/>
      <c r="G2" s="1126"/>
      <c r="H2" s="1126"/>
      <c r="I2" s="1126"/>
      <c r="J2" s="1126"/>
      <c r="K2" s="1126"/>
      <c r="L2" s="1126"/>
      <c r="M2" s="1126"/>
      <c r="N2" s="1126"/>
      <c r="O2" s="1126"/>
      <c r="P2" s="1126"/>
      <c r="Q2" s="1126"/>
      <c r="R2" s="1126"/>
      <c r="S2" s="1126"/>
      <c r="T2" s="1126"/>
      <c r="U2" s="97"/>
      <c r="V2" s="918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  <c r="IV2" s="96"/>
    </row>
    <row r="3" spans="1:256" ht="15.75" thickTop="1">
      <c r="A3" s="96"/>
      <c r="B3" s="96"/>
      <c r="C3" s="96"/>
      <c r="D3" s="96"/>
      <c r="E3" s="98"/>
      <c r="F3" s="98"/>
      <c r="G3" s="99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  <c r="IV3" s="96"/>
    </row>
    <row r="4" spans="1:256" ht="22.5">
      <c r="A4" s="96"/>
      <c r="B4" s="1971" t="s">
        <v>744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127"/>
      <c r="V4" s="1127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</row>
    <row r="6" spans="1:256" ht="6" customHeight="1"/>
    <row r="7" spans="1:256" ht="18">
      <c r="B7" s="2286" t="s">
        <v>1255</v>
      </c>
      <c r="C7" s="2286"/>
      <c r="D7" s="2286"/>
      <c r="E7" s="2286"/>
      <c r="F7" s="2286"/>
      <c r="G7" s="2286"/>
      <c r="H7" s="2286"/>
      <c r="I7" s="2286"/>
      <c r="J7" s="2286"/>
      <c r="K7" s="2286"/>
      <c r="L7" s="2286"/>
      <c r="M7" s="2286"/>
      <c r="N7" s="2286"/>
      <c r="O7" s="2286"/>
      <c r="P7" s="2286"/>
      <c r="Q7" s="2286"/>
      <c r="R7" s="2286"/>
      <c r="S7" s="2286"/>
      <c r="T7" s="2286"/>
    </row>
    <row r="8" spans="1:256" ht="18">
      <c r="B8" s="2286" t="s">
        <v>1256</v>
      </c>
      <c r="C8" s="2286"/>
      <c r="D8" s="2286"/>
      <c r="E8" s="2286"/>
      <c r="F8" s="2286"/>
      <c r="G8" s="2286"/>
      <c r="H8" s="2286"/>
      <c r="I8" s="2286"/>
      <c r="J8" s="2286"/>
      <c r="K8" s="2286"/>
      <c r="L8" s="2286"/>
      <c r="M8" s="2286"/>
      <c r="N8" s="2286"/>
      <c r="O8" s="2286"/>
      <c r="P8" s="2286"/>
      <c r="Q8" s="2286"/>
      <c r="R8" s="2286"/>
      <c r="S8" s="2286"/>
      <c r="T8" s="2286"/>
    </row>
    <row r="10" spans="1:256" ht="4.5" customHeight="1">
      <c r="B10" s="13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17"/>
    </row>
    <row r="11" spans="1:256" ht="19.5" customHeight="1">
      <c r="B11" s="18"/>
      <c r="C11" s="2287" t="s">
        <v>1257</v>
      </c>
      <c r="D11" s="2288"/>
      <c r="E11" s="2289"/>
      <c r="F11" s="38"/>
      <c r="G11" s="2229" t="s">
        <v>1258</v>
      </c>
      <c r="H11" s="2296"/>
      <c r="I11" s="2296"/>
      <c r="J11" s="2296"/>
      <c r="K11" s="2230"/>
      <c r="L11" s="38"/>
      <c r="M11" s="2297" t="s">
        <v>799</v>
      </c>
      <c r="N11" s="2298"/>
      <c r="O11" s="2298"/>
      <c r="P11" s="2299"/>
      <c r="Q11" s="38"/>
      <c r="R11" s="2297" t="s">
        <v>5</v>
      </c>
      <c r="S11" s="2299"/>
      <c r="T11" s="21"/>
    </row>
    <row r="12" spans="1:256" ht="4.5" customHeight="1">
      <c r="B12" s="18"/>
      <c r="C12" s="2290"/>
      <c r="D12" s="2291"/>
      <c r="E12" s="2292"/>
      <c r="F12" s="38"/>
      <c r="G12" s="38"/>
      <c r="H12" s="38"/>
      <c r="I12" s="38"/>
      <c r="J12" s="38"/>
      <c r="K12" s="38"/>
      <c r="L12" s="38"/>
      <c r="M12" s="2300"/>
      <c r="N12" s="2301"/>
      <c r="O12" s="2301"/>
      <c r="P12" s="2302"/>
      <c r="Q12" s="38"/>
      <c r="R12" s="2300"/>
      <c r="S12" s="2302"/>
      <c r="T12" s="21"/>
    </row>
    <row r="13" spans="1:256" ht="19.5" customHeight="1">
      <c r="B13" s="18"/>
      <c r="C13" s="2293"/>
      <c r="D13" s="2294"/>
      <c r="E13" s="2295"/>
      <c r="F13" s="38"/>
      <c r="G13" s="2306" t="s">
        <v>800</v>
      </c>
      <c r="H13" s="2307"/>
      <c r="I13" s="38"/>
      <c r="J13" s="2306" t="s">
        <v>801</v>
      </c>
      <c r="K13" s="2307"/>
      <c r="L13" s="38"/>
      <c r="M13" s="2303"/>
      <c r="N13" s="2304"/>
      <c r="O13" s="2304"/>
      <c r="P13" s="2305"/>
      <c r="Q13" s="38"/>
      <c r="R13" s="2303"/>
      <c r="S13" s="2305"/>
      <c r="T13" s="21"/>
    </row>
    <row r="14" spans="1:256" ht="4.5" customHeight="1">
      <c r="B14" s="1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21"/>
    </row>
    <row r="15" spans="1:256" ht="19.5" customHeight="1">
      <c r="B15" s="18"/>
      <c r="C15" s="2282" t="s">
        <v>1259</v>
      </c>
      <c r="D15" s="38"/>
      <c r="E15" s="1128" t="s">
        <v>1260</v>
      </c>
      <c r="F15" s="38"/>
      <c r="G15" s="425">
        <v>3</v>
      </c>
      <c r="H15" s="36"/>
      <c r="I15" s="38"/>
      <c r="J15" s="425">
        <v>3</v>
      </c>
      <c r="K15" s="36"/>
      <c r="L15" s="38"/>
      <c r="M15" s="425">
        <f>SUM(G15+J15)</f>
        <v>6</v>
      </c>
      <c r="N15" s="1129"/>
      <c r="O15" s="38"/>
      <c r="P15" s="2275">
        <f>SUM(M15:M16)</f>
        <v>7</v>
      </c>
      <c r="Q15" s="38"/>
      <c r="R15" s="2278">
        <f>P15*100/$M$48</f>
        <v>4</v>
      </c>
      <c r="S15" s="1130"/>
      <c r="T15" s="21"/>
    </row>
    <row r="16" spans="1:256" ht="19.5" customHeight="1">
      <c r="B16" s="18"/>
      <c r="C16" s="2183"/>
      <c r="D16" s="38"/>
      <c r="E16" s="1128" t="s">
        <v>1261</v>
      </c>
      <c r="F16" s="38"/>
      <c r="G16" s="425">
        <v>1</v>
      </c>
      <c r="H16" s="36"/>
      <c r="I16" s="38"/>
      <c r="J16" s="425">
        <v>0</v>
      </c>
      <c r="K16" s="36"/>
      <c r="L16" s="38"/>
      <c r="M16" s="425">
        <f>SUM(G16+J16)</f>
        <v>1</v>
      </c>
      <c r="N16" s="1129"/>
      <c r="O16" s="38"/>
      <c r="P16" s="2283"/>
      <c r="Q16" s="38"/>
      <c r="R16" s="2280"/>
      <c r="S16" s="1131"/>
      <c r="T16" s="21"/>
    </row>
    <row r="17" spans="2:20" ht="4.5" customHeight="1">
      <c r="B17" s="18"/>
      <c r="C17" s="38"/>
      <c r="D17" s="38"/>
      <c r="E17" s="452"/>
      <c r="F17" s="38"/>
      <c r="G17" s="933"/>
      <c r="H17" s="38"/>
      <c r="I17" s="38"/>
      <c r="J17" s="933"/>
      <c r="K17" s="38"/>
      <c r="L17" s="38"/>
      <c r="M17" s="1132"/>
      <c r="N17" s="933"/>
      <c r="O17" s="38"/>
      <c r="P17" s="38"/>
      <c r="Q17" s="38"/>
      <c r="R17" s="38"/>
      <c r="S17" s="38"/>
      <c r="T17" s="21"/>
    </row>
    <row r="18" spans="2:20" ht="19.5" customHeight="1">
      <c r="B18" s="18"/>
      <c r="C18" s="2272" t="s">
        <v>1262</v>
      </c>
      <c r="D18" s="38"/>
      <c r="E18" s="1128" t="s">
        <v>1263</v>
      </c>
      <c r="F18" s="38"/>
      <c r="G18" s="425">
        <v>5</v>
      </c>
      <c r="H18" s="36"/>
      <c r="I18" s="38"/>
      <c r="J18" s="425">
        <v>2</v>
      </c>
      <c r="K18" s="36"/>
      <c r="L18" s="38"/>
      <c r="M18" s="425">
        <f>SUM(G18+J18)</f>
        <v>7</v>
      </c>
      <c r="N18" s="1129"/>
      <c r="O18" s="38"/>
      <c r="P18" s="2275">
        <f>SUM(M18:M19)</f>
        <v>30</v>
      </c>
      <c r="Q18" s="38"/>
      <c r="R18" s="2278">
        <f>P18*100/$M$48</f>
        <v>17.142857142857142</v>
      </c>
      <c r="S18" s="1130"/>
      <c r="T18" s="21"/>
    </row>
    <row r="19" spans="2:20" ht="19.5" customHeight="1">
      <c r="B19" s="18"/>
      <c r="C19" s="2277"/>
      <c r="D19" s="38"/>
      <c r="E19" s="1128" t="s">
        <v>1264</v>
      </c>
      <c r="F19" s="38"/>
      <c r="G19" s="425">
        <v>16</v>
      </c>
      <c r="H19" s="36"/>
      <c r="I19" s="38"/>
      <c r="J19" s="425">
        <v>7</v>
      </c>
      <c r="K19" s="36"/>
      <c r="L19" s="38"/>
      <c r="M19" s="425">
        <f>SUM(G19+J19)</f>
        <v>23</v>
      </c>
      <c r="N19" s="1129"/>
      <c r="O19" s="38"/>
      <c r="P19" s="2283"/>
      <c r="Q19" s="38"/>
      <c r="R19" s="2280"/>
      <c r="S19" s="1131"/>
      <c r="T19" s="21"/>
    </row>
    <row r="20" spans="2:20" ht="4.5" customHeight="1">
      <c r="B20" s="18"/>
      <c r="C20" s="38"/>
      <c r="D20" s="38"/>
      <c r="E20" s="38"/>
      <c r="F20" s="38"/>
      <c r="G20" s="933"/>
      <c r="H20" s="38"/>
      <c r="I20" s="38"/>
      <c r="J20" s="933"/>
      <c r="K20" s="38"/>
      <c r="L20" s="38"/>
      <c r="M20" s="1132"/>
      <c r="N20" s="933"/>
      <c r="O20" s="38"/>
      <c r="P20" s="38"/>
      <c r="Q20" s="38"/>
      <c r="R20" s="38"/>
      <c r="S20" s="38"/>
      <c r="T20" s="21"/>
    </row>
    <row r="21" spans="2:20" ht="19.5" customHeight="1">
      <c r="B21" s="18"/>
      <c r="C21" s="2272" t="s">
        <v>1265</v>
      </c>
      <c r="D21" s="38"/>
      <c r="E21" s="1128" t="s">
        <v>1266</v>
      </c>
      <c r="F21" s="38"/>
      <c r="G21" s="425">
        <v>8</v>
      </c>
      <c r="H21" s="36"/>
      <c r="I21" s="38"/>
      <c r="J21" s="425">
        <v>7</v>
      </c>
      <c r="K21" s="36"/>
      <c r="L21" s="38"/>
      <c r="M21" s="425">
        <f>SUM(G21+J21)</f>
        <v>15</v>
      </c>
      <c r="N21" s="1129"/>
      <c r="O21" s="38"/>
      <c r="P21" s="2275">
        <f>SUM(M21:M22)</f>
        <v>37</v>
      </c>
      <c r="Q21" s="38"/>
      <c r="R21" s="2278">
        <f>P21*100/$M$48</f>
        <v>21.142857142857142</v>
      </c>
      <c r="S21" s="1130"/>
      <c r="T21" s="21"/>
    </row>
    <row r="22" spans="2:20" ht="19.5" customHeight="1">
      <c r="B22" s="18"/>
      <c r="C22" s="2277"/>
      <c r="D22" s="38"/>
      <c r="E22" s="1128" t="s">
        <v>1267</v>
      </c>
      <c r="F22" s="38"/>
      <c r="G22" s="425">
        <v>13</v>
      </c>
      <c r="H22" s="36"/>
      <c r="I22" s="38"/>
      <c r="J22" s="425">
        <v>9</v>
      </c>
      <c r="K22" s="36"/>
      <c r="L22" s="38"/>
      <c r="M22" s="425">
        <f>SUM(G22+J22)</f>
        <v>22</v>
      </c>
      <c r="N22" s="1129"/>
      <c r="O22" s="38"/>
      <c r="P22" s="2283"/>
      <c r="Q22" s="38"/>
      <c r="R22" s="2280"/>
      <c r="S22" s="1131"/>
      <c r="T22" s="21"/>
    </row>
    <row r="23" spans="2:20" ht="4.5" customHeight="1">
      <c r="B23" s="18"/>
      <c r="C23" s="38"/>
      <c r="D23" s="38"/>
      <c r="E23" s="452"/>
      <c r="F23" s="38"/>
      <c r="G23" s="933"/>
      <c r="H23" s="38"/>
      <c r="I23" s="38"/>
      <c r="J23" s="933"/>
      <c r="K23" s="38"/>
      <c r="L23" s="38"/>
      <c r="M23" s="1132"/>
      <c r="N23" s="933"/>
      <c r="O23" s="38"/>
      <c r="P23" s="38"/>
      <c r="Q23" s="38"/>
      <c r="R23" s="38"/>
      <c r="S23" s="38"/>
      <c r="T23" s="21"/>
    </row>
    <row r="24" spans="2:20" ht="19.5" customHeight="1">
      <c r="B24" s="18"/>
      <c r="C24" s="2282" t="s">
        <v>1268</v>
      </c>
      <c r="D24" s="38"/>
      <c r="E24" s="1128" t="s">
        <v>1269</v>
      </c>
      <c r="F24" s="38"/>
      <c r="G24" s="425">
        <v>3</v>
      </c>
      <c r="H24" s="36"/>
      <c r="I24" s="38"/>
      <c r="J24" s="425">
        <v>3</v>
      </c>
      <c r="K24" s="36"/>
      <c r="L24" s="38"/>
      <c r="M24" s="425">
        <f>SUM(G24+J24)</f>
        <v>6</v>
      </c>
      <c r="N24" s="1129"/>
      <c r="O24" s="38"/>
      <c r="P24" s="2275">
        <f>SUM(M24:M26)</f>
        <v>14</v>
      </c>
      <c r="Q24" s="38"/>
      <c r="R24" s="2278">
        <f>P24*100/$M$48</f>
        <v>8</v>
      </c>
      <c r="S24" s="1130"/>
      <c r="T24" s="21"/>
    </row>
    <row r="25" spans="2:20" ht="19.5" customHeight="1">
      <c r="B25" s="18"/>
      <c r="C25" s="2182"/>
      <c r="D25" s="38"/>
      <c r="E25" s="1128" t="s">
        <v>1270</v>
      </c>
      <c r="F25" s="38"/>
      <c r="G25" s="425">
        <v>4</v>
      </c>
      <c r="H25" s="36"/>
      <c r="I25" s="38"/>
      <c r="J25" s="425">
        <v>3</v>
      </c>
      <c r="K25" s="36"/>
      <c r="L25" s="38"/>
      <c r="M25" s="425">
        <f>SUM(G25+J25)</f>
        <v>7</v>
      </c>
      <c r="N25" s="1129"/>
      <c r="O25" s="38"/>
      <c r="P25" s="2276"/>
      <c r="Q25" s="38"/>
      <c r="R25" s="2284"/>
      <c r="S25" s="1133"/>
      <c r="T25" s="21"/>
    </row>
    <row r="26" spans="2:20" ht="19.5" customHeight="1">
      <c r="B26" s="18"/>
      <c r="C26" s="2183"/>
      <c r="D26" s="38"/>
      <c r="E26" s="1128" t="s">
        <v>1271</v>
      </c>
      <c r="F26" s="38"/>
      <c r="G26" s="425">
        <v>1</v>
      </c>
      <c r="H26" s="36"/>
      <c r="I26" s="38"/>
      <c r="J26" s="425">
        <v>0</v>
      </c>
      <c r="K26" s="36"/>
      <c r="L26" s="38"/>
      <c r="M26" s="425">
        <f>SUM(G26+J26)</f>
        <v>1</v>
      </c>
      <c r="N26" s="1129"/>
      <c r="O26" s="38"/>
      <c r="P26" s="2283"/>
      <c r="Q26" s="38"/>
      <c r="R26" s="2280"/>
      <c r="S26" s="1131"/>
      <c r="T26" s="21"/>
    </row>
    <row r="27" spans="2:20" ht="4.5" customHeight="1">
      <c r="B27" s="18"/>
      <c r="C27" s="38"/>
      <c r="D27" s="38"/>
      <c r="E27" s="452"/>
      <c r="F27" s="38"/>
      <c r="G27" s="933"/>
      <c r="H27" s="38"/>
      <c r="I27" s="38"/>
      <c r="J27" s="933"/>
      <c r="K27" s="38"/>
      <c r="L27" s="38"/>
      <c r="M27" s="1132"/>
      <c r="N27" s="1134"/>
      <c r="O27" s="38"/>
      <c r="P27" s="38"/>
      <c r="Q27" s="38"/>
      <c r="R27" s="38"/>
      <c r="S27" s="38"/>
      <c r="T27" s="21"/>
    </row>
    <row r="28" spans="2:20" ht="19.5" customHeight="1">
      <c r="B28" s="18"/>
      <c r="C28" s="2272" t="s">
        <v>1272</v>
      </c>
      <c r="D28" s="38"/>
      <c r="E28" s="1128" t="s">
        <v>1273</v>
      </c>
      <c r="F28" s="38"/>
      <c r="G28" s="425">
        <v>2</v>
      </c>
      <c r="H28" s="36"/>
      <c r="I28" s="38"/>
      <c r="J28" s="425">
        <v>1</v>
      </c>
      <c r="K28" s="36"/>
      <c r="L28" s="38"/>
      <c r="M28" s="425">
        <f t="shared" ref="M28:M34" si="0">SUM(G28+J28)</f>
        <v>3</v>
      </c>
      <c r="N28" s="1129"/>
      <c r="O28" s="38"/>
      <c r="P28" s="2275">
        <f>SUM(M28:M34)</f>
        <v>29</v>
      </c>
      <c r="Q28" s="38"/>
      <c r="R28" s="2278">
        <f>P28*100/$M$48</f>
        <v>16.571428571428573</v>
      </c>
      <c r="S28" s="1130"/>
      <c r="T28" s="21"/>
    </row>
    <row r="29" spans="2:20" ht="19.5" customHeight="1">
      <c r="B29" s="18"/>
      <c r="C29" s="2273"/>
      <c r="D29" s="38"/>
      <c r="E29" s="1128" t="s">
        <v>1274</v>
      </c>
      <c r="F29" s="38"/>
      <c r="G29" s="425">
        <v>1</v>
      </c>
      <c r="H29" s="36"/>
      <c r="I29" s="38"/>
      <c r="J29" s="425">
        <v>2</v>
      </c>
      <c r="K29" s="36"/>
      <c r="L29" s="38"/>
      <c r="M29" s="425">
        <f t="shared" si="0"/>
        <v>3</v>
      </c>
      <c r="N29" s="1129"/>
      <c r="O29" s="38"/>
      <c r="P29" s="2276"/>
      <c r="Q29" s="38"/>
      <c r="R29" s="2279"/>
      <c r="S29" s="1133"/>
      <c r="T29" s="21"/>
    </row>
    <row r="30" spans="2:20" ht="19.5" customHeight="1">
      <c r="B30" s="18"/>
      <c r="C30" s="2273"/>
      <c r="D30" s="38"/>
      <c r="E30" s="1128" t="s">
        <v>1275</v>
      </c>
      <c r="F30" s="38"/>
      <c r="G30" s="425">
        <v>4</v>
      </c>
      <c r="H30" s="36"/>
      <c r="I30" s="38"/>
      <c r="J30" s="425">
        <v>5</v>
      </c>
      <c r="K30" s="36"/>
      <c r="L30" s="38"/>
      <c r="M30" s="425">
        <f t="shared" si="0"/>
        <v>9</v>
      </c>
      <c r="N30" s="1129"/>
      <c r="O30" s="38"/>
      <c r="P30" s="2276"/>
      <c r="Q30" s="38"/>
      <c r="R30" s="2279"/>
      <c r="S30" s="1133"/>
      <c r="T30" s="21"/>
    </row>
    <row r="31" spans="2:20" ht="19.5" customHeight="1">
      <c r="B31" s="18"/>
      <c r="C31" s="2273"/>
      <c r="D31" s="38"/>
      <c r="E31" s="1128" t="s">
        <v>1276</v>
      </c>
      <c r="F31" s="38"/>
      <c r="G31" s="425">
        <v>6</v>
      </c>
      <c r="H31" s="36"/>
      <c r="I31" s="38"/>
      <c r="J31" s="425">
        <v>3</v>
      </c>
      <c r="K31" s="36"/>
      <c r="L31" s="38"/>
      <c r="M31" s="425">
        <f t="shared" si="0"/>
        <v>9</v>
      </c>
      <c r="N31" s="1129"/>
      <c r="O31" s="38"/>
      <c r="P31" s="2276"/>
      <c r="Q31" s="38"/>
      <c r="R31" s="2279"/>
      <c r="S31" s="1133"/>
      <c r="T31" s="21"/>
    </row>
    <row r="32" spans="2:20" ht="19.5" customHeight="1">
      <c r="B32" s="18"/>
      <c r="C32" s="2273"/>
      <c r="D32" s="38"/>
      <c r="E32" s="1128" t="s">
        <v>1277</v>
      </c>
      <c r="F32" s="38"/>
      <c r="G32" s="425">
        <v>0</v>
      </c>
      <c r="H32" s="36"/>
      <c r="I32" s="38"/>
      <c r="J32" s="425">
        <v>2</v>
      </c>
      <c r="K32" s="36"/>
      <c r="L32" s="38"/>
      <c r="M32" s="425">
        <f t="shared" si="0"/>
        <v>2</v>
      </c>
      <c r="N32" s="1129"/>
      <c r="O32" s="38"/>
      <c r="P32" s="2276"/>
      <c r="Q32" s="38"/>
      <c r="R32" s="2279"/>
      <c r="S32" s="1133"/>
      <c r="T32" s="21"/>
    </row>
    <row r="33" spans="2:20" ht="19.5" customHeight="1">
      <c r="B33" s="18"/>
      <c r="C33" s="2273"/>
      <c r="D33" s="38"/>
      <c r="E33" s="1128" t="s">
        <v>1312</v>
      </c>
      <c r="F33" s="38"/>
      <c r="G33" s="425">
        <v>0</v>
      </c>
      <c r="H33" s="36"/>
      <c r="I33" s="38"/>
      <c r="J33" s="425">
        <v>1</v>
      </c>
      <c r="K33" s="36"/>
      <c r="L33" s="38"/>
      <c r="M33" s="425">
        <f t="shared" si="0"/>
        <v>1</v>
      </c>
      <c r="N33" s="1129"/>
      <c r="O33" s="38"/>
      <c r="P33" s="2276"/>
      <c r="Q33" s="38"/>
      <c r="R33" s="2279"/>
      <c r="S33" s="1133"/>
      <c r="T33" s="21"/>
    </row>
    <row r="34" spans="2:20" ht="19.5" customHeight="1">
      <c r="B34" s="18"/>
      <c r="C34" s="2274"/>
      <c r="D34" s="38"/>
      <c r="E34" s="1128" t="s">
        <v>1278</v>
      </c>
      <c r="F34" s="38"/>
      <c r="G34" s="425">
        <v>2</v>
      </c>
      <c r="H34" s="36"/>
      <c r="I34" s="38"/>
      <c r="J34" s="425">
        <v>0</v>
      </c>
      <c r="K34" s="36"/>
      <c r="L34" s="38"/>
      <c r="M34" s="425">
        <f t="shared" si="0"/>
        <v>2</v>
      </c>
      <c r="N34" s="1129"/>
      <c r="O34" s="38"/>
      <c r="P34" s="2277"/>
      <c r="Q34" s="38"/>
      <c r="R34" s="2280"/>
      <c r="S34" s="1131"/>
      <c r="T34" s="21"/>
    </row>
    <row r="35" spans="2:20" ht="4.5" customHeight="1">
      <c r="B35" s="18"/>
      <c r="C35" s="38"/>
      <c r="D35" s="38"/>
      <c r="E35" s="452"/>
      <c r="F35" s="38"/>
      <c r="G35" s="933"/>
      <c r="H35" s="38"/>
      <c r="I35" s="38"/>
      <c r="J35" s="933"/>
      <c r="K35" s="38"/>
      <c r="L35" s="38"/>
      <c r="M35" s="1132"/>
      <c r="N35" s="933"/>
      <c r="O35" s="38"/>
      <c r="P35" s="38"/>
      <c r="Q35" s="38"/>
      <c r="R35" s="38"/>
      <c r="S35" s="38"/>
      <c r="T35" s="21"/>
    </row>
    <row r="36" spans="2:20" ht="19.5" customHeight="1">
      <c r="B36" s="18"/>
      <c r="C36" s="2272" t="s">
        <v>1279</v>
      </c>
      <c r="D36" s="38"/>
      <c r="E36" s="1128" t="s">
        <v>1280</v>
      </c>
      <c r="F36" s="38"/>
      <c r="G36" s="425">
        <v>5</v>
      </c>
      <c r="H36" s="36"/>
      <c r="I36" s="38"/>
      <c r="J36" s="425">
        <v>9</v>
      </c>
      <c r="K36" s="36"/>
      <c r="L36" s="38"/>
      <c r="M36" s="425">
        <f>SUM(G36+J36)</f>
        <v>14</v>
      </c>
      <c r="N36" s="1129"/>
      <c r="O36" s="38"/>
      <c r="P36" s="2275">
        <f>SUM(M36:M37)</f>
        <v>24</v>
      </c>
      <c r="Q36" s="38"/>
      <c r="R36" s="2278">
        <f>P36*100/$M$48</f>
        <v>13.714285714285714</v>
      </c>
      <c r="S36" s="1130"/>
      <c r="T36" s="21"/>
    </row>
    <row r="37" spans="2:20" ht="19.5" customHeight="1">
      <c r="B37" s="18"/>
      <c r="C37" s="2281"/>
      <c r="D37" s="38"/>
      <c r="E37" s="1128" t="s">
        <v>1281</v>
      </c>
      <c r="F37" s="38"/>
      <c r="G37" s="425">
        <v>5</v>
      </c>
      <c r="H37" s="36"/>
      <c r="I37" s="38"/>
      <c r="J37" s="425">
        <v>5</v>
      </c>
      <c r="K37" s="36"/>
      <c r="L37" s="38"/>
      <c r="M37" s="425">
        <f>SUM(G37+J37)</f>
        <v>10</v>
      </c>
      <c r="N37" s="1129"/>
      <c r="O37" s="38"/>
      <c r="P37" s="2276"/>
      <c r="Q37" s="38"/>
      <c r="R37" s="2279"/>
      <c r="S37" s="1135"/>
      <c r="T37" s="21"/>
    </row>
    <row r="38" spans="2:20" ht="4.5" customHeight="1">
      <c r="B38" s="18"/>
      <c r="C38" s="38"/>
      <c r="D38" s="38"/>
      <c r="E38" s="452"/>
      <c r="F38" s="38"/>
      <c r="G38" s="933"/>
      <c r="H38" s="38"/>
      <c r="I38" s="38"/>
      <c r="J38" s="933"/>
      <c r="K38" s="38"/>
      <c r="L38" s="38"/>
      <c r="M38" s="1132"/>
      <c r="N38" s="933"/>
      <c r="O38" s="38"/>
      <c r="P38" s="38"/>
      <c r="Q38" s="38"/>
      <c r="R38" s="38"/>
      <c r="S38" s="38"/>
      <c r="T38" s="21"/>
    </row>
    <row r="39" spans="2:20" ht="19.5" customHeight="1">
      <c r="B39" s="18"/>
      <c r="C39" s="2282" t="s">
        <v>1282</v>
      </c>
      <c r="D39" s="38"/>
      <c r="E39" s="1128" t="s">
        <v>1283</v>
      </c>
      <c r="F39" s="38"/>
      <c r="G39" s="425">
        <v>6</v>
      </c>
      <c r="H39" s="36"/>
      <c r="I39" s="38"/>
      <c r="J39" s="425">
        <v>2</v>
      </c>
      <c r="K39" s="36"/>
      <c r="L39" s="38"/>
      <c r="M39" s="425">
        <f t="shared" ref="M39:M44" si="1">SUM(G39+J39)</f>
        <v>8</v>
      </c>
      <c r="N39" s="1129"/>
      <c r="O39" s="38"/>
      <c r="P39" s="2275">
        <f>SUM(M39:M44)</f>
        <v>22</v>
      </c>
      <c r="Q39" s="38"/>
      <c r="R39" s="2278">
        <f>P39*100/$M$48</f>
        <v>12.571428571428571</v>
      </c>
      <c r="S39" s="1130"/>
      <c r="T39" s="21"/>
    </row>
    <row r="40" spans="2:20" ht="19.5" customHeight="1">
      <c r="B40" s="18"/>
      <c r="C40" s="2182"/>
      <c r="D40" s="38"/>
      <c r="E40" s="1128" t="s">
        <v>1284</v>
      </c>
      <c r="F40" s="38"/>
      <c r="G40" s="425">
        <v>0</v>
      </c>
      <c r="H40" s="36"/>
      <c r="I40" s="38"/>
      <c r="J40" s="425">
        <v>2</v>
      </c>
      <c r="K40" s="36"/>
      <c r="L40" s="38"/>
      <c r="M40" s="425">
        <f t="shared" si="1"/>
        <v>2</v>
      </c>
      <c r="N40" s="1129"/>
      <c r="O40" s="38"/>
      <c r="P40" s="2276"/>
      <c r="Q40" s="38"/>
      <c r="R40" s="2284"/>
      <c r="S40" s="1133"/>
      <c r="T40" s="21"/>
    </row>
    <row r="41" spans="2:20" ht="19.5" customHeight="1">
      <c r="B41" s="18"/>
      <c r="C41" s="2182"/>
      <c r="D41" s="38"/>
      <c r="E41" s="1128" t="s">
        <v>1313</v>
      </c>
      <c r="F41" s="38"/>
      <c r="G41" s="425">
        <v>4</v>
      </c>
      <c r="H41" s="36"/>
      <c r="I41" s="38"/>
      <c r="J41" s="425">
        <v>0</v>
      </c>
      <c r="K41" s="36"/>
      <c r="L41" s="38"/>
      <c r="M41" s="425">
        <f t="shared" si="1"/>
        <v>4</v>
      </c>
      <c r="N41" s="1129"/>
      <c r="O41" s="38"/>
      <c r="P41" s="2276"/>
      <c r="Q41" s="38"/>
      <c r="R41" s="2284"/>
      <c r="S41" s="1133"/>
      <c r="T41" s="21"/>
    </row>
    <row r="42" spans="2:20" ht="19.5" customHeight="1">
      <c r="B42" s="18"/>
      <c r="C42" s="2182"/>
      <c r="D42" s="38"/>
      <c r="E42" s="1128" t="s">
        <v>1314</v>
      </c>
      <c r="F42" s="38"/>
      <c r="G42" s="425">
        <v>1</v>
      </c>
      <c r="H42" s="36"/>
      <c r="I42" s="38"/>
      <c r="J42" s="425">
        <v>0</v>
      </c>
      <c r="K42" s="36"/>
      <c r="L42" s="38"/>
      <c r="M42" s="425">
        <f t="shared" si="1"/>
        <v>1</v>
      </c>
      <c r="N42" s="1129"/>
      <c r="O42" s="38"/>
      <c r="P42" s="2276"/>
      <c r="Q42" s="38"/>
      <c r="R42" s="2284"/>
      <c r="S42" s="1133"/>
      <c r="T42" s="21"/>
    </row>
    <row r="43" spans="2:20" ht="19.5" customHeight="1">
      <c r="B43" s="18"/>
      <c r="C43" s="2182"/>
      <c r="D43" s="38"/>
      <c r="E43" s="1128" t="s">
        <v>1285</v>
      </c>
      <c r="F43" s="38"/>
      <c r="G43" s="425">
        <v>1</v>
      </c>
      <c r="H43" s="36"/>
      <c r="I43" s="38"/>
      <c r="J43" s="425">
        <v>1</v>
      </c>
      <c r="K43" s="36"/>
      <c r="L43" s="38"/>
      <c r="M43" s="425">
        <f t="shared" si="1"/>
        <v>2</v>
      </c>
      <c r="N43" s="1129"/>
      <c r="O43" s="38"/>
      <c r="P43" s="2276"/>
      <c r="Q43" s="38"/>
      <c r="R43" s="2284"/>
      <c r="S43" s="1133"/>
      <c r="T43" s="21"/>
    </row>
    <row r="44" spans="2:20" ht="19.5" customHeight="1">
      <c r="B44" s="18"/>
      <c r="C44" s="2183"/>
      <c r="D44" s="38"/>
      <c r="E44" s="1128" t="s">
        <v>1286</v>
      </c>
      <c r="F44" s="38"/>
      <c r="G44" s="425">
        <v>2</v>
      </c>
      <c r="H44" s="36"/>
      <c r="I44" s="38"/>
      <c r="J44" s="425">
        <v>3</v>
      </c>
      <c r="K44" s="36"/>
      <c r="L44" s="38"/>
      <c r="M44" s="425">
        <f t="shared" si="1"/>
        <v>5</v>
      </c>
      <c r="N44" s="1129"/>
      <c r="O44" s="38"/>
      <c r="P44" s="2283"/>
      <c r="Q44" s="38"/>
      <c r="R44" s="2280"/>
      <c r="S44" s="1131"/>
      <c r="T44" s="21"/>
    </row>
    <row r="45" spans="2:20" ht="4.5" customHeight="1">
      <c r="B45" s="18"/>
      <c r="C45" s="38"/>
      <c r="D45" s="38"/>
      <c r="E45" s="452"/>
      <c r="F45" s="38"/>
      <c r="G45" s="933"/>
      <c r="H45" s="38"/>
      <c r="I45" s="38"/>
      <c r="J45" s="933"/>
      <c r="K45" s="38"/>
      <c r="L45" s="38"/>
      <c r="M45" s="38"/>
      <c r="N45" s="38"/>
      <c r="O45" s="38"/>
      <c r="P45" s="38"/>
      <c r="Q45" s="38"/>
      <c r="R45" s="38"/>
      <c r="S45" s="38"/>
      <c r="T45" s="21"/>
    </row>
    <row r="46" spans="2:20" ht="19.5" customHeight="1">
      <c r="B46" s="18"/>
      <c r="C46" s="2163" t="s">
        <v>1287</v>
      </c>
      <c r="D46" s="2271"/>
      <c r="E46" s="2220"/>
      <c r="F46" s="38"/>
      <c r="G46" s="425">
        <v>2</v>
      </c>
      <c r="H46" s="36"/>
      <c r="I46" s="38"/>
      <c r="J46" s="425">
        <v>10</v>
      </c>
      <c r="K46" s="36"/>
      <c r="L46" s="38"/>
      <c r="M46" s="2266">
        <f>SUM(G46+J46)</f>
        <v>12</v>
      </c>
      <c r="N46" s="2285"/>
      <c r="O46" s="2285"/>
      <c r="P46" s="2267"/>
      <c r="Q46" s="38"/>
      <c r="R46" s="929">
        <f>M46*100/$M$48</f>
        <v>6.8571428571428568</v>
      </c>
      <c r="S46" s="1136"/>
      <c r="T46" s="21"/>
    </row>
    <row r="47" spans="2:20" ht="4.5" customHeight="1">
      <c r="B47" s="18"/>
      <c r="C47" s="38"/>
      <c r="D47" s="38"/>
      <c r="E47" s="38"/>
      <c r="F47" s="38"/>
      <c r="G47" s="933"/>
      <c r="H47" s="38"/>
      <c r="I47" s="38"/>
      <c r="J47" s="933"/>
      <c r="K47" s="38"/>
      <c r="L47" s="38"/>
      <c r="M47" s="38"/>
      <c r="N47" s="38"/>
      <c r="O47" s="38"/>
      <c r="P47" s="38"/>
      <c r="Q47" s="38"/>
      <c r="R47" s="38"/>
      <c r="S47" s="38"/>
      <c r="T47" s="21"/>
    </row>
    <row r="48" spans="2:20" ht="19.5" customHeight="1">
      <c r="B48" s="18"/>
      <c r="C48" s="2229" t="s">
        <v>840</v>
      </c>
      <c r="D48" s="2271"/>
      <c r="E48" s="2220"/>
      <c r="F48" s="38"/>
      <c r="G48" s="43">
        <f>SUM(G15:G46)</f>
        <v>95</v>
      </c>
      <c r="H48" s="36"/>
      <c r="I48" s="38"/>
      <c r="J48" s="43">
        <f>SUM(J15:J46)</f>
        <v>80</v>
      </c>
      <c r="K48" s="36"/>
      <c r="L48" s="38"/>
      <c r="M48" s="1967">
        <f>SUM(M15:M46)</f>
        <v>175</v>
      </c>
      <c r="N48" s="1968"/>
      <c r="O48" s="1968"/>
      <c r="P48" s="1969"/>
      <c r="Q48" s="38"/>
      <c r="R48" s="1137">
        <f>M48*100/$M$48</f>
        <v>100</v>
      </c>
      <c r="S48" s="1138"/>
      <c r="T48" s="21"/>
    </row>
    <row r="49" spans="1:20" ht="4.5" customHeight="1">
      <c r="B49" s="46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49"/>
    </row>
    <row r="50" spans="1:20">
      <c r="G50" s="101">
        <v>95</v>
      </c>
      <c r="J50" s="101">
        <v>80</v>
      </c>
    </row>
    <row r="51" spans="1:20" ht="16.5">
      <c r="B51" s="1139" t="s">
        <v>302</v>
      </c>
    </row>
    <row r="52" spans="1:20" ht="16.5">
      <c r="B52" s="1139" t="s">
        <v>1288</v>
      </c>
    </row>
    <row r="53" spans="1:20" ht="6" customHeight="1">
      <c r="B53" s="1140"/>
    </row>
    <row r="54" spans="1:20" ht="15">
      <c r="A54" s="101" t="s">
        <v>14</v>
      </c>
      <c r="K54" s="1141" t="s">
        <v>1289</v>
      </c>
    </row>
    <row r="55" spans="1:20" ht="15">
      <c r="B55" s="1141" t="s">
        <v>17</v>
      </c>
      <c r="K55" s="1141" t="s">
        <v>19</v>
      </c>
    </row>
    <row r="56" spans="1:20" ht="15">
      <c r="B56" s="1141" t="s">
        <v>20</v>
      </c>
      <c r="I56" s="1142"/>
      <c r="J56" s="1142"/>
      <c r="K56" s="1141" t="s">
        <v>22</v>
      </c>
    </row>
  </sheetData>
  <mergeCells count="35">
    <mergeCell ref="B1:T1"/>
    <mergeCell ref="B4:T4"/>
    <mergeCell ref="B7:T7"/>
    <mergeCell ref="B8:T8"/>
    <mergeCell ref="C11:E13"/>
    <mergeCell ref="G11:K11"/>
    <mergeCell ref="M11:P13"/>
    <mergeCell ref="R11:S13"/>
    <mergeCell ref="G13:H13"/>
    <mergeCell ref="J13:K13"/>
    <mergeCell ref="C15:C16"/>
    <mergeCell ref="P15:P16"/>
    <mergeCell ref="R15:R16"/>
    <mergeCell ref="C18:C19"/>
    <mergeCell ref="P18:P19"/>
    <mergeCell ref="R18:R19"/>
    <mergeCell ref="C21:C22"/>
    <mergeCell ref="P21:P22"/>
    <mergeCell ref="R21:R22"/>
    <mergeCell ref="C24:C26"/>
    <mergeCell ref="P24:P26"/>
    <mergeCell ref="R24:R26"/>
    <mergeCell ref="C48:E48"/>
    <mergeCell ref="M48:P48"/>
    <mergeCell ref="C28:C34"/>
    <mergeCell ref="P28:P34"/>
    <mergeCell ref="R28:R34"/>
    <mergeCell ref="C36:C37"/>
    <mergeCell ref="P36:P37"/>
    <mergeCell ref="R36:R37"/>
    <mergeCell ref="C39:C44"/>
    <mergeCell ref="P39:P44"/>
    <mergeCell ref="R39:R44"/>
    <mergeCell ref="C46:E46"/>
    <mergeCell ref="M46:P46"/>
  </mergeCells>
  <printOptions horizontalCentered="1" verticalCentered="1"/>
  <pageMargins left="0.39370078740157483" right="0.39370078740157483" top="0.98425196850393704" bottom="0.98425196850393704" header="0" footer="0"/>
  <pageSetup scale="75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92D050"/>
  </sheetPr>
  <dimension ref="A1:AH70"/>
  <sheetViews>
    <sheetView zoomScaleNormal="100" workbookViewId="0">
      <selection sqref="A1:Z1"/>
    </sheetView>
  </sheetViews>
  <sheetFormatPr baseColWidth="10" defaultRowHeight="12.75"/>
  <cols>
    <col min="1" max="2" width="2.7109375" style="1" customWidth="1"/>
    <col min="3" max="3" width="12.7109375" style="1" customWidth="1"/>
    <col min="4" max="4" width="0.85546875" style="1" customWidth="1"/>
    <col min="5" max="5" width="9.7109375" style="1" customWidth="1"/>
    <col min="6" max="6" width="3.7109375" style="1" customWidth="1"/>
    <col min="7" max="7" width="0.85546875" style="1" customWidth="1"/>
    <col min="8" max="8" width="9.85546875" style="1" customWidth="1"/>
    <col min="9" max="9" width="3.5703125" style="1" customWidth="1"/>
    <col min="10" max="10" width="0.85546875" style="1" customWidth="1"/>
    <col min="11" max="11" width="9.42578125" style="1" customWidth="1"/>
    <col min="12" max="12" width="4" style="1" customWidth="1"/>
    <col min="13" max="13" width="0.85546875" style="1" customWidth="1"/>
    <col min="14" max="14" width="10.5703125" style="1" customWidth="1"/>
    <col min="15" max="15" width="2.85546875" style="1" customWidth="1"/>
    <col min="16" max="16" width="2.7109375" style="1" customWidth="1"/>
    <col min="17" max="25" width="11.42578125" style="1"/>
    <col min="26" max="26" width="9" style="1" customWidth="1"/>
    <col min="27" max="27" width="11.42578125" style="1"/>
    <col min="28" max="29" width="11.42578125" style="951"/>
    <col min="30" max="30" width="11.42578125" style="1"/>
    <col min="31" max="34" width="12.7109375" style="7" customWidth="1"/>
    <col min="35" max="256" width="11.42578125" style="1"/>
    <col min="257" max="258" width="2.7109375" style="1" customWidth="1"/>
    <col min="259" max="259" width="12.7109375" style="1" customWidth="1"/>
    <col min="260" max="260" width="0.85546875" style="1" customWidth="1"/>
    <col min="261" max="261" width="9.7109375" style="1" customWidth="1"/>
    <col min="262" max="262" width="3.7109375" style="1" customWidth="1"/>
    <col min="263" max="263" width="0.85546875" style="1" customWidth="1"/>
    <col min="264" max="264" width="9.85546875" style="1" customWidth="1"/>
    <col min="265" max="265" width="3.5703125" style="1" customWidth="1"/>
    <col min="266" max="266" width="0.85546875" style="1" customWidth="1"/>
    <col min="267" max="267" width="9.42578125" style="1" customWidth="1"/>
    <col min="268" max="268" width="4" style="1" customWidth="1"/>
    <col min="269" max="269" width="0.85546875" style="1" customWidth="1"/>
    <col min="270" max="270" width="10.5703125" style="1" customWidth="1"/>
    <col min="271" max="271" width="2.85546875" style="1" customWidth="1"/>
    <col min="272" max="272" width="2.7109375" style="1" customWidth="1"/>
    <col min="273" max="281" width="11.42578125" style="1"/>
    <col min="282" max="282" width="9" style="1" customWidth="1"/>
    <col min="283" max="286" width="11.42578125" style="1"/>
    <col min="287" max="290" width="12.7109375" style="1" customWidth="1"/>
    <col min="291" max="512" width="11.42578125" style="1"/>
    <col min="513" max="514" width="2.7109375" style="1" customWidth="1"/>
    <col min="515" max="515" width="12.7109375" style="1" customWidth="1"/>
    <col min="516" max="516" width="0.85546875" style="1" customWidth="1"/>
    <col min="517" max="517" width="9.7109375" style="1" customWidth="1"/>
    <col min="518" max="518" width="3.7109375" style="1" customWidth="1"/>
    <col min="519" max="519" width="0.85546875" style="1" customWidth="1"/>
    <col min="520" max="520" width="9.85546875" style="1" customWidth="1"/>
    <col min="521" max="521" width="3.5703125" style="1" customWidth="1"/>
    <col min="522" max="522" width="0.85546875" style="1" customWidth="1"/>
    <col min="523" max="523" width="9.42578125" style="1" customWidth="1"/>
    <col min="524" max="524" width="4" style="1" customWidth="1"/>
    <col min="525" max="525" width="0.85546875" style="1" customWidth="1"/>
    <col min="526" max="526" width="10.5703125" style="1" customWidth="1"/>
    <col min="527" max="527" width="2.85546875" style="1" customWidth="1"/>
    <col min="528" max="528" width="2.7109375" style="1" customWidth="1"/>
    <col min="529" max="537" width="11.42578125" style="1"/>
    <col min="538" max="538" width="9" style="1" customWidth="1"/>
    <col min="539" max="542" width="11.42578125" style="1"/>
    <col min="543" max="546" width="12.7109375" style="1" customWidth="1"/>
    <col min="547" max="768" width="11.42578125" style="1"/>
    <col min="769" max="770" width="2.7109375" style="1" customWidth="1"/>
    <col min="771" max="771" width="12.7109375" style="1" customWidth="1"/>
    <col min="772" max="772" width="0.85546875" style="1" customWidth="1"/>
    <col min="773" max="773" width="9.7109375" style="1" customWidth="1"/>
    <col min="774" max="774" width="3.7109375" style="1" customWidth="1"/>
    <col min="775" max="775" width="0.85546875" style="1" customWidth="1"/>
    <col min="776" max="776" width="9.85546875" style="1" customWidth="1"/>
    <col min="777" max="777" width="3.5703125" style="1" customWidth="1"/>
    <col min="778" max="778" width="0.85546875" style="1" customWidth="1"/>
    <col min="779" max="779" width="9.42578125" style="1" customWidth="1"/>
    <col min="780" max="780" width="4" style="1" customWidth="1"/>
    <col min="781" max="781" width="0.85546875" style="1" customWidth="1"/>
    <col min="782" max="782" width="10.5703125" style="1" customWidth="1"/>
    <col min="783" max="783" width="2.85546875" style="1" customWidth="1"/>
    <col min="784" max="784" width="2.7109375" style="1" customWidth="1"/>
    <col min="785" max="793" width="11.42578125" style="1"/>
    <col min="794" max="794" width="9" style="1" customWidth="1"/>
    <col min="795" max="798" width="11.42578125" style="1"/>
    <col min="799" max="802" width="12.7109375" style="1" customWidth="1"/>
    <col min="803" max="1024" width="11.42578125" style="1"/>
    <col min="1025" max="1026" width="2.7109375" style="1" customWidth="1"/>
    <col min="1027" max="1027" width="12.7109375" style="1" customWidth="1"/>
    <col min="1028" max="1028" width="0.85546875" style="1" customWidth="1"/>
    <col min="1029" max="1029" width="9.7109375" style="1" customWidth="1"/>
    <col min="1030" max="1030" width="3.7109375" style="1" customWidth="1"/>
    <col min="1031" max="1031" width="0.85546875" style="1" customWidth="1"/>
    <col min="1032" max="1032" width="9.85546875" style="1" customWidth="1"/>
    <col min="1033" max="1033" width="3.5703125" style="1" customWidth="1"/>
    <col min="1034" max="1034" width="0.85546875" style="1" customWidth="1"/>
    <col min="1035" max="1035" width="9.42578125" style="1" customWidth="1"/>
    <col min="1036" max="1036" width="4" style="1" customWidth="1"/>
    <col min="1037" max="1037" width="0.85546875" style="1" customWidth="1"/>
    <col min="1038" max="1038" width="10.5703125" style="1" customWidth="1"/>
    <col min="1039" max="1039" width="2.85546875" style="1" customWidth="1"/>
    <col min="1040" max="1040" width="2.7109375" style="1" customWidth="1"/>
    <col min="1041" max="1049" width="11.42578125" style="1"/>
    <col min="1050" max="1050" width="9" style="1" customWidth="1"/>
    <col min="1051" max="1054" width="11.42578125" style="1"/>
    <col min="1055" max="1058" width="12.7109375" style="1" customWidth="1"/>
    <col min="1059" max="1280" width="11.42578125" style="1"/>
    <col min="1281" max="1282" width="2.7109375" style="1" customWidth="1"/>
    <col min="1283" max="1283" width="12.7109375" style="1" customWidth="1"/>
    <col min="1284" max="1284" width="0.85546875" style="1" customWidth="1"/>
    <col min="1285" max="1285" width="9.7109375" style="1" customWidth="1"/>
    <col min="1286" max="1286" width="3.7109375" style="1" customWidth="1"/>
    <col min="1287" max="1287" width="0.85546875" style="1" customWidth="1"/>
    <col min="1288" max="1288" width="9.85546875" style="1" customWidth="1"/>
    <col min="1289" max="1289" width="3.5703125" style="1" customWidth="1"/>
    <col min="1290" max="1290" width="0.85546875" style="1" customWidth="1"/>
    <col min="1291" max="1291" width="9.42578125" style="1" customWidth="1"/>
    <col min="1292" max="1292" width="4" style="1" customWidth="1"/>
    <col min="1293" max="1293" width="0.85546875" style="1" customWidth="1"/>
    <col min="1294" max="1294" width="10.5703125" style="1" customWidth="1"/>
    <col min="1295" max="1295" width="2.85546875" style="1" customWidth="1"/>
    <col min="1296" max="1296" width="2.7109375" style="1" customWidth="1"/>
    <col min="1297" max="1305" width="11.42578125" style="1"/>
    <col min="1306" max="1306" width="9" style="1" customWidth="1"/>
    <col min="1307" max="1310" width="11.42578125" style="1"/>
    <col min="1311" max="1314" width="12.7109375" style="1" customWidth="1"/>
    <col min="1315" max="1536" width="11.42578125" style="1"/>
    <col min="1537" max="1538" width="2.7109375" style="1" customWidth="1"/>
    <col min="1539" max="1539" width="12.7109375" style="1" customWidth="1"/>
    <col min="1540" max="1540" width="0.85546875" style="1" customWidth="1"/>
    <col min="1541" max="1541" width="9.7109375" style="1" customWidth="1"/>
    <col min="1542" max="1542" width="3.7109375" style="1" customWidth="1"/>
    <col min="1543" max="1543" width="0.85546875" style="1" customWidth="1"/>
    <col min="1544" max="1544" width="9.85546875" style="1" customWidth="1"/>
    <col min="1545" max="1545" width="3.5703125" style="1" customWidth="1"/>
    <col min="1546" max="1546" width="0.85546875" style="1" customWidth="1"/>
    <col min="1547" max="1547" width="9.42578125" style="1" customWidth="1"/>
    <col min="1548" max="1548" width="4" style="1" customWidth="1"/>
    <col min="1549" max="1549" width="0.85546875" style="1" customWidth="1"/>
    <col min="1550" max="1550" width="10.5703125" style="1" customWidth="1"/>
    <col min="1551" max="1551" width="2.85546875" style="1" customWidth="1"/>
    <col min="1552" max="1552" width="2.7109375" style="1" customWidth="1"/>
    <col min="1553" max="1561" width="11.42578125" style="1"/>
    <col min="1562" max="1562" width="9" style="1" customWidth="1"/>
    <col min="1563" max="1566" width="11.42578125" style="1"/>
    <col min="1567" max="1570" width="12.7109375" style="1" customWidth="1"/>
    <col min="1571" max="1792" width="11.42578125" style="1"/>
    <col min="1793" max="1794" width="2.7109375" style="1" customWidth="1"/>
    <col min="1795" max="1795" width="12.7109375" style="1" customWidth="1"/>
    <col min="1796" max="1796" width="0.85546875" style="1" customWidth="1"/>
    <col min="1797" max="1797" width="9.7109375" style="1" customWidth="1"/>
    <col min="1798" max="1798" width="3.7109375" style="1" customWidth="1"/>
    <col min="1799" max="1799" width="0.85546875" style="1" customWidth="1"/>
    <col min="1800" max="1800" width="9.85546875" style="1" customWidth="1"/>
    <col min="1801" max="1801" width="3.5703125" style="1" customWidth="1"/>
    <col min="1802" max="1802" width="0.85546875" style="1" customWidth="1"/>
    <col min="1803" max="1803" width="9.42578125" style="1" customWidth="1"/>
    <col min="1804" max="1804" width="4" style="1" customWidth="1"/>
    <col min="1805" max="1805" width="0.85546875" style="1" customWidth="1"/>
    <col min="1806" max="1806" width="10.5703125" style="1" customWidth="1"/>
    <col min="1807" max="1807" width="2.85546875" style="1" customWidth="1"/>
    <col min="1808" max="1808" width="2.7109375" style="1" customWidth="1"/>
    <col min="1809" max="1817" width="11.42578125" style="1"/>
    <col min="1818" max="1818" width="9" style="1" customWidth="1"/>
    <col min="1819" max="1822" width="11.42578125" style="1"/>
    <col min="1823" max="1826" width="12.7109375" style="1" customWidth="1"/>
    <col min="1827" max="2048" width="11.42578125" style="1"/>
    <col min="2049" max="2050" width="2.7109375" style="1" customWidth="1"/>
    <col min="2051" max="2051" width="12.7109375" style="1" customWidth="1"/>
    <col min="2052" max="2052" width="0.85546875" style="1" customWidth="1"/>
    <col min="2053" max="2053" width="9.7109375" style="1" customWidth="1"/>
    <col min="2054" max="2054" width="3.7109375" style="1" customWidth="1"/>
    <col min="2055" max="2055" width="0.85546875" style="1" customWidth="1"/>
    <col min="2056" max="2056" width="9.85546875" style="1" customWidth="1"/>
    <col min="2057" max="2057" width="3.5703125" style="1" customWidth="1"/>
    <col min="2058" max="2058" width="0.85546875" style="1" customWidth="1"/>
    <col min="2059" max="2059" width="9.42578125" style="1" customWidth="1"/>
    <col min="2060" max="2060" width="4" style="1" customWidth="1"/>
    <col min="2061" max="2061" width="0.85546875" style="1" customWidth="1"/>
    <col min="2062" max="2062" width="10.5703125" style="1" customWidth="1"/>
    <col min="2063" max="2063" width="2.85546875" style="1" customWidth="1"/>
    <col min="2064" max="2064" width="2.7109375" style="1" customWidth="1"/>
    <col min="2065" max="2073" width="11.42578125" style="1"/>
    <col min="2074" max="2074" width="9" style="1" customWidth="1"/>
    <col min="2075" max="2078" width="11.42578125" style="1"/>
    <col min="2079" max="2082" width="12.7109375" style="1" customWidth="1"/>
    <col min="2083" max="2304" width="11.42578125" style="1"/>
    <col min="2305" max="2306" width="2.7109375" style="1" customWidth="1"/>
    <col min="2307" max="2307" width="12.7109375" style="1" customWidth="1"/>
    <col min="2308" max="2308" width="0.85546875" style="1" customWidth="1"/>
    <col min="2309" max="2309" width="9.7109375" style="1" customWidth="1"/>
    <col min="2310" max="2310" width="3.7109375" style="1" customWidth="1"/>
    <col min="2311" max="2311" width="0.85546875" style="1" customWidth="1"/>
    <col min="2312" max="2312" width="9.85546875" style="1" customWidth="1"/>
    <col min="2313" max="2313" width="3.5703125" style="1" customWidth="1"/>
    <col min="2314" max="2314" width="0.85546875" style="1" customWidth="1"/>
    <col min="2315" max="2315" width="9.42578125" style="1" customWidth="1"/>
    <col min="2316" max="2316" width="4" style="1" customWidth="1"/>
    <col min="2317" max="2317" width="0.85546875" style="1" customWidth="1"/>
    <col min="2318" max="2318" width="10.5703125" style="1" customWidth="1"/>
    <col min="2319" max="2319" width="2.85546875" style="1" customWidth="1"/>
    <col min="2320" max="2320" width="2.7109375" style="1" customWidth="1"/>
    <col min="2321" max="2329" width="11.42578125" style="1"/>
    <col min="2330" max="2330" width="9" style="1" customWidth="1"/>
    <col min="2331" max="2334" width="11.42578125" style="1"/>
    <col min="2335" max="2338" width="12.7109375" style="1" customWidth="1"/>
    <col min="2339" max="2560" width="11.42578125" style="1"/>
    <col min="2561" max="2562" width="2.7109375" style="1" customWidth="1"/>
    <col min="2563" max="2563" width="12.7109375" style="1" customWidth="1"/>
    <col min="2564" max="2564" width="0.85546875" style="1" customWidth="1"/>
    <col min="2565" max="2565" width="9.7109375" style="1" customWidth="1"/>
    <col min="2566" max="2566" width="3.7109375" style="1" customWidth="1"/>
    <col min="2567" max="2567" width="0.85546875" style="1" customWidth="1"/>
    <col min="2568" max="2568" width="9.85546875" style="1" customWidth="1"/>
    <col min="2569" max="2569" width="3.5703125" style="1" customWidth="1"/>
    <col min="2570" max="2570" width="0.85546875" style="1" customWidth="1"/>
    <col min="2571" max="2571" width="9.42578125" style="1" customWidth="1"/>
    <col min="2572" max="2572" width="4" style="1" customWidth="1"/>
    <col min="2573" max="2573" width="0.85546875" style="1" customWidth="1"/>
    <col min="2574" max="2574" width="10.5703125" style="1" customWidth="1"/>
    <col min="2575" max="2575" width="2.85546875" style="1" customWidth="1"/>
    <col min="2576" max="2576" width="2.7109375" style="1" customWidth="1"/>
    <col min="2577" max="2585" width="11.42578125" style="1"/>
    <col min="2586" max="2586" width="9" style="1" customWidth="1"/>
    <col min="2587" max="2590" width="11.42578125" style="1"/>
    <col min="2591" max="2594" width="12.7109375" style="1" customWidth="1"/>
    <col min="2595" max="2816" width="11.42578125" style="1"/>
    <col min="2817" max="2818" width="2.7109375" style="1" customWidth="1"/>
    <col min="2819" max="2819" width="12.7109375" style="1" customWidth="1"/>
    <col min="2820" max="2820" width="0.85546875" style="1" customWidth="1"/>
    <col min="2821" max="2821" width="9.7109375" style="1" customWidth="1"/>
    <col min="2822" max="2822" width="3.7109375" style="1" customWidth="1"/>
    <col min="2823" max="2823" width="0.85546875" style="1" customWidth="1"/>
    <col min="2824" max="2824" width="9.85546875" style="1" customWidth="1"/>
    <col min="2825" max="2825" width="3.5703125" style="1" customWidth="1"/>
    <col min="2826" max="2826" width="0.85546875" style="1" customWidth="1"/>
    <col min="2827" max="2827" width="9.42578125" style="1" customWidth="1"/>
    <col min="2828" max="2828" width="4" style="1" customWidth="1"/>
    <col min="2829" max="2829" width="0.85546875" style="1" customWidth="1"/>
    <col min="2830" max="2830" width="10.5703125" style="1" customWidth="1"/>
    <col min="2831" max="2831" width="2.85546875" style="1" customWidth="1"/>
    <col min="2832" max="2832" width="2.7109375" style="1" customWidth="1"/>
    <col min="2833" max="2841" width="11.42578125" style="1"/>
    <col min="2842" max="2842" width="9" style="1" customWidth="1"/>
    <col min="2843" max="2846" width="11.42578125" style="1"/>
    <col min="2847" max="2850" width="12.7109375" style="1" customWidth="1"/>
    <col min="2851" max="3072" width="11.42578125" style="1"/>
    <col min="3073" max="3074" width="2.7109375" style="1" customWidth="1"/>
    <col min="3075" max="3075" width="12.7109375" style="1" customWidth="1"/>
    <col min="3076" max="3076" width="0.85546875" style="1" customWidth="1"/>
    <col min="3077" max="3077" width="9.7109375" style="1" customWidth="1"/>
    <col min="3078" max="3078" width="3.7109375" style="1" customWidth="1"/>
    <col min="3079" max="3079" width="0.85546875" style="1" customWidth="1"/>
    <col min="3080" max="3080" width="9.85546875" style="1" customWidth="1"/>
    <col min="3081" max="3081" width="3.5703125" style="1" customWidth="1"/>
    <col min="3082" max="3082" width="0.85546875" style="1" customWidth="1"/>
    <col min="3083" max="3083" width="9.42578125" style="1" customWidth="1"/>
    <col min="3084" max="3084" width="4" style="1" customWidth="1"/>
    <col min="3085" max="3085" width="0.85546875" style="1" customWidth="1"/>
    <col min="3086" max="3086" width="10.5703125" style="1" customWidth="1"/>
    <col min="3087" max="3087" width="2.85546875" style="1" customWidth="1"/>
    <col min="3088" max="3088" width="2.7109375" style="1" customWidth="1"/>
    <col min="3089" max="3097" width="11.42578125" style="1"/>
    <col min="3098" max="3098" width="9" style="1" customWidth="1"/>
    <col min="3099" max="3102" width="11.42578125" style="1"/>
    <col min="3103" max="3106" width="12.7109375" style="1" customWidth="1"/>
    <col min="3107" max="3328" width="11.42578125" style="1"/>
    <col min="3329" max="3330" width="2.7109375" style="1" customWidth="1"/>
    <col min="3331" max="3331" width="12.7109375" style="1" customWidth="1"/>
    <col min="3332" max="3332" width="0.85546875" style="1" customWidth="1"/>
    <col min="3333" max="3333" width="9.7109375" style="1" customWidth="1"/>
    <col min="3334" max="3334" width="3.7109375" style="1" customWidth="1"/>
    <col min="3335" max="3335" width="0.85546875" style="1" customWidth="1"/>
    <col min="3336" max="3336" width="9.85546875" style="1" customWidth="1"/>
    <col min="3337" max="3337" width="3.5703125" style="1" customWidth="1"/>
    <col min="3338" max="3338" width="0.85546875" style="1" customWidth="1"/>
    <col min="3339" max="3339" width="9.42578125" style="1" customWidth="1"/>
    <col min="3340" max="3340" width="4" style="1" customWidth="1"/>
    <col min="3341" max="3341" width="0.85546875" style="1" customWidth="1"/>
    <col min="3342" max="3342" width="10.5703125" style="1" customWidth="1"/>
    <col min="3343" max="3343" width="2.85546875" style="1" customWidth="1"/>
    <col min="3344" max="3344" width="2.7109375" style="1" customWidth="1"/>
    <col min="3345" max="3353" width="11.42578125" style="1"/>
    <col min="3354" max="3354" width="9" style="1" customWidth="1"/>
    <col min="3355" max="3358" width="11.42578125" style="1"/>
    <col min="3359" max="3362" width="12.7109375" style="1" customWidth="1"/>
    <col min="3363" max="3584" width="11.42578125" style="1"/>
    <col min="3585" max="3586" width="2.7109375" style="1" customWidth="1"/>
    <col min="3587" max="3587" width="12.7109375" style="1" customWidth="1"/>
    <col min="3588" max="3588" width="0.85546875" style="1" customWidth="1"/>
    <col min="3589" max="3589" width="9.7109375" style="1" customWidth="1"/>
    <col min="3590" max="3590" width="3.7109375" style="1" customWidth="1"/>
    <col min="3591" max="3591" width="0.85546875" style="1" customWidth="1"/>
    <col min="3592" max="3592" width="9.85546875" style="1" customWidth="1"/>
    <col min="3593" max="3593" width="3.5703125" style="1" customWidth="1"/>
    <col min="3594" max="3594" width="0.85546875" style="1" customWidth="1"/>
    <col min="3595" max="3595" width="9.42578125" style="1" customWidth="1"/>
    <col min="3596" max="3596" width="4" style="1" customWidth="1"/>
    <col min="3597" max="3597" width="0.85546875" style="1" customWidth="1"/>
    <col min="3598" max="3598" width="10.5703125" style="1" customWidth="1"/>
    <col min="3599" max="3599" width="2.85546875" style="1" customWidth="1"/>
    <col min="3600" max="3600" width="2.7109375" style="1" customWidth="1"/>
    <col min="3601" max="3609" width="11.42578125" style="1"/>
    <col min="3610" max="3610" width="9" style="1" customWidth="1"/>
    <col min="3611" max="3614" width="11.42578125" style="1"/>
    <col min="3615" max="3618" width="12.7109375" style="1" customWidth="1"/>
    <col min="3619" max="3840" width="11.42578125" style="1"/>
    <col min="3841" max="3842" width="2.7109375" style="1" customWidth="1"/>
    <col min="3843" max="3843" width="12.7109375" style="1" customWidth="1"/>
    <col min="3844" max="3844" width="0.85546875" style="1" customWidth="1"/>
    <col min="3845" max="3845" width="9.7109375" style="1" customWidth="1"/>
    <col min="3846" max="3846" width="3.7109375" style="1" customWidth="1"/>
    <col min="3847" max="3847" width="0.85546875" style="1" customWidth="1"/>
    <col min="3848" max="3848" width="9.85546875" style="1" customWidth="1"/>
    <col min="3849" max="3849" width="3.5703125" style="1" customWidth="1"/>
    <col min="3850" max="3850" width="0.85546875" style="1" customWidth="1"/>
    <col min="3851" max="3851" width="9.42578125" style="1" customWidth="1"/>
    <col min="3852" max="3852" width="4" style="1" customWidth="1"/>
    <col min="3853" max="3853" width="0.85546875" style="1" customWidth="1"/>
    <col min="3854" max="3854" width="10.5703125" style="1" customWidth="1"/>
    <col min="3855" max="3855" width="2.85546875" style="1" customWidth="1"/>
    <col min="3856" max="3856" width="2.7109375" style="1" customWidth="1"/>
    <col min="3857" max="3865" width="11.42578125" style="1"/>
    <col min="3866" max="3866" width="9" style="1" customWidth="1"/>
    <col min="3867" max="3870" width="11.42578125" style="1"/>
    <col min="3871" max="3874" width="12.7109375" style="1" customWidth="1"/>
    <col min="3875" max="4096" width="11.42578125" style="1"/>
    <col min="4097" max="4098" width="2.7109375" style="1" customWidth="1"/>
    <col min="4099" max="4099" width="12.7109375" style="1" customWidth="1"/>
    <col min="4100" max="4100" width="0.85546875" style="1" customWidth="1"/>
    <col min="4101" max="4101" width="9.7109375" style="1" customWidth="1"/>
    <col min="4102" max="4102" width="3.7109375" style="1" customWidth="1"/>
    <col min="4103" max="4103" width="0.85546875" style="1" customWidth="1"/>
    <col min="4104" max="4104" width="9.85546875" style="1" customWidth="1"/>
    <col min="4105" max="4105" width="3.5703125" style="1" customWidth="1"/>
    <col min="4106" max="4106" width="0.85546875" style="1" customWidth="1"/>
    <col min="4107" max="4107" width="9.42578125" style="1" customWidth="1"/>
    <col min="4108" max="4108" width="4" style="1" customWidth="1"/>
    <col min="4109" max="4109" width="0.85546875" style="1" customWidth="1"/>
    <col min="4110" max="4110" width="10.5703125" style="1" customWidth="1"/>
    <col min="4111" max="4111" width="2.85546875" style="1" customWidth="1"/>
    <col min="4112" max="4112" width="2.7109375" style="1" customWidth="1"/>
    <col min="4113" max="4121" width="11.42578125" style="1"/>
    <col min="4122" max="4122" width="9" style="1" customWidth="1"/>
    <col min="4123" max="4126" width="11.42578125" style="1"/>
    <col min="4127" max="4130" width="12.7109375" style="1" customWidth="1"/>
    <col min="4131" max="4352" width="11.42578125" style="1"/>
    <col min="4353" max="4354" width="2.7109375" style="1" customWidth="1"/>
    <col min="4355" max="4355" width="12.7109375" style="1" customWidth="1"/>
    <col min="4356" max="4356" width="0.85546875" style="1" customWidth="1"/>
    <col min="4357" max="4357" width="9.7109375" style="1" customWidth="1"/>
    <col min="4358" max="4358" width="3.7109375" style="1" customWidth="1"/>
    <col min="4359" max="4359" width="0.85546875" style="1" customWidth="1"/>
    <col min="4360" max="4360" width="9.85546875" style="1" customWidth="1"/>
    <col min="4361" max="4361" width="3.5703125" style="1" customWidth="1"/>
    <col min="4362" max="4362" width="0.85546875" style="1" customWidth="1"/>
    <col min="4363" max="4363" width="9.42578125" style="1" customWidth="1"/>
    <col min="4364" max="4364" width="4" style="1" customWidth="1"/>
    <col min="4365" max="4365" width="0.85546875" style="1" customWidth="1"/>
    <col min="4366" max="4366" width="10.5703125" style="1" customWidth="1"/>
    <col min="4367" max="4367" width="2.85546875" style="1" customWidth="1"/>
    <col min="4368" max="4368" width="2.7109375" style="1" customWidth="1"/>
    <col min="4369" max="4377" width="11.42578125" style="1"/>
    <col min="4378" max="4378" width="9" style="1" customWidth="1"/>
    <col min="4379" max="4382" width="11.42578125" style="1"/>
    <col min="4383" max="4386" width="12.7109375" style="1" customWidth="1"/>
    <col min="4387" max="4608" width="11.42578125" style="1"/>
    <col min="4609" max="4610" width="2.7109375" style="1" customWidth="1"/>
    <col min="4611" max="4611" width="12.7109375" style="1" customWidth="1"/>
    <col min="4612" max="4612" width="0.85546875" style="1" customWidth="1"/>
    <col min="4613" max="4613" width="9.7109375" style="1" customWidth="1"/>
    <col min="4614" max="4614" width="3.7109375" style="1" customWidth="1"/>
    <col min="4615" max="4615" width="0.85546875" style="1" customWidth="1"/>
    <col min="4616" max="4616" width="9.85546875" style="1" customWidth="1"/>
    <col min="4617" max="4617" width="3.5703125" style="1" customWidth="1"/>
    <col min="4618" max="4618" width="0.85546875" style="1" customWidth="1"/>
    <col min="4619" max="4619" width="9.42578125" style="1" customWidth="1"/>
    <col min="4620" max="4620" width="4" style="1" customWidth="1"/>
    <col min="4621" max="4621" width="0.85546875" style="1" customWidth="1"/>
    <col min="4622" max="4622" width="10.5703125" style="1" customWidth="1"/>
    <col min="4623" max="4623" width="2.85546875" style="1" customWidth="1"/>
    <col min="4624" max="4624" width="2.7109375" style="1" customWidth="1"/>
    <col min="4625" max="4633" width="11.42578125" style="1"/>
    <col min="4634" max="4634" width="9" style="1" customWidth="1"/>
    <col min="4635" max="4638" width="11.42578125" style="1"/>
    <col min="4639" max="4642" width="12.7109375" style="1" customWidth="1"/>
    <col min="4643" max="4864" width="11.42578125" style="1"/>
    <col min="4865" max="4866" width="2.7109375" style="1" customWidth="1"/>
    <col min="4867" max="4867" width="12.7109375" style="1" customWidth="1"/>
    <col min="4868" max="4868" width="0.85546875" style="1" customWidth="1"/>
    <col min="4869" max="4869" width="9.7109375" style="1" customWidth="1"/>
    <col min="4870" max="4870" width="3.7109375" style="1" customWidth="1"/>
    <col min="4871" max="4871" width="0.85546875" style="1" customWidth="1"/>
    <col min="4872" max="4872" width="9.85546875" style="1" customWidth="1"/>
    <col min="4873" max="4873" width="3.5703125" style="1" customWidth="1"/>
    <col min="4874" max="4874" width="0.85546875" style="1" customWidth="1"/>
    <col min="4875" max="4875" width="9.42578125" style="1" customWidth="1"/>
    <col min="4876" max="4876" width="4" style="1" customWidth="1"/>
    <col min="4877" max="4877" width="0.85546875" style="1" customWidth="1"/>
    <col min="4878" max="4878" width="10.5703125" style="1" customWidth="1"/>
    <col min="4879" max="4879" width="2.85546875" style="1" customWidth="1"/>
    <col min="4880" max="4880" width="2.7109375" style="1" customWidth="1"/>
    <col min="4881" max="4889" width="11.42578125" style="1"/>
    <col min="4890" max="4890" width="9" style="1" customWidth="1"/>
    <col min="4891" max="4894" width="11.42578125" style="1"/>
    <col min="4895" max="4898" width="12.7109375" style="1" customWidth="1"/>
    <col min="4899" max="5120" width="11.42578125" style="1"/>
    <col min="5121" max="5122" width="2.7109375" style="1" customWidth="1"/>
    <col min="5123" max="5123" width="12.7109375" style="1" customWidth="1"/>
    <col min="5124" max="5124" width="0.85546875" style="1" customWidth="1"/>
    <col min="5125" max="5125" width="9.7109375" style="1" customWidth="1"/>
    <col min="5126" max="5126" width="3.7109375" style="1" customWidth="1"/>
    <col min="5127" max="5127" width="0.85546875" style="1" customWidth="1"/>
    <col min="5128" max="5128" width="9.85546875" style="1" customWidth="1"/>
    <col min="5129" max="5129" width="3.5703125" style="1" customWidth="1"/>
    <col min="5130" max="5130" width="0.85546875" style="1" customWidth="1"/>
    <col min="5131" max="5131" width="9.42578125" style="1" customWidth="1"/>
    <col min="5132" max="5132" width="4" style="1" customWidth="1"/>
    <col min="5133" max="5133" width="0.85546875" style="1" customWidth="1"/>
    <col min="5134" max="5134" width="10.5703125" style="1" customWidth="1"/>
    <col min="5135" max="5135" width="2.85546875" style="1" customWidth="1"/>
    <col min="5136" max="5136" width="2.7109375" style="1" customWidth="1"/>
    <col min="5137" max="5145" width="11.42578125" style="1"/>
    <col min="5146" max="5146" width="9" style="1" customWidth="1"/>
    <col min="5147" max="5150" width="11.42578125" style="1"/>
    <col min="5151" max="5154" width="12.7109375" style="1" customWidth="1"/>
    <col min="5155" max="5376" width="11.42578125" style="1"/>
    <col min="5377" max="5378" width="2.7109375" style="1" customWidth="1"/>
    <col min="5379" max="5379" width="12.7109375" style="1" customWidth="1"/>
    <col min="5380" max="5380" width="0.85546875" style="1" customWidth="1"/>
    <col min="5381" max="5381" width="9.7109375" style="1" customWidth="1"/>
    <col min="5382" max="5382" width="3.7109375" style="1" customWidth="1"/>
    <col min="5383" max="5383" width="0.85546875" style="1" customWidth="1"/>
    <col min="5384" max="5384" width="9.85546875" style="1" customWidth="1"/>
    <col min="5385" max="5385" width="3.5703125" style="1" customWidth="1"/>
    <col min="5386" max="5386" width="0.85546875" style="1" customWidth="1"/>
    <col min="5387" max="5387" width="9.42578125" style="1" customWidth="1"/>
    <col min="5388" max="5388" width="4" style="1" customWidth="1"/>
    <col min="5389" max="5389" width="0.85546875" style="1" customWidth="1"/>
    <col min="5390" max="5390" width="10.5703125" style="1" customWidth="1"/>
    <col min="5391" max="5391" width="2.85546875" style="1" customWidth="1"/>
    <col min="5392" max="5392" width="2.7109375" style="1" customWidth="1"/>
    <col min="5393" max="5401" width="11.42578125" style="1"/>
    <col min="5402" max="5402" width="9" style="1" customWidth="1"/>
    <col min="5403" max="5406" width="11.42578125" style="1"/>
    <col min="5407" max="5410" width="12.7109375" style="1" customWidth="1"/>
    <col min="5411" max="5632" width="11.42578125" style="1"/>
    <col min="5633" max="5634" width="2.7109375" style="1" customWidth="1"/>
    <col min="5635" max="5635" width="12.7109375" style="1" customWidth="1"/>
    <col min="5636" max="5636" width="0.85546875" style="1" customWidth="1"/>
    <col min="5637" max="5637" width="9.7109375" style="1" customWidth="1"/>
    <col min="5638" max="5638" width="3.7109375" style="1" customWidth="1"/>
    <col min="5639" max="5639" width="0.85546875" style="1" customWidth="1"/>
    <col min="5640" max="5640" width="9.85546875" style="1" customWidth="1"/>
    <col min="5641" max="5641" width="3.5703125" style="1" customWidth="1"/>
    <col min="5642" max="5642" width="0.85546875" style="1" customWidth="1"/>
    <col min="5643" max="5643" width="9.42578125" style="1" customWidth="1"/>
    <col min="5644" max="5644" width="4" style="1" customWidth="1"/>
    <col min="5645" max="5645" width="0.85546875" style="1" customWidth="1"/>
    <col min="5646" max="5646" width="10.5703125" style="1" customWidth="1"/>
    <col min="5647" max="5647" width="2.85546875" style="1" customWidth="1"/>
    <col min="5648" max="5648" width="2.7109375" style="1" customWidth="1"/>
    <col min="5649" max="5657" width="11.42578125" style="1"/>
    <col min="5658" max="5658" width="9" style="1" customWidth="1"/>
    <col min="5659" max="5662" width="11.42578125" style="1"/>
    <col min="5663" max="5666" width="12.7109375" style="1" customWidth="1"/>
    <col min="5667" max="5888" width="11.42578125" style="1"/>
    <col min="5889" max="5890" width="2.7109375" style="1" customWidth="1"/>
    <col min="5891" max="5891" width="12.7109375" style="1" customWidth="1"/>
    <col min="5892" max="5892" width="0.85546875" style="1" customWidth="1"/>
    <col min="5893" max="5893" width="9.7109375" style="1" customWidth="1"/>
    <col min="5894" max="5894" width="3.7109375" style="1" customWidth="1"/>
    <col min="5895" max="5895" width="0.85546875" style="1" customWidth="1"/>
    <col min="5896" max="5896" width="9.85546875" style="1" customWidth="1"/>
    <col min="5897" max="5897" width="3.5703125" style="1" customWidth="1"/>
    <col min="5898" max="5898" width="0.85546875" style="1" customWidth="1"/>
    <col min="5899" max="5899" width="9.42578125" style="1" customWidth="1"/>
    <col min="5900" max="5900" width="4" style="1" customWidth="1"/>
    <col min="5901" max="5901" width="0.85546875" style="1" customWidth="1"/>
    <col min="5902" max="5902" width="10.5703125" style="1" customWidth="1"/>
    <col min="5903" max="5903" width="2.85546875" style="1" customWidth="1"/>
    <col min="5904" max="5904" width="2.7109375" style="1" customWidth="1"/>
    <col min="5905" max="5913" width="11.42578125" style="1"/>
    <col min="5914" max="5914" width="9" style="1" customWidth="1"/>
    <col min="5915" max="5918" width="11.42578125" style="1"/>
    <col min="5919" max="5922" width="12.7109375" style="1" customWidth="1"/>
    <col min="5923" max="6144" width="11.42578125" style="1"/>
    <col min="6145" max="6146" width="2.7109375" style="1" customWidth="1"/>
    <col min="6147" max="6147" width="12.7109375" style="1" customWidth="1"/>
    <col min="6148" max="6148" width="0.85546875" style="1" customWidth="1"/>
    <col min="6149" max="6149" width="9.7109375" style="1" customWidth="1"/>
    <col min="6150" max="6150" width="3.7109375" style="1" customWidth="1"/>
    <col min="6151" max="6151" width="0.85546875" style="1" customWidth="1"/>
    <col min="6152" max="6152" width="9.85546875" style="1" customWidth="1"/>
    <col min="6153" max="6153" width="3.5703125" style="1" customWidth="1"/>
    <col min="6154" max="6154" width="0.85546875" style="1" customWidth="1"/>
    <col min="6155" max="6155" width="9.42578125" style="1" customWidth="1"/>
    <col min="6156" max="6156" width="4" style="1" customWidth="1"/>
    <col min="6157" max="6157" width="0.85546875" style="1" customWidth="1"/>
    <col min="6158" max="6158" width="10.5703125" style="1" customWidth="1"/>
    <col min="6159" max="6159" width="2.85546875" style="1" customWidth="1"/>
    <col min="6160" max="6160" width="2.7109375" style="1" customWidth="1"/>
    <col min="6161" max="6169" width="11.42578125" style="1"/>
    <col min="6170" max="6170" width="9" style="1" customWidth="1"/>
    <col min="6171" max="6174" width="11.42578125" style="1"/>
    <col min="6175" max="6178" width="12.7109375" style="1" customWidth="1"/>
    <col min="6179" max="6400" width="11.42578125" style="1"/>
    <col min="6401" max="6402" width="2.7109375" style="1" customWidth="1"/>
    <col min="6403" max="6403" width="12.7109375" style="1" customWidth="1"/>
    <col min="6404" max="6404" width="0.85546875" style="1" customWidth="1"/>
    <col min="6405" max="6405" width="9.7109375" style="1" customWidth="1"/>
    <col min="6406" max="6406" width="3.7109375" style="1" customWidth="1"/>
    <col min="6407" max="6407" width="0.85546875" style="1" customWidth="1"/>
    <col min="6408" max="6408" width="9.85546875" style="1" customWidth="1"/>
    <col min="6409" max="6409" width="3.5703125" style="1" customWidth="1"/>
    <col min="6410" max="6410" width="0.85546875" style="1" customWidth="1"/>
    <col min="6411" max="6411" width="9.42578125" style="1" customWidth="1"/>
    <col min="6412" max="6412" width="4" style="1" customWidth="1"/>
    <col min="6413" max="6413" width="0.85546875" style="1" customWidth="1"/>
    <col min="6414" max="6414" width="10.5703125" style="1" customWidth="1"/>
    <col min="6415" max="6415" width="2.85546875" style="1" customWidth="1"/>
    <col min="6416" max="6416" width="2.7109375" style="1" customWidth="1"/>
    <col min="6417" max="6425" width="11.42578125" style="1"/>
    <col min="6426" max="6426" width="9" style="1" customWidth="1"/>
    <col min="6427" max="6430" width="11.42578125" style="1"/>
    <col min="6431" max="6434" width="12.7109375" style="1" customWidth="1"/>
    <col min="6435" max="6656" width="11.42578125" style="1"/>
    <col min="6657" max="6658" width="2.7109375" style="1" customWidth="1"/>
    <col min="6659" max="6659" width="12.7109375" style="1" customWidth="1"/>
    <col min="6660" max="6660" width="0.85546875" style="1" customWidth="1"/>
    <col min="6661" max="6661" width="9.7109375" style="1" customWidth="1"/>
    <col min="6662" max="6662" width="3.7109375" style="1" customWidth="1"/>
    <col min="6663" max="6663" width="0.85546875" style="1" customWidth="1"/>
    <col min="6664" max="6664" width="9.85546875" style="1" customWidth="1"/>
    <col min="6665" max="6665" width="3.5703125" style="1" customWidth="1"/>
    <col min="6666" max="6666" width="0.85546875" style="1" customWidth="1"/>
    <col min="6667" max="6667" width="9.42578125" style="1" customWidth="1"/>
    <col min="6668" max="6668" width="4" style="1" customWidth="1"/>
    <col min="6669" max="6669" width="0.85546875" style="1" customWidth="1"/>
    <col min="6670" max="6670" width="10.5703125" style="1" customWidth="1"/>
    <col min="6671" max="6671" width="2.85546875" style="1" customWidth="1"/>
    <col min="6672" max="6672" width="2.7109375" style="1" customWidth="1"/>
    <col min="6673" max="6681" width="11.42578125" style="1"/>
    <col min="6682" max="6682" width="9" style="1" customWidth="1"/>
    <col min="6683" max="6686" width="11.42578125" style="1"/>
    <col min="6687" max="6690" width="12.7109375" style="1" customWidth="1"/>
    <col min="6691" max="6912" width="11.42578125" style="1"/>
    <col min="6913" max="6914" width="2.7109375" style="1" customWidth="1"/>
    <col min="6915" max="6915" width="12.7109375" style="1" customWidth="1"/>
    <col min="6916" max="6916" width="0.85546875" style="1" customWidth="1"/>
    <col min="6917" max="6917" width="9.7109375" style="1" customWidth="1"/>
    <col min="6918" max="6918" width="3.7109375" style="1" customWidth="1"/>
    <col min="6919" max="6919" width="0.85546875" style="1" customWidth="1"/>
    <col min="6920" max="6920" width="9.85546875" style="1" customWidth="1"/>
    <col min="6921" max="6921" width="3.5703125" style="1" customWidth="1"/>
    <col min="6922" max="6922" width="0.85546875" style="1" customWidth="1"/>
    <col min="6923" max="6923" width="9.42578125" style="1" customWidth="1"/>
    <col min="6924" max="6924" width="4" style="1" customWidth="1"/>
    <col min="6925" max="6925" width="0.85546875" style="1" customWidth="1"/>
    <col min="6926" max="6926" width="10.5703125" style="1" customWidth="1"/>
    <col min="6927" max="6927" width="2.85546875" style="1" customWidth="1"/>
    <col min="6928" max="6928" width="2.7109375" style="1" customWidth="1"/>
    <col min="6929" max="6937" width="11.42578125" style="1"/>
    <col min="6938" max="6938" width="9" style="1" customWidth="1"/>
    <col min="6939" max="6942" width="11.42578125" style="1"/>
    <col min="6943" max="6946" width="12.7109375" style="1" customWidth="1"/>
    <col min="6947" max="7168" width="11.42578125" style="1"/>
    <col min="7169" max="7170" width="2.7109375" style="1" customWidth="1"/>
    <col min="7171" max="7171" width="12.7109375" style="1" customWidth="1"/>
    <col min="7172" max="7172" width="0.85546875" style="1" customWidth="1"/>
    <col min="7173" max="7173" width="9.7109375" style="1" customWidth="1"/>
    <col min="7174" max="7174" width="3.7109375" style="1" customWidth="1"/>
    <col min="7175" max="7175" width="0.85546875" style="1" customWidth="1"/>
    <col min="7176" max="7176" width="9.85546875" style="1" customWidth="1"/>
    <col min="7177" max="7177" width="3.5703125" style="1" customWidth="1"/>
    <col min="7178" max="7178" width="0.85546875" style="1" customWidth="1"/>
    <col min="7179" max="7179" width="9.42578125" style="1" customWidth="1"/>
    <col min="7180" max="7180" width="4" style="1" customWidth="1"/>
    <col min="7181" max="7181" width="0.85546875" style="1" customWidth="1"/>
    <col min="7182" max="7182" width="10.5703125" style="1" customWidth="1"/>
    <col min="7183" max="7183" width="2.85546875" style="1" customWidth="1"/>
    <col min="7184" max="7184" width="2.7109375" style="1" customWidth="1"/>
    <col min="7185" max="7193" width="11.42578125" style="1"/>
    <col min="7194" max="7194" width="9" style="1" customWidth="1"/>
    <col min="7195" max="7198" width="11.42578125" style="1"/>
    <col min="7199" max="7202" width="12.7109375" style="1" customWidth="1"/>
    <col min="7203" max="7424" width="11.42578125" style="1"/>
    <col min="7425" max="7426" width="2.7109375" style="1" customWidth="1"/>
    <col min="7427" max="7427" width="12.7109375" style="1" customWidth="1"/>
    <col min="7428" max="7428" width="0.85546875" style="1" customWidth="1"/>
    <col min="7429" max="7429" width="9.7109375" style="1" customWidth="1"/>
    <col min="7430" max="7430" width="3.7109375" style="1" customWidth="1"/>
    <col min="7431" max="7431" width="0.85546875" style="1" customWidth="1"/>
    <col min="7432" max="7432" width="9.85546875" style="1" customWidth="1"/>
    <col min="7433" max="7433" width="3.5703125" style="1" customWidth="1"/>
    <col min="7434" max="7434" width="0.85546875" style="1" customWidth="1"/>
    <col min="7435" max="7435" width="9.42578125" style="1" customWidth="1"/>
    <col min="7436" max="7436" width="4" style="1" customWidth="1"/>
    <col min="7437" max="7437" width="0.85546875" style="1" customWidth="1"/>
    <col min="7438" max="7438" width="10.5703125" style="1" customWidth="1"/>
    <col min="7439" max="7439" width="2.85546875" style="1" customWidth="1"/>
    <col min="7440" max="7440" width="2.7109375" style="1" customWidth="1"/>
    <col min="7441" max="7449" width="11.42578125" style="1"/>
    <col min="7450" max="7450" width="9" style="1" customWidth="1"/>
    <col min="7451" max="7454" width="11.42578125" style="1"/>
    <col min="7455" max="7458" width="12.7109375" style="1" customWidth="1"/>
    <col min="7459" max="7680" width="11.42578125" style="1"/>
    <col min="7681" max="7682" width="2.7109375" style="1" customWidth="1"/>
    <col min="7683" max="7683" width="12.7109375" style="1" customWidth="1"/>
    <col min="7684" max="7684" width="0.85546875" style="1" customWidth="1"/>
    <col min="7685" max="7685" width="9.7109375" style="1" customWidth="1"/>
    <col min="7686" max="7686" width="3.7109375" style="1" customWidth="1"/>
    <col min="7687" max="7687" width="0.85546875" style="1" customWidth="1"/>
    <col min="7688" max="7688" width="9.85546875" style="1" customWidth="1"/>
    <col min="7689" max="7689" width="3.5703125" style="1" customWidth="1"/>
    <col min="7690" max="7690" width="0.85546875" style="1" customWidth="1"/>
    <col min="7691" max="7691" width="9.42578125" style="1" customWidth="1"/>
    <col min="7692" max="7692" width="4" style="1" customWidth="1"/>
    <col min="7693" max="7693" width="0.85546875" style="1" customWidth="1"/>
    <col min="7694" max="7694" width="10.5703125" style="1" customWidth="1"/>
    <col min="7695" max="7695" width="2.85546875" style="1" customWidth="1"/>
    <col min="7696" max="7696" width="2.7109375" style="1" customWidth="1"/>
    <col min="7697" max="7705" width="11.42578125" style="1"/>
    <col min="7706" max="7706" width="9" style="1" customWidth="1"/>
    <col min="7707" max="7710" width="11.42578125" style="1"/>
    <col min="7711" max="7714" width="12.7109375" style="1" customWidth="1"/>
    <col min="7715" max="7936" width="11.42578125" style="1"/>
    <col min="7937" max="7938" width="2.7109375" style="1" customWidth="1"/>
    <col min="7939" max="7939" width="12.7109375" style="1" customWidth="1"/>
    <col min="7940" max="7940" width="0.85546875" style="1" customWidth="1"/>
    <col min="7941" max="7941" width="9.7109375" style="1" customWidth="1"/>
    <col min="7942" max="7942" width="3.7109375" style="1" customWidth="1"/>
    <col min="7943" max="7943" width="0.85546875" style="1" customWidth="1"/>
    <col min="7944" max="7944" width="9.85546875" style="1" customWidth="1"/>
    <col min="7945" max="7945" width="3.5703125" style="1" customWidth="1"/>
    <col min="7946" max="7946" width="0.85546875" style="1" customWidth="1"/>
    <col min="7947" max="7947" width="9.42578125" style="1" customWidth="1"/>
    <col min="7948" max="7948" width="4" style="1" customWidth="1"/>
    <col min="7949" max="7949" width="0.85546875" style="1" customWidth="1"/>
    <col min="7950" max="7950" width="10.5703125" style="1" customWidth="1"/>
    <col min="7951" max="7951" width="2.85546875" style="1" customWidth="1"/>
    <col min="7952" max="7952" width="2.7109375" style="1" customWidth="1"/>
    <col min="7953" max="7961" width="11.42578125" style="1"/>
    <col min="7962" max="7962" width="9" style="1" customWidth="1"/>
    <col min="7963" max="7966" width="11.42578125" style="1"/>
    <col min="7967" max="7970" width="12.7109375" style="1" customWidth="1"/>
    <col min="7971" max="8192" width="11.42578125" style="1"/>
    <col min="8193" max="8194" width="2.7109375" style="1" customWidth="1"/>
    <col min="8195" max="8195" width="12.7109375" style="1" customWidth="1"/>
    <col min="8196" max="8196" width="0.85546875" style="1" customWidth="1"/>
    <col min="8197" max="8197" width="9.7109375" style="1" customWidth="1"/>
    <col min="8198" max="8198" width="3.7109375" style="1" customWidth="1"/>
    <col min="8199" max="8199" width="0.85546875" style="1" customWidth="1"/>
    <col min="8200" max="8200" width="9.85546875" style="1" customWidth="1"/>
    <col min="8201" max="8201" width="3.5703125" style="1" customWidth="1"/>
    <col min="8202" max="8202" width="0.85546875" style="1" customWidth="1"/>
    <col min="8203" max="8203" width="9.42578125" style="1" customWidth="1"/>
    <col min="8204" max="8204" width="4" style="1" customWidth="1"/>
    <col min="8205" max="8205" width="0.85546875" style="1" customWidth="1"/>
    <col min="8206" max="8206" width="10.5703125" style="1" customWidth="1"/>
    <col min="8207" max="8207" width="2.85546875" style="1" customWidth="1"/>
    <col min="8208" max="8208" width="2.7109375" style="1" customWidth="1"/>
    <col min="8209" max="8217" width="11.42578125" style="1"/>
    <col min="8218" max="8218" width="9" style="1" customWidth="1"/>
    <col min="8219" max="8222" width="11.42578125" style="1"/>
    <col min="8223" max="8226" width="12.7109375" style="1" customWidth="1"/>
    <col min="8227" max="8448" width="11.42578125" style="1"/>
    <col min="8449" max="8450" width="2.7109375" style="1" customWidth="1"/>
    <col min="8451" max="8451" width="12.7109375" style="1" customWidth="1"/>
    <col min="8452" max="8452" width="0.85546875" style="1" customWidth="1"/>
    <col min="8453" max="8453" width="9.7109375" style="1" customWidth="1"/>
    <col min="8454" max="8454" width="3.7109375" style="1" customWidth="1"/>
    <col min="8455" max="8455" width="0.85546875" style="1" customWidth="1"/>
    <col min="8456" max="8456" width="9.85546875" style="1" customWidth="1"/>
    <col min="8457" max="8457" width="3.5703125" style="1" customWidth="1"/>
    <col min="8458" max="8458" width="0.85546875" style="1" customWidth="1"/>
    <col min="8459" max="8459" width="9.42578125" style="1" customWidth="1"/>
    <col min="8460" max="8460" width="4" style="1" customWidth="1"/>
    <col min="8461" max="8461" width="0.85546875" style="1" customWidth="1"/>
    <col min="8462" max="8462" width="10.5703125" style="1" customWidth="1"/>
    <col min="8463" max="8463" width="2.85546875" style="1" customWidth="1"/>
    <col min="8464" max="8464" width="2.7109375" style="1" customWidth="1"/>
    <col min="8465" max="8473" width="11.42578125" style="1"/>
    <col min="8474" max="8474" width="9" style="1" customWidth="1"/>
    <col min="8475" max="8478" width="11.42578125" style="1"/>
    <col min="8479" max="8482" width="12.7109375" style="1" customWidth="1"/>
    <col min="8483" max="8704" width="11.42578125" style="1"/>
    <col min="8705" max="8706" width="2.7109375" style="1" customWidth="1"/>
    <col min="8707" max="8707" width="12.7109375" style="1" customWidth="1"/>
    <col min="8708" max="8708" width="0.85546875" style="1" customWidth="1"/>
    <col min="8709" max="8709" width="9.7109375" style="1" customWidth="1"/>
    <col min="8710" max="8710" width="3.7109375" style="1" customWidth="1"/>
    <col min="8711" max="8711" width="0.85546875" style="1" customWidth="1"/>
    <col min="8712" max="8712" width="9.85546875" style="1" customWidth="1"/>
    <col min="8713" max="8713" width="3.5703125" style="1" customWidth="1"/>
    <col min="8714" max="8714" width="0.85546875" style="1" customWidth="1"/>
    <col min="8715" max="8715" width="9.42578125" style="1" customWidth="1"/>
    <col min="8716" max="8716" width="4" style="1" customWidth="1"/>
    <col min="8717" max="8717" width="0.85546875" style="1" customWidth="1"/>
    <col min="8718" max="8718" width="10.5703125" style="1" customWidth="1"/>
    <col min="8719" max="8719" width="2.85546875" style="1" customWidth="1"/>
    <col min="8720" max="8720" width="2.7109375" style="1" customWidth="1"/>
    <col min="8721" max="8729" width="11.42578125" style="1"/>
    <col min="8730" max="8730" width="9" style="1" customWidth="1"/>
    <col min="8731" max="8734" width="11.42578125" style="1"/>
    <col min="8735" max="8738" width="12.7109375" style="1" customWidth="1"/>
    <col min="8739" max="8960" width="11.42578125" style="1"/>
    <col min="8961" max="8962" width="2.7109375" style="1" customWidth="1"/>
    <col min="8963" max="8963" width="12.7109375" style="1" customWidth="1"/>
    <col min="8964" max="8964" width="0.85546875" style="1" customWidth="1"/>
    <col min="8965" max="8965" width="9.7109375" style="1" customWidth="1"/>
    <col min="8966" max="8966" width="3.7109375" style="1" customWidth="1"/>
    <col min="8967" max="8967" width="0.85546875" style="1" customWidth="1"/>
    <col min="8968" max="8968" width="9.85546875" style="1" customWidth="1"/>
    <col min="8969" max="8969" width="3.5703125" style="1" customWidth="1"/>
    <col min="8970" max="8970" width="0.85546875" style="1" customWidth="1"/>
    <col min="8971" max="8971" width="9.42578125" style="1" customWidth="1"/>
    <col min="8972" max="8972" width="4" style="1" customWidth="1"/>
    <col min="8973" max="8973" width="0.85546875" style="1" customWidth="1"/>
    <col min="8974" max="8974" width="10.5703125" style="1" customWidth="1"/>
    <col min="8975" max="8975" width="2.85546875" style="1" customWidth="1"/>
    <col min="8976" max="8976" width="2.7109375" style="1" customWidth="1"/>
    <col min="8977" max="8985" width="11.42578125" style="1"/>
    <col min="8986" max="8986" width="9" style="1" customWidth="1"/>
    <col min="8987" max="8990" width="11.42578125" style="1"/>
    <col min="8991" max="8994" width="12.7109375" style="1" customWidth="1"/>
    <col min="8995" max="9216" width="11.42578125" style="1"/>
    <col min="9217" max="9218" width="2.7109375" style="1" customWidth="1"/>
    <col min="9219" max="9219" width="12.7109375" style="1" customWidth="1"/>
    <col min="9220" max="9220" width="0.85546875" style="1" customWidth="1"/>
    <col min="9221" max="9221" width="9.7109375" style="1" customWidth="1"/>
    <col min="9222" max="9222" width="3.7109375" style="1" customWidth="1"/>
    <col min="9223" max="9223" width="0.85546875" style="1" customWidth="1"/>
    <col min="9224" max="9224" width="9.85546875" style="1" customWidth="1"/>
    <col min="9225" max="9225" width="3.5703125" style="1" customWidth="1"/>
    <col min="9226" max="9226" width="0.85546875" style="1" customWidth="1"/>
    <col min="9227" max="9227" width="9.42578125" style="1" customWidth="1"/>
    <col min="9228" max="9228" width="4" style="1" customWidth="1"/>
    <col min="9229" max="9229" width="0.85546875" style="1" customWidth="1"/>
    <col min="9230" max="9230" width="10.5703125" style="1" customWidth="1"/>
    <col min="9231" max="9231" width="2.85546875" style="1" customWidth="1"/>
    <col min="9232" max="9232" width="2.7109375" style="1" customWidth="1"/>
    <col min="9233" max="9241" width="11.42578125" style="1"/>
    <col min="9242" max="9242" width="9" style="1" customWidth="1"/>
    <col min="9243" max="9246" width="11.42578125" style="1"/>
    <col min="9247" max="9250" width="12.7109375" style="1" customWidth="1"/>
    <col min="9251" max="9472" width="11.42578125" style="1"/>
    <col min="9473" max="9474" width="2.7109375" style="1" customWidth="1"/>
    <col min="9475" max="9475" width="12.7109375" style="1" customWidth="1"/>
    <col min="9476" max="9476" width="0.85546875" style="1" customWidth="1"/>
    <col min="9477" max="9477" width="9.7109375" style="1" customWidth="1"/>
    <col min="9478" max="9478" width="3.7109375" style="1" customWidth="1"/>
    <col min="9479" max="9479" width="0.85546875" style="1" customWidth="1"/>
    <col min="9480" max="9480" width="9.85546875" style="1" customWidth="1"/>
    <col min="9481" max="9481" width="3.5703125" style="1" customWidth="1"/>
    <col min="9482" max="9482" width="0.85546875" style="1" customWidth="1"/>
    <col min="9483" max="9483" width="9.42578125" style="1" customWidth="1"/>
    <col min="9484" max="9484" width="4" style="1" customWidth="1"/>
    <col min="9485" max="9485" width="0.85546875" style="1" customWidth="1"/>
    <col min="9486" max="9486" width="10.5703125" style="1" customWidth="1"/>
    <col min="9487" max="9487" width="2.85546875" style="1" customWidth="1"/>
    <col min="9488" max="9488" width="2.7109375" style="1" customWidth="1"/>
    <col min="9489" max="9497" width="11.42578125" style="1"/>
    <col min="9498" max="9498" width="9" style="1" customWidth="1"/>
    <col min="9499" max="9502" width="11.42578125" style="1"/>
    <col min="9503" max="9506" width="12.7109375" style="1" customWidth="1"/>
    <col min="9507" max="9728" width="11.42578125" style="1"/>
    <col min="9729" max="9730" width="2.7109375" style="1" customWidth="1"/>
    <col min="9731" max="9731" width="12.7109375" style="1" customWidth="1"/>
    <col min="9732" max="9732" width="0.85546875" style="1" customWidth="1"/>
    <col min="9733" max="9733" width="9.7109375" style="1" customWidth="1"/>
    <col min="9734" max="9734" width="3.7109375" style="1" customWidth="1"/>
    <col min="9735" max="9735" width="0.85546875" style="1" customWidth="1"/>
    <col min="9736" max="9736" width="9.85546875" style="1" customWidth="1"/>
    <col min="9737" max="9737" width="3.5703125" style="1" customWidth="1"/>
    <col min="9738" max="9738" width="0.85546875" style="1" customWidth="1"/>
    <col min="9739" max="9739" width="9.42578125" style="1" customWidth="1"/>
    <col min="9740" max="9740" width="4" style="1" customWidth="1"/>
    <col min="9741" max="9741" width="0.85546875" style="1" customWidth="1"/>
    <col min="9742" max="9742" width="10.5703125" style="1" customWidth="1"/>
    <col min="9743" max="9743" width="2.85546875" style="1" customWidth="1"/>
    <col min="9744" max="9744" width="2.7109375" style="1" customWidth="1"/>
    <col min="9745" max="9753" width="11.42578125" style="1"/>
    <col min="9754" max="9754" width="9" style="1" customWidth="1"/>
    <col min="9755" max="9758" width="11.42578125" style="1"/>
    <col min="9759" max="9762" width="12.7109375" style="1" customWidth="1"/>
    <col min="9763" max="9984" width="11.42578125" style="1"/>
    <col min="9985" max="9986" width="2.7109375" style="1" customWidth="1"/>
    <col min="9987" max="9987" width="12.7109375" style="1" customWidth="1"/>
    <col min="9988" max="9988" width="0.85546875" style="1" customWidth="1"/>
    <col min="9989" max="9989" width="9.7109375" style="1" customWidth="1"/>
    <col min="9990" max="9990" width="3.7109375" style="1" customWidth="1"/>
    <col min="9991" max="9991" width="0.85546875" style="1" customWidth="1"/>
    <col min="9992" max="9992" width="9.85546875" style="1" customWidth="1"/>
    <col min="9993" max="9993" width="3.5703125" style="1" customWidth="1"/>
    <col min="9994" max="9994" width="0.85546875" style="1" customWidth="1"/>
    <col min="9995" max="9995" width="9.42578125" style="1" customWidth="1"/>
    <col min="9996" max="9996" width="4" style="1" customWidth="1"/>
    <col min="9997" max="9997" width="0.85546875" style="1" customWidth="1"/>
    <col min="9998" max="9998" width="10.5703125" style="1" customWidth="1"/>
    <col min="9999" max="9999" width="2.85546875" style="1" customWidth="1"/>
    <col min="10000" max="10000" width="2.7109375" style="1" customWidth="1"/>
    <col min="10001" max="10009" width="11.42578125" style="1"/>
    <col min="10010" max="10010" width="9" style="1" customWidth="1"/>
    <col min="10011" max="10014" width="11.42578125" style="1"/>
    <col min="10015" max="10018" width="12.7109375" style="1" customWidth="1"/>
    <col min="10019" max="10240" width="11.42578125" style="1"/>
    <col min="10241" max="10242" width="2.7109375" style="1" customWidth="1"/>
    <col min="10243" max="10243" width="12.7109375" style="1" customWidth="1"/>
    <col min="10244" max="10244" width="0.85546875" style="1" customWidth="1"/>
    <col min="10245" max="10245" width="9.7109375" style="1" customWidth="1"/>
    <col min="10246" max="10246" width="3.7109375" style="1" customWidth="1"/>
    <col min="10247" max="10247" width="0.85546875" style="1" customWidth="1"/>
    <col min="10248" max="10248" width="9.85546875" style="1" customWidth="1"/>
    <col min="10249" max="10249" width="3.5703125" style="1" customWidth="1"/>
    <col min="10250" max="10250" width="0.85546875" style="1" customWidth="1"/>
    <col min="10251" max="10251" width="9.42578125" style="1" customWidth="1"/>
    <col min="10252" max="10252" width="4" style="1" customWidth="1"/>
    <col min="10253" max="10253" width="0.85546875" style="1" customWidth="1"/>
    <col min="10254" max="10254" width="10.5703125" style="1" customWidth="1"/>
    <col min="10255" max="10255" width="2.85546875" style="1" customWidth="1"/>
    <col min="10256" max="10256" width="2.7109375" style="1" customWidth="1"/>
    <col min="10257" max="10265" width="11.42578125" style="1"/>
    <col min="10266" max="10266" width="9" style="1" customWidth="1"/>
    <col min="10267" max="10270" width="11.42578125" style="1"/>
    <col min="10271" max="10274" width="12.7109375" style="1" customWidth="1"/>
    <col min="10275" max="10496" width="11.42578125" style="1"/>
    <col min="10497" max="10498" width="2.7109375" style="1" customWidth="1"/>
    <col min="10499" max="10499" width="12.7109375" style="1" customWidth="1"/>
    <col min="10500" max="10500" width="0.85546875" style="1" customWidth="1"/>
    <col min="10501" max="10501" width="9.7109375" style="1" customWidth="1"/>
    <col min="10502" max="10502" width="3.7109375" style="1" customWidth="1"/>
    <col min="10503" max="10503" width="0.85546875" style="1" customWidth="1"/>
    <col min="10504" max="10504" width="9.85546875" style="1" customWidth="1"/>
    <col min="10505" max="10505" width="3.5703125" style="1" customWidth="1"/>
    <col min="10506" max="10506" width="0.85546875" style="1" customWidth="1"/>
    <col min="10507" max="10507" width="9.42578125" style="1" customWidth="1"/>
    <col min="10508" max="10508" width="4" style="1" customWidth="1"/>
    <col min="10509" max="10509" width="0.85546875" style="1" customWidth="1"/>
    <col min="10510" max="10510" width="10.5703125" style="1" customWidth="1"/>
    <col min="10511" max="10511" width="2.85546875" style="1" customWidth="1"/>
    <col min="10512" max="10512" width="2.7109375" style="1" customWidth="1"/>
    <col min="10513" max="10521" width="11.42578125" style="1"/>
    <col min="10522" max="10522" width="9" style="1" customWidth="1"/>
    <col min="10523" max="10526" width="11.42578125" style="1"/>
    <col min="10527" max="10530" width="12.7109375" style="1" customWidth="1"/>
    <col min="10531" max="10752" width="11.42578125" style="1"/>
    <col min="10753" max="10754" width="2.7109375" style="1" customWidth="1"/>
    <col min="10755" max="10755" width="12.7109375" style="1" customWidth="1"/>
    <col min="10756" max="10756" width="0.85546875" style="1" customWidth="1"/>
    <col min="10757" max="10757" width="9.7109375" style="1" customWidth="1"/>
    <col min="10758" max="10758" width="3.7109375" style="1" customWidth="1"/>
    <col min="10759" max="10759" width="0.85546875" style="1" customWidth="1"/>
    <col min="10760" max="10760" width="9.85546875" style="1" customWidth="1"/>
    <col min="10761" max="10761" width="3.5703125" style="1" customWidth="1"/>
    <col min="10762" max="10762" width="0.85546875" style="1" customWidth="1"/>
    <col min="10763" max="10763" width="9.42578125" style="1" customWidth="1"/>
    <col min="10764" max="10764" width="4" style="1" customWidth="1"/>
    <col min="10765" max="10765" width="0.85546875" style="1" customWidth="1"/>
    <col min="10766" max="10766" width="10.5703125" style="1" customWidth="1"/>
    <col min="10767" max="10767" width="2.85546875" style="1" customWidth="1"/>
    <col min="10768" max="10768" width="2.7109375" style="1" customWidth="1"/>
    <col min="10769" max="10777" width="11.42578125" style="1"/>
    <col min="10778" max="10778" width="9" style="1" customWidth="1"/>
    <col min="10779" max="10782" width="11.42578125" style="1"/>
    <col min="10783" max="10786" width="12.7109375" style="1" customWidth="1"/>
    <col min="10787" max="11008" width="11.42578125" style="1"/>
    <col min="11009" max="11010" width="2.7109375" style="1" customWidth="1"/>
    <col min="11011" max="11011" width="12.7109375" style="1" customWidth="1"/>
    <col min="11012" max="11012" width="0.85546875" style="1" customWidth="1"/>
    <col min="11013" max="11013" width="9.7109375" style="1" customWidth="1"/>
    <col min="11014" max="11014" width="3.7109375" style="1" customWidth="1"/>
    <col min="11015" max="11015" width="0.85546875" style="1" customWidth="1"/>
    <col min="11016" max="11016" width="9.85546875" style="1" customWidth="1"/>
    <col min="11017" max="11017" width="3.5703125" style="1" customWidth="1"/>
    <col min="11018" max="11018" width="0.85546875" style="1" customWidth="1"/>
    <col min="11019" max="11019" width="9.42578125" style="1" customWidth="1"/>
    <col min="11020" max="11020" width="4" style="1" customWidth="1"/>
    <col min="11021" max="11021" width="0.85546875" style="1" customWidth="1"/>
    <col min="11022" max="11022" width="10.5703125" style="1" customWidth="1"/>
    <col min="11023" max="11023" width="2.85546875" style="1" customWidth="1"/>
    <col min="11024" max="11024" width="2.7109375" style="1" customWidth="1"/>
    <col min="11025" max="11033" width="11.42578125" style="1"/>
    <col min="11034" max="11034" width="9" style="1" customWidth="1"/>
    <col min="11035" max="11038" width="11.42578125" style="1"/>
    <col min="11039" max="11042" width="12.7109375" style="1" customWidth="1"/>
    <col min="11043" max="11264" width="11.42578125" style="1"/>
    <col min="11265" max="11266" width="2.7109375" style="1" customWidth="1"/>
    <col min="11267" max="11267" width="12.7109375" style="1" customWidth="1"/>
    <col min="11268" max="11268" width="0.85546875" style="1" customWidth="1"/>
    <col min="11269" max="11269" width="9.7109375" style="1" customWidth="1"/>
    <col min="11270" max="11270" width="3.7109375" style="1" customWidth="1"/>
    <col min="11271" max="11271" width="0.85546875" style="1" customWidth="1"/>
    <col min="11272" max="11272" width="9.85546875" style="1" customWidth="1"/>
    <col min="11273" max="11273" width="3.5703125" style="1" customWidth="1"/>
    <col min="11274" max="11274" width="0.85546875" style="1" customWidth="1"/>
    <col min="11275" max="11275" width="9.42578125" style="1" customWidth="1"/>
    <col min="11276" max="11276" width="4" style="1" customWidth="1"/>
    <col min="11277" max="11277" width="0.85546875" style="1" customWidth="1"/>
    <col min="11278" max="11278" width="10.5703125" style="1" customWidth="1"/>
    <col min="11279" max="11279" width="2.85546875" style="1" customWidth="1"/>
    <col min="11280" max="11280" width="2.7109375" style="1" customWidth="1"/>
    <col min="11281" max="11289" width="11.42578125" style="1"/>
    <col min="11290" max="11290" width="9" style="1" customWidth="1"/>
    <col min="11291" max="11294" width="11.42578125" style="1"/>
    <col min="11295" max="11298" width="12.7109375" style="1" customWidth="1"/>
    <col min="11299" max="11520" width="11.42578125" style="1"/>
    <col min="11521" max="11522" width="2.7109375" style="1" customWidth="1"/>
    <col min="11523" max="11523" width="12.7109375" style="1" customWidth="1"/>
    <col min="11524" max="11524" width="0.85546875" style="1" customWidth="1"/>
    <col min="11525" max="11525" width="9.7109375" style="1" customWidth="1"/>
    <col min="11526" max="11526" width="3.7109375" style="1" customWidth="1"/>
    <col min="11527" max="11527" width="0.85546875" style="1" customWidth="1"/>
    <col min="11528" max="11528" width="9.85546875" style="1" customWidth="1"/>
    <col min="11529" max="11529" width="3.5703125" style="1" customWidth="1"/>
    <col min="11530" max="11530" width="0.85546875" style="1" customWidth="1"/>
    <col min="11531" max="11531" width="9.42578125" style="1" customWidth="1"/>
    <col min="11532" max="11532" width="4" style="1" customWidth="1"/>
    <col min="11533" max="11533" width="0.85546875" style="1" customWidth="1"/>
    <col min="11534" max="11534" width="10.5703125" style="1" customWidth="1"/>
    <col min="11535" max="11535" width="2.85546875" style="1" customWidth="1"/>
    <col min="11536" max="11536" width="2.7109375" style="1" customWidth="1"/>
    <col min="11537" max="11545" width="11.42578125" style="1"/>
    <col min="11546" max="11546" width="9" style="1" customWidth="1"/>
    <col min="11547" max="11550" width="11.42578125" style="1"/>
    <col min="11551" max="11554" width="12.7109375" style="1" customWidth="1"/>
    <col min="11555" max="11776" width="11.42578125" style="1"/>
    <col min="11777" max="11778" width="2.7109375" style="1" customWidth="1"/>
    <col min="11779" max="11779" width="12.7109375" style="1" customWidth="1"/>
    <col min="11780" max="11780" width="0.85546875" style="1" customWidth="1"/>
    <col min="11781" max="11781" width="9.7109375" style="1" customWidth="1"/>
    <col min="11782" max="11782" width="3.7109375" style="1" customWidth="1"/>
    <col min="11783" max="11783" width="0.85546875" style="1" customWidth="1"/>
    <col min="11784" max="11784" width="9.85546875" style="1" customWidth="1"/>
    <col min="11785" max="11785" width="3.5703125" style="1" customWidth="1"/>
    <col min="11786" max="11786" width="0.85546875" style="1" customWidth="1"/>
    <col min="11787" max="11787" width="9.42578125" style="1" customWidth="1"/>
    <col min="11788" max="11788" width="4" style="1" customWidth="1"/>
    <col min="11789" max="11789" width="0.85546875" style="1" customWidth="1"/>
    <col min="11790" max="11790" width="10.5703125" style="1" customWidth="1"/>
    <col min="11791" max="11791" width="2.85546875" style="1" customWidth="1"/>
    <col min="11792" max="11792" width="2.7109375" style="1" customWidth="1"/>
    <col min="11793" max="11801" width="11.42578125" style="1"/>
    <col min="11802" max="11802" width="9" style="1" customWidth="1"/>
    <col min="11803" max="11806" width="11.42578125" style="1"/>
    <col min="11807" max="11810" width="12.7109375" style="1" customWidth="1"/>
    <col min="11811" max="12032" width="11.42578125" style="1"/>
    <col min="12033" max="12034" width="2.7109375" style="1" customWidth="1"/>
    <col min="12035" max="12035" width="12.7109375" style="1" customWidth="1"/>
    <col min="12036" max="12036" width="0.85546875" style="1" customWidth="1"/>
    <col min="12037" max="12037" width="9.7109375" style="1" customWidth="1"/>
    <col min="12038" max="12038" width="3.7109375" style="1" customWidth="1"/>
    <col min="12039" max="12039" width="0.85546875" style="1" customWidth="1"/>
    <col min="12040" max="12040" width="9.85546875" style="1" customWidth="1"/>
    <col min="12041" max="12041" width="3.5703125" style="1" customWidth="1"/>
    <col min="12042" max="12042" width="0.85546875" style="1" customWidth="1"/>
    <col min="12043" max="12043" width="9.42578125" style="1" customWidth="1"/>
    <col min="12044" max="12044" width="4" style="1" customWidth="1"/>
    <col min="12045" max="12045" width="0.85546875" style="1" customWidth="1"/>
    <col min="12046" max="12046" width="10.5703125" style="1" customWidth="1"/>
    <col min="12047" max="12047" width="2.85546875" style="1" customWidth="1"/>
    <col min="12048" max="12048" width="2.7109375" style="1" customWidth="1"/>
    <col min="12049" max="12057" width="11.42578125" style="1"/>
    <col min="12058" max="12058" width="9" style="1" customWidth="1"/>
    <col min="12059" max="12062" width="11.42578125" style="1"/>
    <col min="12063" max="12066" width="12.7109375" style="1" customWidth="1"/>
    <col min="12067" max="12288" width="11.42578125" style="1"/>
    <col min="12289" max="12290" width="2.7109375" style="1" customWidth="1"/>
    <col min="12291" max="12291" width="12.7109375" style="1" customWidth="1"/>
    <col min="12292" max="12292" width="0.85546875" style="1" customWidth="1"/>
    <col min="12293" max="12293" width="9.7109375" style="1" customWidth="1"/>
    <col min="12294" max="12294" width="3.7109375" style="1" customWidth="1"/>
    <col min="12295" max="12295" width="0.85546875" style="1" customWidth="1"/>
    <col min="12296" max="12296" width="9.85546875" style="1" customWidth="1"/>
    <col min="12297" max="12297" width="3.5703125" style="1" customWidth="1"/>
    <col min="12298" max="12298" width="0.85546875" style="1" customWidth="1"/>
    <col min="12299" max="12299" width="9.42578125" style="1" customWidth="1"/>
    <col min="12300" max="12300" width="4" style="1" customWidth="1"/>
    <col min="12301" max="12301" width="0.85546875" style="1" customWidth="1"/>
    <col min="12302" max="12302" width="10.5703125" style="1" customWidth="1"/>
    <col min="12303" max="12303" width="2.85546875" style="1" customWidth="1"/>
    <col min="12304" max="12304" width="2.7109375" style="1" customWidth="1"/>
    <col min="12305" max="12313" width="11.42578125" style="1"/>
    <col min="12314" max="12314" width="9" style="1" customWidth="1"/>
    <col min="12315" max="12318" width="11.42578125" style="1"/>
    <col min="12319" max="12322" width="12.7109375" style="1" customWidth="1"/>
    <col min="12323" max="12544" width="11.42578125" style="1"/>
    <col min="12545" max="12546" width="2.7109375" style="1" customWidth="1"/>
    <col min="12547" max="12547" width="12.7109375" style="1" customWidth="1"/>
    <col min="12548" max="12548" width="0.85546875" style="1" customWidth="1"/>
    <col min="12549" max="12549" width="9.7109375" style="1" customWidth="1"/>
    <col min="12550" max="12550" width="3.7109375" style="1" customWidth="1"/>
    <col min="12551" max="12551" width="0.85546875" style="1" customWidth="1"/>
    <col min="12552" max="12552" width="9.85546875" style="1" customWidth="1"/>
    <col min="12553" max="12553" width="3.5703125" style="1" customWidth="1"/>
    <col min="12554" max="12554" width="0.85546875" style="1" customWidth="1"/>
    <col min="12555" max="12555" width="9.42578125" style="1" customWidth="1"/>
    <col min="12556" max="12556" width="4" style="1" customWidth="1"/>
    <col min="12557" max="12557" width="0.85546875" style="1" customWidth="1"/>
    <col min="12558" max="12558" width="10.5703125" style="1" customWidth="1"/>
    <col min="12559" max="12559" width="2.85546875" style="1" customWidth="1"/>
    <col min="12560" max="12560" width="2.7109375" style="1" customWidth="1"/>
    <col min="12561" max="12569" width="11.42578125" style="1"/>
    <col min="12570" max="12570" width="9" style="1" customWidth="1"/>
    <col min="12571" max="12574" width="11.42578125" style="1"/>
    <col min="12575" max="12578" width="12.7109375" style="1" customWidth="1"/>
    <col min="12579" max="12800" width="11.42578125" style="1"/>
    <col min="12801" max="12802" width="2.7109375" style="1" customWidth="1"/>
    <col min="12803" max="12803" width="12.7109375" style="1" customWidth="1"/>
    <col min="12804" max="12804" width="0.85546875" style="1" customWidth="1"/>
    <col min="12805" max="12805" width="9.7109375" style="1" customWidth="1"/>
    <col min="12806" max="12806" width="3.7109375" style="1" customWidth="1"/>
    <col min="12807" max="12807" width="0.85546875" style="1" customWidth="1"/>
    <col min="12808" max="12808" width="9.85546875" style="1" customWidth="1"/>
    <col min="12809" max="12809" width="3.5703125" style="1" customWidth="1"/>
    <col min="12810" max="12810" width="0.85546875" style="1" customWidth="1"/>
    <col min="12811" max="12811" width="9.42578125" style="1" customWidth="1"/>
    <col min="12812" max="12812" width="4" style="1" customWidth="1"/>
    <col min="12813" max="12813" width="0.85546875" style="1" customWidth="1"/>
    <col min="12814" max="12814" width="10.5703125" style="1" customWidth="1"/>
    <col min="12815" max="12815" width="2.85546875" style="1" customWidth="1"/>
    <col min="12816" max="12816" width="2.7109375" style="1" customWidth="1"/>
    <col min="12817" max="12825" width="11.42578125" style="1"/>
    <col min="12826" max="12826" width="9" style="1" customWidth="1"/>
    <col min="12827" max="12830" width="11.42578125" style="1"/>
    <col min="12831" max="12834" width="12.7109375" style="1" customWidth="1"/>
    <col min="12835" max="13056" width="11.42578125" style="1"/>
    <col min="13057" max="13058" width="2.7109375" style="1" customWidth="1"/>
    <col min="13059" max="13059" width="12.7109375" style="1" customWidth="1"/>
    <col min="13060" max="13060" width="0.85546875" style="1" customWidth="1"/>
    <col min="13061" max="13061" width="9.7109375" style="1" customWidth="1"/>
    <col min="13062" max="13062" width="3.7109375" style="1" customWidth="1"/>
    <col min="13063" max="13063" width="0.85546875" style="1" customWidth="1"/>
    <col min="13064" max="13064" width="9.85546875" style="1" customWidth="1"/>
    <col min="13065" max="13065" width="3.5703125" style="1" customWidth="1"/>
    <col min="13066" max="13066" width="0.85546875" style="1" customWidth="1"/>
    <col min="13067" max="13067" width="9.42578125" style="1" customWidth="1"/>
    <col min="13068" max="13068" width="4" style="1" customWidth="1"/>
    <col min="13069" max="13069" width="0.85546875" style="1" customWidth="1"/>
    <col min="13070" max="13070" width="10.5703125" style="1" customWidth="1"/>
    <col min="13071" max="13071" width="2.85546875" style="1" customWidth="1"/>
    <col min="13072" max="13072" width="2.7109375" style="1" customWidth="1"/>
    <col min="13073" max="13081" width="11.42578125" style="1"/>
    <col min="13082" max="13082" width="9" style="1" customWidth="1"/>
    <col min="13083" max="13086" width="11.42578125" style="1"/>
    <col min="13087" max="13090" width="12.7109375" style="1" customWidth="1"/>
    <col min="13091" max="13312" width="11.42578125" style="1"/>
    <col min="13313" max="13314" width="2.7109375" style="1" customWidth="1"/>
    <col min="13315" max="13315" width="12.7109375" style="1" customWidth="1"/>
    <col min="13316" max="13316" width="0.85546875" style="1" customWidth="1"/>
    <col min="13317" max="13317" width="9.7109375" style="1" customWidth="1"/>
    <col min="13318" max="13318" width="3.7109375" style="1" customWidth="1"/>
    <col min="13319" max="13319" width="0.85546875" style="1" customWidth="1"/>
    <col min="13320" max="13320" width="9.85546875" style="1" customWidth="1"/>
    <col min="13321" max="13321" width="3.5703125" style="1" customWidth="1"/>
    <col min="13322" max="13322" width="0.85546875" style="1" customWidth="1"/>
    <col min="13323" max="13323" width="9.42578125" style="1" customWidth="1"/>
    <col min="13324" max="13324" width="4" style="1" customWidth="1"/>
    <col min="13325" max="13325" width="0.85546875" style="1" customWidth="1"/>
    <col min="13326" max="13326" width="10.5703125" style="1" customWidth="1"/>
    <col min="13327" max="13327" width="2.85546875" style="1" customWidth="1"/>
    <col min="13328" max="13328" width="2.7109375" style="1" customWidth="1"/>
    <col min="13329" max="13337" width="11.42578125" style="1"/>
    <col min="13338" max="13338" width="9" style="1" customWidth="1"/>
    <col min="13339" max="13342" width="11.42578125" style="1"/>
    <col min="13343" max="13346" width="12.7109375" style="1" customWidth="1"/>
    <col min="13347" max="13568" width="11.42578125" style="1"/>
    <col min="13569" max="13570" width="2.7109375" style="1" customWidth="1"/>
    <col min="13571" max="13571" width="12.7109375" style="1" customWidth="1"/>
    <col min="13572" max="13572" width="0.85546875" style="1" customWidth="1"/>
    <col min="13573" max="13573" width="9.7109375" style="1" customWidth="1"/>
    <col min="13574" max="13574" width="3.7109375" style="1" customWidth="1"/>
    <col min="13575" max="13575" width="0.85546875" style="1" customWidth="1"/>
    <col min="13576" max="13576" width="9.85546875" style="1" customWidth="1"/>
    <col min="13577" max="13577" width="3.5703125" style="1" customWidth="1"/>
    <col min="13578" max="13578" width="0.85546875" style="1" customWidth="1"/>
    <col min="13579" max="13579" width="9.42578125" style="1" customWidth="1"/>
    <col min="13580" max="13580" width="4" style="1" customWidth="1"/>
    <col min="13581" max="13581" width="0.85546875" style="1" customWidth="1"/>
    <col min="13582" max="13582" width="10.5703125" style="1" customWidth="1"/>
    <col min="13583" max="13583" width="2.85546875" style="1" customWidth="1"/>
    <col min="13584" max="13584" width="2.7109375" style="1" customWidth="1"/>
    <col min="13585" max="13593" width="11.42578125" style="1"/>
    <col min="13594" max="13594" width="9" style="1" customWidth="1"/>
    <col min="13595" max="13598" width="11.42578125" style="1"/>
    <col min="13599" max="13602" width="12.7109375" style="1" customWidth="1"/>
    <col min="13603" max="13824" width="11.42578125" style="1"/>
    <col min="13825" max="13826" width="2.7109375" style="1" customWidth="1"/>
    <col min="13827" max="13827" width="12.7109375" style="1" customWidth="1"/>
    <col min="13828" max="13828" width="0.85546875" style="1" customWidth="1"/>
    <col min="13829" max="13829" width="9.7109375" style="1" customWidth="1"/>
    <col min="13830" max="13830" width="3.7109375" style="1" customWidth="1"/>
    <col min="13831" max="13831" width="0.85546875" style="1" customWidth="1"/>
    <col min="13832" max="13832" width="9.85546875" style="1" customWidth="1"/>
    <col min="13833" max="13833" width="3.5703125" style="1" customWidth="1"/>
    <col min="13834" max="13834" width="0.85546875" style="1" customWidth="1"/>
    <col min="13835" max="13835" width="9.42578125" style="1" customWidth="1"/>
    <col min="13836" max="13836" width="4" style="1" customWidth="1"/>
    <col min="13837" max="13837" width="0.85546875" style="1" customWidth="1"/>
    <col min="13838" max="13838" width="10.5703125" style="1" customWidth="1"/>
    <col min="13839" max="13839" width="2.85546875" style="1" customWidth="1"/>
    <col min="13840" max="13840" width="2.7109375" style="1" customWidth="1"/>
    <col min="13841" max="13849" width="11.42578125" style="1"/>
    <col min="13850" max="13850" width="9" style="1" customWidth="1"/>
    <col min="13851" max="13854" width="11.42578125" style="1"/>
    <col min="13855" max="13858" width="12.7109375" style="1" customWidth="1"/>
    <col min="13859" max="14080" width="11.42578125" style="1"/>
    <col min="14081" max="14082" width="2.7109375" style="1" customWidth="1"/>
    <col min="14083" max="14083" width="12.7109375" style="1" customWidth="1"/>
    <col min="14084" max="14084" width="0.85546875" style="1" customWidth="1"/>
    <col min="14085" max="14085" width="9.7109375" style="1" customWidth="1"/>
    <col min="14086" max="14086" width="3.7109375" style="1" customWidth="1"/>
    <col min="14087" max="14087" width="0.85546875" style="1" customWidth="1"/>
    <col min="14088" max="14088" width="9.85546875" style="1" customWidth="1"/>
    <col min="14089" max="14089" width="3.5703125" style="1" customWidth="1"/>
    <col min="14090" max="14090" width="0.85546875" style="1" customWidth="1"/>
    <col min="14091" max="14091" width="9.42578125" style="1" customWidth="1"/>
    <col min="14092" max="14092" width="4" style="1" customWidth="1"/>
    <col min="14093" max="14093" width="0.85546875" style="1" customWidth="1"/>
    <col min="14094" max="14094" width="10.5703125" style="1" customWidth="1"/>
    <col min="14095" max="14095" width="2.85546875" style="1" customWidth="1"/>
    <col min="14096" max="14096" width="2.7109375" style="1" customWidth="1"/>
    <col min="14097" max="14105" width="11.42578125" style="1"/>
    <col min="14106" max="14106" width="9" style="1" customWidth="1"/>
    <col min="14107" max="14110" width="11.42578125" style="1"/>
    <col min="14111" max="14114" width="12.7109375" style="1" customWidth="1"/>
    <col min="14115" max="14336" width="11.42578125" style="1"/>
    <col min="14337" max="14338" width="2.7109375" style="1" customWidth="1"/>
    <col min="14339" max="14339" width="12.7109375" style="1" customWidth="1"/>
    <col min="14340" max="14340" width="0.85546875" style="1" customWidth="1"/>
    <col min="14341" max="14341" width="9.7109375" style="1" customWidth="1"/>
    <col min="14342" max="14342" width="3.7109375" style="1" customWidth="1"/>
    <col min="14343" max="14343" width="0.85546875" style="1" customWidth="1"/>
    <col min="14344" max="14344" width="9.85546875" style="1" customWidth="1"/>
    <col min="14345" max="14345" width="3.5703125" style="1" customWidth="1"/>
    <col min="14346" max="14346" width="0.85546875" style="1" customWidth="1"/>
    <col min="14347" max="14347" width="9.42578125" style="1" customWidth="1"/>
    <col min="14348" max="14348" width="4" style="1" customWidth="1"/>
    <col min="14349" max="14349" width="0.85546875" style="1" customWidth="1"/>
    <col min="14350" max="14350" width="10.5703125" style="1" customWidth="1"/>
    <col min="14351" max="14351" width="2.85546875" style="1" customWidth="1"/>
    <col min="14352" max="14352" width="2.7109375" style="1" customWidth="1"/>
    <col min="14353" max="14361" width="11.42578125" style="1"/>
    <col min="14362" max="14362" width="9" style="1" customWidth="1"/>
    <col min="14363" max="14366" width="11.42578125" style="1"/>
    <col min="14367" max="14370" width="12.7109375" style="1" customWidth="1"/>
    <col min="14371" max="14592" width="11.42578125" style="1"/>
    <col min="14593" max="14594" width="2.7109375" style="1" customWidth="1"/>
    <col min="14595" max="14595" width="12.7109375" style="1" customWidth="1"/>
    <col min="14596" max="14596" width="0.85546875" style="1" customWidth="1"/>
    <col min="14597" max="14597" width="9.7109375" style="1" customWidth="1"/>
    <col min="14598" max="14598" width="3.7109375" style="1" customWidth="1"/>
    <col min="14599" max="14599" width="0.85546875" style="1" customWidth="1"/>
    <col min="14600" max="14600" width="9.85546875" style="1" customWidth="1"/>
    <col min="14601" max="14601" width="3.5703125" style="1" customWidth="1"/>
    <col min="14602" max="14602" width="0.85546875" style="1" customWidth="1"/>
    <col min="14603" max="14603" width="9.42578125" style="1" customWidth="1"/>
    <col min="14604" max="14604" width="4" style="1" customWidth="1"/>
    <col min="14605" max="14605" width="0.85546875" style="1" customWidth="1"/>
    <col min="14606" max="14606" width="10.5703125" style="1" customWidth="1"/>
    <col min="14607" max="14607" width="2.85546875" style="1" customWidth="1"/>
    <col min="14608" max="14608" width="2.7109375" style="1" customWidth="1"/>
    <col min="14609" max="14617" width="11.42578125" style="1"/>
    <col min="14618" max="14618" width="9" style="1" customWidth="1"/>
    <col min="14619" max="14622" width="11.42578125" style="1"/>
    <col min="14623" max="14626" width="12.7109375" style="1" customWidth="1"/>
    <col min="14627" max="14848" width="11.42578125" style="1"/>
    <col min="14849" max="14850" width="2.7109375" style="1" customWidth="1"/>
    <col min="14851" max="14851" width="12.7109375" style="1" customWidth="1"/>
    <col min="14852" max="14852" width="0.85546875" style="1" customWidth="1"/>
    <col min="14853" max="14853" width="9.7109375" style="1" customWidth="1"/>
    <col min="14854" max="14854" width="3.7109375" style="1" customWidth="1"/>
    <col min="14855" max="14855" width="0.85546875" style="1" customWidth="1"/>
    <col min="14856" max="14856" width="9.85546875" style="1" customWidth="1"/>
    <col min="14857" max="14857" width="3.5703125" style="1" customWidth="1"/>
    <col min="14858" max="14858" width="0.85546875" style="1" customWidth="1"/>
    <col min="14859" max="14859" width="9.42578125" style="1" customWidth="1"/>
    <col min="14860" max="14860" width="4" style="1" customWidth="1"/>
    <col min="14861" max="14861" width="0.85546875" style="1" customWidth="1"/>
    <col min="14862" max="14862" width="10.5703125" style="1" customWidth="1"/>
    <col min="14863" max="14863" width="2.85546875" style="1" customWidth="1"/>
    <col min="14864" max="14864" width="2.7109375" style="1" customWidth="1"/>
    <col min="14865" max="14873" width="11.42578125" style="1"/>
    <col min="14874" max="14874" width="9" style="1" customWidth="1"/>
    <col min="14875" max="14878" width="11.42578125" style="1"/>
    <col min="14879" max="14882" width="12.7109375" style="1" customWidth="1"/>
    <col min="14883" max="15104" width="11.42578125" style="1"/>
    <col min="15105" max="15106" width="2.7109375" style="1" customWidth="1"/>
    <col min="15107" max="15107" width="12.7109375" style="1" customWidth="1"/>
    <col min="15108" max="15108" width="0.85546875" style="1" customWidth="1"/>
    <col min="15109" max="15109" width="9.7109375" style="1" customWidth="1"/>
    <col min="15110" max="15110" width="3.7109375" style="1" customWidth="1"/>
    <col min="15111" max="15111" width="0.85546875" style="1" customWidth="1"/>
    <col min="15112" max="15112" width="9.85546875" style="1" customWidth="1"/>
    <col min="15113" max="15113" width="3.5703125" style="1" customWidth="1"/>
    <col min="15114" max="15114" width="0.85546875" style="1" customWidth="1"/>
    <col min="15115" max="15115" width="9.42578125" style="1" customWidth="1"/>
    <col min="15116" max="15116" width="4" style="1" customWidth="1"/>
    <col min="15117" max="15117" width="0.85546875" style="1" customWidth="1"/>
    <col min="15118" max="15118" width="10.5703125" style="1" customWidth="1"/>
    <col min="15119" max="15119" width="2.85546875" style="1" customWidth="1"/>
    <col min="15120" max="15120" width="2.7109375" style="1" customWidth="1"/>
    <col min="15121" max="15129" width="11.42578125" style="1"/>
    <col min="15130" max="15130" width="9" style="1" customWidth="1"/>
    <col min="15131" max="15134" width="11.42578125" style="1"/>
    <col min="15135" max="15138" width="12.7109375" style="1" customWidth="1"/>
    <col min="15139" max="15360" width="11.42578125" style="1"/>
    <col min="15361" max="15362" width="2.7109375" style="1" customWidth="1"/>
    <col min="15363" max="15363" width="12.7109375" style="1" customWidth="1"/>
    <col min="15364" max="15364" width="0.85546875" style="1" customWidth="1"/>
    <col min="15365" max="15365" width="9.7109375" style="1" customWidth="1"/>
    <col min="15366" max="15366" width="3.7109375" style="1" customWidth="1"/>
    <col min="15367" max="15367" width="0.85546875" style="1" customWidth="1"/>
    <col min="15368" max="15368" width="9.85546875" style="1" customWidth="1"/>
    <col min="15369" max="15369" width="3.5703125" style="1" customWidth="1"/>
    <col min="15370" max="15370" width="0.85546875" style="1" customWidth="1"/>
    <col min="15371" max="15371" width="9.42578125" style="1" customWidth="1"/>
    <col min="15372" max="15372" width="4" style="1" customWidth="1"/>
    <col min="15373" max="15373" width="0.85546875" style="1" customWidth="1"/>
    <col min="15374" max="15374" width="10.5703125" style="1" customWidth="1"/>
    <col min="15375" max="15375" width="2.85546875" style="1" customWidth="1"/>
    <col min="15376" max="15376" width="2.7109375" style="1" customWidth="1"/>
    <col min="15377" max="15385" width="11.42578125" style="1"/>
    <col min="15386" max="15386" width="9" style="1" customWidth="1"/>
    <col min="15387" max="15390" width="11.42578125" style="1"/>
    <col min="15391" max="15394" width="12.7109375" style="1" customWidth="1"/>
    <col min="15395" max="15616" width="11.42578125" style="1"/>
    <col min="15617" max="15618" width="2.7109375" style="1" customWidth="1"/>
    <col min="15619" max="15619" width="12.7109375" style="1" customWidth="1"/>
    <col min="15620" max="15620" width="0.85546875" style="1" customWidth="1"/>
    <col min="15621" max="15621" width="9.7109375" style="1" customWidth="1"/>
    <col min="15622" max="15622" width="3.7109375" style="1" customWidth="1"/>
    <col min="15623" max="15623" width="0.85546875" style="1" customWidth="1"/>
    <col min="15624" max="15624" width="9.85546875" style="1" customWidth="1"/>
    <col min="15625" max="15625" width="3.5703125" style="1" customWidth="1"/>
    <col min="15626" max="15626" width="0.85546875" style="1" customWidth="1"/>
    <col min="15627" max="15627" width="9.42578125" style="1" customWidth="1"/>
    <col min="15628" max="15628" width="4" style="1" customWidth="1"/>
    <col min="15629" max="15629" width="0.85546875" style="1" customWidth="1"/>
    <col min="15630" max="15630" width="10.5703125" style="1" customWidth="1"/>
    <col min="15631" max="15631" width="2.85546875" style="1" customWidth="1"/>
    <col min="15632" max="15632" width="2.7109375" style="1" customWidth="1"/>
    <col min="15633" max="15641" width="11.42578125" style="1"/>
    <col min="15642" max="15642" width="9" style="1" customWidth="1"/>
    <col min="15643" max="15646" width="11.42578125" style="1"/>
    <col min="15647" max="15650" width="12.7109375" style="1" customWidth="1"/>
    <col min="15651" max="15872" width="11.42578125" style="1"/>
    <col min="15873" max="15874" width="2.7109375" style="1" customWidth="1"/>
    <col min="15875" max="15875" width="12.7109375" style="1" customWidth="1"/>
    <col min="15876" max="15876" width="0.85546875" style="1" customWidth="1"/>
    <col min="15877" max="15877" width="9.7109375" style="1" customWidth="1"/>
    <col min="15878" max="15878" width="3.7109375" style="1" customWidth="1"/>
    <col min="15879" max="15879" width="0.85546875" style="1" customWidth="1"/>
    <col min="15880" max="15880" width="9.85546875" style="1" customWidth="1"/>
    <col min="15881" max="15881" width="3.5703125" style="1" customWidth="1"/>
    <col min="15882" max="15882" width="0.85546875" style="1" customWidth="1"/>
    <col min="15883" max="15883" width="9.42578125" style="1" customWidth="1"/>
    <col min="15884" max="15884" width="4" style="1" customWidth="1"/>
    <col min="15885" max="15885" width="0.85546875" style="1" customWidth="1"/>
    <col min="15886" max="15886" width="10.5703125" style="1" customWidth="1"/>
    <col min="15887" max="15887" width="2.85546875" style="1" customWidth="1"/>
    <col min="15888" max="15888" width="2.7109375" style="1" customWidth="1"/>
    <col min="15889" max="15897" width="11.42578125" style="1"/>
    <col min="15898" max="15898" width="9" style="1" customWidth="1"/>
    <col min="15899" max="15902" width="11.42578125" style="1"/>
    <col min="15903" max="15906" width="12.7109375" style="1" customWidth="1"/>
    <col min="15907" max="16128" width="11.42578125" style="1"/>
    <col min="16129" max="16130" width="2.7109375" style="1" customWidth="1"/>
    <col min="16131" max="16131" width="12.7109375" style="1" customWidth="1"/>
    <col min="16132" max="16132" width="0.85546875" style="1" customWidth="1"/>
    <col min="16133" max="16133" width="9.7109375" style="1" customWidth="1"/>
    <col min="16134" max="16134" width="3.7109375" style="1" customWidth="1"/>
    <col min="16135" max="16135" width="0.85546875" style="1" customWidth="1"/>
    <col min="16136" max="16136" width="9.85546875" style="1" customWidth="1"/>
    <col min="16137" max="16137" width="3.5703125" style="1" customWidth="1"/>
    <col min="16138" max="16138" width="0.85546875" style="1" customWidth="1"/>
    <col min="16139" max="16139" width="9.42578125" style="1" customWidth="1"/>
    <col min="16140" max="16140" width="4" style="1" customWidth="1"/>
    <col min="16141" max="16141" width="0.85546875" style="1" customWidth="1"/>
    <col min="16142" max="16142" width="10.5703125" style="1" customWidth="1"/>
    <col min="16143" max="16143" width="2.85546875" style="1" customWidth="1"/>
    <col min="16144" max="16144" width="2.7109375" style="1" customWidth="1"/>
    <col min="16145" max="16153" width="11.42578125" style="1"/>
    <col min="16154" max="16154" width="9" style="1" customWidth="1"/>
    <col min="16155" max="16158" width="11.42578125" style="1"/>
    <col min="16159" max="16162" width="12.7109375" style="1" customWidth="1"/>
    <col min="16163" max="16384" width="11.42578125" style="1"/>
  </cols>
  <sheetData>
    <row r="1" spans="1:30" ht="30" customHeight="1">
      <c r="A1" s="1952" t="s">
        <v>0</v>
      </c>
      <c r="B1" s="1952"/>
      <c r="C1" s="1952"/>
      <c r="D1" s="1952"/>
      <c r="E1" s="1952"/>
      <c r="F1" s="1952"/>
      <c r="G1" s="1952"/>
      <c r="H1" s="1952"/>
      <c r="I1" s="1952"/>
      <c r="J1" s="1952"/>
      <c r="K1" s="1952"/>
      <c r="L1" s="1952"/>
      <c r="M1" s="1952"/>
      <c r="N1" s="1952"/>
      <c r="O1" s="1952"/>
      <c r="P1" s="1952"/>
      <c r="Q1" s="1952"/>
      <c r="R1" s="1952"/>
      <c r="S1" s="1952"/>
      <c r="T1" s="1952"/>
      <c r="U1" s="1952"/>
      <c r="V1" s="1952"/>
      <c r="W1" s="1952"/>
      <c r="X1" s="1952"/>
      <c r="Y1" s="1952"/>
      <c r="Z1" s="1952"/>
    </row>
    <row r="2" spans="1:30" ht="9" customHeight="1" thickBot="1">
      <c r="A2" s="2"/>
      <c r="B2" s="2"/>
      <c r="C2" s="2"/>
      <c r="D2" s="2"/>
      <c r="E2" s="3"/>
      <c r="F2" s="3"/>
      <c r="G2" s="3"/>
      <c r="H2" s="4"/>
      <c r="I2" s="4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30" ht="15" customHeight="1" thickTop="1">
      <c r="E3" s="5"/>
      <c r="F3" s="5"/>
      <c r="G3" s="5"/>
      <c r="H3" s="6"/>
      <c r="I3" s="6"/>
    </row>
    <row r="4" spans="1:30" ht="21" customHeight="1">
      <c r="A4" s="1953" t="s">
        <v>744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953"/>
      <c r="M4" s="1953"/>
      <c r="N4" s="1953"/>
      <c r="O4" s="1953"/>
      <c r="P4" s="1953"/>
      <c r="Q4" s="1953"/>
      <c r="R4" s="1953"/>
      <c r="S4" s="1953"/>
      <c r="T4" s="1953"/>
      <c r="U4" s="1953"/>
      <c r="V4" s="1953"/>
      <c r="W4" s="1953"/>
      <c r="X4" s="1953"/>
      <c r="Y4" s="1953"/>
      <c r="Z4" s="1953"/>
    </row>
    <row r="6" spans="1:30" ht="6" customHeight="1"/>
    <row r="7" spans="1:30" ht="17.25">
      <c r="B7" s="2235" t="s">
        <v>1233</v>
      </c>
      <c r="C7" s="2235"/>
      <c r="D7" s="2235"/>
      <c r="E7" s="2235"/>
      <c r="F7" s="2235"/>
      <c r="G7" s="2235"/>
      <c r="H7" s="2235"/>
      <c r="I7" s="2235"/>
      <c r="J7" s="2235"/>
      <c r="K7" s="2235"/>
      <c r="L7" s="2235"/>
      <c r="M7" s="2235"/>
      <c r="N7" s="2235"/>
      <c r="O7" s="2235"/>
      <c r="P7" s="2235"/>
      <c r="AA7" s="1116"/>
      <c r="AB7" s="1936"/>
    </row>
    <row r="8" spans="1:30" ht="17.25">
      <c r="B8" s="2235" t="s">
        <v>1234</v>
      </c>
      <c r="C8" s="2235"/>
      <c r="D8" s="2235"/>
      <c r="E8" s="2235"/>
      <c r="F8" s="2235"/>
      <c r="G8" s="2235"/>
      <c r="H8" s="2235"/>
      <c r="I8" s="2235"/>
      <c r="J8" s="2235"/>
      <c r="K8" s="2235"/>
      <c r="L8" s="2235"/>
      <c r="M8" s="2235"/>
      <c r="N8" s="2235"/>
      <c r="O8" s="2235"/>
      <c r="P8" s="2235"/>
      <c r="Q8" s="2235" t="s">
        <v>1235</v>
      </c>
      <c r="R8" s="2235"/>
      <c r="S8" s="2235"/>
      <c r="T8" s="2235"/>
      <c r="U8" s="2235"/>
      <c r="V8" s="2235"/>
      <c r="W8" s="2235"/>
      <c r="X8" s="2235"/>
      <c r="Y8" s="2235"/>
      <c r="Z8" s="2235"/>
      <c r="AA8" s="1116"/>
      <c r="AB8" s="1936"/>
    </row>
    <row r="9" spans="1:30" ht="17.25">
      <c r="B9" s="2235" t="s">
        <v>1316</v>
      </c>
      <c r="C9" s="2235"/>
      <c r="D9" s="2235"/>
      <c r="E9" s="2235"/>
      <c r="F9" s="2235"/>
      <c r="G9" s="2235"/>
      <c r="H9" s="2235"/>
      <c r="I9" s="2235"/>
      <c r="J9" s="2235"/>
      <c r="K9" s="2235"/>
      <c r="L9" s="2235"/>
      <c r="M9" s="2235"/>
      <c r="N9" s="2235"/>
      <c r="O9" s="2235"/>
      <c r="P9" s="2235"/>
      <c r="Q9" s="2235" t="s">
        <v>1317</v>
      </c>
      <c r="R9" s="2235"/>
      <c r="S9" s="2235"/>
      <c r="T9" s="2235"/>
      <c r="U9" s="2235"/>
      <c r="V9" s="2235"/>
      <c r="W9" s="2235"/>
      <c r="X9" s="2235"/>
      <c r="Y9" s="2235"/>
      <c r="Z9" s="2235"/>
      <c r="AA9" s="1116"/>
      <c r="AB9" s="1936"/>
    </row>
    <row r="12" spans="1:30" ht="4.5" customHeight="1">
      <c r="B12" s="13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17"/>
    </row>
    <row r="13" spans="1:30" ht="54" customHeight="1">
      <c r="B13" s="18"/>
      <c r="C13" s="1117" t="s">
        <v>1236</v>
      </c>
      <c r="D13" s="38"/>
      <c r="E13" s="2309" t="s">
        <v>154</v>
      </c>
      <c r="F13" s="2310"/>
      <c r="G13" s="38"/>
      <c r="H13" s="2309" t="s">
        <v>323</v>
      </c>
      <c r="I13" s="2310"/>
      <c r="J13" s="38"/>
      <c r="K13" s="2311" t="s">
        <v>1237</v>
      </c>
      <c r="L13" s="2312"/>
      <c r="M13" s="38"/>
      <c r="N13" s="2311" t="s">
        <v>1238</v>
      </c>
      <c r="O13" s="2312"/>
      <c r="P13" s="21"/>
    </row>
    <row r="14" spans="1:30" ht="4.5" customHeight="1">
      <c r="B14" s="1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21"/>
      <c r="AC14" s="1935"/>
      <c r="AD14" s="1118"/>
    </row>
    <row r="15" spans="1:30" ht="16.5" customHeight="1">
      <c r="B15" s="18"/>
      <c r="C15" s="41" t="s">
        <v>1239</v>
      </c>
      <c r="D15" s="38"/>
      <c r="E15" s="425">
        <v>279</v>
      </c>
      <c r="F15" s="426"/>
      <c r="G15" s="38"/>
      <c r="H15" s="425">
        <v>10.08</v>
      </c>
      <c r="I15" s="426"/>
      <c r="J15" s="38"/>
      <c r="K15" s="929">
        <f>E15*100/7224</f>
        <v>3.8621262458471759</v>
      </c>
      <c r="L15" s="1015"/>
      <c r="M15" s="38"/>
      <c r="N15" s="425">
        <v>7224</v>
      </c>
      <c r="O15" s="426"/>
      <c r="P15" s="21"/>
    </row>
    <row r="16" spans="1:30" ht="4.5" customHeight="1">
      <c r="B16" s="18"/>
      <c r="C16" s="810"/>
      <c r="D16" s="38"/>
      <c r="E16" s="448"/>
      <c r="F16" s="38"/>
      <c r="G16" s="38"/>
      <c r="H16" s="448"/>
      <c r="I16" s="38"/>
      <c r="J16" s="38"/>
      <c r="K16" s="448"/>
      <c r="L16" s="1119"/>
      <c r="M16" s="38"/>
      <c r="N16" s="448"/>
      <c r="O16" s="38"/>
      <c r="P16" s="21"/>
    </row>
    <row r="17" spans="2:16" ht="16.5" customHeight="1">
      <c r="B17" s="18"/>
      <c r="C17" s="41" t="s">
        <v>746</v>
      </c>
      <c r="D17" s="38"/>
      <c r="E17" s="425">
        <v>363</v>
      </c>
      <c r="F17" s="426"/>
      <c r="G17" s="38"/>
      <c r="H17" s="425">
        <v>13.14</v>
      </c>
      <c r="I17" s="426"/>
      <c r="J17" s="38"/>
      <c r="K17" s="929">
        <f>E17*100/7088</f>
        <v>5.1213318284424378</v>
      </c>
      <c r="L17" s="1015"/>
      <c r="M17" s="38"/>
      <c r="N17" s="425">
        <v>7088</v>
      </c>
      <c r="O17" s="426"/>
      <c r="P17" s="21"/>
    </row>
    <row r="18" spans="2:16" ht="4.5" customHeight="1">
      <c r="B18" s="18"/>
      <c r="C18" s="810"/>
      <c r="D18" s="38"/>
      <c r="E18" s="448"/>
      <c r="F18" s="458"/>
      <c r="G18" s="38"/>
      <c r="H18" s="448"/>
      <c r="I18" s="458"/>
      <c r="J18" s="38"/>
      <c r="K18" s="448"/>
      <c r="L18" s="458"/>
      <c r="M18" s="38"/>
      <c r="N18" s="448"/>
      <c r="O18" s="38"/>
      <c r="P18" s="21"/>
    </row>
    <row r="19" spans="2:16" ht="16.5" customHeight="1">
      <c r="B19" s="18"/>
      <c r="C19" s="41" t="s">
        <v>1240</v>
      </c>
      <c r="D19" s="38"/>
      <c r="E19" s="425">
        <v>288</v>
      </c>
      <c r="F19" s="426"/>
      <c r="G19" s="38"/>
      <c r="H19" s="425">
        <v>10.44</v>
      </c>
      <c r="I19" s="426"/>
      <c r="J19" s="38"/>
      <c r="K19" s="929">
        <f>E19*100/7725</f>
        <v>3.7281553398058254</v>
      </c>
      <c r="L19" s="426"/>
      <c r="M19" s="38"/>
      <c r="N19" s="425">
        <v>7725</v>
      </c>
      <c r="O19" s="426"/>
      <c r="P19" s="21"/>
    </row>
    <row r="20" spans="2:16" ht="4.5" customHeight="1">
      <c r="B20" s="18"/>
      <c r="C20" s="38"/>
      <c r="D20" s="38"/>
      <c r="E20" s="933"/>
      <c r="F20" s="458"/>
      <c r="G20" s="38"/>
      <c r="H20" s="933"/>
      <c r="I20" s="458"/>
      <c r="J20" s="38"/>
      <c r="K20" s="935"/>
      <c r="L20" s="458"/>
      <c r="M20" s="38"/>
      <c r="N20" s="933"/>
      <c r="O20" s="458"/>
      <c r="P20" s="21"/>
    </row>
    <row r="21" spans="2:16" ht="16.5" customHeight="1">
      <c r="B21" s="18"/>
      <c r="C21" s="41" t="s">
        <v>1241</v>
      </c>
      <c r="D21" s="38"/>
      <c r="E21" s="425">
        <v>332</v>
      </c>
      <c r="F21" s="426"/>
      <c r="G21" s="38"/>
      <c r="H21" s="425">
        <v>12.13</v>
      </c>
      <c r="I21" s="426"/>
      <c r="J21" s="38"/>
      <c r="K21" s="929">
        <f>E21*100/8284</f>
        <v>4.0077257363592471</v>
      </c>
      <c r="L21" s="426"/>
      <c r="M21" s="38"/>
      <c r="N21" s="425">
        <v>8284</v>
      </c>
      <c r="O21" s="426"/>
      <c r="P21" s="21"/>
    </row>
    <row r="22" spans="2:16" ht="4.5" customHeight="1">
      <c r="B22" s="18"/>
      <c r="C22" s="38"/>
      <c r="D22" s="38"/>
      <c r="E22" s="933"/>
      <c r="F22" s="38"/>
      <c r="G22" s="38"/>
      <c r="H22" s="933"/>
      <c r="I22" s="38"/>
      <c r="J22" s="38"/>
      <c r="K22" s="933"/>
      <c r="L22" s="38"/>
      <c r="M22" s="38"/>
      <c r="N22" s="933"/>
      <c r="O22" s="458"/>
      <c r="P22" s="21"/>
    </row>
    <row r="23" spans="2:16" ht="16.5" customHeight="1">
      <c r="B23" s="18"/>
      <c r="C23" s="41" t="s">
        <v>1242</v>
      </c>
      <c r="D23" s="38"/>
      <c r="E23" s="425">
        <v>339</v>
      </c>
      <c r="F23" s="426"/>
      <c r="G23" s="38"/>
      <c r="H23" s="425">
        <v>12.67</v>
      </c>
      <c r="I23" s="426"/>
      <c r="J23" s="38"/>
      <c r="K23" s="929">
        <f>E23*100/8142</f>
        <v>4.1635961680176861</v>
      </c>
      <c r="L23" s="426"/>
      <c r="M23" s="38"/>
      <c r="N23" s="425">
        <v>8142</v>
      </c>
      <c r="O23" s="426"/>
      <c r="P23" s="21"/>
    </row>
    <row r="24" spans="2:16" ht="4.5" customHeight="1">
      <c r="B24" s="18"/>
      <c r="C24" s="38"/>
      <c r="D24" s="38"/>
      <c r="E24" s="933"/>
      <c r="F24" s="38"/>
      <c r="G24" s="38"/>
      <c r="H24" s="933"/>
      <c r="I24" s="38"/>
      <c r="J24" s="38"/>
      <c r="K24" s="935"/>
      <c r="L24" s="38"/>
      <c r="M24" s="38"/>
      <c r="N24" s="933"/>
      <c r="O24" s="38"/>
      <c r="P24" s="21"/>
    </row>
    <row r="25" spans="2:16" ht="16.5" customHeight="1">
      <c r="B25" s="18"/>
      <c r="C25" s="41" t="s">
        <v>1243</v>
      </c>
      <c r="D25" s="38"/>
      <c r="E25" s="425">
        <v>341</v>
      </c>
      <c r="F25" s="426"/>
      <c r="G25" s="38"/>
      <c r="H25" s="929">
        <v>13.6</v>
      </c>
      <c r="I25" s="426"/>
      <c r="J25" s="38"/>
      <c r="K25" s="929">
        <f>E25*100/8338</f>
        <v>4.0897097625329817</v>
      </c>
      <c r="L25" s="426"/>
      <c r="M25" s="38"/>
      <c r="N25" s="425">
        <v>8338</v>
      </c>
      <c r="O25" s="426"/>
      <c r="P25" s="21"/>
    </row>
    <row r="26" spans="2:16" ht="4.5" customHeight="1">
      <c r="B26" s="18"/>
      <c r="C26" s="810"/>
      <c r="D26" s="38"/>
      <c r="E26" s="448"/>
      <c r="F26" s="38"/>
      <c r="G26" s="38"/>
      <c r="H26" s="1021"/>
      <c r="I26" s="38"/>
      <c r="J26" s="38"/>
      <c r="K26" s="1021"/>
      <c r="L26" s="38"/>
      <c r="M26" s="38"/>
      <c r="N26" s="448"/>
      <c r="O26" s="38"/>
      <c r="P26" s="21"/>
    </row>
    <row r="27" spans="2:16" ht="16.5" customHeight="1">
      <c r="B27" s="18"/>
      <c r="C27" s="41" t="s">
        <v>1244</v>
      </c>
      <c r="D27" s="38"/>
      <c r="E27" s="425">
        <v>338</v>
      </c>
      <c r="F27" s="426"/>
      <c r="G27" s="38"/>
      <c r="H27" s="929">
        <v>13.64</v>
      </c>
      <c r="I27" s="426"/>
      <c r="J27" s="38"/>
      <c r="K27" s="929">
        <f>E27*100/9081</f>
        <v>3.722057042175972</v>
      </c>
      <c r="L27" s="426"/>
      <c r="M27" s="38"/>
      <c r="N27" s="425">
        <v>9081</v>
      </c>
      <c r="O27" s="426"/>
      <c r="P27" s="21"/>
    </row>
    <row r="28" spans="2:16" ht="4.5" customHeight="1">
      <c r="B28" s="18"/>
      <c r="C28" s="38"/>
      <c r="D28" s="38"/>
      <c r="E28" s="933"/>
      <c r="F28" s="458"/>
      <c r="G28" s="38"/>
      <c r="H28" s="933"/>
      <c r="I28" s="458"/>
      <c r="J28" s="38"/>
      <c r="K28" s="933"/>
      <c r="L28" s="458"/>
      <c r="M28" s="38"/>
      <c r="N28" s="933"/>
      <c r="O28" s="38"/>
      <c r="P28" s="21"/>
    </row>
    <row r="29" spans="2:16" ht="16.5" customHeight="1">
      <c r="B29" s="18"/>
      <c r="C29" s="41" t="s">
        <v>1245</v>
      </c>
      <c r="D29" s="38"/>
      <c r="E29" s="425">
        <v>326</v>
      </c>
      <c r="F29" s="426"/>
      <c r="G29" s="38"/>
      <c r="H29" s="929">
        <v>12.55</v>
      </c>
      <c r="I29" s="426"/>
      <c r="J29" s="38"/>
      <c r="K29" s="929">
        <f>E29*100/8306</f>
        <v>3.9248735853599808</v>
      </c>
      <c r="L29" s="426"/>
      <c r="M29" s="38"/>
      <c r="N29" s="425">
        <v>8306</v>
      </c>
      <c r="O29" s="426"/>
      <c r="P29" s="21"/>
    </row>
    <row r="30" spans="2:16" ht="4.5" customHeight="1">
      <c r="B30" s="18"/>
      <c r="C30" s="38"/>
      <c r="D30" s="38"/>
      <c r="E30" s="933"/>
      <c r="F30" s="38"/>
      <c r="G30" s="38"/>
      <c r="H30" s="933"/>
      <c r="I30" s="38"/>
      <c r="J30" s="38"/>
      <c r="K30" s="933"/>
      <c r="L30" s="38"/>
      <c r="M30" s="38"/>
      <c r="N30" s="933"/>
      <c r="O30" s="458"/>
      <c r="P30" s="21"/>
    </row>
    <row r="31" spans="2:16" ht="16.5" customHeight="1">
      <c r="B31" s="18"/>
      <c r="C31" s="41" t="s">
        <v>1246</v>
      </c>
      <c r="D31" s="38"/>
      <c r="E31" s="425">
        <v>257</v>
      </c>
      <c r="F31" s="426"/>
      <c r="G31" s="38"/>
      <c r="H31" s="929">
        <v>10.58</v>
      </c>
      <c r="I31" s="426"/>
      <c r="J31" s="38"/>
      <c r="K31" s="929">
        <f>E31*100/8938</f>
        <v>2.8753636160214815</v>
      </c>
      <c r="L31" s="426"/>
      <c r="M31" s="38"/>
      <c r="N31" s="425">
        <v>8938</v>
      </c>
      <c r="O31" s="426"/>
      <c r="P31" s="21"/>
    </row>
    <row r="32" spans="2:16" ht="4.5" customHeight="1">
      <c r="B32" s="18"/>
      <c r="C32" s="38"/>
      <c r="D32" s="38"/>
      <c r="E32" s="933"/>
      <c r="F32" s="38"/>
      <c r="G32" s="38"/>
      <c r="H32" s="933"/>
      <c r="I32" s="38"/>
      <c r="J32" s="38"/>
      <c r="K32" s="933"/>
      <c r="L32" s="38"/>
      <c r="M32" s="38"/>
      <c r="N32" s="933"/>
      <c r="O32" s="38"/>
      <c r="P32" s="21"/>
    </row>
    <row r="33" spans="2:16" ht="16.5" customHeight="1">
      <c r="B33" s="18"/>
      <c r="C33" s="41" t="s">
        <v>1247</v>
      </c>
      <c r="D33" s="38"/>
      <c r="E33" s="425">
        <v>292</v>
      </c>
      <c r="F33" s="426"/>
      <c r="G33" s="38"/>
      <c r="H33" s="929">
        <v>12.21</v>
      </c>
      <c r="I33" s="426"/>
      <c r="J33" s="38"/>
      <c r="K33" s="929">
        <f>E33*100/8452</f>
        <v>3.4548035967818267</v>
      </c>
      <c r="L33" s="426"/>
      <c r="M33" s="38"/>
      <c r="N33" s="425">
        <v>8452</v>
      </c>
      <c r="O33" s="426"/>
      <c r="P33" s="21"/>
    </row>
    <row r="34" spans="2:16" ht="4.5" customHeight="1">
      <c r="B34" s="18"/>
      <c r="C34" s="38"/>
      <c r="D34" s="38"/>
      <c r="E34" s="933"/>
      <c r="F34" s="38"/>
      <c r="G34" s="38"/>
      <c r="H34" s="933"/>
      <c r="I34" s="38"/>
      <c r="J34" s="38"/>
      <c r="K34" s="935"/>
      <c r="L34" s="38"/>
      <c r="M34" s="38"/>
      <c r="N34" s="933"/>
      <c r="O34" s="38"/>
      <c r="P34" s="21"/>
    </row>
    <row r="35" spans="2:16" ht="16.5" customHeight="1">
      <c r="B35" s="18"/>
      <c r="C35" s="41" t="s">
        <v>1248</v>
      </c>
      <c r="D35" s="38"/>
      <c r="E35" s="425">
        <v>271</v>
      </c>
      <c r="F35" s="426"/>
      <c r="G35" s="38"/>
      <c r="H35" s="929">
        <v>11.14</v>
      </c>
      <c r="I35" s="426"/>
      <c r="J35" s="38"/>
      <c r="K35" s="929">
        <f>E35*100/8407</f>
        <v>3.2235042226715831</v>
      </c>
      <c r="L35" s="426"/>
      <c r="M35" s="38"/>
      <c r="N35" s="425">
        <v>8407</v>
      </c>
      <c r="O35" s="426"/>
      <c r="P35" s="21"/>
    </row>
    <row r="36" spans="2:16" ht="4.5" customHeight="1">
      <c r="B36" s="18"/>
      <c r="C36" s="38"/>
      <c r="D36" s="38"/>
      <c r="E36" s="933"/>
      <c r="F36" s="38"/>
      <c r="G36" s="38"/>
      <c r="H36" s="933"/>
      <c r="I36" s="38"/>
      <c r="J36" s="38"/>
      <c r="K36" s="933"/>
      <c r="L36" s="38"/>
      <c r="M36" s="38"/>
      <c r="N36" s="933"/>
      <c r="O36" s="38"/>
      <c r="P36" s="21"/>
    </row>
    <row r="37" spans="2:16" ht="16.5" customHeight="1">
      <c r="B37" s="18"/>
      <c r="C37" s="41" t="s">
        <v>1145</v>
      </c>
      <c r="D37" s="38"/>
      <c r="E37" s="425">
        <v>262</v>
      </c>
      <c r="F37" s="36"/>
      <c r="G37" s="38"/>
      <c r="H37" s="929">
        <v>10.89</v>
      </c>
      <c r="I37" s="36"/>
      <c r="J37" s="38"/>
      <c r="K37" s="929">
        <f>E37*100/8251</f>
        <v>3.1753726820991397</v>
      </c>
      <c r="L37" s="36"/>
      <c r="M37" s="38"/>
      <c r="N37" s="425">
        <v>8251</v>
      </c>
      <c r="O37" s="426"/>
      <c r="P37" s="21"/>
    </row>
    <row r="38" spans="2:16" ht="4.5" customHeight="1">
      <c r="B38" s="18"/>
      <c r="C38" s="38"/>
      <c r="D38" s="38"/>
      <c r="E38" s="933"/>
      <c r="F38" s="38"/>
      <c r="G38" s="38"/>
      <c r="H38" s="933"/>
      <c r="I38" s="38"/>
      <c r="J38" s="38"/>
      <c r="K38" s="933"/>
      <c r="L38" s="38"/>
      <c r="M38" s="38"/>
      <c r="N38" s="933"/>
      <c r="O38" s="38"/>
      <c r="P38" s="21"/>
    </row>
    <row r="39" spans="2:16" ht="16.5" customHeight="1">
      <c r="B39" s="18"/>
      <c r="C39" s="41" t="s">
        <v>1249</v>
      </c>
      <c r="D39" s="38"/>
      <c r="E39" s="425">
        <v>281</v>
      </c>
      <c r="F39" s="36"/>
      <c r="G39" s="38"/>
      <c r="H39" s="929">
        <v>11.82</v>
      </c>
      <c r="I39" s="36"/>
      <c r="J39" s="38"/>
      <c r="K39" s="929">
        <f>E39*100/8982</f>
        <v>3.1284791805833891</v>
      </c>
      <c r="L39" s="36"/>
      <c r="M39" s="38"/>
      <c r="N39" s="425">
        <v>8982</v>
      </c>
      <c r="O39" s="36"/>
      <c r="P39" s="21"/>
    </row>
    <row r="40" spans="2:16" ht="4.5" customHeight="1">
      <c r="B40" s="1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21"/>
    </row>
    <row r="41" spans="2:16" ht="16.5" customHeight="1">
      <c r="B41" s="18"/>
      <c r="C41" s="41" t="s">
        <v>1250</v>
      </c>
      <c r="D41" s="38"/>
      <c r="E41" s="425">
        <v>283</v>
      </c>
      <c r="F41" s="36"/>
      <c r="G41" s="38"/>
      <c r="H41" s="929">
        <v>12.04</v>
      </c>
      <c r="I41" s="36"/>
      <c r="J41" s="38"/>
      <c r="K41" s="929">
        <v>3.45</v>
      </c>
      <c r="L41" s="36"/>
      <c r="M41" s="38"/>
      <c r="N41" s="926">
        <v>8189</v>
      </c>
      <c r="O41" s="36"/>
      <c r="P41" s="21"/>
    </row>
    <row r="42" spans="2:16" ht="4.5" customHeight="1">
      <c r="B42" s="18"/>
      <c r="C42" s="38"/>
      <c r="D42" s="38"/>
      <c r="E42" s="38"/>
      <c r="F42" s="38"/>
      <c r="H42" s="38"/>
      <c r="I42" s="38"/>
      <c r="J42" s="38"/>
      <c r="K42" s="38"/>
      <c r="L42" s="38"/>
      <c r="M42" s="38"/>
      <c r="N42" s="38"/>
      <c r="O42" s="38"/>
      <c r="P42" s="21"/>
    </row>
    <row r="43" spans="2:16" ht="16.5" customHeight="1">
      <c r="B43" s="18"/>
      <c r="C43" s="41" t="s">
        <v>1315</v>
      </c>
      <c r="D43" s="38"/>
      <c r="E43" s="425">
        <v>175</v>
      </c>
      <c r="F43" s="1325"/>
      <c r="G43" s="38"/>
      <c r="H43" s="929">
        <v>6.63</v>
      </c>
      <c r="I43" s="1325"/>
      <c r="J43" s="38"/>
      <c r="K43" s="929">
        <v>2.14</v>
      </c>
      <c r="L43" s="1325"/>
      <c r="M43" s="38"/>
      <c r="N43" s="926">
        <v>8168</v>
      </c>
      <c r="O43" s="1325"/>
      <c r="P43" s="21"/>
    </row>
    <row r="44" spans="2:16" ht="4.5" customHeight="1">
      <c r="B44" s="18"/>
      <c r="C44" s="38"/>
      <c r="D44" s="38"/>
      <c r="E44" s="933"/>
      <c r="F44" s="38"/>
      <c r="G44" s="38"/>
      <c r="H44" s="933"/>
      <c r="I44" s="38"/>
      <c r="J44" s="38"/>
      <c r="K44" s="933"/>
      <c r="L44" s="38"/>
      <c r="M44" s="38"/>
      <c r="N44" s="933"/>
      <c r="O44" s="38"/>
      <c r="P44" s="21"/>
    </row>
    <row r="45" spans="2:16" ht="21" customHeight="1">
      <c r="B45" s="18"/>
      <c r="C45" s="41" t="s">
        <v>46</v>
      </c>
      <c r="D45" s="38"/>
      <c r="E45" s="43">
        <f>SUM(E15:E41)</f>
        <v>4252</v>
      </c>
      <c r="F45" s="1012"/>
      <c r="G45" s="38"/>
      <c r="H45" s="44">
        <v>13.01</v>
      </c>
      <c r="I45" s="1120" t="s">
        <v>1251</v>
      </c>
      <c r="J45" s="38"/>
      <c r="K45" s="44">
        <f>E45*100/$N$45</f>
        <v>3.6843519023976015</v>
      </c>
      <c r="L45" s="1012"/>
      <c r="M45" s="38"/>
      <c r="N45" s="43">
        <f>SUM(N15:N41)</f>
        <v>115407</v>
      </c>
      <c r="O45" s="1012"/>
      <c r="P45" s="21"/>
    </row>
    <row r="46" spans="2:16" ht="4.5" customHeight="1">
      <c r="B46" s="46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49"/>
    </row>
    <row r="47" spans="2:16" ht="12.75" customHeight="1"/>
    <row r="48" spans="2:16" ht="13.5" customHeight="1">
      <c r="B48" s="52" t="s">
        <v>1252</v>
      </c>
    </row>
    <row r="49" spans="2:34" ht="13.5">
      <c r="B49" s="52" t="s">
        <v>1253</v>
      </c>
    </row>
    <row r="50" spans="2:34" ht="13.5" customHeight="1">
      <c r="B50" s="52" t="s">
        <v>302</v>
      </c>
    </row>
    <row r="51" spans="2:34" ht="15">
      <c r="W51" s="57" t="s">
        <v>519</v>
      </c>
    </row>
    <row r="52" spans="2:34" ht="15" customHeight="1">
      <c r="B52" s="57" t="s">
        <v>17</v>
      </c>
      <c r="W52" s="57" t="s">
        <v>520</v>
      </c>
    </row>
    <row r="53" spans="2:34" ht="15">
      <c r="B53" s="57" t="s">
        <v>20</v>
      </c>
      <c r="R53" s="1013" t="s">
        <v>1254</v>
      </c>
      <c r="W53" s="57" t="s">
        <v>522</v>
      </c>
    </row>
    <row r="56" spans="2:34" ht="15.75">
      <c r="AB56" s="1418">
        <v>1999</v>
      </c>
      <c r="AC56" s="1937">
        <v>10.08</v>
      </c>
    </row>
    <row r="57" spans="2:34" ht="15.75">
      <c r="AB57" s="1418">
        <v>2000</v>
      </c>
      <c r="AC57" s="1937">
        <v>13.14</v>
      </c>
      <c r="AE57" s="1323"/>
      <c r="AF57" s="2313"/>
      <c r="AG57" s="2313"/>
      <c r="AH57" s="2313"/>
    </row>
    <row r="58" spans="2:34" ht="15.75">
      <c r="AB58" s="1418">
        <v>2001</v>
      </c>
      <c r="AC58" s="1937">
        <v>10.44</v>
      </c>
      <c r="AE58" s="1323"/>
      <c r="AF58" s="1323"/>
      <c r="AG58" s="1323"/>
      <c r="AH58" s="1323"/>
    </row>
    <row r="59" spans="2:34" ht="15.75">
      <c r="AB59" s="1418">
        <v>2002</v>
      </c>
      <c r="AC59" s="1937">
        <v>12.13</v>
      </c>
      <c r="AE59" s="1324"/>
      <c r="AF59" s="348"/>
      <c r="AG59" s="348"/>
      <c r="AH59" s="348"/>
    </row>
    <row r="60" spans="2:34" ht="15.75">
      <c r="AB60" s="1418">
        <v>2003</v>
      </c>
      <c r="AC60" s="1937">
        <v>12.67</v>
      </c>
      <c r="AE60" s="1324"/>
      <c r="AF60" s="348"/>
      <c r="AG60" s="348"/>
      <c r="AH60" s="348"/>
    </row>
    <row r="61" spans="2:34" ht="15.75">
      <c r="AB61" s="1418">
        <v>2004</v>
      </c>
      <c r="AC61" s="1937">
        <v>13.6</v>
      </c>
      <c r="AE61" s="1324"/>
      <c r="AF61" s="348"/>
      <c r="AG61" s="348"/>
      <c r="AH61" s="348"/>
    </row>
    <row r="62" spans="2:34" ht="15.75">
      <c r="AB62" s="1418">
        <v>2005</v>
      </c>
      <c r="AC62" s="1937">
        <v>13.64</v>
      </c>
      <c r="AE62" s="1323"/>
      <c r="AF62" s="348"/>
      <c r="AG62" s="348"/>
      <c r="AH62" s="348"/>
    </row>
    <row r="63" spans="2:34" ht="15.75">
      <c r="AB63" s="1418">
        <v>2006</v>
      </c>
      <c r="AC63" s="1937">
        <v>12.55</v>
      </c>
      <c r="AE63" s="1324"/>
      <c r="AF63" s="348"/>
      <c r="AG63" s="348"/>
      <c r="AH63" s="348"/>
    </row>
    <row r="64" spans="2:34" ht="15.75">
      <c r="AB64" s="1418">
        <v>2007</v>
      </c>
      <c r="AC64" s="1937">
        <v>10.58</v>
      </c>
    </row>
    <row r="65" spans="28:34" ht="15.75">
      <c r="AB65" s="1418">
        <v>2008</v>
      </c>
      <c r="AC65" s="1937">
        <v>12.21</v>
      </c>
      <c r="AE65" s="2308"/>
      <c r="AF65" s="2308"/>
      <c r="AG65" s="2308"/>
      <c r="AH65" s="1121"/>
    </row>
    <row r="66" spans="28:34" ht="15.75">
      <c r="AB66" s="1418">
        <v>2009</v>
      </c>
      <c r="AC66" s="1937">
        <v>11.14</v>
      </c>
      <c r="AE66" s="930"/>
      <c r="AF66" s="930"/>
      <c r="AG66" s="930"/>
    </row>
    <row r="67" spans="28:34" ht="15.75">
      <c r="AB67" s="1418">
        <v>2010</v>
      </c>
      <c r="AC67" s="1937">
        <v>10.89</v>
      </c>
      <c r="AE67" s="1091"/>
      <c r="AF67" s="1091"/>
      <c r="AG67" s="1122"/>
    </row>
    <row r="68" spans="28:34" ht="15.75">
      <c r="AB68" s="1418">
        <v>2011</v>
      </c>
      <c r="AC68" s="1937">
        <v>11.82</v>
      </c>
      <c r="AE68" s="1091"/>
      <c r="AF68" s="1091"/>
      <c r="AG68" s="1123"/>
    </row>
    <row r="69" spans="28:34" ht="15.75">
      <c r="AB69" s="1417">
        <v>2012</v>
      </c>
      <c r="AC69" s="1403">
        <v>12.04</v>
      </c>
      <c r="AE69" s="1091"/>
      <c r="AF69" s="1091"/>
      <c r="AG69" s="1091"/>
    </row>
    <row r="70" spans="28:34" ht="15.75">
      <c r="AB70" s="1417">
        <v>2013</v>
      </c>
      <c r="AC70" s="1403">
        <v>6.63</v>
      </c>
      <c r="AE70" s="1091"/>
      <c r="AF70" s="1091"/>
      <c r="AG70" s="1124"/>
    </row>
  </sheetData>
  <mergeCells count="13">
    <mergeCell ref="AE65:AG65"/>
    <mergeCell ref="A1:Z1"/>
    <mergeCell ref="A4:Z4"/>
    <mergeCell ref="B7:P7"/>
    <mergeCell ref="B8:P8"/>
    <mergeCell ref="Q8:Z8"/>
    <mergeCell ref="B9:P9"/>
    <mergeCell ref="Q9:Z9"/>
    <mergeCell ref="E13:F13"/>
    <mergeCell ref="H13:I13"/>
    <mergeCell ref="K13:L13"/>
    <mergeCell ref="N13:O13"/>
    <mergeCell ref="AF57:AH57"/>
  </mergeCells>
  <printOptions horizontalCentered="1" verticalCentered="1"/>
  <pageMargins left="0.39370078740157483" right="0.39370078740157483" top="0.98425196850393704" bottom="0.98425196850393704" header="0" footer="0"/>
  <pageSetup scale="70" orientation="landscape" horizontalDpi="240" verticalDpi="144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92D050"/>
  </sheetPr>
  <dimension ref="A1:X21"/>
  <sheetViews>
    <sheetView workbookViewId="0">
      <selection activeCell="B12" sqref="B12"/>
    </sheetView>
  </sheetViews>
  <sheetFormatPr baseColWidth="10" defaultRowHeight="12.75"/>
  <cols>
    <col min="1" max="1" width="2.7109375" style="819" customWidth="1"/>
    <col min="2" max="2" width="81.7109375" style="819" customWidth="1"/>
    <col min="3" max="3" width="2.7109375" style="819" customWidth="1"/>
    <col min="4" max="256" width="11.42578125" style="819"/>
    <col min="257" max="257" width="2.7109375" style="819" customWidth="1"/>
    <col min="258" max="258" width="81.7109375" style="819" customWidth="1"/>
    <col min="259" max="259" width="2.7109375" style="819" customWidth="1"/>
    <col min="260" max="512" width="11.42578125" style="819"/>
    <col min="513" max="513" width="2.7109375" style="819" customWidth="1"/>
    <col min="514" max="514" width="81.7109375" style="819" customWidth="1"/>
    <col min="515" max="515" width="2.7109375" style="819" customWidth="1"/>
    <col min="516" max="768" width="11.42578125" style="819"/>
    <col min="769" max="769" width="2.7109375" style="819" customWidth="1"/>
    <col min="770" max="770" width="81.7109375" style="819" customWidth="1"/>
    <col min="771" max="771" width="2.7109375" style="819" customWidth="1"/>
    <col min="772" max="1024" width="11.42578125" style="819"/>
    <col min="1025" max="1025" width="2.7109375" style="819" customWidth="1"/>
    <col min="1026" max="1026" width="81.7109375" style="819" customWidth="1"/>
    <col min="1027" max="1027" width="2.7109375" style="819" customWidth="1"/>
    <col min="1028" max="1280" width="11.42578125" style="819"/>
    <col min="1281" max="1281" width="2.7109375" style="819" customWidth="1"/>
    <col min="1282" max="1282" width="81.7109375" style="819" customWidth="1"/>
    <col min="1283" max="1283" width="2.7109375" style="819" customWidth="1"/>
    <col min="1284" max="1536" width="11.42578125" style="819"/>
    <col min="1537" max="1537" width="2.7109375" style="819" customWidth="1"/>
    <col min="1538" max="1538" width="81.7109375" style="819" customWidth="1"/>
    <col min="1539" max="1539" width="2.7109375" style="819" customWidth="1"/>
    <col min="1540" max="1792" width="11.42578125" style="819"/>
    <col min="1793" max="1793" width="2.7109375" style="819" customWidth="1"/>
    <col min="1794" max="1794" width="81.7109375" style="819" customWidth="1"/>
    <col min="1795" max="1795" width="2.7109375" style="819" customWidth="1"/>
    <col min="1796" max="2048" width="11.42578125" style="819"/>
    <col min="2049" max="2049" width="2.7109375" style="819" customWidth="1"/>
    <col min="2050" max="2050" width="81.7109375" style="819" customWidth="1"/>
    <col min="2051" max="2051" width="2.7109375" style="819" customWidth="1"/>
    <col min="2052" max="2304" width="11.42578125" style="819"/>
    <col min="2305" max="2305" width="2.7109375" style="819" customWidth="1"/>
    <col min="2306" max="2306" width="81.7109375" style="819" customWidth="1"/>
    <col min="2307" max="2307" width="2.7109375" style="819" customWidth="1"/>
    <col min="2308" max="2560" width="11.42578125" style="819"/>
    <col min="2561" max="2561" width="2.7109375" style="819" customWidth="1"/>
    <col min="2562" max="2562" width="81.7109375" style="819" customWidth="1"/>
    <col min="2563" max="2563" width="2.7109375" style="819" customWidth="1"/>
    <col min="2564" max="2816" width="11.42578125" style="819"/>
    <col min="2817" max="2817" width="2.7109375" style="819" customWidth="1"/>
    <col min="2818" max="2818" width="81.7109375" style="819" customWidth="1"/>
    <col min="2819" max="2819" width="2.7109375" style="819" customWidth="1"/>
    <col min="2820" max="3072" width="11.42578125" style="819"/>
    <col min="3073" max="3073" width="2.7109375" style="819" customWidth="1"/>
    <col min="3074" max="3074" width="81.7109375" style="819" customWidth="1"/>
    <col min="3075" max="3075" width="2.7109375" style="819" customWidth="1"/>
    <col min="3076" max="3328" width="11.42578125" style="819"/>
    <col min="3329" max="3329" width="2.7109375" style="819" customWidth="1"/>
    <col min="3330" max="3330" width="81.7109375" style="819" customWidth="1"/>
    <col min="3331" max="3331" width="2.7109375" style="819" customWidth="1"/>
    <col min="3332" max="3584" width="11.42578125" style="819"/>
    <col min="3585" max="3585" width="2.7109375" style="819" customWidth="1"/>
    <col min="3586" max="3586" width="81.7109375" style="819" customWidth="1"/>
    <col min="3587" max="3587" width="2.7109375" style="819" customWidth="1"/>
    <col min="3588" max="3840" width="11.42578125" style="819"/>
    <col min="3841" max="3841" width="2.7109375" style="819" customWidth="1"/>
    <col min="3842" max="3842" width="81.7109375" style="819" customWidth="1"/>
    <col min="3843" max="3843" width="2.7109375" style="819" customWidth="1"/>
    <col min="3844" max="4096" width="11.42578125" style="819"/>
    <col min="4097" max="4097" width="2.7109375" style="819" customWidth="1"/>
    <col min="4098" max="4098" width="81.7109375" style="819" customWidth="1"/>
    <col min="4099" max="4099" width="2.7109375" style="819" customWidth="1"/>
    <col min="4100" max="4352" width="11.42578125" style="819"/>
    <col min="4353" max="4353" width="2.7109375" style="819" customWidth="1"/>
    <col min="4354" max="4354" width="81.7109375" style="819" customWidth="1"/>
    <col min="4355" max="4355" width="2.7109375" style="819" customWidth="1"/>
    <col min="4356" max="4608" width="11.42578125" style="819"/>
    <col min="4609" max="4609" width="2.7109375" style="819" customWidth="1"/>
    <col min="4610" max="4610" width="81.7109375" style="819" customWidth="1"/>
    <col min="4611" max="4611" width="2.7109375" style="819" customWidth="1"/>
    <col min="4612" max="4864" width="11.42578125" style="819"/>
    <col min="4865" max="4865" width="2.7109375" style="819" customWidth="1"/>
    <col min="4866" max="4866" width="81.7109375" style="819" customWidth="1"/>
    <col min="4867" max="4867" width="2.7109375" style="819" customWidth="1"/>
    <col min="4868" max="5120" width="11.42578125" style="819"/>
    <col min="5121" max="5121" width="2.7109375" style="819" customWidth="1"/>
    <col min="5122" max="5122" width="81.7109375" style="819" customWidth="1"/>
    <col min="5123" max="5123" width="2.7109375" style="819" customWidth="1"/>
    <col min="5124" max="5376" width="11.42578125" style="819"/>
    <col min="5377" max="5377" width="2.7109375" style="819" customWidth="1"/>
    <col min="5378" max="5378" width="81.7109375" style="819" customWidth="1"/>
    <col min="5379" max="5379" width="2.7109375" style="819" customWidth="1"/>
    <col min="5380" max="5632" width="11.42578125" style="819"/>
    <col min="5633" max="5633" width="2.7109375" style="819" customWidth="1"/>
    <col min="5634" max="5634" width="81.7109375" style="819" customWidth="1"/>
    <col min="5635" max="5635" width="2.7109375" style="819" customWidth="1"/>
    <col min="5636" max="5888" width="11.42578125" style="819"/>
    <col min="5889" max="5889" width="2.7109375" style="819" customWidth="1"/>
    <col min="5890" max="5890" width="81.7109375" style="819" customWidth="1"/>
    <col min="5891" max="5891" width="2.7109375" style="819" customWidth="1"/>
    <col min="5892" max="6144" width="11.42578125" style="819"/>
    <col min="6145" max="6145" width="2.7109375" style="819" customWidth="1"/>
    <col min="6146" max="6146" width="81.7109375" style="819" customWidth="1"/>
    <col min="6147" max="6147" width="2.7109375" style="819" customWidth="1"/>
    <col min="6148" max="6400" width="11.42578125" style="819"/>
    <col min="6401" max="6401" width="2.7109375" style="819" customWidth="1"/>
    <col min="6402" max="6402" width="81.7109375" style="819" customWidth="1"/>
    <col min="6403" max="6403" width="2.7109375" style="819" customWidth="1"/>
    <col min="6404" max="6656" width="11.42578125" style="819"/>
    <col min="6657" max="6657" width="2.7109375" style="819" customWidth="1"/>
    <col min="6658" max="6658" width="81.7109375" style="819" customWidth="1"/>
    <col min="6659" max="6659" width="2.7109375" style="819" customWidth="1"/>
    <col min="6660" max="6912" width="11.42578125" style="819"/>
    <col min="6913" max="6913" width="2.7109375" style="819" customWidth="1"/>
    <col min="6914" max="6914" width="81.7109375" style="819" customWidth="1"/>
    <col min="6915" max="6915" width="2.7109375" style="819" customWidth="1"/>
    <col min="6916" max="7168" width="11.42578125" style="819"/>
    <col min="7169" max="7169" width="2.7109375" style="819" customWidth="1"/>
    <col min="7170" max="7170" width="81.7109375" style="819" customWidth="1"/>
    <col min="7171" max="7171" width="2.7109375" style="819" customWidth="1"/>
    <col min="7172" max="7424" width="11.42578125" style="819"/>
    <col min="7425" max="7425" width="2.7109375" style="819" customWidth="1"/>
    <col min="7426" max="7426" width="81.7109375" style="819" customWidth="1"/>
    <col min="7427" max="7427" width="2.7109375" style="819" customWidth="1"/>
    <col min="7428" max="7680" width="11.42578125" style="819"/>
    <col min="7681" max="7681" width="2.7109375" style="819" customWidth="1"/>
    <col min="7682" max="7682" width="81.7109375" style="819" customWidth="1"/>
    <col min="7683" max="7683" width="2.7109375" style="819" customWidth="1"/>
    <col min="7684" max="7936" width="11.42578125" style="819"/>
    <col min="7937" max="7937" width="2.7109375" style="819" customWidth="1"/>
    <col min="7938" max="7938" width="81.7109375" style="819" customWidth="1"/>
    <col min="7939" max="7939" width="2.7109375" style="819" customWidth="1"/>
    <col min="7940" max="8192" width="11.42578125" style="819"/>
    <col min="8193" max="8193" width="2.7109375" style="819" customWidth="1"/>
    <col min="8194" max="8194" width="81.7109375" style="819" customWidth="1"/>
    <col min="8195" max="8195" width="2.7109375" style="819" customWidth="1"/>
    <col min="8196" max="8448" width="11.42578125" style="819"/>
    <col min="8449" max="8449" width="2.7109375" style="819" customWidth="1"/>
    <col min="8450" max="8450" width="81.7109375" style="819" customWidth="1"/>
    <col min="8451" max="8451" width="2.7109375" style="819" customWidth="1"/>
    <col min="8452" max="8704" width="11.42578125" style="819"/>
    <col min="8705" max="8705" width="2.7109375" style="819" customWidth="1"/>
    <col min="8706" max="8706" width="81.7109375" style="819" customWidth="1"/>
    <col min="8707" max="8707" width="2.7109375" style="819" customWidth="1"/>
    <col min="8708" max="8960" width="11.42578125" style="819"/>
    <col min="8961" max="8961" width="2.7109375" style="819" customWidth="1"/>
    <col min="8962" max="8962" width="81.7109375" style="819" customWidth="1"/>
    <col min="8963" max="8963" width="2.7109375" style="819" customWidth="1"/>
    <col min="8964" max="9216" width="11.42578125" style="819"/>
    <col min="9217" max="9217" width="2.7109375" style="819" customWidth="1"/>
    <col min="9218" max="9218" width="81.7109375" style="819" customWidth="1"/>
    <col min="9219" max="9219" width="2.7109375" style="819" customWidth="1"/>
    <col min="9220" max="9472" width="11.42578125" style="819"/>
    <col min="9473" max="9473" width="2.7109375" style="819" customWidth="1"/>
    <col min="9474" max="9474" width="81.7109375" style="819" customWidth="1"/>
    <col min="9475" max="9475" width="2.7109375" style="819" customWidth="1"/>
    <col min="9476" max="9728" width="11.42578125" style="819"/>
    <col min="9729" max="9729" width="2.7109375" style="819" customWidth="1"/>
    <col min="9730" max="9730" width="81.7109375" style="819" customWidth="1"/>
    <col min="9731" max="9731" width="2.7109375" style="819" customWidth="1"/>
    <col min="9732" max="9984" width="11.42578125" style="819"/>
    <col min="9985" max="9985" width="2.7109375" style="819" customWidth="1"/>
    <col min="9986" max="9986" width="81.7109375" style="819" customWidth="1"/>
    <col min="9987" max="9987" width="2.7109375" style="819" customWidth="1"/>
    <col min="9988" max="10240" width="11.42578125" style="819"/>
    <col min="10241" max="10241" width="2.7109375" style="819" customWidth="1"/>
    <col min="10242" max="10242" width="81.7109375" style="819" customWidth="1"/>
    <col min="10243" max="10243" width="2.7109375" style="819" customWidth="1"/>
    <col min="10244" max="10496" width="11.42578125" style="819"/>
    <col min="10497" max="10497" width="2.7109375" style="819" customWidth="1"/>
    <col min="10498" max="10498" width="81.7109375" style="819" customWidth="1"/>
    <col min="10499" max="10499" width="2.7109375" style="819" customWidth="1"/>
    <col min="10500" max="10752" width="11.42578125" style="819"/>
    <col min="10753" max="10753" width="2.7109375" style="819" customWidth="1"/>
    <col min="10754" max="10754" width="81.7109375" style="819" customWidth="1"/>
    <col min="10755" max="10755" width="2.7109375" style="819" customWidth="1"/>
    <col min="10756" max="11008" width="11.42578125" style="819"/>
    <col min="11009" max="11009" width="2.7109375" style="819" customWidth="1"/>
    <col min="11010" max="11010" width="81.7109375" style="819" customWidth="1"/>
    <col min="11011" max="11011" width="2.7109375" style="819" customWidth="1"/>
    <col min="11012" max="11264" width="11.42578125" style="819"/>
    <col min="11265" max="11265" width="2.7109375" style="819" customWidth="1"/>
    <col min="11266" max="11266" width="81.7109375" style="819" customWidth="1"/>
    <col min="11267" max="11267" width="2.7109375" style="819" customWidth="1"/>
    <col min="11268" max="11520" width="11.42578125" style="819"/>
    <col min="11521" max="11521" width="2.7109375" style="819" customWidth="1"/>
    <col min="11522" max="11522" width="81.7109375" style="819" customWidth="1"/>
    <col min="11523" max="11523" width="2.7109375" style="819" customWidth="1"/>
    <col min="11524" max="11776" width="11.42578125" style="819"/>
    <col min="11777" max="11777" width="2.7109375" style="819" customWidth="1"/>
    <col min="11778" max="11778" width="81.7109375" style="819" customWidth="1"/>
    <col min="11779" max="11779" width="2.7109375" style="819" customWidth="1"/>
    <col min="11780" max="12032" width="11.42578125" style="819"/>
    <col min="12033" max="12033" width="2.7109375" style="819" customWidth="1"/>
    <col min="12034" max="12034" width="81.7109375" style="819" customWidth="1"/>
    <col min="12035" max="12035" width="2.7109375" style="819" customWidth="1"/>
    <col min="12036" max="12288" width="11.42578125" style="819"/>
    <col min="12289" max="12289" width="2.7109375" style="819" customWidth="1"/>
    <col min="12290" max="12290" width="81.7109375" style="819" customWidth="1"/>
    <col min="12291" max="12291" width="2.7109375" style="819" customWidth="1"/>
    <col min="12292" max="12544" width="11.42578125" style="819"/>
    <col min="12545" max="12545" width="2.7109375" style="819" customWidth="1"/>
    <col min="12546" max="12546" width="81.7109375" style="819" customWidth="1"/>
    <col min="12547" max="12547" width="2.7109375" style="819" customWidth="1"/>
    <col min="12548" max="12800" width="11.42578125" style="819"/>
    <col min="12801" max="12801" width="2.7109375" style="819" customWidth="1"/>
    <col min="12802" max="12802" width="81.7109375" style="819" customWidth="1"/>
    <col min="12803" max="12803" width="2.7109375" style="819" customWidth="1"/>
    <col min="12804" max="13056" width="11.42578125" style="819"/>
    <col min="13057" max="13057" width="2.7109375" style="819" customWidth="1"/>
    <col min="13058" max="13058" width="81.7109375" style="819" customWidth="1"/>
    <col min="13059" max="13059" width="2.7109375" style="819" customWidth="1"/>
    <col min="13060" max="13312" width="11.42578125" style="819"/>
    <col min="13313" max="13313" width="2.7109375" style="819" customWidth="1"/>
    <col min="13314" max="13314" width="81.7109375" style="819" customWidth="1"/>
    <col min="13315" max="13315" width="2.7109375" style="819" customWidth="1"/>
    <col min="13316" max="13568" width="11.42578125" style="819"/>
    <col min="13569" max="13569" width="2.7109375" style="819" customWidth="1"/>
    <col min="13570" max="13570" width="81.7109375" style="819" customWidth="1"/>
    <col min="13571" max="13571" width="2.7109375" style="819" customWidth="1"/>
    <col min="13572" max="13824" width="11.42578125" style="819"/>
    <col min="13825" max="13825" width="2.7109375" style="819" customWidth="1"/>
    <col min="13826" max="13826" width="81.7109375" style="819" customWidth="1"/>
    <col min="13827" max="13827" width="2.7109375" style="819" customWidth="1"/>
    <col min="13828" max="14080" width="11.42578125" style="819"/>
    <col min="14081" max="14081" width="2.7109375" style="819" customWidth="1"/>
    <col min="14082" max="14082" width="81.7109375" style="819" customWidth="1"/>
    <col min="14083" max="14083" width="2.7109375" style="819" customWidth="1"/>
    <col min="14084" max="14336" width="11.42578125" style="819"/>
    <col min="14337" max="14337" width="2.7109375" style="819" customWidth="1"/>
    <col min="14338" max="14338" width="81.7109375" style="819" customWidth="1"/>
    <col min="14339" max="14339" width="2.7109375" style="819" customWidth="1"/>
    <col min="14340" max="14592" width="11.42578125" style="819"/>
    <col min="14593" max="14593" width="2.7109375" style="819" customWidth="1"/>
    <col min="14594" max="14594" width="81.7109375" style="819" customWidth="1"/>
    <col min="14595" max="14595" width="2.7109375" style="819" customWidth="1"/>
    <col min="14596" max="14848" width="11.42578125" style="819"/>
    <col min="14849" max="14849" width="2.7109375" style="819" customWidth="1"/>
    <col min="14850" max="14850" width="81.7109375" style="819" customWidth="1"/>
    <col min="14851" max="14851" width="2.7109375" style="819" customWidth="1"/>
    <col min="14852" max="15104" width="11.42578125" style="819"/>
    <col min="15105" max="15105" width="2.7109375" style="819" customWidth="1"/>
    <col min="15106" max="15106" width="81.7109375" style="819" customWidth="1"/>
    <col min="15107" max="15107" width="2.7109375" style="819" customWidth="1"/>
    <col min="15108" max="15360" width="11.42578125" style="819"/>
    <col min="15361" max="15361" width="2.7109375" style="819" customWidth="1"/>
    <col min="15362" max="15362" width="81.7109375" style="819" customWidth="1"/>
    <col min="15363" max="15363" width="2.7109375" style="819" customWidth="1"/>
    <col min="15364" max="15616" width="11.42578125" style="819"/>
    <col min="15617" max="15617" width="2.7109375" style="819" customWidth="1"/>
    <col min="15618" max="15618" width="81.7109375" style="819" customWidth="1"/>
    <col min="15619" max="15619" width="2.7109375" style="819" customWidth="1"/>
    <col min="15620" max="15872" width="11.42578125" style="819"/>
    <col min="15873" max="15873" width="2.7109375" style="819" customWidth="1"/>
    <col min="15874" max="15874" width="81.7109375" style="819" customWidth="1"/>
    <col min="15875" max="15875" width="2.7109375" style="819" customWidth="1"/>
    <col min="15876" max="16128" width="11.42578125" style="819"/>
    <col min="16129" max="16129" width="2.7109375" style="819" customWidth="1"/>
    <col min="16130" max="16130" width="81.7109375" style="819" customWidth="1"/>
    <col min="16131" max="16131" width="2.7109375" style="819" customWidth="1"/>
    <col min="16132" max="16384" width="11.42578125" style="819"/>
  </cols>
  <sheetData>
    <row r="1" spans="1:3" ht="4.5" customHeight="1">
      <c r="A1" s="835"/>
      <c r="B1" s="836"/>
      <c r="C1" s="837"/>
    </row>
    <row r="2" spans="1:3" ht="69" customHeight="1">
      <c r="A2" s="840"/>
      <c r="B2" s="1476" t="s">
        <v>1434</v>
      </c>
      <c r="C2" s="1477"/>
    </row>
    <row r="3" spans="1:3" ht="4.5" customHeight="1">
      <c r="A3" s="894"/>
      <c r="B3" s="895"/>
      <c r="C3" s="1478"/>
    </row>
    <row r="4" spans="1:3" ht="13.5" customHeight="1"/>
    <row r="5" spans="1:3" ht="13.5" customHeight="1"/>
    <row r="6" spans="1:3" ht="13.5" customHeight="1"/>
    <row r="7" spans="1:3" ht="13.5" customHeight="1"/>
    <row r="8" spans="1:3" ht="13.5" customHeight="1"/>
    <row r="9" spans="1:3" ht="13.5" customHeight="1"/>
    <row r="10" spans="1:3" ht="13.5" customHeight="1"/>
    <row r="11" spans="1:3" ht="13.5" customHeight="1"/>
    <row r="12" spans="1:3" ht="13.5" customHeight="1"/>
    <row r="13" spans="1:3" ht="13.5" customHeight="1"/>
    <row r="14" spans="1:3" ht="13.5" customHeight="1"/>
    <row r="15" spans="1:3" ht="13.5" customHeight="1"/>
    <row r="16" spans="1:3" ht="13.5" customHeight="1"/>
    <row r="17" spans="24:24" ht="13.5" customHeight="1"/>
    <row r="18" spans="24:24" ht="13.5" customHeight="1"/>
    <row r="19" spans="24:24" ht="13.5" customHeight="1">
      <c r="X19" s="844"/>
    </row>
    <row r="20" spans="24:24" ht="13.5" customHeight="1"/>
    <row r="21" spans="24:24" ht="13.5" customHeight="1"/>
  </sheetData>
  <printOptions horizontalCentered="1" verticalCentered="1"/>
  <pageMargins left="0.59055118110236227" right="0.59055118110236227" top="0.98425196850393704" bottom="0.98425196850393704" header="0" footer="0"/>
  <pageSetup orientation="portrait" horizontalDpi="240" verticalDpi="144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92D050"/>
  </sheetPr>
  <dimension ref="A1:V53"/>
  <sheetViews>
    <sheetView topLeftCell="B22" zoomScaleNormal="100" workbookViewId="0">
      <selection activeCell="X23" sqref="X23"/>
    </sheetView>
  </sheetViews>
  <sheetFormatPr baseColWidth="10" defaultRowHeight="12.75"/>
  <cols>
    <col min="1" max="1" width="3.140625" style="1488" customWidth="1"/>
    <col min="2" max="2" width="2.7109375" style="1479" customWidth="1"/>
    <col min="3" max="3" width="6.7109375" style="1479" customWidth="1"/>
    <col min="4" max="4" width="1.7109375" style="1479" customWidth="1"/>
    <col min="5" max="5" width="0.85546875" style="1479" customWidth="1"/>
    <col min="6" max="6" width="48.7109375" style="1479" customWidth="1"/>
    <col min="7" max="7" width="0.85546875" style="1479" customWidth="1"/>
    <col min="8" max="8" width="35.7109375" style="1479" customWidth="1"/>
    <col min="9" max="9" width="0.85546875" style="1479" customWidth="1"/>
    <col min="10" max="10" width="9.42578125" style="1479" customWidth="1"/>
    <col min="11" max="11" width="2" style="1479" customWidth="1"/>
    <col min="12" max="12" width="0.85546875" style="1479" customWidth="1"/>
    <col min="13" max="13" width="9.7109375" style="1479" customWidth="1"/>
    <col min="14" max="14" width="1.7109375" style="1479" customWidth="1"/>
    <col min="15" max="15" width="0.85546875" style="1479" customWidth="1"/>
    <col min="16" max="16" width="9.7109375" style="1479" customWidth="1"/>
    <col min="17" max="17" width="1.7109375" style="1479" customWidth="1"/>
    <col min="18" max="18" width="2.7109375" style="1479" customWidth="1"/>
    <col min="19" max="19" width="3.140625" style="1488" customWidth="1"/>
    <col min="20" max="256" width="11.42578125" style="1479"/>
    <col min="257" max="257" width="3.140625" style="1479" customWidth="1"/>
    <col min="258" max="258" width="2.7109375" style="1479" customWidth="1"/>
    <col min="259" max="259" width="6.7109375" style="1479" customWidth="1"/>
    <col min="260" max="260" width="1.7109375" style="1479" customWidth="1"/>
    <col min="261" max="261" width="0.85546875" style="1479" customWidth="1"/>
    <col min="262" max="262" width="48.7109375" style="1479" customWidth="1"/>
    <col min="263" max="263" width="0.85546875" style="1479" customWidth="1"/>
    <col min="264" max="264" width="35.7109375" style="1479" customWidth="1"/>
    <col min="265" max="265" width="0.85546875" style="1479" customWidth="1"/>
    <col min="266" max="266" width="9.42578125" style="1479" customWidth="1"/>
    <col min="267" max="267" width="2" style="1479" customWidth="1"/>
    <col min="268" max="268" width="0.85546875" style="1479" customWidth="1"/>
    <col min="269" max="269" width="9.7109375" style="1479" customWidth="1"/>
    <col min="270" max="270" width="1.7109375" style="1479" customWidth="1"/>
    <col min="271" max="271" width="0.85546875" style="1479" customWidth="1"/>
    <col min="272" max="272" width="9.7109375" style="1479" customWidth="1"/>
    <col min="273" max="273" width="1.7109375" style="1479" customWidth="1"/>
    <col min="274" max="274" width="2.7109375" style="1479" customWidth="1"/>
    <col min="275" max="275" width="3.140625" style="1479" customWidth="1"/>
    <col min="276" max="512" width="11.42578125" style="1479"/>
    <col min="513" max="513" width="3.140625" style="1479" customWidth="1"/>
    <col min="514" max="514" width="2.7109375" style="1479" customWidth="1"/>
    <col min="515" max="515" width="6.7109375" style="1479" customWidth="1"/>
    <col min="516" max="516" width="1.7109375" style="1479" customWidth="1"/>
    <col min="517" max="517" width="0.85546875" style="1479" customWidth="1"/>
    <col min="518" max="518" width="48.7109375" style="1479" customWidth="1"/>
    <col min="519" max="519" width="0.85546875" style="1479" customWidth="1"/>
    <col min="520" max="520" width="35.7109375" style="1479" customWidth="1"/>
    <col min="521" max="521" width="0.85546875" style="1479" customWidth="1"/>
    <col min="522" max="522" width="9.42578125" style="1479" customWidth="1"/>
    <col min="523" max="523" width="2" style="1479" customWidth="1"/>
    <col min="524" max="524" width="0.85546875" style="1479" customWidth="1"/>
    <col min="525" max="525" width="9.7109375" style="1479" customWidth="1"/>
    <col min="526" max="526" width="1.7109375" style="1479" customWidth="1"/>
    <col min="527" max="527" width="0.85546875" style="1479" customWidth="1"/>
    <col min="528" max="528" width="9.7109375" style="1479" customWidth="1"/>
    <col min="529" max="529" width="1.7109375" style="1479" customWidth="1"/>
    <col min="530" max="530" width="2.7109375" style="1479" customWidth="1"/>
    <col min="531" max="531" width="3.140625" style="1479" customWidth="1"/>
    <col min="532" max="768" width="11.42578125" style="1479"/>
    <col min="769" max="769" width="3.140625" style="1479" customWidth="1"/>
    <col min="770" max="770" width="2.7109375" style="1479" customWidth="1"/>
    <col min="771" max="771" width="6.7109375" style="1479" customWidth="1"/>
    <col min="772" max="772" width="1.7109375" style="1479" customWidth="1"/>
    <col min="773" max="773" width="0.85546875" style="1479" customWidth="1"/>
    <col min="774" max="774" width="48.7109375" style="1479" customWidth="1"/>
    <col min="775" max="775" width="0.85546875" style="1479" customWidth="1"/>
    <col min="776" max="776" width="35.7109375" style="1479" customWidth="1"/>
    <col min="777" max="777" width="0.85546875" style="1479" customWidth="1"/>
    <col min="778" max="778" width="9.42578125" style="1479" customWidth="1"/>
    <col min="779" max="779" width="2" style="1479" customWidth="1"/>
    <col min="780" max="780" width="0.85546875" style="1479" customWidth="1"/>
    <col min="781" max="781" width="9.7109375" style="1479" customWidth="1"/>
    <col min="782" max="782" width="1.7109375" style="1479" customWidth="1"/>
    <col min="783" max="783" width="0.85546875" style="1479" customWidth="1"/>
    <col min="784" max="784" width="9.7109375" style="1479" customWidth="1"/>
    <col min="785" max="785" width="1.7109375" style="1479" customWidth="1"/>
    <col min="786" max="786" width="2.7109375" style="1479" customWidth="1"/>
    <col min="787" max="787" width="3.140625" style="1479" customWidth="1"/>
    <col min="788" max="1024" width="11.42578125" style="1479"/>
    <col min="1025" max="1025" width="3.140625" style="1479" customWidth="1"/>
    <col min="1026" max="1026" width="2.7109375" style="1479" customWidth="1"/>
    <col min="1027" max="1027" width="6.7109375" style="1479" customWidth="1"/>
    <col min="1028" max="1028" width="1.7109375" style="1479" customWidth="1"/>
    <col min="1029" max="1029" width="0.85546875" style="1479" customWidth="1"/>
    <col min="1030" max="1030" width="48.7109375" style="1479" customWidth="1"/>
    <col min="1031" max="1031" width="0.85546875" style="1479" customWidth="1"/>
    <col min="1032" max="1032" width="35.7109375" style="1479" customWidth="1"/>
    <col min="1033" max="1033" width="0.85546875" style="1479" customWidth="1"/>
    <col min="1034" max="1034" width="9.42578125" style="1479" customWidth="1"/>
    <col min="1035" max="1035" width="2" style="1479" customWidth="1"/>
    <col min="1036" max="1036" width="0.85546875" style="1479" customWidth="1"/>
    <col min="1037" max="1037" width="9.7109375" style="1479" customWidth="1"/>
    <col min="1038" max="1038" width="1.7109375" style="1479" customWidth="1"/>
    <col min="1039" max="1039" width="0.85546875" style="1479" customWidth="1"/>
    <col min="1040" max="1040" width="9.7109375" style="1479" customWidth="1"/>
    <col min="1041" max="1041" width="1.7109375" style="1479" customWidth="1"/>
    <col min="1042" max="1042" width="2.7109375" style="1479" customWidth="1"/>
    <col min="1043" max="1043" width="3.140625" style="1479" customWidth="1"/>
    <col min="1044" max="1280" width="11.42578125" style="1479"/>
    <col min="1281" max="1281" width="3.140625" style="1479" customWidth="1"/>
    <col min="1282" max="1282" width="2.7109375" style="1479" customWidth="1"/>
    <col min="1283" max="1283" width="6.7109375" style="1479" customWidth="1"/>
    <col min="1284" max="1284" width="1.7109375" style="1479" customWidth="1"/>
    <col min="1285" max="1285" width="0.85546875" style="1479" customWidth="1"/>
    <col min="1286" max="1286" width="48.7109375" style="1479" customWidth="1"/>
    <col min="1287" max="1287" width="0.85546875" style="1479" customWidth="1"/>
    <col min="1288" max="1288" width="35.7109375" style="1479" customWidth="1"/>
    <col min="1289" max="1289" width="0.85546875" style="1479" customWidth="1"/>
    <col min="1290" max="1290" width="9.42578125" style="1479" customWidth="1"/>
    <col min="1291" max="1291" width="2" style="1479" customWidth="1"/>
    <col min="1292" max="1292" width="0.85546875" style="1479" customWidth="1"/>
    <col min="1293" max="1293" width="9.7109375" style="1479" customWidth="1"/>
    <col min="1294" max="1294" width="1.7109375" style="1479" customWidth="1"/>
    <col min="1295" max="1295" width="0.85546875" style="1479" customWidth="1"/>
    <col min="1296" max="1296" width="9.7109375" style="1479" customWidth="1"/>
    <col min="1297" max="1297" width="1.7109375" style="1479" customWidth="1"/>
    <col min="1298" max="1298" width="2.7109375" style="1479" customWidth="1"/>
    <col min="1299" max="1299" width="3.140625" style="1479" customWidth="1"/>
    <col min="1300" max="1536" width="11.42578125" style="1479"/>
    <col min="1537" max="1537" width="3.140625" style="1479" customWidth="1"/>
    <col min="1538" max="1538" width="2.7109375" style="1479" customWidth="1"/>
    <col min="1539" max="1539" width="6.7109375" style="1479" customWidth="1"/>
    <col min="1540" max="1540" width="1.7109375" style="1479" customWidth="1"/>
    <col min="1541" max="1541" width="0.85546875" style="1479" customWidth="1"/>
    <col min="1542" max="1542" width="48.7109375" style="1479" customWidth="1"/>
    <col min="1543" max="1543" width="0.85546875" style="1479" customWidth="1"/>
    <col min="1544" max="1544" width="35.7109375" style="1479" customWidth="1"/>
    <col min="1545" max="1545" width="0.85546875" style="1479" customWidth="1"/>
    <col min="1546" max="1546" width="9.42578125" style="1479" customWidth="1"/>
    <col min="1547" max="1547" width="2" style="1479" customWidth="1"/>
    <col min="1548" max="1548" width="0.85546875" style="1479" customWidth="1"/>
    <col min="1549" max="1549" width="9.7109375" style="1479" customWidth="1"/>
    <col min="1550" max="1550" width="1.7109375" style="1479" customWidth="1"/>
    <col min="1551" max="1551" width="0.85546875" style="1479" customWidth="1"/>
    <col min="1552" max="1552" width="9.7109375" style="1479" customWidth="1"/>
    <col min="1553" max="1553" width="1.7109375" style="1479" customWidth="1"/>
    <col min="1554" max="1554" width="2.7109375" style="1479" customWidth="1"/>
    <col min="1555" max="1555" width="3.140625" style="1479" customWidth="1"/>
    <col min="1556" max="1792" width="11.42578125" style="1479"/>
    <col min="1793" max="1793" width="3.140625" style="1479" customWidth="1"/>
    <col min="1794" max="1794" width="2.7109375" style="1479" customWidth="1"/>
    <col min="1795" max="1795" width="6.7109375" style="1479" customWidth="1"/>
    <col min="1796" max="1796" width="1.7109375" style="1479" customWidth="1"/>
    <col min="1797" max="1797" width="0.85546875" style="1479" customWidth="1"/>
    <col min="1798" max="1798" width="48.7109375" style="1479" customWidth="1"/>
    <col min="1799" max="1799" width="0.85546875" style="1479" customWidth="1"/>
    <col min="1800" max="1800" width="35.7109375" style="1479" customWidth="1"/>
    <col min="1801" max="1801" width="0.85546875" style="1479" customWidth="1"/>
    <col min="1802" max="1802" width="9.42578125" style="1479" customWidth="1"/>
    <col min="1803" max="1803" width="2" style="1479" customWidth="1"/>
    <col min="1804" max="1804" width="0.85546875" style="1479" customWidth="1"/>
    <col min="1805" max="1805" width="9.7109375" style="1479" customWidth="1"/>
    <col min="1806" max="1806" width="1.7109375" style="1479" customWidth="1"/>
    <col min="1807" max="1807" width="0.85546875" style="1479" customWidth="1"/>
    <col min="1808" max="1808" width="9.7109375" style="1479" customWidth="1"/>
    <col min="1809" max="1809" width="1.7109375" style="1479" customWidth="1"/>
    <col min="1810" max="1810" width="2.7109375" style="1479" customWidth="1"/>
    <col min="1811" max="1811" width="3.140625" style="1479" customWidth="1"/>
    <col min="1812" max="2048" width="11.42578125" style="1479"/>
    <col min="2049" max="2049" width="3.140625" style="1479" customWidth="1"/>
    <col min="2050" max="2050" width="2.7109375" style="1479" customWidth="1"/>
    <col min="2051" max="2051" width="6.7109375" style="1479" customWidth="1"/>
    <col min="2052" max="2052" width="1.7109375" style="1479" customWidth="1"/>
    <col min="2053" max="2053" width="0.85546875" style="1479" customWidth="1"/>
    <col min="2054" max="2054" width="48.7109375" style="1479" customWidth="1"/>
    <col min="2055" max="2055" width="0.85546875" style="1479" customWidth="1"/>
    <col min="2056" max="2056" width="35.7109375" style="1479" customWidth="1"/>
    <col min="2057" max="2057" width="0.85546875" style="1479" customWidth="1"/>
    <col min="2058" max="2058" width="9.42578125" style="1479" customWidth="1"/>
    <col min="2059" max="2059" width="2" style="1479" customWidth="1"/>
    <col min="2060" max="2060" width="0.85546875" style="1479" customWidth="1"/>
    <col min="2061" max="2061" width="9.7109375" style="1479" customWidth="1"/>
    <col min="2062" max="2062" width="1.7109375" style="1479" customWidth="1"/>
    <col min="2063" max="2063" width="0.85546875" style="1479" customWidth="1"/>
    <col min="2064" max="2064" width="9.7109375" style="1479" customWidth="1"/>
    <col min="2065" max="2065" width="1.7109375" style="1479" customWidth="1"/>
    <col min="2066" max="2066" width="2.7109375" style="1479" customWidth="1"/>
    <col min="2067" max="2067" width="3.140625" style="1479" customWidth="1"/>
    <col min="2068" max="2304" width="11.42578125" style="1479"/>
    <col min="2305" max="2305" width="3.140625" style="1479" customWidth="1"/>
    <col min="2306" max="2306" width="2.7109375" style="1479" customWidth="1"/>
    <col min="2307" max="2307" width="6.7109375" style="1479" customWidth="1"/>
    <col min="2308" max="2308" width="1.7109375" style="1479" customWidth="1"/>
    <col min="2309" max="2309" width="0.85546875" style="1479" customWidth="1"/>
    <col min="2310" max="2310" width="48.7109375" style="1479" customWidth="1"/>
    <col min="2311" max="2311" width="0.85546875" style="1479" customWidth="1"/>
    <col min="2312" max="2312" width="35.7109375" style="1479" customWidth="1"/>
    <col min="2313" max="2313" width="0.85546875" style="1479" customWidth="1"/>
    <col min="2314" max="2314" width="9.42578125" style="1479" customWidth="1"/>
    <col min="2315" max="2315" width="2" style="1479" customWidth="1"/>
    <col min="2316" max="2316" width="0.85546875" style="1479" customWidth="1"/>
    <col min="2317" max="2317" width="9.7109375" style="1479" customWidth="1"/>
    <col min="2318" max="2318" width="1.7109375" style="1479" customWidth="1"/>
    <col min="2319" max="2319" width="0.85546875" style="1479" customWidth="1"/>
    <col min="2320" max="2320" width="9.7109375" style="1479" customWidth="1"/>
    <col min="2321" max="2321" width="1.7109375" style="1479" customWidth="1"/>
    <col min="2322" max="2322" width="2.7109375" style="1479" customWidth="1"/>
    <col min="2323" max="2323" width="3.140625" style="1479" customWidth="1"/>
    <col min="2324" max="2560" width="11.42578125" style="1479"/>
    <col min="2561" max="2561" width="3.140625" style="1479" customWidth="1"/>
    <col min="2562" max="2562" width="2.7109375" style="1479" customWidth="1"/>
    <col min="2563" max="2563" width="6.7109375" style="1479" customWidth="1"/>
    <col min="2564" max="2564" width="1.7109375" style="1479" customWidth="1"/>
    <col min="2565" max="2565" width="0.85546875" style="1479" customWidth="1"/>
    <col min="2566" max="2566" width="48.7109375" style="1479" customWidth="1"/>
    <col min="2567" max="2567" width="0.85546875" style="1479" customWidth="1"/>
    <col min="2568" max="2568" width="35.7109375" style="1479" customWidth="1"/>
    <col min="2569" max="2569" width="0.85546875" style="1479" customWidth="1"/>
    <col min="2570" max="2570" width="9.42578125" style="1479" customWidth="1"/>
    <col min="2571" max="2571" width="2" style="1479" customWidth="1"/>
    <col min="2572" max="2572" width="0.85546875" style="1479" customWidth="1"/>
    <col min="2573" max="2573" width="9.7109375" style="1479" customWidth="1"/>
    <col min="2574" max="2574" width="1.7109375" style="1479" customWidth="1"/>
    <col min="2575" max="2575" width="0.85546875" style="1479" customWidth="1"/>
    <col min="2576" max="2576" width="9.7109375" style="1479" customWidth="1"/>
    <col min="2577" max="2577" width="1.7109375" style="1479" customWidth="1"/>
    <col min="2578" max="2578" width="2.7109375" style="1479" customWidth="1"/>
    <col min="2579" max="2579" width="3.140625" style="1479" customWidth="1"/>
    <col min="2580" max="2816" width="11.42578125" style="1479"/>
    <col min="2817" max="2817" width="3.140625" style="1479" customWidth="1"/>
    <col min="2818" max="2818" width="2.7109375" style="1479" customWidth="1"/>
    <col min="2819" max="2819" width="6.7109375" style="1479" customWidth="1"/>
    <col min="2820" max="2820" width="1.7109375" style="1479" customWidth="1"/>
    <col min="2821" max="2821" width="0.85546875" style="1479" customWidth="1"/>
    <col min="2822" max="2822" width="48.7109375" style="1479" customWidth="1"/>
    <col min="2823" max="2823" width="0.85546875" style="1479" customWidth="1"/>
    <col min="2824" max="2824" width="35.7109375" style="1479" customWidth="1"/>
    <col min="2825" max="2825" width="0.85546875" style="1479" customWidth="1"/>
    <col min="2826" max="2826" width="9.42578125" style="1479" customWidth="1"/>
    <col min="2827" max="2827" width="2" style="1479" customWidth="1"/>
    <col min="2828" max="2828" width="0.85546875" style="1479" customWidth="1"/>
    <col min="2829" max="2829" width="9.7109375" style="1479" customWidth="1"/>
    <col min="2830" max="2830" width="1.7109375" style="1479" customWidth="1"/>
    <col min="2831" max="2831" width="0.85546875" style="1479" customWidth="1"/>
    <col min="2832" max="2832" width="9.7109375" style="1479" customWidth="1"/>
    <col min="2833" max="2833" width="1.7109375" style="1479" customWidth="1"/>
    <col min="2834" max="2834" width="2.7109375" style="1479" customWidth="1"/>
    <col min="2835" max="2835" width="3.140625" style="1479" customWidth="1"/>
    <col min="2836" max="3072" width="11.42578125" style="1479"/>
    <col min="3073" max="3073" width="3.140625" style="1479" customWidth="1"/>
    <col min="3074" max="3074" width="2.7109375" style="1479" customWidth="1"/>
    <col min="3075" max="3075" width="6.7109375" style="1479" customWidth="1"/>
    <col min="3076" max="3076" width="1.7109375" style="1479" customWidth="1"/>
    <col min="3077" max="3077" width="0.85546875" style="1479" customWidth="1"/>
    <col min="3078" max="3078" width="48.7109375" style="1479" customWidth="1"/>
    <col min="3079" max="3079" width="0.85546875" style="1479" customWidth="1"/>
    <col min="3080" max="3080" width="35.7109375" style="1479" customWidth="1"/>
    <col min="3081" max="3081" width="0.85546875" style="1479" customWidth="1"/>
    <col min="3082" max="3082" width="9.42578125" style="1479" customWidth="1"/>
    <col min="3083" max="3083" width="2" style="1479" customWidth="1"/>
    <col min="3084" max="3084" width="0.85546875" style="1479" customWidth="1"/>
    <col min="3085" max="3085" width="9.7109375" style="1479" customWidth="1"/>
    <col min="3086" max="3086" width="1.7109375" style="1479" customWidth="1"/>
    <col min="3087" max="3087" width="0.85546875" style="1479" customWidth="1"/>
    <col min="3088" max="3088" width="9.7109375" style="1479" customWidth="1"/>
    <col min="3089" max="3089" width="1.7109375" style="1479" customWidth="1"/>
    <col min="3090" max="3090" width="2.7109375" style="1479" customWidth="1"/>
    <col min="3091" max="3091" width="3.140625" style="1479" customWidth="1"/>
    <col min="3092" max="3328" width="11.42578125" style="1479"/>
    <col min="3329" max="3329" width="3.140625" style="1479" customWidth="1"/>
    <col min="3330" max="3330" width="2.7109375" style="1479" customWidth="1"/>
    <col min="3331" max="3331" width="6.7109375" style="1479" customWidth="1"/>
    <col min="3332" max="3332" width="1.7109375" style="1479" customWidth="1"/>
    <col min="3333" max="3333" width="0.85546875" style="1479" customWidth="1"/>
    <col min="3334" max="3334" width="48.7109375" style="1479" customWidth="1"/>
    <col min="3335" max="3335" width="0.85546875" style="1479" customWidth="1"/>
    <col min="3336" max="3336" width="35.7109375" style="1479" customWidth="1"/>
    <col min="3337" max="3337" width="0.85546875" style="1479" customWidth="1"/>
    <col min="3338" max="3338" width="9.42578125" style="1479" customWidth="1"/>
    <col min="3339" max="3339" width="2" style="1479" customWidth="1"/>
    <col min="3340" max="3340" width="0.85546875" style="1479" customWidth="1"/>
    <col min="3341" max="3341" width="9.7109375" style="1479" customWidth="1"/>
    <col min="3342" max="3342" width="1.7109375" style="1479" customWidth="1"/>
    <col min="3343" max="3343" width="0.85546875" style="1479" customWidth="1"/>
    <col min="3344" max="3344" width="9.7109375" style="1479" customWidth="1"/>
    <col min="3345" max="3345" width="1.7109375" style="1479" customWidth="1"/>
    <col min="3346" max="3346" width="2.7109375" style="1479" customWidth="1"/>
    <col min="3347" max="3347" width="3.140625" style="1479" customWidth="1"/>
    <col min="3348" max="3584" width="11.42578125" style="1479"/>
    <col min="3585" max="3585" width="3.140625" style="1479" customWidth="1"/>
    <col min="3586" max="3586" width="2.7109375" style="1479" customWidth="1"/>
    <col min="3587" max="3587" width="6.7109375" style="1479" customWidth="1"/>
    <col min="3588" max="3588" width="1.7109375" style="1479" customWidth="1"/>
    <col min="3589" max="3589" width="0.85546875" style="1479" customWidth="1"/>
    <col min="3590" max="3590" width="48.7109375" style="1479" customWidth="1"/>
    <col min="3591" max="3591" width="0.85546875" style="1479" customWidth="1"/>
    <col min="3592" max="3592" width="35.7109375" style="1479" customWidth="1"/>
    <col min="3593" max="3593" width="0.85546875" style="1479" customWidth="1"/>
    <col min="3594" max="3594" width="9.42578125" style="1479" customWidth="1"/>
    <col min="3595" max="3595" width="2" style="1479" customWidth="1"/>
    <col min="3596" max="3596" width="0.85546875" style="1479" customWidth="1"/>
    <col min="3597" max="3597" width="9.7109375" style="1479" customWidth="1"/>
    <col min="3598" max="3598" width="1.7109375" style="1479" customWidth="1"/>
    <col min="3599" max="3599" width="0.85546875" style="1479" customWidth="1"/>
    <col min="3600" max="3600" width="9.7109375" style="1479" customWidth="1"/>
    <col min="3601" max="3601" width="1.7109375" style="1479" customWidth="1"/>
    <col min="3602" max="3602" width="2.7109375" style="1479" customWidth="1"/>
    <col min="3603" max="3603" width="3.140625" style="1479" customWidth="1"/>
    <col min="3604" max="3840" width="11.42578125" style="1479"/>
    <col min="3841" max="3841" width="3.140625" style="1479" customWidth="1"/>
    <col min="3842" max="3842" width="2.7109375" style="1479" customWidth="1"/>
    <col min="3843" max="3843" width="6.7109375" style="1479" customWidth="1"/>
    <col min="3844" max="3844" width="1.7109375" style="1479" customWidth="1"/>
    <col min="3845" max="3845" width="0.85546875" style="1479" customWidth="1"/>
    <col min="3846" max="3846" width="48.7109375" style="1479" customWidth="1"/>
    <col min="3847" max="3847" width="0.85546875" style="1479" customWidth="1"/>
    <col min="3848" max="3848" width="35.7109375" style="1479" customWidth="1"/>
    <col min="3849" max="3849" width="0.85546875" style="1479" customWidth="1"/>
    <col min="3850" max="3850" width="9.42578125" style="1479" customWidth="1"/>
    <col min="3851" max="3851" width="2" style="1479" customWidth="1"/>
    <col min="3852" max="3852" width="0.85546875" style="1479" customWidth="1"/>
    <col min="3853" max="3853" width="9.7109375" style="1479" customWidth="1"/>
    <col min="3854" max="3854" width="1.7109375" style="1479" customWidth="1"/>
    <col min="3855" max="3855" width="0.85546875" style="1479" customWidth="1"/>
    <col min="3856" max="3856" width="9.7109375" style="1479" customWidth="1"/>
    <col min="3857" max="3857" width="1.7109375" style="1479" customWidth="1"/>
    <col min="3858" max="3858" width="2.7109375" style="1479" customWidth="1"/>
    <col min="3859" max="3859" width="3.140625" style="1479" customWidth="1"/>
    <col min="3860" max="4096" width="11.42578125" style="1479"/>
    <col min="4097" max="4097" width="3.140625" style="1479" customWidth="1"/>
    <col min="4098" max="4098" width="2.7109375" style="1479" customWidth="1"/>
    <col min="4099" max="4099" width="6.7109375" style="1479" customWidth="1"/>
    <col min="4100" max="4100" width="1.7109375" style="1479" customWidth="1"/>
    <col min="4101" max="4101" width="0.85546875" style="1479" customWidth="1"/>
    <col min="4102" max="4102" width="48.7109375" style="1479" customWidth="1"/>
    <col min="4103" max="4103" width="0.85546875" style="1479" customWidth="1"/>
    <col min="4104" max="4104" width="35.7109375" style="1479" customWidth="1"/>
    <col min="4105" max="4105" width="0.85546875" style="1479" customWidth="1"/>
    <col min="4106" max="4106" width="9.42578125" style="1479" customWidth="1"/>
    <col min="4107" max="4107" width="2" style="1479" customWidth="1"/>
    <col min="4108" max="4108" width="0.85546875" style="1479" customWidth="1"/>
    <col min="4109" max="4109" width="9.7109375" style="1479" customWidth="1"/>
    <col min="4110" max="4110" width="1.7109375" style="1479" customWidth="1"/>
    <col min="4111" max="4111" width="0.85546875" style="1479" customWidth="1"/>
    <col min="4112" max="4112" width="9.7109375" style="1479" customWidth="1"/>
    <col min="4113" max="4113" width="1.7109375" style="1479" customWidth="1"/>
    <col min="4114" max="4114" width="2.7109375" style="1479" customWidth="1"/>
    <col min="4115" max="4115" width="3.140625" style="1479" customWidth="1"/>
    <col min="4116" max="4352" width="11.42578125" style="1479"/>
    <col min="4353" max="4353" width="3.140625" style="1479" customWidth="1"/>
    <col min="4354" max="4354" width="2.7109375" style="1479" customWidth="1"/>
    <col min="4355" max="4355" width="6.7109375" style="1479" customWidth="1"/>
    <col min="4356" max="4356" width="1.7109375" style="1479" customWidth="1"/>
    <col min="4357" max="4357" width="0.85546875" style="1479" customWidth="1"/>
    <col min="4358" max="4358" width="48.7109375" style="1479" customWidth="1"/>
    <col min="4359" max="4359" width="0.85546875" style="1479" customWidth="1"/>
    <col min="4360" max="4360" width="35.7109375" style="1479" customWidth="1"/>
    <col min="4361" max="4361" width="0.85546875" style="1479" customWidth="1"/>
    <col min="4362" max="4362" width="9.42578125" style="1479" customWidth="1"/>
    <col min="4363" max="4363" width="2" style="1479" customWidth="1"/>
    <col min="4364" max="4364" width="0.85546875" style="1479" customWidth="1"/>
    <col min="4365" max="4365" width="9.7109375" style="1479" customWidth="1"/>
    <col min="4366" max="4366" width="1.7109375" style="1479" customWidth="1"/>
    <col min="4367" max="4367" width="0.85546875" style="1479" customWidth="1"/>
    <col min="4368" max="4368" width="9.7109375" style="1479" customWidth="1"/>
    <col min="4369" max="4369" width="1.7109375" style="1479" customWidth="1"/>
    <col min="4370" max="4370" width="2.7109375" style="1479" customWidth="1"/>
    <col min="4371" max="4371" width="3.140625" style="1479" customWidth="1"/>
    <col min="4372" max="4608" width="11.42578125" style="1479"/>
    <col min="4609" max="4609" width="3.140625" style="1479" customWidth="1"/>
    <col min="4610" max="4610" width="2.7109375" style="1479" customWidth="1"/>
    <col min="4611" max="4611" width="6.7109375" style="1479" customWidth="1"/>
    <col min="4612" max="4612" width="1.7109375" style="1479" customWidth="1"/>
    <col min="4613" max="4613" width="0.85546875" style="1479" customWidth="1"/>
    <col min="4614" max="4614" width="48.7109375" style="1479" customWidth="1"/>
    <col min="4615" max="4615" width="0.85546875" style="1479" customWidth="1"/>
    <col min="4616" max="4616" width="35.7109375" style="1479" customWidth="1"/>
    <col min="4617" max="4617" width="0.85546875" style="1479" customWidth="1"/>
    <col min="4618" max="4618" width="9.42578125" style="1479" customWidth="1"/>
    <col min="4619" max="4619" width="2" style="1479" customWidth="1"/>
    <col min="4620" max="4620" width="0.85546875" style="1479" customWidth="1"/>
    <col min="4621" max="4621" width="9.7109375" style="1479" customWidth="1"/>
    <col min="4622" max="4622" width="1.7109375" style="1479" customWidth="1"/>
    <col min="4623" max="4623" width="0.85546875" style="1479" customWidth="1"/>
    <col min="4624" max="4624" width="9.7109375" style="1479" customWidth="1"/>
    <col min="4625" max="4625" width="1.7109375" style="1479" customWidth="1"/>
    <col min="4626" max="4626" width="2.7109375" style="1479" customWidth="1"/>
    <col min="4627" max="4627" width="3.140625" style="1479" customWidth="1"/>
    <col min="4628" max="4864" width="11.42578125" style="1479"/>
    <col min="4865" max="4865" width="3.140625" style="1479" customWidth="1"/>
    <col min="4866" max="4866" width="2.7109375" style="1479" customWidth="1"/>
    <col min="4867" max="4867" width="6.7109375" style="1479" customWidth="1"/>
    <col min="4868" max="4868" width="1.7109375" style="1479" customWidth="1"/>
    <col min="4869" max="4869" width="0.85546875" style="1479" customWidth="1"/>
    <col min="4870" max="4870" width="48.7109375" style="1479" customWidth="1"/>
    <col min="4871" max="4871" width="0.85546875" style="1479" customWidth="1"/>
    <col min="4872" max="4872" width="35.7109375" style="1479" customWidth="1"/>
    <col min="4873" max="4873" width="0.85546875" style="1479" customWidth="1"/>
    <col min="4874" max="4874" width="9.42578125" style="1479" customWidth="1"/>
    <col min="4875" max="4875" width="2" style="1479" customWidth="1"/>
    <col min="4876" max="4876" width="0.85546875" style="1479" customWidth="1"/>
    <col min="4877" max="4877" width="9.7109375" style="1479" customWidth="1"/>
    <col min="4878" max="4878" width="1.7109375" style="1479" customWidth="1"/>
    <col min="4879" max="4879" width="0.85546875" style="1479" customWidth="1"/>
    <col min="4880" max="4880" width="9.7109375" style="1479" customWidth="1"/>
    <col min="4881" max="4881" width="1.7109375" style="1479" customWidth="1"/>
    <col min="4882" max="4882" width="2.7109375" style="1479" customWidth="1"/>
    <col min="4883" max="4883" width="3.140625" style="1479" customWidth="1"/>
    <col min="4884" max="5120" width="11.42578125" style="1479"/>
    <col min="5121" max="5121" width="3.140625" style="1479" customWidth="1"/>
    <col min="5122" max="5122" width="2.7109375" style="1479" customWidth="1"/>
    <col min="5123" max="5123" width="6.7109375" style="1479" customWidth="1"/>
    <col min="5124" max="5124" width="1.7109375" style="1479" customWidth="1"/>
    <col min="5125" max="5125" width="0.85546875" style="1479" customWidth="1"/>
    <col min="5126" max="5126" width="48.7109375" style="1479" customWidth="1"/>
    <col min="5127" max="5127" width="0.85546875" style="1479" customWidth="1"/>
    <col min="5128" max="5128" width="35.7109375" style="1479" customWidth="1"/>
    <col min="5129" max="5129" width="0.85546875" style="1479" customWidth="1"/>
    <col min="5130" max="5130" width="9.42578125" style="1479" customWidth="1"/>
    <col min="5131" max="5131" width="2" style="1479" customWidth="1"/>
    <col min="5132" max="5132" width="0.85546875" style="1479" customWidth="1"/>
    <col min="5133" max="5133" width="9.7109375" style="1479" customWidth="1"/>
    <col min="5134" max="5134" width="1.7109375" style="1479" customWidth="1"/>
    <col min="5135" max="5135" width="0.85546875" style="1479" customWidth="1"/>
    <col min="5136" max="5136" width="9.7109375" style="1479" customWidth="1"/>
    <col min="5137" max="5137" width="1.7109375" style="1479" customWidth="1"/>
    <col min="5138" max="5138" width="2.7109375" style="1479" customWidth="1"/>
    <col min="5139" max="5139" width="3.140625" style="1479" customWidth="1"/>
    <col min="5140" max="5376" width="11.42578125" style="1479"/>
    <col min="5377" max="5377" width="3.140625" style="1479" customWidth="1"/>
    <col min="5378" max="5378" width="2.7109375" style="1479" customWidth="1"/>
    <col min="5379" max="5379" width="6.7109375" style="1479" customWidth="1"/>
    <col min="5380" max="5380" width="1.7109375" style="1479" customWidth="1"/>
    <col min="5381" max="5381" width="0.85546875" style="1479" customWidth="1"/>
    <col min="5382" max="5382" width="48.7109375" style="1479" customWidth="1"/>
    <col min="5383" max="5383" width="0.85546875" style="1479" customWidth="1"/>
    <col min="5384" max="5384" width="35.7109375" style="1479" customWidth="1"/>
    <col min="5385" max="5385" width="0.85546875" style="1479" customWidth="1"/>
    <col min="5386" max="5386" width="9.42578125" style="1479" customWidth="1"/>
    <col min="5387" max="5387" width="2" style="1479" customWidth="1"/>
    <col min="5388" max="5388" width="0.85546875" style="1479" customWidth="1"/>
    <col min="5389" max="5389" width="9.7109375" style="1479" customWidth="1"/>
    <col min="5390" max="5390" width="1.7109375" style="1479" customWidth="1"/>
    <col min="5391" max="5391" width="0.85546875" style="1479" customWidth="1"/>
    <col min="5392" max="5392" width="9.7109375" style="1479" customWidth="1"/>
    <col min="5393" max="5393" width="1.7109375" style="1479" customWidth="1"/>
    <col min="5394" max="5394" width="2.7109375" style="1479" customWidth="1"/>
    <col min="5395" max="5395" width="3.140625" style="1479" customWidth="1"/>
    <col min="5396" max="5632" width="11.42578125" style="1479"/>
    <col min="5633" max="5633" width="3.140625" style="1479" customWidth="1"/>
    <col min="5634" max="5634" width="2.7109375" style="1479" customWidth="1"/>
    <col min="5635" max="5635" width="6.7109375" style="1479" customWidth="1"/>
    <col min="5636" max="5636" width="1.7109375" style="1479" customWidth="1"/>
    <col min="5637" max="5637" width="0.85546875" style="1479" customWidth="1"/>
    <col min="5638" max="5638" width="48.7109375" style="1479" customWidth="1"/>
    <col min="5639" max="5639" width="0.85546875" style="1479" customWidth="1"/>
    <col min="5640" max="5640" width="35.7109375" style="1479" customWidth="1"/>
    <col min="5641" max="5641" width="0.85546875" style="1479" customWidth="1"/>
    <col min="5642" max="5642" width="9.42578125" style="1479" customWidth="1"/>
    <col min="5643" max="5643" width="2" style="1479" customWidth="1"/>
    <col min="5644" max="5644" width="0.85546875" style="1479" customWidth="1"/>
    <col min="5645" max="5645" width="9.7109375" style="1479" customWidth="1"/>
    <col min="5646" max="5646" width="1.7109375" style="1479" customWidth="1"/>
    <col min="5647" max="5647" width="0.85546875" style="1479" customWidth="1"/>
    <col min="5648" max="5648" width="9.7109375" style="1479" customWidth="1"/>
    <col min="5649" max="5649" width="1.7109375" style="1479" customWidth="1"/>
    <col min="5650" max="5650" width="2.7109375" style="1479" customWidth="1"/>
    <col min="5651" max="5651" width="3.140625" style="1479" customWidth="1"/>
    <col min="5652" max="5888" width="11.42578125" style="1479"/>
    <col min="5889" max="5889" width="3.140625" style="1479" customWidth="1"/>
    <col min="5890" max="5890" width="2.7109375" style="1479" customWidth="1"/>
    <col min="5891" max="5891" width="6.7109375" style="1479" customWidth="1"/>
    <col min="5892" max="5892" width="1.7109375" style="1479" customWidth="1"/>
    <col min="5893" max="5893" width="0.85546875" style="1479" customWidth="1"/>
    <col min="5894" max="5894" width="48.7109375" style="1479" customWidth="1"/>
    <col min="5895" max="5895" width="0.85546875" style="1479" customWidth="1"/>
    <col min="5896" max="5896" width="35.7109375" style="1479" customWidth="1"/>
    <col min="5897" max="5897" width="0.85546875" style="1479" customWidth="1"/>
    <col min="5898" max="5898" width="9.42578125" style="1479" customWidth="1"/>
    <col min="5899" max="5899" width="2" style="1479" customWidth="1"/>
    <col min="5900" max="5900" width="0.85546875" style="1479" customWidth="1"/>
    <col min="5901" max="5901" width="9.7109375" style="1479" customWidth="1"/>
    <col min="5902" max="5902" width="1.7109375" style="1479" customWidth="1"/>
    <col min="5903" max="5903" width="0.85546875" style="1479" customWidth="1"/>
    <col min="5904" max="5904" width="9.7109375" style="1479" customWidth="1"/>
    <col min="5905" max="5905" width="1.7109375" style="1479" customWidth="1"/>
    <col min="5906" max="5906" width="2.7109375" style="1479" customWidth="1"/>
    <col min="5907" max="5907" width="3.140625" style="1479" customWidth="1"/>
    <col min="5908" max="6144" width="11.42578125" style="1479"/>
    <col min="6145" max="6145" width="3.140625" style="1479" customWidth="1"/>
    <col min="6146" max="6146" width="2.7109375" style="1479" customWidth="1"/>
    <col min="6147" max="6147" width="6.7109375" style="1479" customWidth="1"/>
    <col min="6148" max="6148" width="1.7109375" style="1479" customWidth="1"/>
    <col min="6149" max="6149" width="0.85546875" style="1479" customWidth="1"/>
    <col min="6150" max="6150" width="48.7109375" style="1479" customWidth="1"/>
    <col min="6151" max="6151" width="0.85546875" style="1479" customWidth="1"/>
    <col min="6152" max="6152" width="35.7109375" style="1479" customWidth="1"/>
    <col min="6153" max="6153" width="0.85546875" style="1479" customWidth="1"/>
    <col min="6154" max="6154" width="9.42578125" style="1479" customWidth="1"/>
    <col min="6155" max="6155" width="2" style="1479" customWidth="1"/>
    <col min="6156" max="6156" width="0.85546875" style="1479" customWidth="1"/>
    <col min="6157" max="6157" width="9.7109375" style="1479" customWidth="1"/>
    <col min="6158" max="6158" width="1.7109375" style="1479" customWidth="1"/>
    <col min="6159" max="6159" width="0.85546875" style="1479" customWidth="1"/>
    <col min="6160" max="6160" width="9.7109375" style="1479" customWidth="1"/>
    <col min="6161" max="6161" width="1.7109375" style="1479" customWidth="1"/>
    <col min="6162" max="6162" width="2.7109375" style="1479" customWidth="1"/>
    <col min="6163" max="6163" width="3.140625" style="1479" customWidth="1"/>
    <col min="6164" max="6400" width="11.42578125" style="1479"/>
    <col min="6401" max="6401" width="3.140625" style="1479" customWidth="1"/>
    <col min="6402" max="6402" width="2.7109375" style="1479" customWidth="1"/>
    <col min="6403" max="6403" width="6.7109375" style="1479" customWidth="1"/>
    <col min="6404" max="6404" width="1.7109375" style="1479" customWidth="1"/>
    <col min="6405" max="6405" width="0.85546875" style="1479" customWidth="1"/>
    <col min="6406" max="6406" width="48.7109375" style="1479" customWidth="1"/>
    <col min="6407" max="6407" width="0.85546875" style="1479" customWidth="1"/>
    <col min="6408" max="6408" width="35.7109375" style="1479" customWidth="1"/>
    <col min="6409" max="6409" width="0.85546875" style="1479" customWidth="1"/>
    <col min="6410" max="6410" width="9.42578125" style="1479" customWidth="1"/>
    <col min="6411" max="6411" width="2" style="1479" customWidth="1"/>
    <col min="6412" max="6412" width="0.85546875" style="1479" customWidth="1"/>
    <col min="6413" max="6413" width="9.7109375" style="1479" customWidth="1"/>
    <col min="6414" max="6414" width="1.7109375" style="1479" customWidth="1"/>
    <col min="6415" max="6415" width="0.85546875" style="1479" customWidth="1"/>
    <col min="6416" max="6416" width="9.7109375" style="1479" customWidth="1"/>
    <col min="6417" max="6417" width="1.7109375" style="1479" customWidth="1"/>
    <col min="6418" max="6418" width="2.7109375" style="1479" customWidth="1"/>
    <col min="6419" max="6419" width="3.140625" style="1479" customWidth="1"/>
    <col min="6420" max="6656" width="11.42578125" style="1479"/>
    <col min="6657" max="6657" width="3.140625" style="1479" customWidth="1"/>
    <col min="6658" max="6658" width="2.7109375" style="1479" customWidth="1"/>
    <col min="6659" max="6659" width="6.7109375" style="1479" customWidth="1"/>
    <col min="6660" max="6660" width="1.7109375" style="1479" customWidth="1"/>
    <col min="6661" max="6661" width="0.85546875" style="1479" customWidth="1"/>
    <col min="6662" max="6662" width="48.7109375" style="1479" customWidth="1"/>
    <col min="6663" max="6663" width="0.85546875" style="1479" customWidth="1"/>
    <col min="6664" max="6664" width="35.7109375" style="1479" customWidth="1"/>
    <col min="6665" max="6665" width="0.85546875" style="1479" customWidth="1"/>
    <col min="6666" max="6666" width="9.42578125" style="1479" customWidth="1"/>
    <col min="6667" max="6667" width="2" style="1479" customWidth="1"/>
    <col min="6668" max="6668" width="0.85546875" style="1479" customWidth="1"/>
    <col min="6669" max="6669" width="9.7109375" style="1479" customWidth="1"/>
    <col min="6670" max="6670" width="1.7109375" style="1479" customWidth="1"/>
    <col min="6671" max="6671" width="0.85546875" style="1479" customWidth="1"/>
    <col min="6672" max="6672" width="9.7109375" style="1479" customWidth="1"/>
    <col min="6673" max="6673" width="1.7109375" style="1479" customWidth="1"/>
    <col min="6674" max="6674" width="2.7109375" style="1479" customWidth="1"/>
    <col min="6675" max="6675" width="3.140625" style="1479" customWidth="1"/>
    <col min="6676" max="6912" width="11.42578125" style="1479"/>
    <col min="6913" max="6913" width="3.140625" style="1479" customWidth="1"/>
    <col min="6914" max="6914" width="2.7109375" style="1479" customWidth="1"/>
    <col min="6915" max="6915" width="6.7109375" style="1479" customWidth="1"/>
    <col min="6916" max="6916" width="1.7109375" style="1479" customWidth="1"/>
    <col min="6917" max="6917" width="0.85546875" style="1479" customWidth="1"/>
    <col min="6918" max="6918" width="48.7109375" style="1479" customWidth="1"/>
    <col min="6919" max="6919" width="0.85546875" style="1479" customWidth="1"/>
    <col min="6920" max="6920" width="35.7109375" style="1479" customWidth="1"/>
    <col min="6921" max="6921" width="0.85546875" style="1479" customWidth="1"/>
    <col min="6922" max="6922" width="9.42578125" style="1479" customWidth="1"/>
    <col min="6923" max="6923" width="2" style="1479" customWidth="1"/>
    <col min="6924" max="6924" width="0.85546875" style="1479" customWidth="1"/>
    <col min="6925" max="6925" width="9.7109375" style="1479" customWidth="1"/>
    <col min="6926" max="6926" width="1.7109375" style="1479" customWidth="1"/>
    <col min="6927" max="6927" width="0.85546875" style="1479" customWidth="1"/>
    <col min="6928" max="6928" width="9.7109375" style="1479" customWidth="1"/>
    <col min="6929" max="6929" width="1.7109375" style="1479" customWidth="1"/>
    <col min="6930" max="6930" width="2.7109375" style="1479" customWidth="1"/>
    <col min="6931" max="6931" width="3.140625" style="1479" customWidth="1"/>
    <col min="6932" max="7168" width="11.42578125" style="1479"/>
    <col min="7169" max="7169" width="3.140625" style="1479" customWidth="1"/>
    <col min="7170" max="7170" width="2.7109375" style="1479" customWidth="1"/>
    <col min="7171" max="7171" width="6.7109375" style="1479" customWidth="1"/>
    <col min="7172" max="7172" width="1.7109375" style="1479" customWidth="1"/>
    <col min="7173" max="7173" width="0.85546875" style="1479" customWidth="1"/>
    <col min="7174" max="7174" width="48.7109375" style="1479" customWidth="1"/>
    <col min="7175" max="7175" width="0.85546875" style="1479" customWidth="1"/>
    <col min="7176" max="7176" width="35.7109375" style="1479" customWidth="1"/>
    <col min="7177" max="7177" width="0.85546875" style="1479" customWidth="1"/>
    <col min="7178" max="7178" width="9.42578125" style="1479" customWidth="1"/>
    <col min="7179" max="7179" width="2" style="1479" customWidth="1"/>
    <col min="7180" max="7180" width="0.85546875" style="1479" customWidth="1"/>
    <col min="7181" max="7181" width="9.7109375" style="1479" customWidth="1"/>
    <col min="7182" max="7182" width="1.7109375" style="1479" customWidth="1"/>
    <col min="7183" max="7183" width="0.85546875" style="1479" customWidth="1"/>
    <col min="7184" max="7184" width="9.7109375" style="1479" customWidth="1"/>
    <col min="7185" max="7185" width="1.7109375" style="1479" customWidth="1"/>
    <col min="7186" max="7186" width="2.7109375" style="1479" customWidth="1"/>
    <col min="7187" max="7187" width="3.140625" style="1479" customWidth="1"/>
    <col min="7188" max="7424" width="11.42578125" style="1479"/>
    <col min="7425" max="7425" width="3.140625" style="1479" customWidth="1"/>
    <col min="7426" max="7426" width="2.7109375" style="1479" customWidth="1"/>
    <col min="7427" max="7427" width="6.7109375" style="1479" customWidth="1"/>
    <col min="7428" max="7428" width="1.7109375" style="1479" customWidth="1"/>
    <col min="7429" max="7429" width="0.85546875" style="1479" customWidth="1"/>
    <col min="7430" max="7430" width="48.7109375" style="1479" customWidth="1"/>
    <col min="7431" max="7431" width="0.85546875" style="1479" customWidth="1"/>
    <col min="7432" max="7432" width="35.7109375" style="1479" customWidth="1"/>
    <col min="7433" max="7433" width="0.85546875" style="1479" customWidth="1"/>
    <col min="7434" max="7434" width="9.42578125" style="1479" customWidth="1"/>
    <col min="7435" max="7435" width="2" style="1479" customWidth="1"/>
    <col min="7436" max="7436" width="0.85546875" style="1479" customWidth="1"/>
    <col min="7437" max="7437" width="9.7109375" style="1479" customWidth="1"/>
    <col min="7438" max="7438" width="1.7109375" style="1479" customWidth="1"/>
    <col min="7439" max="7439" width="0.85546875" style="1479" customWidth="1"/>
    <col min="7440" max="7440" width="9.7109375" style="1479" customWidth="1"/>
    <col min="7441" max="7441" width="1.7109375" style="1479" customWidth="1"/>
    <col min="7442" max="7442" width="2.7109375" style="1479" customWidth="1"/>
    <col min="7443" max="7443" width="3.140625" style="1479" customWidth="1"/>
    <col min="7444" max="7680" width="11.42578125" style="1479"/>
    <col min="7681" max="7681" width="3.140625" style="1479" customWidth="1"/>
    <col min="7682" max="7682" width="2.7109375" style="1479" customWidth="1"/>
    <col min="7683" max="7683" width="6.7109375" style="1479" customWidth="1"/>
    <col min="7684" max="7684" width="1.7109375" style="1479" customWidth="1"/>
    <col min="7685" max="7685" width="0.85546875" style="1479" customWidth="1"/>
    <col min="7686" max="7686" width="48.7109375" style="1479" customWidth="1"/>
    <col min="7687" max="7687" width="0.85546875" style="1479" customWidth="1"/>
    <col min="7688" max="7688" width="35.7109375" style="1479" customWidth="1"/>
    <col min="7689" max="7689" width="0.85546875" style="1479" customWidth="1"/>
    <col min="7690" max="7690" width="9.42578125" style="1479" customWidth="1"/>
    <col min="7691" max="7691" width="2" style="1479" customWidth="1"/>
    <col min="7692" max="7692" width="0.85546875" style="1479" customWidth="1"/>
    <col min="7693" max="7693" width="9.7109375" style="1479" customWidth="1"/>
    <col min="7694" max="7694" width="1.7109375" style="1479" customWidth="1"/>
    <col min="7695" max="7695" width="0.85546875" style="1479" customWidth="1"/>
    <col min="7696" max="7696" width="9.7109375" style="1479" customWidth="1"/>
    <col min="7697" max="7697" width="1.7109375" style="1479" customWidth="1"/>
    <col min="7698" max="7698" width="2.7109375" style="1479" customWidth="1"/>
    <col min="7699" max="7699" width="3.140625" style="1479" customWidth="1"/>
    <col min="7700" max="7936" width="11.42578125" style="1479"/>
    <col min="7937" max="7937" width="3.140625" style="1479" customWidth="1"/>
    <col min="7938" max="7938" width="2.7109375" style="1479" customWidth="1"/>
    <col min="7939" max="7939" width="6.7109375" style="1479" customWidth="1"/>
    <col min="7940" max="7940" width="1.7109375" style="1479" customWidth="1"/>
    <col min="7941" max="7941" width="0.85546875" style="1479" customWidth="1"/>
    <col min="7942" max="7942" width="48.7109375" style="1479" customWidth="1"/>
    <col min="7943" max="7943" width="0.85546875" style="1479" customWidth="1"/>
    <col min="7944" max="7944" width="35.7109375" style="1479" customWidth="1"/>
    <col min="7945" max="7945" width="0.85546875" style="1479" customWidth="1"/>
    <col min="7946" max="7946" width="9.42578125" style="1479" customWidth="1"/>
    <col min="7947" max="7947" width="2" style="1479" customWidth="1"/>
    <col min="7948" max="7948" width="0.85546875" style="1479" customWidth="1"/>
    <col min="7949" max="7949" width="9.7109375" style="1479" customWidth="1"/>
    <col min="7950" max="7950" width="1.7109375" style="1479" customWidth="1"/>
    <col min="7951" max="7951" width="0.85546875" style="1479" customWidth="1"/>
    <col min="7952" max="7952" width="9.7109375" style="1479" customWidth="1"/>
    <col min="7953" max="7953" width="1.7109375" style="1479" customWidth="1"/>
    <col min="7954" max="7954" width="2.7109375" style="1479" customWidth="1"/>
    <col min="7955" max="7955" width="3.140625" style="1479" customWidth="1"/>
    <col min="7956" max="8192" width="11.42578125" style="1479"/>
    <col min="8193" max="8193" width="3.140625" style="1479" customWidth="1"/>
    <col min="8194" max="8194" width="2.7109375" style="1479" customWidth="1"/>
    <col min="8195" max="8195" width="6.7109375" style="1479" customWidth="1"/>
    <col min="8196" max="8196" width="1.7109375" style="1479" customWidth="1"/>
    <col min="8197" max="8197" width="0.85546875" style="1479" customWidth="1"/>
    <col min="8198" max="8198" width="48.7109375" style="1479" customWidth="1"/>
    <col min="8199" max="8199" width="0.85546875" style="1479" customWidth="1"/>
    <col min="8200" max="8200" width="35.7109375" style="1479" customWidth="1"/>
    <col min="8201" max="8201" width="0.85546875" style="1479" customWidth="1"/>
    <col min="8202" max="8202" width="9.42578125" style="1479" customWidth="1"/>
    <col min="8203" max="8203" width="2" style="1479" customWidth="1"/>
    <col min="8204" max="8204" width="0.85546875" style="1479" customWidth="1"/>
    <col min="8205" max="8205" width="9.7109375" style="1479" customWidth="1"/>
    <col min="8206" max="8206" width="1.7109375" style="1479" customWidth="1"/>
    <col min="8207" max="8207" width="0.85546875" style="1479" customWidth="1"/>
    <col min="8208" max="8208" width="9.7109375" style="1479" customWidth="1"/>
    <col min="8209" max="8209" width="1.7109375" style="1479" customWidth="1"/>
    <col min="8210" max="8210" width="2.7109375" style="1479" customWidth="1"/>
    <col min="8211" max="8211" width="3.140625" style="1479" customWidth="1"/>
    <col min="8212" max="8448" width="11.42578125" style="1479"/>
    <col min="8449" max="8449" width="3.140625" style="1479" customWidth="1"/>
    <col min="8450" max="8450" width="2.7109375" style="1479" customWidth="1"/>
    <col min="8451" max="8451" width="6.7109375" style="1479" customWidth="1"/>
    <col min="8452" max="8452" width="1.7109375" style="1479" customWidth="1"/>
    <col min="8453" max="8453" width="0.85546875" style="1479" customWidth="1"/>
    <col min="8454" max="8454" width="48.7109375" style="1479" customWidth="1"/>
    <col min="8455" max="8455" width="0.85546875" style="1479" customWidth="1"/>
    <col min="8456" max="8456" width="35.7109375" style="1479" customWidth="1"/>
    <col min="8457" max="8457" width="0.85546875" style="1479" customWidth="1"/>
    <col min="8458" max="8458" width="9.42578125" style="1479" customWidth="1"/>
    <col min="8459" max="8459" width="2" style="1479" customWidth="1"/>
    <col min="8460" max="8460" width="0.85546875" style="1479" customWidth="1"/>
    <col min="8461" max="8461" width="9.7109375" style="1479" customWidth="1"/>
    <col min="8462" max="8462" width="1.7109375" style="1479" customWidth="1"/>
    <col min="8463" max="8463" width="0.85546875" style="1479" customWidth="1"/>
    <col min="8464" max="8464" width="9.7109375" style="1479" customWidth="1"/>
    <col min="8465" max="8465" width="1.7109375" style="1479" customWidth="1"/>
    <col min="8466" max="8466" width="2.7109375" style="1479" customWidth="1"/>
    <col min="8467" max="8467" width="3.140625" style="1479" customWidth="1"/>
    <col min="8468" max="8704" width="11.42578125" style="1479"/>
    <col min="8705" max="8705" width="3.140625" style="1479" customWidth="1"/>
    <col min="8706" max="8706" width="2.7109375" style="1479" customWidth="1"/>
    <col min="8707" max="8707" width="6.7109375" style="1479" customWidth="1"/>
    <col min="8708" max="8708" width="1.7109375" style="1479" customWidth="1"/>
    <col min="8709" max="8709" width="0.85546875" style="1479" customWidth="1"/>
    <col min="8710" max="8710" width="48.7109375" style="1479" customWidth="1"/>
    <col min="8711" max="8711" width="0.85546875" style="1479" customWidth="1"/>
    <col min="8712" max="8712" width="35.7109375" style="1479" customWidth="1"/>
    <col min="8713" max="8713" width="0.85546875" style="1479" customWidth="1"/>
    <col min="8714" max="8714" width="9.42578125" style="1479" customWidth="1"/>
    <col min="8715" max="8715" width="2" style="1479" customWidth="1"/>
    <col min="8716" max="8716" width="0.85546875" style="1479" customWidth="1"/>
    <col min="8717" max="8717" width="9.7109375" style="1479" customWidth="1"/>
    <col min="8718" max="8718" width="1.7109375" style="1479" customWidth="1"/>
    <col min="8719" max="8719" width="0.85546875" style="1479" customWidth="1"/>
    <col min="8720" max="8720" width="9.7109375" style="1479" customWidth="1"/>
    <col min="8721" max="8721" width="1.7109375" style="1479" customWidth="1"/>
    <col min="8722" max="8722" width="2.7109375" style="1479" customWidth="1"/>
    <col min="8723" max="8723" width="3.140625" style="1479" customWidth="1"/>
    <col min="8724" max="8960" width="11.42578125" style="1479"/>
    <col min="8961" max="8961" width="3.140625" style="1479" customWidth="1"/>
    <col min="8962" max="8962" width="2.7109375" style="1479" customWidth="1"/>
    <col min="8963" max="8963" width="6.7109375" style="1479" customWidth="1"/>
    <col min="8964" max="8964" width="1.7109375" style="1479" customWidth="1"/>
    <col min="8965" max="8965" width="0.85546875" style="1479" customWidth="1"/>
    <col min="8966" max="8966" width="48.7109375" style="1479" customWidth="1"/>
    <col min="8967" max="8967" width="0.85546875" style="1479" customWidth="1"/>
    <col min="8968" max="8968" width="35.7109375" style="1479" customWidth="1"/>
    <col min="8969" max="8969" width="0.85546875" style="1479" customWidth="1"/>
    <col min="8970" max="8970" width="9.42578125" style="1479" customWidth="1"/>
    <col min="8971" max="8971" width="2" style="1479" customWidth="1"/>
    <col min="8972" max="8972" width="0.85546875" style="1479" customWidth="1"/>
    <col min="8973" max="8973" width="9.7109375" style="1479" customWidth="1"/>
    <col min="8974" max="8974" width="1.7109375" style="1479" customWidth="1"/>
    <col min="8975" max="8975" width="0.85546875" style="1479" customWidth="1"/>
    <col min="8976" max="8976" width="9.7109375" style="1479" customWidth="1"/>
    <col min="8977" max="8977" width="1.7109375" style="1479" customWidth="1"/>
    <col min="8978" max="8978" width="2.7109375" style="1479" customWidth="1"/>
    <col min="8979" max="8979" width="3.140625" style="1479" customWidth="1"/>
    <col min="8980" max="9216" width="11.42578125" style="1479"/>
    <col min="9217" max="9217" width="3.140625" style="1479" customWidth="1"/>
    <col min="9218" max="9218" width="2.7109375" style="1479" customWidth="1"/>
    <col min="9219" max="9219" width="6.7109375" style="1479" customWidth="1"/>
    <col min="9220" max="9220" width="1.7109375" style="1479" customWidth="1"/>
    <col min="9221" max="9221" width="0.85546875" style="1479" customWidth="1"/>
    <col min="9222" max="9222" width="48.7109375" style="1479" customWidth="1"/>
    <col min="9223" max="9223" width="0.85546875" style="1479" customWidth="1"/>
    <col min="9224" max="9224" width="35.7109375" style="1479" customWidth="1"/>
    <col min="9225" max="9225" width="0.85546875" style="1479" customWidth="1"/>
    <col min="9226" max="9226" width="9.42578125" style="1479" customWidth="1"/>
    <col min="9227" max="9227" width="2" style="1479" customWidth="1"/>
    <col min="9228" max="9228" width="0.85546875" style="1479" customWidth="1"/>
    <col min="9229" max="9229" width="9.7109375" style="1479" customWidth="1"/>
    <col min="9230" max="9230" width="1.7109375" style="1479" customWidth="1"/>
    <col min="9231" max="9231" width="0.85546875" style="1479" customWidth="1"/>
    <col min="9232" max="9232" width="9.7109375" style="1479" customWidth="1"/>
    <col min="9233" max="9233" width="1.7109375" style="1479" customWidth="1"/>
    <col min="9234" max="9234" width="2.7109375" style="1479" customWidth="1"/>
    <col min="9235" max="9235" width="3.140625" style="1479" customWidth="1"/>
    <col min="9236" max="9472" width="11.42578125" style="1479"/>
    <col min="9473" max="9473" width="3.140625" style="1479" customWidth="1"/>
    <col min="9474" max="9474" width="2.7109375" style="1479" customWidth="1"/>
    <col min="9475" max="9475" width="6.7109375" style="1479" customWidth="1"/>
    <col min="9476" max="9476" width="1.7109375" style="1479" customWidth="1"/>
    <col min="9477" max="9477" width="0.85546875" style="1479" customWidth="1"/>
    <col min="9478" max="9478" width="48.7109375" style="1479" customWidth="1"/>
    <col min="9479" max="9479" width="0.85546875" style="1479" customWidth="1"/>
    <col min="9480" max="9480" width="35.7109375" style="1479" customWidth="1"/>
    <col min="9481" max="9481" width="0.85546875" style="1479" customWidth="1"/>
    <col min="9482" max="9482" width="9.42578125" style="1479" customWidth="1"/>
    <col min="9483" max="9483" width="2" style="1479" customWidth="1"/>
    <col min="9484" max="9484" width="0.85546875" style="1479" customWidth="1"/>
    <col min="9485" max="9485" width="9.7109375" style="1479" customWidth="1"/>
    <col min="9486" max="9486" width="1.7109375" style="1479" customWidth="1"/>
    <col min="9487" max="9487" width="0.85546875" style="1479" customWidth="1"/>
    <col min="9488" max="9488" width="9.7109375" style="1479" customWidth="1"/>
    <col min="9489" max="9489" width="1.7109375" style="1479" customWidth="1"/>
    <col min="9490" max="9490" width="2.7109375" style="1479" customWidth="1"/>
    <col min="9491" max="9491" width="3.140625" style="1479" customWidth="1"/>
    <col min="9492" max="9728" width="11.42578125" style="1479"/>
    <col min="9729" max="9729" width="3.140625" style="1479" customWidth="1"/>
    <col min="9730" max="9730" width="2.7109375" style="1479" customWidth="1"/>
    <col min="9731" max="9731" width="6.7109375" style="1479" customWidth="1"/>
    <col min="9732" max="9732" width="1.7109375" style="1479" customWidth="1"/>
    <col min="9733" max="9733" width="0.85546875" style="1479" customWidth="1"/>
    <col min="9734" max="9734" width="48.7109375" style="1479" customWidth="1"/>
    <col min="9735" max="9735" width="0.85546875" style="1479" customWidth="1"/>
    <col min="9736" max="9736" width="35.7109375" style="1479" customWidth="1"/>
    <col min="9737" max="9737" width="0.85546875" style="1479" customWidth="1"/>
    <col min="9738" max="9738" width="9.42578125" style="1479" customWidth="1"/>
    <col min="9739" max="9739" width="2" style="1479" customWidth="1"/>
    <col min="9740" max="9740" width="0.85546875" style="1479" customWidth="1"/>
    <col min="9741" max="9741" width="9.7109375" style="1479" customWidth="1"/>
    <col min="9742" max="9742" width="1.7109375" style="1479" customWidth="1"/>
    <col min="9743" max="9743" width="0.85546875" style="1479" customWidth="1"/>
    <col min="9744" max="9744" width="9.7109375" style="1479" customWidth="1"/>
    <col min="9745" max="9745" width="1.7109375" style="1479" customWidth="1"/>
    <col min="9746" max="9746" width="2.7109375" style="1479" customWidth="1"/>
    <col min="9747" max="9747" width="3.140625" style="1479" customWidth="1"/>
    <col min="9748" max="9984" width="11.42578125" style="1479"/>
    <col min="9985" max="9985" width="3.140625" style="1479" customWidth="1"/>
    <col min="9986" max="9986" width="2.7109375" style="1479" customWidth="1"/>
    <col min="9987" max="9987" width="6.7109375" style="1479" customWidth="1"/>
    <col min="9988" max="9988" width="1.7109375" style="1479" customWidth="1"/>
    <col min="9989" max="9989" width="0.85546875" style="1479" customWidth="1"/>
    <col min="9990" max="9990" width="48.7109375" style="1479" customWidth="1"/>
    <col min="9991" max="9991" width="0.85546875" style="1479" customWidth="1"/>
    <col min="9992" max="9992" width="35.7109375" style="1479" customWidth="1"/>
    <col min="9993" max="9993" width="0.85546875" style="1479" customWidth="1"/>
    <col min="9994" max="9994" width="9.42578125" style="1479" customWidth="1"/>
    <col min="9995" max="9995" width="2" style="1479" customWidth="1"/>
    <col min="9996" max="9996" width="0.85546875" style="1479" customWidth="1"/>
    <col min="9997" max="9997" width="9.7109375" style="1479" customWidth="1"/>
    <col min="9998" max="9998" width="1.7109375" style="1479" customWidth="1"/>
    <col min="9999" max="9999" width="0.85546875" style="1479" customWidth="1"/>
    <col min="10000" max="10000" width="9.7109375" style="1479" customWidth="1"/>
    <col min="10001" max="10001" width="1.7109375" style="1479" customWidth="1"/>
    <col min="10002" max="10002" width="2.7109375" style="1479" customWidth="1"/>
    <col min="10003" max="10003" width="3.140625" style="1479" customWidth="1"/>
    <col min="10004" max="10240" width="11.42578125" style="1479"/>
    <col min="10241" max="10241" width="3.140625" style="1479" customWidth="1"/>
    <col min="10242" max="10242" width="2.7109375" style="1479" customWidth="1"/>
    <col min="10243" max="10243" width="6.7109375" style="1479" customWidth="1"/>
    <col min="10244" max="10244" width="1.7109375" style="1479" customWidth="1"/>
    <col min="10245" max="10245" width="0.85546875" style="1479" customWidth="1"/>
    <col min="10246" max="10246" width="48.7109375" style="1479" customWidth="1"/>
    <col min="10247" max="10247" width="0.85546875" style="1479" customWidth="1"/>
    <col min="10248" max="10248" width="35.7109375" style="1479" customWidth="1"/>
    <col min="10249" max="10249" width="0.85546875" style="1479" customWidth="1"/>
    <col min="10250" max="10250" width="9.42578125" style="1479" customWidth="1"/>
    <col min="10251" max="10251" width="2" style="1479" customWidth="1"/>
    <col min="10252" max="10252" width="0.85546875" style="1479" customWidth="1"/>
    <col min="10253" max="10253" width="9.7109375" style="1479" customWidth="1"/>
    <col min="10254" max="10254" width="1.7109375" style="1479" customWidth="1"/>
    <col min="10255" max="10255" width="0.85546875" style="1479" customWidth="1"/>
    <col min="10256" max="10256" width="9.7109375" style="1479" customWidth="1"/>
    <col min="10257" max="10257" width="1.7109375" style="1479" customWidth="1"/>
    <col min="10258" max="10258" width="2.7109375" style="1479" customWidth="1"/>
    <col min="10259" max="10259" width="3.140625" style="1479" customWidth="1"/>
    <col min="10260" max="10496" width="11.42578125" style="1479"/>
    <col min="10497" max="10497" width="3.140625" style="1479" customWidth="1"/>
    <col min="10498" max="10498" width="2.7109375" style="1479" customWidth="1"/>
    <col min="10499" max="10499" width="6.7109375" style="1479" customWidth="1"/>
    <col min="10500" max="10500" width="1.7109375" style="1479" customWidth="1"/>
    <col min="10501" max="10501" width="0.85546875" style="1479" customWidth="1"/>
    <col min="10502" max="10502" width="48.7109375" style="1479" customWidth="1"/>
    <col min="10503" max="10503" width="0.85546875" style="1479" customWidth="1"/>
    <col min="10504" max="10504" width="35.7109375" style="1479" customWidth="1"/>
    <col min="10505" max="10505" width="0.85546875" style="1479" customWidth="1"/>
    <col min="10506" max="10506" width="9.42578125" style="1479" customWidth="1"/>
    <col min="10507" max="10507" width="2" style="1479" customWidth="1"/>
    <col min="10508" max="10508" width="0.85546875" style="1479" customWidth="1"/>
    <col min="10509" max="10509" width="9.7109375" style="1479" customWidth="1"/>
    <col min="10510" max="10510" width="1.7109375" style="1479" customWidth="1"/>
    <col min="10511" max="10511" width="0.85546875" style="1479" customWidth="1"/>
    <col min="10512" max="10512" width="9.7109375" style="1479" customWidth="1"/>
    <col min="10513" max="10513" width="1.7109375" style="1479" customWidth="1"/>
    <col min="10514" max="10514" width="2.7109375" style="1479" customWidth="1"/>
    <col min="10515" max="10515" width="3.140625" style="1479" customWidth="1"/>
    <col min="10516" max="10752" width="11.42578125" style="1479"/>
    <col min="10753" max="10753" width="3.140625" style="1479" customWidth="1"/>
    <col min="10754" max="10754" width="2.7109375" style="1479" customWidth="1"/>
    <col min="10755" max="10755" width="6.7109375" style="1479" customWidth="1"/>
    <col min="10756" max="10756" width="1.7109375" style="1479" customWidth="1"/>
    <col min="10757" max="10757" width="0.85546875" style="1479" customWidth="1"/>
    <col min="10758" max="10758" width="48.7109375" style="1479" customWidth="1"/>
    <col min="10759" max="10759" width="0.85546875" style="1479" customWidth="1"/>
    <col min="10760" max="10760" width="35.7109375" style="1479" customWidth="1"/>
    <col min="10761" max="10761" width="0.85546875" style="1479" customWidth="1"/>
    <col min="10762" max="10762" width="9.42578125" style="1479" customWidth="1"/>
    <col min="10763" max="10763" width="2" style="1479" customWidth="1"/>
    <col min="10764" max="10764" width="0.85546875" style="1479" customWidth="1"/>
    <col min="10765" max="10765" width="9.7109375" style="1479" customWidth="1"/>
    <col min="10766" max="10766" width="1.7109375" style="1479" customWidth="1"/>
    <col min="10767" max="10767" width="0.85546875" style="1479" customWidth="1"/>
    <col min="10768" max="10768" width="9.7109375" style="1479" customWidth="1"/>
    <col min="10769" max="10769" width="1.7109375" style="1479" customWidth="1"/>
    <col min="10770" max="10770" width="2.7109375" style="1479" customWidth="1"/>
    <col min="10771" max="10771" width="3.140625" style="1479" customWidth="1"/>
    <col min="10772" max="11008" width="11.42578125" style="1479"/>
    <col min="11009" max="11009" width="3.140625" style="1479" customWidth="1"/>
    <col min="11010" max="11010" width="2.7109375" style="1479" customWidth="1"/>
    <col min="11011" max="11011" width="6.7109375" style="1479" customWidth="1"/>
    <col min="11012" max="11012" width="1.7109375" style="1479" customWidth="1"/>
    <col min="11013" max="11013" width="0.85546875" style="1479" customWidth="1"/>
    <col min="11014" max="11014" width="48.7109375" style="1479" customWidth="1"/>
    <col min="11015" max="11015" width="0.85546875" style="1479" customWidth="1"/>
    <col min="11016" max="11016" width="35.7109375" style="1479" customWidth="1"/>
    <col min="11017" max="11017" width="0.85546875" style="1479" customWidth="1"/>
    <col min="11018" max="11018" width="9.42578125" style="1479" customWidth="1"/>
    <col min="11019" max="11019" width="2" style="1479" customWidth="1"/>
    <col min="11020" max="11020" width="0.85546875" style="1479" customWidth="1"/>
    <col min="11021" max="11021" width="9.7109375" style="1479" customWidth="1"/>
    <col min="11022" max="11022" width="1.7109375" style="1479" customWidth="1"/>
    <col min="11023" max="11023" width="0.85546875" style="1479" customWidth="1"/>
    <col min="11024" max="11024" width="9.7109375" style="1479" customWidth="1"/>
    <col min="11025" max="11025" width="1.7109375" style="1479" customWidth="1"/>
    <col min="11026" max="11026" width="2.7109375" style="1479" customWidth="1"/>
    <col min="11027" max="11027" width="3.140625" style="1479" customWidth="1"/>
    <col min="11028" max="11264" width="11.42578125" style="1479"/>
    <col min="11265" max="11265" width="3.140625" style="1479" customWidth="1"/>
    <col min="11266" max="11266" width="2.7109375" style="1479" customWidth="1"/>
    <col min="11267" max="11267" width="6.7109375" style="1479" customWidth="1"/>
    <col min="11268" max="11268" width="1.7109375" style="1479" customWidth="1"/>
    <col min="11269" max="11269" width="0.85546875" style="1479" customWidth="1"/>
    <col min="11270" max="11270" width="48.7109375" style="1479" customWidth="1"/>
    <col min="11271" max="11271" width="0.85546875" style="1479" customWidth="1"/>
    <col min="11272" max="11272" width="35.7109375" style="1479" customWidth="1"/>
    <col min="11273" max="11273" width="0.85546875" style="1479" customWidth="1"/>
    <col min="11274" max="11274" width="9.42578125" style="1479" customWidth="1"/>
    <col min="11275" max="11275" width="2" style="1479" customWidth="1"/>
    <col min="11276" max="11276" width="0.85546875" style="1479" customWidth="1"/>
    <col min="11277" max="11277" width="9.7109375" style="1479" customWidth="1"/>
    <col min="11278" max="11278" width="1.7109375" style="1479" customWidth="1"/>
    <col min="11279" max="11279" width="0.85546875" style="1479" customWidth="1"/>
    <col min="11280" max="11280" width="9.7109375" style="1479" customWidth="1"/>
    <col min="11281" max="11281" width="1.7109375" style="1479" customWidth="1"/>
    <col min="11282" max="11282" width="2.7109375" style="1479" customWidth="1"/>
    <col min="11283" max="11283" width="3.140625" style="1479" customWidth="1"/>
    <col min="11284" max="11520" width="11.42578125" style="1479"/>
    <col min="11521" max="11521" width="3.140625" style="1479" customWidth="1"/>
    <col min="11522" max="11522" width="2.7109375" style="1479" customWidth="1"/>
    <col min="11523" max="11523" width="6.7109375" style="1479" customWidth="1"/>
    <col min="11524" max="11524" width="1.7109375" style="1479" customWidth="1"/>
    <col min="11525" max="11525" width="0.85546875" style="1479" customWidth="1"/>
    <col min="11526" max="11526" width="48.7109375" style="1479" customWidth="1"/>
    <col min="11527" max="11527" width="0.85546875" style="1479" customWidth="1"/>
    <col min="11528" max="11528" width="35.7109375" style="1479" customWidth="1"/>
    <col min="11529" max="11529" width="0.85546875" style="1479" customWidth="1"/>
    <col min="11530" max="11530" width="9.42578125" style="1479" customWidth="1"/>
    <col min="11531" max="11531" width="2" style="1479" customWidth="1"/>
    <col min="11532" max="11532" width="0.85546875" style="1479" customWidth="1"/>
    <col min="11533" max="11533" width="9.7109375" style="1479" customWidth="1"/>
    <col min="11534" max="11534" width="1.7109375" style="1479" customWidth="1"/>
    <col min="11535" max="11535" width="0.85546875" style="1479" customWidth="1"/>
    <col min="11536" max="11536" width="9.7109375" style="1479" customWidth="1"/>
    <col min="11537" max="11537" width="1.7109375" style="1479" customWidth="1"/>
    <col min="11538" max="11538" width="2.7109375" style="1479" customWidth="1"/>
    <col min="11539" max="11539" width="3.140625" style="1479" customWidth="1"/>
    <col min="11540" max="11776" width="11.42578125" style="1479"/>
    <col min="11777" max="11777" width="3.140625" style="1479" customWidth="1"/>
    <col min="11778" max="11778" width="2.7109375" style="1479" customWidth="1"/>
    <col min="11779" max="11779" width="6.7109375" style="1479" customWidth="1"/>
    <col min="11780" max="11780" width="1.7109375" style="1479" customWidth="1"/>
    <col min="11781" max="11781" width="0.85546875" style="1479" customWidth="1"/>
    <col min="11782" max="11782" width="48.7109375" style="1479" customWidth="1"/>
    <col min="11783" max="11783" width="0.85546875" style="1479" customWidth="1"/>
    <col min="11784" max="11784" width="35.7109375" style="1479" customWidth="1"/>
    <col min="11785" max="11785" width="0.85546875" style="1479" customWidth="1"/>
    <col min="11786" max="11786" width="9.42578125" style="1479" customWidth="1"/>
    <col min="11787" max="11787" width="2" style="1479" customWidth="1"/>
    <col min="11788" max="11788" width="0.85546875" style="1479" customWidth="1"/>
    <col min="11789" max="11789" width="9.7109375" style="1479" customWidth="1"/>
    <col min="11790" max="11790" width="1.7109375" style="1479" customWidth="1"/>
    <col min="11791" max="11791" width="0.85546875" style="1479" customWidth="1"/>
    <col min="11792" max="11792" width="9.7109375" style="1479" customWidth="1"/>
    <col min="11793" max="11793" width="1.7109375" style="1479" customWidth="1"/>
    <col min="11794" max="11794" width="2.7109375" style="1479" customWidth="1"/>
    <col min="11795" max="11795" width="3.140625" style="1479" customWidth="1"/>
    <col min="11796" max="12032" width="11.42578125" style="1479"/>
    <col min="12033" max="12033" width="3.140625" style="1479" customWidth="1"/>
    <col min="12034" max="12034" width="2.7109375" style="1479" customWidth="1"/>
    <col min="12035" max="12035" width="6.7109375" style="1479" customWidth="1"/>
    <col min="12036" max="12036" width="1.7109375" style="1479" customWidth="1"/>
    <col min="12037" max="12037" width="0.85546875" style="1479" customWidth="1"/>
    <col min="12038" max="12038" width="48.7109375" style="1479" customWidth="1"/>
    <col min="12039" max="12039" width="0.85546875" style="1479" customWidth="1"/>
    <col min="12040" max="12040" width="35.7109375" style="1479" customWidth="1"/>
    <col min="12041" max="12041" width="0.85546875" style="1479" customWidth="1"/>
    <col min="12042" max="12042" width="9.42578125" style="1479" customWidth="1"/>
    <col min="12043" max="12043" width="2" style="1479" customWidth="1"/>
    <col min="12044" max="12044" width="0.85546875" style="1479" customWidth="1"/>
    <col min="12045" max="12045" width="9.7109375" style="1479" customWidth="1"/>
    <col min="12046" max="12046" width="1.7109375" style="1479" customWidth="1"/>
    <col min="12047" max="12047" width="0.85546875" style="1479" customWidth="1"/>
    <col min="12048" max="12048" width="9.7109375" style="1479" customWidth="1"/>
    <col min="12049" max="12049" width="1.7109375" style="1479" customWidth="1"/>
    <col min="12050" max="12050" width="2.7109375" style="1479" customWidth="1"/>
    <col min="12051" max="12051" width="3.140625" style="1479" customWidth="1"/>
    <col min="12052" max="12288" width="11.42578125" style="1479"/>
    <col min="12289" max="12289" width="3.140625" style="1479" customWidth="1"/>
    <col min="12290" max="12290" width="2.7109375" style="1479" customWidth="1"/>
    <col min="12291" max="12291" width="6.7109375" style="1479" customWidth="1"/>
    <col min="12292" max="12292" width="1.7109375" style="1479" customWidth="1"/>
    <col min="12293" max="12293" width="0.85546875" style="1479" customWidth="1"/>
    <col min="12294" max="12294" width="48.7109375" style="1479" customWidth="1"/>
    <col min="12295" max="12295" width="0.85546875" style="1479" customWidth="1"/>
    <col min="12296" max="12296" width="35.7109375" style="1479" customWidth="1"/>
    <col min="12297" max="12297" width="0.85546875" style="1479" customWidth="1"/>
    <col min="12298" max="12298" width="9.42578125" style="1479" customWidth="1"/>
    <col min="12299" max="12299" width="2" style="1479" customWidth="1"/>
    <col min="12300" max="12300" width="0.85546875" style="1479" customWidth="1"/>
    <col min="12301" max="12301" width="9.7109375" style="1479" customWidth="1"/>
    <col min="12302" max="12302" width="1.7109375" style="1479" customWidth="1"/>
    <col min="12303" max="12303" width="0.85546875" style="1479" customWidth="1"/>
    <col min="12304" max="12304" width="9.7109375" style="1479" customWidth="1"/>
    <col min="12305" max="12305" width="1.7109375" style="1479" customWidth="1"/>
    <col min="12306" max="12306" width="2.7109375" style="1479" customWidth="1"/>
    <col min="12307" max="12307" width="3.140625" style="1479" customWidth="1"/>
    <col min="12308" max="12544" width="11.42578125" style="1479"/>
    <col min="12545" max="12545" width="3.140625" style="1479" customWidth="1"/>
    <col min="12546" max="12546" width="2.7109375" style="1479" customWidth="1"/>
    <col min="12547" max="12547" width="6.7109375" style="1479" customWidth="1"/>
    <col min="12548" max="12548" width="1.7109375" style="1479" customWidth="1"/>
    <col min="12549" max="12549" width="0.85546875" style="1479" customWidth="1"/>
    <col min="12550" max="12550" width="48.7109375" style="1479" customWidth="1"/>
    <col min="12551" max="12551" width="0.85546875" style="1479" customWidth="1"/>
    <col min="12552" max="12552" width="35.7109375" style="1479" customWidth="1"/>
    <col min="12553" max="12553" width="0.85546875" style="1479" customWidth="1"/>
    <col min="12554" max="12554" width="9.42578125" style="1479" customWidth="1"/>
    <col min="12555" max="12555" width="2" style="1479" customWidth="1"/>
    <col min="12556" max="12556" width="0.85546875" style="1479" customWidth="1"/>
    <col min="12557" max="12557" width="9.7109375" style="1479" customWidth="1"/>
    <col min="12558" max="12558" width="1.7109375" style="1479" customWidth="1"/>
    <col min="12559" max="12559" width="0.85546875" style="1479" customWidth="1"/>
    <col min="12560" max="12560" width="9.7109375" style="1479" customWidth="1"/>
    <col min="12561" max="12561" width="1.7109375" style="1479" customWidth="1"/>
    <col min="12562" max="12562" width="2.7109375" style="1479" customWidth="1"/>
    <col min="12563" max="12563" width="3.140625" style="1479" customWidth="1"/>
    <col min="12564" max="12800" width="11.42578125" style="1479"/>
    <col min="12801" max="12801" width="3.140625" style="1479" customWidth="1"/>
    <col min="12802" max="12802" width="2.7109375" style="1479" customWidth="1"/>
    <col min="12803" max="12803" width="6.7109375" style="1479" customWidth="1"/>
    <col min="12804" max="12804" width="1.7109375" style="1479" customWidth="1"/>
    <col min="12805" max="12805" width="0.85546875" style="1479" customWidth="1"/>
    <col min="12806" max="12806" width="48.7109375" style="1479" customWidth="1"/>
    <col min="12807" max="12807" width="0.85546875" style="1479" customWidth="1"/>
    <col min="12808" max="12808" width="35.7109375" style="1479" customWidth="1"/>
    <col min="12809" max="12809" width="0.85546875" style="1479" customWidth="1"/>
    <col min="12810" max="12810" width="9.42578125" style="1479" customWidth="1"/>
    <col min="12811" max="12811" width="2" style="1479" customWidth="1"/>
    <col min="12812" max="12812" width="0.85546875" style="1479" customWidth="1"/>
    <col min="12813" max="12813" width="9.7109375" style="1479" customWidth="1"/>
    <col min="12814" max="12814" width="1.7109375" style="1479" customWidth="1"/>
    <col min="12815" max="12815" width="0.85546875" style="1479" customWidth="1"/>
    <col min="12816" max="12816" width="9.7109375" style="1479" customWidth="1"/>
    <col min="12817" max="12817" width="1.7109375" style="1479" customWidth="1"/>
    <col min="12818" max="12818" width="2.7109375" style="1479" customWidth="1"/>
    <col min="12819" max="12819" width="3.140625" style="1479" customWidth="1"/>
    <col min="12820" max="13056" width="11.42578125" style="1479"/>
    <col min="13057" max="13057" width="3.140625" style="1479" customWidth="1"/>
    <col min="13058" max="13058" width="2.7109375" style="1479" customWidth="1"/>
    <col min="13059" max="13059" width="6.7109375" style="1479" customWidth="1"/>
    <col min="13060" max="13060" width="1.7109375" style="1479" customWidth="1"/>
    <col min="13061" max="13061" width="0.85546875" style="1479" customWidth="1"/>
    <col min="13062" max="13062" width="48.7109375" style="1479" customWidth="1"/>
    <col min="13063" max="13063" width="0.85546875" style="1479" customWidth="1"/>
    <col min="13064" max="13064" width="35.7109375" style="1479" customWidth="1"/>
    <col min="13065" max="13065" width="0.85546875" style="1479" customWidth="1"/>
    <col min="13066" max="13066" width="9.42578125" style="1479" customWidth="1"/>
    <col min="13067" max="13067" width="2" style="1479" customWidth="1"/>
    <col min="13068" max="13068" width="0.85546875" style="1479" customWidth="1"/>
    <col min="13069" max="13069" width="9.7109375" style="1479" customWidth="1"/>
    <col min="13070" max="13070" width="1.7109375" style="1479" customWidth="1"/>
    <col min="13071" max="13071" width="0.85546875" style="1479" customWidth="1"/>
    <col min="13072" max="13072" width="9.7109375" style="1479" customWidth="1"/>
    <col min="13073" max="13073" width="1.7109375" style="1479" customWidth="1"/>
    <col min="13074" max="13074" width="2.7109375" style="1479" customWidth="1"/>
    <col min="13075" max="13075" width="3.140625" style="1479" customWidth="1"/>
    <col min="13076" max="13312" width="11.42578125" style="1479"/>
    <col min="13313" max="13313" width="3.140625" style="1479" customWidth="1"/>
    <col min="13314" max="13314" width="2.7109375" style="1479" customWidth="1"/>
    <col min="13315" max="13315" width="6.7109375" style="1479" customWidth="1"/>
    <col min="13316" max="13316" width="1.7109375" style="1479" customWidth="1"/>
    <col min="13317" max="13317" width="0.85546875" style="1479" customWidth="1"/>
    <col min="13318" max="13318" width="48.7109375" style="1479" customWidth="1"/>
    <col min="13319" max="13319" width="0.85546875" style="1479" customWidth="1"/>
    <col min="13320" max="13320" width="35.7109375" style="1479" customWidth="1"/>
    <col min="13321" max="13321" width="0.85546875" style="1479" customWidth="1"/>
    <col min="13322" max="13322" width="9.42578125" style="1479" customWidth="1"/>
    <col min="13323" max="13323" width="2" style="1479" customWidth="1"/>
    <col min="13324" max="13324" width="0.85546875" style="1479" customWidth="1"/>
    <col min="13325" max="13325" width="9.7109375" style="1479" customWidth="1"/>
    <col min="13326" max="13326" width="1.7109375" style="1479" customWidth="1"/>
    <col min="13327" max="13327" width="0.85546875" style="1479" customWidth="1"/>
    <col min="13328" max="13328" width="9.7109375" style="1479" customWidth="1"/>
    <col min="13329" max="13329" width="1.7109375" style="1479" customWidth="1"/>
    <col min="13330" max="13330" width="2.7109375" style="1479" customWidth="1"/>
    <col min="13331" max="13331" width="3.140625" style="1479" customWidth="1"/>
    <col min="13332" max="13568" width="11.42578125" style="1479"/>
    <col min="13569" max="13569" width="3.140625" style="1479" customWidth="1"/>
    <col min="13570" max="13570" width="2.7109375" style="1479" customWidth="1"/>
    <col min="13571" max="13571" width="6.7109375" style="1479" customWidth="1"/>
    <col min="13572" max="13572" width="1.7109375" style="1479" customWidth="1"/>
    <col min="13573" max="13573" width="0.85546875" style="1479" customWidth="1"/>
    <col min="13574" max="13574" width="48.7109375" style="1479" customWidth="1"/>
    <col min="13575" max="13575" width="0.85546875" style="1479" customWidth="1"/>
    <col min="13576" max="13576" width="35.7109375" style="1479" customWidth="1"/>
    <col min="13577" max="13577" width="0.85546875" style="1479" customWidth="1"/>
    <col min="13578" max="13578" width="9.42578125" style="1479" customWidth="1"/>
    <col min="13579" max="13579" width="2" style="1479" customWidth="1"/>
    <col min="13580" max="13580" width="0.85546875" style="1479" customWidth="1"/>
    <col min="13581" max="13581" width="9.7109375" style="1479" customWidth="1"/>
    <col min="13582" max="13582" width="1.7109375" style="1479" customWidth="1"/>
    <col min="13583" max="13583" width="0.85546875" style="1479" customWidth="1"/>
    <col min="13584" max="13584" width="9.7109375" style="1479" customWidth="1"/>
    <col min="13585" max="13585" width="1.7109375" style="1479" customWidth="1"/>
    <col min="13586" max="13586" width="2.7109375" style="1479" customWidth="1"/>
    <col min="13587" max="13587" width="3.140625" style="1479" customWidth="1"/>
    <col min="13588" max="13824" width="11.42578125" style="1479"/>
    <col min="13825" max="13825" width="3.140625" style="1479" customWidth="1"/>
    <col min="13826" max="13826" width="2.7109375" style="1479" customWidth="1"/>
    <col min="13827" max="13827" width="6.7109375" style="1479" customWidth="1"/>
    <col min="13828" max="13828" width="1.7109375" style="1479" customWidth="1"/>
    <col min="13829" max="13829" width="0.85546875" style="1479" customWidth="1"/>
    <col min="13830" max="13830" width="48.7109375" style="1479" customWidth="1"/>
    <col min="13831" max="13831" width="0.85546875" style="1479" customWidth="1"/>
    <col min="13832" max="13832" width="35.7109375" style="1479" customWidth="1"/>
    <col min="13833" max="13833" width="0.85546875" style="1479" customWidth="1"/>
    <col min="13834" max="13834" width="9.42578125" style="1479" customWidth="1"/>
    <col min="13835" max="13835" width="2" style="1479" customWidth="1"/>
    <col min="13836" max="13836" width="0.85546875" style="1479" customWidth="1"/>
    <col min="13837" max="13837" width="9.7109375" style="1479" customWidth="1"/>
    <col min="13838" max="13838" width="1.7109375" style="1479" customWidth="1"/>
    <col min="13839" max="13839" width="0.85546875" style="1479" customWidth="1"/>
    <col min="13840" max="13840" width="9.7109375" style="1479" customWidth="1"/>
    <col min="13841" max="13841" width="1.7109375" style="1479" customWidth="1"/>
    <col min="13842" max="13842" width="2.7109375" style="1479" customWidth="1"/>
    <col min="13843" max="13843" width="3.140625" style="1479" customWidth="1"/>
    <col min="13844" max="14080" width="11.42578125" style="1479"/>
    <col min="14081" max="14081" width="3.140625" style="1479" customWidth="1"/>
    <col min="14082" max="14082" width="2.7109375" style="1479" customWidth="1"/>
    <col min="14083" max="14083" width="6.7109375" style="1479" customWidth="1"/>
    <col min="14084" max="14084" width="1.7109375" style="1479" customWidth="1"/>
    <col min="14085" max="14085" width="0.85546875" style="1479" customWidth="1"/>
    <col min="14086" max="14086" width="48.7109375" style="1479" customWidth="1"/>
    <col min="14087" max="14087" width="0.85546875" style="1479" customWidth="1"/>
    <col min="14088" max="14088" width="35.7109375" style="1479" customWidth="1"/>
    <col min="14089" max="14089" width="0.85546875" style="1479" customWidth="1"/>
    <col min="14090" max="14090" width="9.42578125" style="1479" customWidth="1"/>
    <col min="14091" max="14091" width="2" style="1479" customWidth="1"/>
    <col min="14092" max="14092" width="0.85546875" style="1479" customWidth="1"/>
    <col min="14093" max="14093" width="9.7109375" style="1479" customWidth="1"/>
    <col min="14094" max="14094" width="1.7109375" style="1479" customWidth="1"/>
    <col min="14095" max="14095" width="0.85546875" style="1479" customWidth="1"/>
    <col min="14096" max="14096" width="9.7109375" style="1479" customWidth="1"/>
    <col min="14097" max="14097" width="1.7109375" style="1479" customWidth="1"/>
    <col min="14098" max="14098" width="2.7109375" style="1479" customWidth="1"/>
    <col min="14099" max="14099" width="3.140625" style="1479" customWidth="1"/>
    <col min="14100" max="14336" width="11.42578125" style="1479"/>
    <col min="14337" max="14337" width="3.140625" style="1479" customWidth="1"/>
    <col min="14338" max="14338" width="2.7109375" style="1479" customWidth="1"/>
    <col min="14339" max="14339" width="6.7109375" style="1479" customWidth="1"/>
    <col min="14340" max="14340" width="1.7109375" style="1479" customWidth="1"/>
    <col min="14341" max="14341" width="0.85546875" style="1479" customWidth="1"/>
    <col min="14342" max="14342" width="48.7109375" style="1479" customWidth="1"/>
    <col min="14343" max="14343" width="0.85546875" style="1479" customWidth="1"/>
    <col min="14344" max="14344" width="35.7109375" style="1479" customWidth="1"/>
    <col min="14345" max="14345" width="0.85546875" style="1479" customWidth="1"/>
    <col min="14346" max="14346" width="9.42578125" style="1479" customWidth="1"/>
    <col min="14347" max="14347" width="2" style="1479" customWidth="1"/>
    <col min="14348" max="14348" width="0.85546875" style="1479" customWidth="1"/>
    <col min="14349" max="14349" width="9.7109375" style="1479" customWidth="1"/>
    <col min="14350" max="14350" width="1.7109375" style="1479" customWidth="1"/>
    <col min="14351" max="14351" width="0.85546875" style="1479" customWidth="1"/>
    <col min="14352" max="14352" width="9.7109375" style="1479" customWidth="1"/>
    <col min="14353" max="14353" width="1.7109375" style="1479" customWidth="1"/>
    <col min="14354" max="14354" width="2.7109375" style="1479" customWidth="1"/>
    <col min="14355" max="14355" width="3.140625" style="1479" customWidth="1"/>
    <col min="14356" max="14592" width="11.42578125" style="1479"/>
    <col min="14593" max="14593" width="3.140625" style="1479" customWidth="1"/>
    <col min="14594" max="14594" width="2.7109375" style="1479" customWidth="1"/>
    <col min="14595" max="14595" width="6.7109375" style="1479" customWidth="1"/>
    <col min="14596" max="14596" width="1.7109375" style="1479" customWidth="1"/>
    <col min="14597" max="14597" width="0.85546875" style="1479" customWidth="1"/>
    <col min="14598" max="14598" width="48.7109375" style="1479" customWidth="1"/>
    <col min="14599" max="14599" width="0.85546875" style="1479" customWidth="1"/>
    <col min="14600" max="14600" width="35.7109375" style="1479" customWidth="1"/>
    <col min="14601" max="14601" width="0.85546875" style="1479" customWidth="1"/>
    <col min="14602" max="14602" width="9.42578125" style="1479" customWidth="1"/>
    <col min="14603" max="14603" width="2" style="1479" customWidth="1"/>
    <col min="14604" max="14604" width="0.85546875" style="1479" customWidth="1"/>
    <col min="14605" max="14605" width="9.7109375" style="1479" customWidth="1"/>
    <col min="14606" max="14606" width="1.7109375" style="1479" customWidth="1"/>
    <col min="14607" max="14607" width="0.85546875" style="1479" customWidth="1"/>
    <col min="14608" max="14608" width="9.7109375" style="1479" customWidth="1"/>
    <col min="14609" max="14609" width="1.7109375" style="1479" customWidth="1"/>
    <col min="14610" max="14610" width="2.7109375" style="1479" customWidth="1"/>
    <col min="14611" max="14611" width="3.140625" style="1479" customWidth="1"/>
    <col min="14612" max="14848" width="11.42578125" style="1479"/>
    <col min="14849" max="14849" width="3.140625" style="1479" customWidth="1"/>
    <col min="14850" max="14850" width="2.7109375" style="1479" customWidth="1"/>
    <col min="14851" max="14851" width="6.7109375" style="1479" customWidth="1"/>
    <col min="14852" max="14852" width="1.7109375" style="1479" customWidth="1"/>
    <col min="14853" max="14853" width="0.85546875" style="1479" customWidth="1"/>
    <col min="14854" max="14854" width="48.7109375" style="1479" customWidth="1"/>
    <col min="14855" max="14855" width="0.85546875" style="1479" customWidth="1"/>
    <col min="14856" max="14856" width="35.7109375" style="1479" customWidth="1"/>
    <col min="14857" max="14857" width="0.85546875" style="1479" customWidth="1"/>
    <col min="14858" max="14858" width="9.42578125" style="1479" customWidth="1"/>
    <col min="14859" max="14859" width="2" style="1479" customWidth="1"/>
    <col min="14860" max="14860" width="0.85546875" style="1479" customWidth="1"/>
    <col min="14861" max="14861" width="9.7109375" style="1479" customWidth="1"/>
    <col min="14862" max="14862" width="1.7109375" style="1479" customWidth="1"/>
    <col min="14863" max="14863" width="0.85546875" style="1479" customWidth="1"/>
    <col min="14864" max="14864" width="9.7109375" style="1479" customWidth="1"/>
    <col min="14865" max="14865" width="1.7109375" style="1479" customWidth="1"/>
    <col min="14866" max="14866" width="2.7109375" style="1479" customWidth="1"/>
    <col min="14867" max="14867" width="3.140625" style="1479" customWidth="1"/>
    <col min="14868" max="15104" width="11.42578125" style="1479"/>
    <col min="15105" max="15105" width="3.140625" style="1479" customWidth="1"/>
    <col min="15106" max="15106" width="2.7109375" style="1479" customWidth="1"/>
    <col min="15107" max="15107" width="6.7109375" style="1479" customWidth="1"/>
    <col min="15108" max="15108" width="1.7109375" style="1479" customWidth="1"/>
    <col min="15109" max="15109" width="0.85546875" style="1479" customWidth="1"/>
    <col min="15110" max="15110" width="48.7109375" style="1479" customWidth="1"/>
    <col min="15111" max="15111" width="0.85546875" style="1479" customWidth="1"/>
    <col min="15112" max="15112" width="35.7109375" style="1479" customWidth="1"/>
    <col min="15113" max="15113" width="0.85546875" style="1479" customWidth="1"/>
    <col min="15114" max="15114" width="9.42578125" style="1479" customWidth="1"/>
    <col min="15115" max="15115" width="2" style="1479" customWidth="1"/>
    <col min="15116" max="15116" width="0.85546875" style="1479" customWidth="1"/>
    <col min="15117" max="15117" width="9.7109375" style="1479" customWidth="1"/>
    <col min="15118" max="15118" width="1.7109375" style="1479" customWidth="1"/>
    <col min="15119" max="15119" width="0.85546875" style="1479" customWidth="1"/>
    <col min="15120" max="15120" width="9.7109375" style="1479" customWidth="1"/>
    <col min="15121" max="15121" width="1.7109375" style="1479" customWidth="1"/>
    <col min="15122" max="15122" width="2.7109375" style="1479" customWidth="1"/>
    <col min="15123" max="15123" width="3.140625" style="1479" customWidth="1"/>
    <col min="15124" max="15360" width="11.42578125" style="1479"/>
    <col min="15361" max="15361" width="3.140625" style="1479" customWidth="1"/>
    <col min="15362" max="15362" width="2.7109375" style="1479" customWidth="1"/>
    <col min="15363" max="15363" width="6.7109375" style="1479" customWidth="1"/>
    <col min="15364" max="15364" width="1.7109375" style="1479" customWidth="1"/>
    <col min="15365" max="15365" width="0.85546875" style="1479" customWidth="1"/>
    <col min="15366" max="15366" width="48.7109375" style="1479" customWidth="1"/>
    <col min="15367" max="15367" width="0.85546875" style="1479" customWidth="1"/>
    <col min="15368" max="15368" width="35.7109375" style="1479" customWidth="1"/>
    <col min="15369" max="15369" width="0.85546875" style="1479" customWidth="1"/>
    <col min="15370" max="15370" width="9.42578125" style="1479" customWidth="1"/>
    <col min="15371" max="15371" width="2" style="1479" customWidth="1"/>
    <col min="15372" max="15372" width="0.85546875" style="1479" customWidth="1"/>
    <col min="15373" max="15373" width="9.7109375" style="1479" customWidth="1"/>
    <col min="15374" max="15374" width="1.7109375" style="1479" customWidth="1"/>
    <col min="15375" max="15375" width="0.85546875" style="1479" customWidth="1"/>
    <col min="15376" max="15376" width="9.7109375" style="1479" customWidth="1"/>
    <col min="15377" max="15377" width="1.7109375" style="1479" customWidth="1"/>
    <col min="15378" max="15378" width="2.7109375" style="1479" customWidth="1"/>
    <col min="15379" max="15379" width="3.140625" style="1479" customWidth="1"/>
    <col min="15380" max="15616" width="11.42578125" style="1479"/>
    <col min="15617" max="15617" width="3.140625" style="1479" customWidth="1"/>
    <col min="15618" max="15618" width="2.7109375" style="1479" customWidth="1"/>
    <col min="15619" max="15619" width="6.7109375" style="1479" customWidth="1"/>
    <col min="15620" max="15620" width="1.7109375" style="1479" customWidth="1"/>
    <col min="15621" max="15621" width="0.85546875" style="1479" customWidth="1"/>
    <col min="15622" max="15622" width="48.7109375" style="1479" customWidth="1"/>
    <col min="15623" max="15623" width="0.85546875" style="1479" customWidth="1"/>
    <col min="15624" max="15624" width="35.7109375" style="1479" customWidth="1"/>
    <col min="15625" max="15625" width="0.85546875" style="1479" customWidth="1"/>
    <col min="15626" max="15626" width="9.42578125" style="1479" customWidth="1"/>
    <col min="15627" max="15627" width="2" style="1479" customWidth="1"/>
    <col min="15628" max="15628" width="0.85546875" style="1479" customWidth="1"/>
    <col min="15629" max="15629" width="9.7109375" style="1479" customWidth="1"/>
    <col min="15630" max="15630" width="1.7109375" style="1479" customWidth="1"/>
    <col min="15631" max="15631" width="0.85546875" style="1479" customWidth="1"/>
    <col min="15632" max="15632" width="9.7109375" style="1479" customWidth="1"/>
    <col min="15633" max="15633" width="1.7109375" style="1479" customWidth="1"/>
    <col min="15634" max="15634" width="2.7109375" style="1479" customWidth="1"/>
    <col min="15635" max="15635" width="3.140625" style="1479" customWidth="1"/>
    <col min="15636" max="15872" width="11.42578125" style="1479"/>
    <col min="15873" max="15873" width="3.140625" style="1479" customWidth="1"/>
    <col min="15874" max="15874" width="2.7109375" style="1479" customWidth="1"/>
    <col min="15875" max="15875" width="6.7109375" style="1479" customWidth="1"/>
    <col min="15876" max="15876" width="1.7109375" style="1479" customWidth="1"/>
    <col min="15877" max="15877" width="0.85546875" style="1479" customWidth="1"/>
    <col min="15878" max="15878" width="48.7109375" style="1479" customWidth="1"/>
    <col min="15879" max="15879" width="0.85546875" style="1479" customWidth="1"/>
    <col min="15880" max="15880" width="35.7109375" style="1479" customWidth="1"/>
    <col min="15881" max="15881" width="0.85546875" style="1479" customWidth="1"/>
    <col min="15882" max="15882" width="9.42578125" style="1479" customWidth="1"/>
    <col min="15883" max="15883" width="2" style="1479" customWidth="1"/>
    <col min="15884" max="15884" width="0.85546875" style="1479" customWidth="1"/>
    <col min="15885" max="15885" width="9.7109375" style="1479" customWidth="1"/>
    <col min="15886" max="15886" width="1.7109375" style="1479" customWidth="1"/>
    <col min="15887" max="15887" width="0.85546875" style="1479" customWidth="1"/>
    <col min="15888" max="15888" width="9.7109375" style="1479" customWidth="1"/>
    <col min="15889" max="15889" width="1.7109375" style="1479" customWidth="1"/>
    <col min="15890" max="15890" width="2.7109375" style="1479" customWidth="1"/>
    <col min="15891" max="15891" width="3.140625" style="1479" customWidth="1"/>
    <col min="15892" max="16128" width="11.42578125" style="1479"/>
    <col min="16129" max="16129" width="3.140625" style="1479" customWidth="1"/>
    <col min="16130" max="16130" width="2.7109375" style="1479" customWidth="1"/>
    <col min="16131" max="16131" width="6.7109375" style="1479" customWidth="1"/>
    <col min="16132" max="16132" width="1.7109375" style="1479" customWidth="1"/>
    <col min="16133" max="16133" width="0.85546875" style="1479" customWidth="1"/>
    <col min="16134" max="16134" width="48.7109375" style="1479" customWidth="1"/>
    <col min="16135" max="16135" width="0.85546875" style="1479" customWidth="1"/>
    <col min="16136" max="16136" width="35.7109375" style="1479" customWidth="1"/>
    <col min="16137" max="16137" width="0.85546875" style="1479" customWidth="1"/>
    <col min="16138" max="16138" width="9.42578125" style="1479" customWidth="1"/>
    <col min="16139" max="16139" width="2" style="1479" customWidth="1"/>
    <col min="16140" max="16140" width="0.85546875" style="1479" customWidth="1"/>
    <col min="16141" max="16141" width="9.7109375" style="1479" customWidth="1"/>
    <col min="16142" max="16142" width="1.7109375" style="1479" customWidth="1"/>
    <col min="16143" max="16143" width="0.85546875" style="1479" customWidth="1"/>
    <col min="16144" max="16144" width="9.7109375" style="1479" customWidth="1"/>
    <col min="16145" max="16145" width="1.7109375" style="1479" customWidth="1"/>
    <col min="16146" max="16146" width="2.7109375" style="1479" customWidth="1"/>
    <col min="16147" max="16147" width="3.140625" style="1479" customWidth="1"/>
    <col min="16148" max="16384" width="11.42578125" style="1479"/>
  </cols>
  <sheetData>
    <row r="1" spans="1:22" ht="31.5" customHeight="1">
      <c r="A1" s="2111" t="s">
        <v>0</v>
      </c>
      <c r="B1" s="2111"/>
      <c r="C1" s="2111"/>
      <c r="D1" s="2111"/>
      <c r="E1" s="2111"/>
      <c r="F1" s="2111"/>
      <c r="G1" s="2111"/>
      <c r="H1" s="2111"/>
      <c r="I1" s="2111"/>
      <c r="J1" s="2111"/>
      <c r="K1" s="2111"/>
      <c r="L1" s="2111"/>
      <c r="M1" s="2111"/>
      <c r="N1" s="2111"/>
      <c r="O1" s="2111"/>
      <c r="P1" s="2111"/>
      <c r="Q1" s="2111"/>
      <c r="R1" s="2111"/>
      <c r="S1" s="2111"/>
    </row>
    <row r="2" spans="1:22" ht="10.5" customHeight="1" thickBot="1">
      <c r="A2" s="1480"/>
      <c r="B2" s="1481"/>
      <c r="C2" s="1482"/>
      <c r="D2" s="1482"/>
      <c r="E2" s="1482"/>
      <c r="F2" s="1482"/>
      <c r="G2" s="1482"/>
      <c r="H2" s="1482"/>
      <c r="I2" s="1482"/>
      <c r="J2" s="1482"/>
      <c r="K2" s="1482"/>
      <c r="L2" s="1482"/>
      <c r="M2" s="1482"/>
      <c r="N2" s="1482"/>
      <c r="O2" s="1482"/>
      <c r="P2" s="1482"/>
      <c r="Q2" s="1482"/>
      <c r="R2" s="1482"/>
      <c r="S2" s="1483"/>
    </row>
    <row r="3" spans="1:22" ht="16.5" customHeight="1" thickTop="1">
      <c r="A3" s="1484"/>
      <c r="B3" s="1485"/>
      <c r="C3" s="1486"/>
      <c r="D3" s="1486"/>
      <c r="E3" s="1486"/>
      <c r="F3" s="1486"/>
      <c r="G3" s="1486"/>
      <c r="H3" s="1486"/>
      <c r="I3" s="1486"/>
      <c r="J3" s="1486"/>
      <c r="K3" s="1486"/>
      <c r="L3" s="1486"/>
      <c r="M3" s="1486"/>
      <c r="N3" s="1486"/>
      <c r="O3" s="1486"/>
      <c r="P3" s="1486"/>
      <c r="Q3" s="1486"/>
      <c r="R3" s="1486"/>
      <c r="S3" s="1487"/>
    </row>
    <row r="4" spans="1:22" ht="21" customHeight="1">
      <c r="A4" s="2317" t="s">
        <v>744</v>
      </c>
      <c r="B4" s="2317"/>
      <c r="C4" s="2317"/>
      <c r="D4" s="2317"/>
      <c r="E4" s="2317"/>
      <c r="F4" s="2317"/>
      <c r="G4" s="2317"/>
      <c r="H4" s="2317"/>
      <c r="I4" s="2317"/>
      <c r="J4" s="2317"/>
      <c r="K4" s="2317"/>
      <c r="L4" s="2317"/>
      <c r="M4" s="2317"/>
      <c r="N4" s="2317"/>
      <c r="O4" s="2317"/>
      <c r="P4" s="2317"/>
      <c r="Q4" s="2317"/>
      <c r="R4" s="2317"/>
      <c r="S4" s="2317"/>
    </row>
    <row r="5" spans="1:22" ht="36" customHeight="1">
      <c r="B5" s="1489"/>
      <c r="C5" s="1489"/>
      <c r="D5" s="1489"/>
      <c r="E5" s="1489"/>
      <c r="F5" s="1489"/>
      <c r="G5" s="1489"/>
      <c r="H5" s="1489"/>
      <c r="I5" s="1489"/>
      <c r="J5" s="1489"/>
      <c r="K5" s="1489"/>
      <c r="L5" s="1489"/>
      <c r="M5" s="1489"/>
      <c r="N5" s="1489"/>
      <c r="O5" s="1489"/>
      <c r="P5" s="1489"/>
      <c r="Q5" s="1489"/>
      <c r="R5" s="1489"/>
    </row>
    <row r="6" spans="1:22" ht="18" customHeight="1">
      <c r="A6" s="2113" t="s">
        <v>1435</v>
      </c>
      <c r="B6" s="2113"/>
      <c r="C6" s="2113"/>
      <c r="D6" s="2113"/>
      <c r="E6" s="2113"/>
      <c r="F6" s="2113"/>
      <c r="G6" s="2113"/>
      <c r="H6" s="2113"/>
      <c r="I6" s="2113"/>
      <c r="J6" s="2113"/>
      <c r="K6" s="2113"/>
      <c r="L6" s="2113"/>
      <c r="M6" s="2113"/>
      <c r="N6" s="2113"/>
      <c r="O6" s="2113"/>
      <c r="P6" s="2113"/>
      <c r="Q6" s="2113"/>
      <c r="R6" s="2113"/>
      <c r="S6" s="2113"/>
    </row>
    <row r="7" spans="1:22" ht="18" customHeight="1">
      <c r="A7" s="2113" t="s">
        <v>1436</v>
      </c>
      <c r="B7" s="2113"/>
      <c r="C7" s="2113"/>
      <c r="D7" s="2113"/>
      <c r="E7" s="2113"/>
      <c r="F7" s="2113"/>
      <c r="G7" s="2113"/>
      <c r="H7" s="2113"/>
      <c r="I7" s="2113"/>
      <c r="J7" s="2113"/>
      <c r="K7" s="2113"/>
      <c r="L7" s="2113"/>
      <c r="M7" s="2113"/>
      <c r="N7" s="2113"/>
      <c r="O7" s="2113"/>
      <c r="P7" s="2113"/>
      <c r="Q7" s="2113"/>
      <c r="R7" s="2113"/>
      <c r="S7" s="2113"/>
    </row>
    <row r="8" spans="1:22" ht="13.5" customHeight="1">
      <c r="A8" s="1490"/>
      <c r="B8" s="1491"/>
      <c r="C8" s="1492"/>
      <c r="D8" s="1492"/>
      <c r="E8" s="1492"/>
      <c r="F8" s="1492"/>
      <c r="G8" s="1492"/>
      <c r="H8" s="1492"/>
      <c r="I8" s="1492"/>
      <c r="J8" s="1492"/>
      <c r="K8" s="1492"/>
      <c r="L8" s="1492"/>
      <c r="M8" s="1492"/>
      <c r="N8" s="1492"/>
      <c r="O8" s="1492"/>
      <c r="P8" s="1492"/>
      <c r="Q8" s="1492"/>
      <c r="R8" s="1492"/>
      <c r="S8" s="1493"/>
    </row>
    <row r="9" spans="1:22" ht="4.5" customHeight="1">
      <c r="A9" s="1494"/>
      <c r="B9" s="1495"/>
      <c r="C9" s="1495"/>
      <c r="D9" s="1495"/>
      <c r="E9" s="1495"/>
      <c r="F9" s="1496"/>
      <c r="G9" s="1496"/>
      <c r="H9" s="1496"/>
      <c r="I9" s="1496"/>
      <c r="J9" s="1495"/>
      <c r="K9" s="1495"/>
      <c r="L9" s="1495"/>
      <c r="M9" s="1495"/>
      <c r="N9" s="1495"/>
      <c r="O9" s="1495"/>
      <c r="P9" s="1495"/>
      <c r="Q9" s="1495"/>
      <c r="R9" s="1495"/>
      <c r="S9" s="1497"/>
    </row>
    <row r="10" spans="1:22" ht="36" customHeight="1">
      <c r="A10" s="1494"/>
      <c r="B10" s="1498"/>
      <c r="C10" s="2318" t="s">
        <v>795</v>
      </c>
      <c r="D10" s="2319"/>
      <c r="E10" s="1499"/>
      <c r="F10" s="1500" t="s">
        <v>1437</v>
      </c>
      <c r="G10" s="1501"/>
      <c r="H10" s="1502" t="s">
        <v>1438</v>
      </c>
      <c r="I10" s="1501"/>
      <c r="J10" s="2320" t="s">
        <v>1439</v>
      </c>
      <c r="K10" s="2321"/>
      <c r="L10" s="1499"/>
      <c r="M10" s="2320" t="s">
        <v>323</v>
      </c>
      <c r="N10" s="2321"/>
      <c r="O10" s="1503"/>
      <c r="P10" s="2322" t="s">
        <v>5</v>
      </c>
      <c r="Q10" s="2323"/>
      <c r="R10" s="1504"/>
      <c r="S10" s="1497"/>
    </row>
    <row r="11" spans="1:22" ht="4.5" customHeight="1">
      <c r="A11" s="1494"/>
      <c r="B11" s="1498"/>
      <c r="C11" s="1498"/>
      <c r="D11" s="1498"/>
      <c r="E11" s="1498"/>
      <c r="F11" s="1505"/>
      <c r="G11" s="1498"/>
      <c r="H11" s="1498"/>
      <c r="I11" s="1498"/>
      <c r="J11" s="1498"/>
      <c r="K11" s="1498"/>
      <c r="L11" s="1498"/>
      <c r="M11" s="1498"/>
      <c r="N11" s="1498"/>
      <c r="O11" s="1498"/>
      <c r="P11" s="1498"/>
      <c r="Q11" s="1498"/>
      <c r="R11" s="1498"/>
      <c r="S11" s="1497"/>
    </row>
    <row r="12" spans="1:22" ht="18" customHeight="1">
      <c r="A12" s="1494"/>
      <c r="B12" s="1498"/>
      <c r="C12" s="1506">
        <v>1</v>
      </c>
      <c r="D12" s="1507"/>
      <c r="E12" s="1508"/>
      <c r="F12" s="1188" t="s">
        <v>1440</v>
      </c>
      <c r="G12" s="869"/>
      <c r="H12" s="1509" t="s">
        <v>1441</v>
      </c>
      <c r="I12" s="1510"/>
      <c r="J12" s="1511">
        <v>5513</v>
      </c>
      <c r="K12" s="1512"/>
      <c r="L12" s="1513"/>
      <c r="M12" s="1514">
        <f>J12*100000/7718019</f>
        <v>71.430246543834627</v>
      </c>
      <c r="N12" s="1515"/>
      <c r="O12" s="1513"/>
      <c r="P12" s="1514">
        <f t="shared" ref="P12:P19" si="0">J12*100/$J$40</f>
        <v>13.033096926713949</v>
      </c>
      <c r="Q12" s="1515"/>
      <c r="R12" s="852"/>
      <c r="S12" s="1497"/>
      <c r="V12" s="1516"/>
    </row>
    <row r="13" spans="1:22" ht="33" customHeight="1">
      <c r="A13" s="1494"/>
      <c r="B13" s="1498"/>
      <c r="C13" s="1517">
        <v>2</v>
      </c>
      <c r="D13" s="1518"/>
      <c r="E13" s="1508"/>
      <c r="F13" s="1519" t="s">
        <v>1442</v>
      </c>
      <c r="G13" s="869"/>
      <c r="H13" s="1520" t="s">
        <v>1443</v>
      </c>
      <c r="I13" s="1510"/>
      <c r="J13" s="1511">
        <v>5264</v>
      </c>
      <c r="K13" s="1512"/>
      <c r="L13" s="1513"/>
      <c r="M13" s="1514">
        <f t="shared" ref="M13:M40" si="1">J13*100000/7718019</f>
        <v>68.204030075593238</v>
      </c>
      <c r="N13" s="1515"/>
      <c r="O13" s="1513"/>
      <c r="P13" s="1514">
        <f t="shared" si="0"/>
        <v>12.444444444444445</v>
      </c>
      <c r="Q13" s="1515"/>
      <c r="R13" s="852"/>
      <c r="S13" s="1497"/>
      <c r="V13" s="1516"/>
    </row>
    <row r="14" spans="1:22" ht="30">
      <c r="A14" s="1494"/>
      <c r="B14" s="1498"/>
      <c r="C14" s="1517">
        <v>3</v>
      </c>
      <c r="D14" s="1518"/>
      <c r="E14" s="1508"/>
      <c r="F14" s="1519" t="s">
        <v>1444</v>
      </c>
      <c r="G14" s="869"/>
      <c r="H14" s="1509" t="s">
        <v>1445</v>
      </c>
      <c r="I14" s="1510"/>
      <c r="J14" s="1511">
        <v>2371</v>
      </c>
      <c r="K14" s="1512"/>
      <c r="L14" s="1513"/>
      <c r="M14" s="1514">
        <f t="shared" si="1"/>
        <v>30.720318257832741</v>
      </c>
      <c r="N14" s="1515"/>
      <c r="O14" s="1513"/>
      <c r="P14" s="1514">
        <f t="shared" si="0"/>
        <v>5.6052009456264775</v>
      </c>
      <c r="Q14" s="1515"/>
      <c r="R14" s="852"/>
      <c r="S14" s="1497"/>
      <c r="V14" s="1516"/>
    </row>
    <row r="15" spans="1:22" ht="16.5">
      <c r="A15" s="1494"/>
      <c r="B15" s="1498"/>
      <c r="C15" s="1517">
        <v>4</v>
      </c>
      <c r="D15" s="1518"/>
      <c r="E15" s="1508"/>
      <c r="F15" s="1188" t="s">
        <v>1446</v>
      </c>
      <c r="G15" s="869"/>
      <c r="H15" s="1509" t="s">
        <v>1447</v>
      </c>
      <c r="I15" s="1510"/>
      <c r="J15" s="1511">
        <v>2041</v>
      </c>
      <c r="K15" s="1512"/>
      <c r="L15" s="1513"/>
      <c r="M15" s="1514">
        <f t="shared" si="1"/>
        <v>26.444609685464624</v>
      </c>
      <c r="N15" s="1515"/>
      <c r="O15" s="1513"/>
      <c r="P15" s="1514">
        <f t="shared" si="0"/>
        <v>4.8250591016548467</v>
      </c>
      <c r="Q15" s="1515"/>
      <c r="R15" s="852"/>
      <c r="S15" s="1497"/>
      <c r="V15" s="1516"/>
    </row>
    <row r="16" spans="1:22" ht="30">
      <c r="A16" s="1494"/>
      <c r="B16" s="1498"/>
      <c r="C16" s="1517">
        <v>5</v>
      </c>
      <c r="D16" s="1518"/>
      <c r="E16" s="1508"/>
      <c r="F16" s="1521" t="s">
        <v>1448</v>
      </c>
      <c r="G16" s="869"/>
      <c r="H16" s="1509" t="s">
        <v>1449</v>
      </c>
      <c r="I16" s="1510"/>
      <c r="J16" s="1511">
        <v>1899</v>
      </c>
      <c r="K16" s="1512"/>
      <c r="L16" s="1513"/>
      <c r="M16" s="1514">
        <f t="shared" si="1"/>
        <v>24.604759330081979</v>
      </c>
      <c r="N16" s="1515"/>
      <c r="O16" s="1513"/>
      <c r="P16" s="1514">
        <f t="shared" si="0"/>
        <v>4.4893617021276597</v>
      </c>
      <c r="Q16" s="1515"/>
      <c r="R16" s="852"/>
      <c r="S16" s="1497"/>
      <c r="V16" s="1516"/>
    </row>
    <row r="17" spans="1:22" ht="33" customHeight="1">
      <c r="A17" s="1494"/>
      <c r="B17" s="1498"/>
      <c r="C17" s="1506">
        <v>6</v>
      </c>
      <c r="D17" s="1507"/>
      <c r="E17" s="1508"/>
      <c r="F17" s="1522" t="s">
        <v>1450</v>
      </c>
      <c r="G17" s="1498"/>
      <c r="H17" s="1523" t="s">
        <v>1451</v>
      </c>
      <c r="I17" s="1510"/>
      <c r="J17" s="1511">
        <v>1810</v>
      </c>
      <c r="K17" s="1524"/>
      <c r="L17" s="1513"/>
      <c r="M17" s="1514">
        <f t="shared" si="1"/>
        <v>23.451613684806944</v>
      </c>
      <c r="N17" s="1515"/>
      <c r="O17" s="1513"/>
      <c r="P17" s="1514">
        <f>J17*100/$J$40</f>
        <v>4.2789598108747047</v>
      </c>
      <c r="Q17" s="1515"/>
      <c r="R17" s="852"/>
      <c r="S17" s="1497"/>
      <c r="V17" s="1516"/>
    </row>
    <row r="18" spans="1:22" ht="33" customHeight="1">
      <c r="A18" s="1494"/>
      <c r="B18" s="1498"/>
      <c r="C18" s="1525">
        <v>7</v>
      </c>
      <c r="D18" s="1526"/>
      <c r="E18" s="1508"/>
      <c r="F18" s="1522" t="s">
        <v>1452</v>
      </c>
      <c r="G18" s="1498"/>
      <c r="H18" s="1523" t="s">
        <v>1453</v>
      </c>
      <c r="I18" s="1510"/>
      <c r="J18" s="1511">
        <v>1455</v>
      </c>
      <c r="K18" s="1524"/>
      <c r="L18" s="1513"/>
      <c r="M18" s="1514">
        <f t="shared" si="1"/>
        <v>18.851987796350333</v>
      </c>
      <c r="N18" s="1515"/>
      <c r="O18" s="1513"/>
      <c r="P18" s="1514">
        <f t="shared" si="0"/>
        <v>3.4397163120567376</v>
      </c>
      <c r="Q18" s="1515"/>
      <c r="R18" s="852"/>
      <c r="S18" s="1497"/>
      <c r="V18" s="1516"/>
    </row>
    <row r="19" spans="1:22" ht="16.5" customHeight="1">
      <c r="A19" s="1494"/>
      <c r="B19" s="1498"/>
      <c r="C19" s="2324">
        <v>8</v>
      </c>
      <c r="D19" s="1527"/>
      <c r="E19" s="1528"/>
      <c r="F19" s="1529" t="s">
        <v>1454</v>
      </c>
      <c r="G19" s="869"/>
      <c r="H19" s="2327" t="s">
        <v>1455</v>
      </c>
      <c r="I19" s="1510"/>
      <c r="J19" s="2330">
        <v>1283</v>
      </c>
      <c r="K19" s="1524"/>
      <c r="L19" s="1513"/>
      <c r="M19" s="2333">
        <f t="shared" si="1"/>
        <v>16.623436661661497</v>
      </c>
      <c r="N19" s="1530"/>
      <c r="O19" s="1513"/>
      <c r="P19" s="2333">
        <f t="shared" si="0"/>
        <v>3.0330969267139478</v>
      </c>
      <c r="Q19" s="1530"/>
      <c r="R19" s="852"/>
      <c r="S19" s="1497"/>
      <c r="U19" s="1531"/>
      <c r="V19" s="1516"/>
    </row>
    <row r="20" spans="1:22" ht="16.5" customHeight="1">
      <c r="A20" s="1494"/>
      <c r="B20" s="1498"/>
      <c r="C20" s="2325"/>
      <c r="D20" s="1526"/>
      <c r="E20" s="1508"/>
      <c r="F20" s="1532"/>
      <c r="G20" s="869"/>
      <c r="H20" s="2328"/>
      <c r="I20" s="1510"/>
      <c r="J20" s="2331"/>
      <c r="K20" s="1533"/>
      <c r="L20" s="1513"/>
      <c r="M20" s="2334">
        <f t="shared" si="1"/>
        <v>0</v>
      </c>
      <c r="N20" s="1534"/>
      <c r="O20" s="1513"/>
      <c r="P20" s="2334"/>
      <c r="Q20" s="1534"/>
      <c r="R20" s="852"/>
      <c r="S20" s="1497"/>
      <c r="U20" s="1531"/>
      <c r="V20" s="1516"/>
    </row>
    <row r="21" spans="1:22" ht="16.5" customHeight="1">
      <c r="A21" s="1494"/>
      <c r="B21" s="1498"/>
      <c r="C21" s="2325"/>
      <c r="D21" s="1526"/>
      <c r="E21" s="1508"/>
      <c r="F21" s="1532"/>
      <c r="G21" s="869"/>
      <c r="H21" s="2328"/>
      <c r="I21" s="1510"/>
      <c r="J21" s="2331"/>
      <c r="K21" s="1533"/>
      <c r="L21" s="1513"/>
      <c r="M21" s="2334">
        <f t="shared" si="1"/>
        <v>0</v>
      </c>
      <c r="N21" s="1534"/>
      <c r="O21" s="1513"/>
      <c r="P21" s="2334"/>
      <c r="Q21" s="1534"/>
      <c r="R21" s="852"/>
      <c r="S21" s="1497"/>
      <c r="U21" s="1531"/>
      <c r="V21" s="1516"/>
    </row>
    <row r="22" spans="1:22" ht="16.5" customHeight="1">
      <c r="A22" s="1494"/>
      <c r="B22" s="1498"/>
      <c r="C22" s="2325"/>
      <c r="D22" s="1526"/>
      <c r="E22" s="1508"/>
      <c r="F22" s="1532"/>
      <c r="G22" s="869"/>
      <c r="H22" s="2328"/>
      <c r="I22" s="1510"/>
      <c r="J22" s="2331"/>
      <c r="K22" s="1533"/>
      <c r="L22" s="1513"/>
      <c r="M22" s="2334">
        <f t="shared" si="1"/>
        <v>0</v>
      </c>
      <c r="N22" s="1534"/>
      <c r="O22" s="1513"/>
      <c r="P22" s="2334"/>
      <c r="Q22" s="1534"/>
      <c r="R22" s="852"/>
      <c r="S22" s="1497"/>
      <c r="U22" s="1531"/>
      <c r="V22" s="1516"/>
    </row>
    <row r="23" spans="1:22" ht="16.5" customHeight="1">
      <c r="A23" s="1494"/>
      <c r="B23" s="1498"/>
      <c r="C23" s="2325"/>
      <c r="D23" s="1526"/>
      <c r="E23" s="1508"/>
      <c r="F23" s="1532"/>
      <c r="G23" s="869"/>
      <c r="H23" s="2328"/>
      <c r="I23" s="1510"/>
      <c r="J23" s="2331"/>
      <c r="K23" s="1533"/>
      <c r="L23" s="1513"/>
      <c r="M23" s="2334">
        <f t="shared" si="1"/>
        <v>0</v>
      </c>
      <c r="N23" s="1534"/>
      <c r="O23" s="1513"/>
      <c r="P23" s="2334"/>
      <c r="Q23" s="1534"/>
      <c r="R23" s="852"/>
      <c r="S23" s="1497"/>
      <c r="U23" s="1531"/>
      <c r="V23" s="1516"/>
    </row>
    <row r="24" spans="1:22" ht="16.5" customHeight="1">
      <c r="A24" s="1494"/>
      <c r="B24" s="1498"/>
      <c r="C24" s="2326"/>
      <c r="D24" s="1518"/>
      <c r="E24" s="1508"/>
      <c r="F24" s="1535"/>
      <c r="G24" s="869"/>
      <c r="H24" s="2329"/>
      <c r="I24" s="1510"/>
      <c r="J24" s="2332"/>
      <c r="K24" s="1536"/>
      <c r="L24" s="1513"/>
      <c r="M24" s="2335">
        <f t="shared" si="1"/>
        <v>0</v>
      </c>
      <c r="N24" s="1537"/>
      <c r="O24" s="1513"/>
      <c r="P24" s="2335"/>
      <c r="Q24" s="1537"/>
      <c r="R24" s="852"/>
      <c r="S24" s="1497"/>
      <c r="U24" s="1531"/>
      <c r="V24" s="1516"/>
    </row>
    <row r="25" spans="1:22" ht="18" customHeight="1">
      <c r="A25" s="1494"/>
      <c r="B25" s="1498"/>
      <c r="C25" s="1517">
        <v>9</v>
      </c>
      <c r="D25" s="1518"/>
      <c r="E25" s="1508"/>
      <c r="F25" s="1188" t="s">
        <v>1456</v>
      </c>
      <c r="G25" s="869"/>
      <c r="H25" s="1509" t="s">
        <v>1457</v>
      </c>
      <c r="I25" s="1510"/>
      <c r="J25" s="1538">
        <v>1228</v>
      </c>
      <c r="K25" s="1536"/>
      <c r="L25" s="1513"/>
      <c r="M25" s="1514">
        <f t="shared" si="1"/>
        <v>15.91081856626681</v>
      </c>
      <c r="N25" s="1537"/>
      <c r="O25" s="1513"/>
      <c r="P25" s="1539">
        <f t="shared" ref="P25:P38" si="2">J25*100/$J$40</f>
        <v>2.9030732860520096</v>
      </c>
      <c r="Q25" s="1537"/>
      <c r="R25" s="852"/>
      <c r="S25" s="1497"/>
      <c r="U25" s="1531"/>
      <c r="V25" s="1516"/>
    </row>
    <row r="26" spans="1:22" ht="18" customHeight="1">
      <c r="A26" s="1494"/>
      <c r="B26" s="1498"/>
      <c r="C26" s="1517">
        <v>10</v>
      </c>
      <c r="D26" s="1518"/>
      <c r="E26" s="1508"/>
      <c r="F26" s="1188" t="s">
        <v>1458</v>
      </c>
      <c r="G26" s="1528"/>
      <c r="H26" s="1509" t="s">
        <v>1459</v>
      </c>
      <c r="I26" s="1510"/>
      <c r="J26" s="1538">
        <v>1090</v>
      </c>
      <c r="K26" s="1536"/>
      <c r="L26" s="1513"/>
      <c r="M26" s="1514">
        <f t="shared" si="1"/>
        <v>14.122794981458325</v>
      </c>
      <c r="N26" s="1537"/>
      <c r="O26" s="1513"/>
      <c r="P26" s="1539">
        <f t="shared" si="2"/>
        <v>2.5768321513002364</v>
      </c>
      <c r="Q26" s="1537"/>
      <c r="R26" s="852"/>
      <c r="S26" s="1497"/>
      <c r="U26" s="1531"/>
      <c r="V26" s="1516"/>
    </row>
    <row r="27" spans="1:22" ht="33" customHeight="1">
      <c r="A27" s="1494"/>
      <c r="B27" s="1498"/>
      <c r="C27" s="1517">
        <v>11</v>
      </c>
      <c r="D27" s="1518"/>
      <c r="E27" s="1508"/>
      <c r="F27" s="1521" t="s">
        <v>1460</v>
      </c>
      <c r="G27" s="869"/>
      <c r="H27" s="1509" t="s">
        <v>1461</v>
      </c>
      <c r="I27" s="1510"/>
      <c r="J27" s="1511">
        <v>712</v>
      </c>
      <c r="K27" s="1512"/>
      <c r="L27" s="1513"/>
      <c r="M27" s="1514">
        <f t="shared" si="1"/>
        <v>9.2251651622002999</v>
      </c>
      <c r="N27" s="1515"/>
      <c r="O27" s="1513"/>
      <c r="P27" s="1514">
        <f t="shared" si="2"/>
        <v>1.6832151300236406</v>
      </c>
      <c r="Q27" s="1515"/>
      <c r="R27" s="852"/>
      <c r="S27" s="1497"/>
      <c r="U27" s="1531"/>
      <c r="V27" s="1516"/>
    </row>
    <row r="28" spans="1:22" ht="18" customHeight="1">
      <c r="A28" s="1494"/>
      <c r="B28" s="1498"/>
      <c r="C28" s="1517">
        <v>12</v>
      </c>
      <c r="D28" s="1540"/>
      <c r="E28" s="1541"/>
      <c r="F28" s="1188" t="s">
        <v>1462</v>
      </c>
      <c r="G28" s="1528"/>
      <c r="H28" s="1509" t="s">
        <v>1463</v>
      </c>
      <c r="I28" s="1510"/>
      <c r="J28" s="1511">
        <v>680</v>
      </c>
      <c r="K28" s="1512"/>
      <c r="L28" s="1513"/>
      <c r="M28" s="1514">
        <f t="shared" si="1"/>
        <v>8.8105509976070291</v>
      </c>
      <c r="N28" s="1515"/>
      <c r="O28" s="1513"/>
      <c r="P28" s="1514">
        <f t="shared" si="2"/>
        <v>1.6075650118203311</v>
      </c>
      <c r="Q28" s="1515"/>
      <c r="R28" s="852"/>
      <c r="S28" s="1497"/>
      <c r="U28" s="1531"/>
      <c r="V28" s="1516"/>
    </row>
    <row r="29" spans="1:22" ht="18" customHeight="1">
      <c r="A29" s="1494"/>
      <c r="B29" s="1498"/>
      <c r="C29" s="1517">
        <v>13</v>
      </c>
      <c r="D29" s="1518"/>
      <c r="E29" s="1508"/>
      <c r="F29" s="1188" t="s">
        <v>1464</v>
      </c>
      <c r="G29" s="1528"/>
      <c r="H29" s="1509" t="s">
        <v>1465</v>
      </c>
      <c r="I29" s="1510"/>
      <c r="J29" s="1511">
        <v>590</v>
      </c>
      <c r="K29" s="1512"/>
      <c r="L29" s="1513"/>
      <c r="M29" s="1514">
        <f t="shared" si="1"/>
        <v>7.6444486596884511</v>
      </c>
      <c r="N29" s="1515"/>
      <c r="O29" s="1513"/>
      <c r="P29" s="1514">
        <f t="shared" si="2"/>
        <v>1.3947990543735225</v>
      </c>
      <c r="Q29" s="1515"/>
      <c r="R29" s="852"/>
      <c r="S29" s="1497"/>
      <c r="U29" s="1531"/>
      <c r="V29" s="1516"/>
    </row>
    <row r="30" spans="1:22" ht="33" customHeight="1">
      <c r="A30" s="1494"/>
      <c r="B30" s="1498"/>
      <c r="C30" s="1517">
        <v>14</v>
      </c>
      <c r="D30" s="1518"/>
      <c r="E30" s="1508"/>
      <c r="F30" s="1519" t="s">
        <v>1466</v>
      </c>
      <c r="G30" s="1528"/>
      <c r="H30" s="1509" t="s">
        <v>1467</v>
      </c>
      <c r="I30" s="1510"/>
      <c r="J30" s="1511">
        <v>541</v>
      </c>
      <c r="K30" s="1512"/>
      <c r="L30" s="1513"/>
      <c r="M30" s="1514">
        <f t="shared" si="1"/>
        <v>7.0095707201550033</v>
      </c>
      <c r="N30" s="1515"/>
      <c r="O30" s="1513"/>
      <c r="P30" s="1514">
        <f t="shared" si="2"/>
        <v>1.2789598108747045</v>
      </c>
      <c r="Q30" s="1515"/>
      <c r="R30" s="852"/>
      <c r="S30" s="1497"/>
      <c r="U30" s="1531"/>
      <c r="V30" s="1516"/>
    </row>
    <row r="31" spans="1:22" ht="30">
      <c r="A31" s="1494"/>
      <c r="B31" s="1498"/>
      <c r="C31" s="1517">
        <v>15</v>
      </c>
      <c r="D31" s="1518"/>
      <c r="E31" s="1508"/>
      <c r="F31" s="1542" t="s">
        <v>1468</v>
      </c>
      <c r="G31" s="869"/>
      <c r="H31" s="1509" t="s">
        <v>1469</v>
      </c>
      <c r="I31" s="1510"/>
      <c r="J31" s="1511">
        <v>532</v>
      </c>
      <c r="K31" s="1512"/>
      <c r="L31" s="1513"/>
      <c r="M31" s="1514">
        <f t="shared" si="1"/>
        <v>6.8929604863631457</v>
      </c>
      <c r="N31" s="1515"/>
      <c r="O31" s="1513"/>
      <c r="P31" s="1514">
        <f t="shared" si="2"/>
        <v>1.2576832151300237</v>
      </c>
      <c r="Q31" s="1515"/>
      <c r="R31" s="852"/>
      <c r="S31" s="1497"/>
      <c r="U31" s="1531"/>
      <c r="V31" s="1516"/>
    </row>
    <row r="32" spans="1:22" ht="35.25" customHeight="1">
      <c r="A32" s="1494"/>
      <c r="B32" s="1498"/>
      <c r="C32" s="1517">
        <v>16</v>
      </c>
      <c r="D32" s="1518"/>
      <c r="E32" s="1508"/>
      <c r="F32" s="1521" t="s">
        <v>1470</v>
      </c>
      <c r="G32" s="869"/>
      <c r="H32" s="1509" t="s">
        <v>1471</v>
      </c>
      <c r="I32" s="1510"/>
      <c r="J32" s="1511">
        <v>482</v>
      </c>
      <c r="K32" s="1512"/>
      <c r="L32" s="1513"/>
      <c r="M32" s="1514">
        <f t="shared" si="1"/>
        <v>6.2451258541861581</v>
      </c>
      <c r="N32" s="1515"/>
      <c r="O32" s="1513"/>
      <c r="P32" s="1514">
        <f t="shared" si="2"/>
        <v>1.1394799054373523</v>
      </c>
      <c r="Q32" s="1515"/>
      <c r="R32" s="852"/>
      <c r="S32" s="1497"/>
      <c r="U32" s="1531"/>
      <c r="V32" s="1516"/>
    </row>
    <row r="33" spans="1:22" ht="33" customHeight="1">
      <c r="A33" s="1494"/>
      <c r="B33" s="1498"/>
      <c r="C33" s="1517">
        <v>17</v>
      </c>
      <c r="D33" s="1540"/>
      <c r="E33" s="1543"/>
      <c r="F33" s="1519" t="s">
        <v>1472</v>
      </c>
      <c r="G33" s="1528"/>
      <c r="H33" s="1509" t="s">
        <v>1473</v>
      </c>
      <c r="I33" s="1510"/>
      <c r="J33" s="1538">
        <v>478</v>
      </c>
      <c r="K33" s="1536"/>
      <c r="L33" s="1513"/>
      <c r="M33" s="1514">
        <f t="shared" si="1"/>
        <v>6.1932990836119997</v>
      </c>
      <c r="N33" s="1537"/>
      <c r="O33" s="1513"/>
      <c r="P33" s="1514">
        <f t="shared" si="2"/>
        <v>1.1300236406619386</v>
      </c>
      <c r="Q33" s="1537"/>
      <c r="R33" s="852"/>
      <c r="S33" s="1497"/>
      <c r="U33" s="1531"/>
      <c r="V33" s="1489"/>
    </row>
    <row r="34" spans="1:22" ht="17.25" customHeight="1">
      <c r="A34" s="1494"/>
      <c r="B34" s="1498"/>
      <c r="C34" s="1517">
        <v>18</v>
      </c>
      <c r="D34" s="1518"/>
      <c r="E34" s="1498"/>
      <c r="F34" s="1188" t="s">
        <v>1474</v>
      </c>
      <c r="G34" s="869"/>
      <c r="H34" s="1509" t="s">
        <v>1475</v>
      </c>
      <c r="I34" s="1510"/>
      <c r="J34" s="1511">
        <v>428</v>
      </c>
      <c r="K34" s="1544"/>
      <c r="L34" s="1545"/>
      <c r="M34" s="1514">
        <f t="shared" si="1"/>
        <v>5.545464451435012</v>
      </c>
      <c r="N34" s="1546"/>
      <c r="O34" s="1545"/>
      <c r="P34" s="1514">
        <f t="shared" si="2"/>
        <v>1.011820330969267</v>
      </c>
      <c r="Q34" s="1540"/>
      <c r="R34" s="1498"/>
      <c r="S34" s="1497"/>
      <c r="U34" s="1531"/>
    </row>
    <row r="35" spans="1:22" ht="18" customHeight="1">
      <c r="A35" s="1494"/>
      <c r="B35" s="1498"/>
      <c r="C35" s="1517">
        <v>19</v>
      </c>
      <c r="D35" s="1518"/>
      <c r="E35" s="1543"/>
      <c r="F35" s="1188" t="s">
        <v>1476</v>
      </c>
      <c r="G35" s="1528"/>
      <c r="H35" s="1509" t="s">
        <v>1477</v>
      </c>
      <c r="I35" s="1510"/>
      <c r="J35" s="1511">
        <v>305</v>
      </c>
      <c r="K35" s="1544"/>
      <c r="L35" s="1545"/>
      <c r="M35" s="1514">
        <f t="shared" si="1"/>
        <v>3.9517912562796229</v>
      </c>
      <c r="N35" s="1546"/>
      <c r="O35" s="1545"/>
      <c r="P35" s="1514">
        <f t="shared" si="2"/>
        <v>0.72104018912529555</v>
      </c>
      <c r="Q35" s="1540"/>
      <c r="R35" s="852"/>
      <c r="S35" s="1497"/>
      <c r="U35" s="1531"/>
    </row>
    <row r="36" spans="1:22" ht="18" customHeight="1">
      <c r="A36" s="1494"/>
      <c r="B36" s="1498"/>
      <c r="C36" s="1517">
        <v>20</v>
      </c>
      <c r="D36" s="1518"/>
      <c r="E36" s="1498"/>
      <c r="F36" s="1188" t="s">
        <v>1478</v>
      </c>
      <c r="G36" s="869"/>
      <c r="H36" s="1509" t="s">
        <v>1479</v>
      </c>
      <c r="I36" s="1510"/>
      <c r="J36" s="1511">
        <v>289</v>
      </c>
      <c r="K36" s="1544"/>
      <c r="L36" s="1545"/>
      <c r="M36" s="1514">
        <f t="shared" si="1"/>
        <v>3.7444841739829871</v>
      </c>
      <c r="N36" s="1546"/>
      <c r="O36" s="1545"/>
      <c r="P36" s="1514">
        <f t="shared" si="2"/>
        <v>0.68321513002364065</v>
      </c>
      <c r="Q36" s="1540"/>
      <c r="R36" s="1498"/>
      <c r="S36" s="1497"/>
    </row>
    <row r="37" spans="1:22" ht="18" customHeight="1">
      <c r="A37" s="1494"/>
      <c r="B37" s="1498"/>
      <c r="C37" s="1525"/>
      <c r="D37" s="1526"/>
      <c r="E37" s="1498"/>
      <c r="F37" s="1188" t="s">
        <v>1480</v>
      </c>
      <c r="G37" s="1498"/>
      <c r="H37" s="1509" t="s">
        <v>1481</v>
      </c>
      <c r="I37" s="1510"/>
      <c r="J37" s="1511">
        <v>346</v>
      </c>
      <c r="K37" s="1512"/>
      <c r="L37" s="1513"/>
      <c r="M37" s="1514">
        <f t="shared" si="1"/>
        <v>4.4830156546647526</v>
      </c>
      <c r="N37" s="1515"/>
      <c r="O37" s="1513"/>
      <c r="P37" s="1514">
        <f t="shared" si="2"/>
        <v>0.81796690307328601</v>
      </c>
      <c r="Q37" s="1515"/>
      <c r="R37" s="852"/>
      <c r="S37" s="1497"/>
    </row>
    <row r="38" spans="1:22" ht="18" customHeight="1">
      <c r="A38" s="1494"/>
      <c r="B38" s="1498"/>
      <c r="C38" s="1547"/>
      <c r="D38" s="1518"/>
      <c r="E38" s="1508"/>
      <c r="F38" s="1188" t="s">
        <v>1482</v>
      </c>
      <c r="G38" s="869"/>
      <c r="H38" s="1509" t="s">
        <v>297</v>
      </c>
      <c r="I38" s="1510"/>
      <c r="J38" s="1511">
        <v>12963</v>
      </c>
      <c r="K38" s="1512"/>
      <c r="L38" s="1513"/>
      <c r="M38" s="1514">
        <f t="shared" si="1"/>
        <v>167.95760673820575</v>
      </c>
      <c r="N38" s="1515"/>
      <c r="O38" s="1513"/>
      <c r="P38" s="1514">
        <f t="shared" si="2"/>
        <v>30.645390070921987</v>
      </c>
      <c r="Q38" s="1515"/>
      <c r="R38" s="852"/>
      <c r="S38" s="1497"/>
    </row>
    <row r="39" spans="1:22" ht="4.5" customHeight="1">
      <c r="A39" s="1494"/>
      <c r="B39" s="1498"/>
      <c r="C39" s="1498"/>
      <c r="D39" s="1498"/>
      <c r="E39" s="1498"/>
      <c r="F39" s="1498"/>
      <c r="G39" s="869"/>
      <c r="H39" s="869"/>
      <c r="I39" s="869"/>
      <c r="J39" s="1548"/>
      <c r="K39" s="1549"/>
      <c r="L39" s="1549"/>
      <c r="M39" s="884"/>
      <c r="N39" s="1549"/>
      <c r="O39" s="1549"/>
      <c r="P39" s="884"/>
      <c r="Q39" s="1550"/>
      <c r="R39" s="1550"/>
      <c r="S39" s="1497"/>
    </row>
    <row r="40" spans="1:22" ht="21" customHeight="1">
      <c r="A40" s="1494"/>
      <c r="B40" s="1498"/>
      <c r="C40" s="2314" t="s">
        <v>1483</v>
      </c>
      <c r="D40" s="2315"/>
      <c r="E40" s="2315"/>
      <c r="F40" s="2315"/>
      <c r="G40" s="2315"/>
      <c r="H40" s="2316"/>
      <c r="I40" s="869"/>
      <c r="J40" s="1551">
        <v>42300</v>
      </c>
      <c r="K40" s="1552"/>
      <c r="L40" s="1549"/>
      <c r="M40" s="1553">
        <f t="shared" si="1"/>
        <v>548.06809882173138</v>
      </c>
      <c r="N40" s="1554"/>
      <c r="O40" s="1549"/>
      <c r="P40" s="1553">
        <f>J40*100/$J$40</f>
        <v>100</v>
      </c>
      <c r="Q40" s="1554"/>
      <c r="R40" s="1550"/>
      <c r="S40" s="1497"/>
    </row>
    <row r="41" spans="1:22" ht="4.5" customHeight="1">
      <c r="A41" s="1494"/>
      <c r="B41" s="1555"/>
      <c r="C41" s="1555"/>
      <c r="D41" s="1555"/>
      <c r="E41" s="1555"/>
      <c r="F41" s="1555"/>
      <c r="G41" s="1555"/>
      <c r="H41" s="1555"/>
      <c r="I41" s="1555"/>
      <c r="J41" s="1555"/>
      <c r="K41" s="1555"/>
      <c r="L41" s="1555"/>
      <c r="M41" s="1555"/>
      <c r="N41" s="1555"/>
      <c r="O41" s="1555"/>
      <c r="P41" s="1555"/>
      <c r="Q41" s="1555"/>
      <c r="R41" s="1555"/>
      <c r="S41" s="1497"/>
    </row>
    <row r="42" spans="1:22" ht="12" customHeight="1">
      <c r="B42" s="1556" t="s">
        <v>1484</v>
      </c>
    </row>
    <row r="43" spans="1:22" ht="15" customHeight="1">
      <c r="B43" s="1556" t="s">
        <v>1485</v>
      </c>
      <c r="C43" s="1557"/>
      <c r="D43" s="1557"/>
      <c r="E43" s="1557"/>
      <c r="F43" s="1557"/>
      <c r="G43" s="1557"/>
      <c r="H43" s="1557"/>
      <c r="I43" s="1557"/>
      <c r="J43" s="1557"/>
      <c r="K43" s="1557"/>
      <c r="L43" s="1557"/>
      <c r="M43" s="1557"/>
      <c r="N43" s="1557"/>
      <c r="O43" s="1557"/>
      <c r="P43" s="1557"/>
      <c r="Q43" s="1557"/>
      <c r="R43" s="1557"/>
    </row>
    <row r="44" spans="1:22" ht="15" customHeight="1">
      <c r="B44" s="1556" t="s">
        <v>1486</v>
      </c>
      <c r="C44" s="1557"/>
      <c r="D44" s="1557"/>
      <c r="E44" s="1557"/>
      <c r="F44" s="1557"/>
      <c r="G44" s="1557"/>
      <c r="H44" s="1557"/>
      <c r="I44" s="1557"/>
      <c r="J44" s="1557"/>
      <c r="K44" s="1557"/>
      <c r="L44" s="1557"/>
      <c r="M44" s="1557"/>
      <c r="N44" s="1557"/>
      <c r="O44" s="1557"/>
      <c r="P44" s="1557"/>
      <c r="Q44" s="1557"/>
      <c r="R44" s="1557"/>
    </row>
    <row r="45" spans="1:22" ht="15" customHeight="1">
      <c r="B45" s="1479" t="s">
        <v>1487</v>
      </c>
      <c r="G45" s="1557"/>
      <c r="H45" s="1557"/>
      <c r="I45" s="1557"/>
      <c r="J45" s="1557"/>
      <c r="K45" s="1557"/>
      <c r="L45" s="1557"/>
      <c r="M45" s="1557"/>
      <c r="N45" s="1557"/>
      <c r="O45" s="1557"/>
      <c r="P45" s="1557"/>
      <c r="Q45" s="1557"/>
      <c r="R45" s="1557"/>
    </row>
    <row r="46" spans="1:22" ht="15" customHeight="1">
      <c r="B46" s="1556" t="s">
        <v>1488</v>
      </c>
      <c r="C46" s="1557"/>
      <c r="D46" s="1557"/>
      <c r="E46" s="1557"/>
      <c r="F46" s="1557"/>
      <c r="R46" s="1558" t="s">
        <v>1093</v>
      </c>
    </row>
    <row r="47" spans="1:22" ht="15" customHeight="1">
      <c r="B47" s="1556" t="s">
        <v>1489</v>
      </c>
      <c r="R47" s="1558" t="s">
        <v>1095</v>
      </c>
    </row>
    <row r="48" spans="1:22" ht="15" customHeight="1">
      <c r="B48" s="1556" t="s">
        <v>1490</v>
      </c>
      <c r="R48" s="1558" t="s">
        <v>1491</v>
      </c>
    </row>
    <row r="49" spans="2:18" ht="15" customHeight="1">
      <c r="B49" s="1556" t="s">
        <v>1492</v>
      </c>
      <c r="R49" s="1558" t="s">
        <v>1097</v>
      </c>
    </row>
    <row r="50" spans="2:18" ht="15" customHeight="1">
      <c r="B50" s="1559" t="s">
        <v>518</v>
      </c>
      <c r="J50" s="904"/>
      <c r="R50" s="1558" t="s">
        <v>1493</v>
      </c>
    </row>
    <row r="51" spans="2:18" ht="12.75" customHeight="1">
      <c r="I51" s="904"/>
    </row>
    <row r="52" spans="2:18">
      <c r="F52" s="819"/>
    </row>
    <row r="53" spans="2:18" ht="16.5">
      <c r="B53" s="1556"/>
    </row>
  </sheetData>
  <mergeCells count="14">
    <mergeCell ref="C40:H40"/>
    <mergeCell ref="A1:S1"/>
    <mergeCell ref="A4:S4"/>
    <mergeCell ref="A6:S6"/>
    <mergeCell ref="A7:S7"/>
    <mergeCell ref="C10:D10"/>
    <mergeCell ref="J10:K10"/>
    <mergeCell ref="M10:N10"/>
    <mergeCell ref="P10:Q10"/>
    <mergeCell ref="C19:C24"/>
    <mergeCell ref="H19:H24"/>
    <mergeCell ref="J19:J24"/>
    <mergeCell ref="M19:M24"/>
    <mergeCell ref="P19:P24"/>
  </mergeCells>
  <printOptions horizontalCentered="1" verticalCentered="1"/>
  <pageMargins left="0.39370078740157483" right="0.39370078740157483" top="0.98425196850393704" bottom="0.98425196850393704" header="0" footer="0"/>
  <pageSetup scale="67" orientation="portrait" horizontalDpi="240" verticalDpi="144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92D050"/>
  </sheetPr>
  <dimension ref="A1:S45"/>
  <sheetViews>
    <sheetView showGridLines="0" topLeftCell="A39" zoomScaleNormal="100" workbookViewId="0">
      <selection activeCell="X23" sqref="X23"/>
    </sheetView>
  </sheetViews>
  <sheetFormatPr baseColWidth="10" defaultRowHeight="12.75"/>
  <cols>
    <col min="1" max="1" width="3.140625" style="1488" customWidth="1"/>
    <col min="2" max="2" width="2.7109375" style="1479" customWidth="1"/>
    <col min="3" max="3" width="6.7109375" style="1479" customWidth="1"/>
    <col min="4" max="4" width="1.7109375" style="1479" customWidth="1"/>
    <col min="5" max="5" width="0.85546875" style="1479" customWidth="1"/>
    <col min="6" max="6" width="48.7109375" style="1479" customWidth="1"/>
    <col min="7" max="7" width="0.85546875" style="1479" customWidth="1"/>
    <col min="8" max="8" width="35.7109375" style="1479" customWidth="1"/>
    <col min="9" max="9" width="0.85546875" style="1479" customWidth="1"/>
    <col min="10" max="10" width="9.42578125" style="1479" customWidth="1"/>
    <col min="11" max="11" width="2" style="1479" customWidth="1"/>
    <col min="12" max="12" width="0.85546875" style="1479" customWidth="1"/>
    <col min="13" max="13" width="9.7109375" style="1479" customWidth="1"/>
    <col min="14" max="14" width="1.7109375" style="1479" customWidth="1"/>
    <col min="15" max="15" width="0.85546875" style="1479" customWidth="1"/>
    <col min="16" max="16" width="9.7109375" style="1479" customWidth="1"/>
    <col min="17" max="17" width="1.7109375" style="1479" customWidth="1"/>
    <col min="18" max="18" width="2.7109375" style="1479" customWidth="1"/>
    <col min="19" max="19" width="3.140625" style="1488" customWidth="1"/>
    <col min="20" max="256" width="11.42578125" style="1479"/>
    <col min="257" max="257" width="3.140625" style="1479" customWidth="1"/>
    <col min="258" max="258" width="2.7109375" style="1479" customWidth="1"/>
    <col min="259" max="259" width="6.7109375" style="1479" customWidth="1"/>
    <col min="260" max="260" width="1.7109375" style="1479" customWidth="1"/>
    <col min="261" max="261" width="0.85546875" style="1479" customWidth="1"/>
    <col min="262" max="262" width="48.7109375" style="1479" customWidth="1"/>
    <col min="263" max="263" width="0.85546875" style="1479" customWidth="1"/>
    <col min="264" max="264" width="35.7109375" style="1479" customWidth="1"/>
    <col min="265" max="265" width="0.85546875" style="1479" customWidth="1"/>
    <col min="266" max="266" width="9.42578125" style="1479" customWidth="1"/>
    <col min="267" max="267" width="2" style="1479" customWidth="1"/>
    <col min="268" max="268" width="0.85546875" style="1479" customWidth="1"/>
    <col min="269" max="269" width="9.7109375" style="1479" customWidth="1"/>
    <col min="270" max="270" width="1.7109375" style="1479" customWidth="1"/>
    <col min="271" max="271" width="0.85546875" style="1479" customWidth="1"/>
    <col min="272" max="272" width="9.7109375" style="1479" customWidth="1"/>
    <col min="273" max="273" width="1.7109375" style="1479" customWidth="1"/>
    <col min="274" max="274" width="2.7109375" style="1479" customWidth="1"/>
    <col min="275" max="275" width="3.140625" style="1479" customWidth="1"/>
    <col min="276" max="512" width="11.42578125" style="1479"/>
    <col min="513" max="513" width="3.140625" style="1479" customWidth="1"/>
    <col min="514" max="514" width="2.7109375" style="1479" customWidth="1"/>
    <col min="515" max="515" width="6.7109375" style="1479" customWidth="1"/>
    <col min="516" max="516" width="1.7109375" style="1479" customWidth="1"/>
    <col min="517" max="517" width="0.85546875" style="1479" customWidth="1"/>
    <col min="518" max="518" width="48.7109375" style="1479" customWidth="1"/>
    <col min="519" max="519" width="0.85546875" style="1479" customWidth="1"/>
    <col min="520" max="520" width="35.7109375" style="1479" customWidth="1"/>
    <col min="521" max="521" width="0.85546875" style="1479" customWidth="1"/>
    <col min="522" max="522" width="9.42578125" style="1479" customWidth="1"/>
    <col min="523" max="523" width="2" style="1479" customWidth="1"/>
    <col min="524" max="524" width="0.85546875" style="1479" customWidth="1"/>
    <col min="525" max="525" width="9.7109375" style="1479" customWidth="1"/>
    <col min="526" max="526" width="1.7109375" style="1479" customWidth="1"/>
    <col min="527" max="527" width="0.85546875" style="1479" customWidth="1"/>
    <col min="528" max="528" width="9.7109375" style="1479" customWidth="1"/>
    <col min="529" max="529" width="1.7109375" style="1479" customWidth="1"/>
    <col min="530" max="530" width="2.7109375" style="1479" customWidth="1"/>
    <col min="531" max="531" width="3.140625" style="1479" customWidth="1"/>
    <col min="532" max="768" width="11.42578125" style="1479"/>
    <col min="769" max="769" width="3.140625" style="1479" customWidth="1"/>
    <col min="770" max="770" width="2.7109375" style="1479" customWidth="1"/>
    <col min="771" max="771" width="6.7109375" style="1479" customWidth="1"/>
    <col min="772" max="772" width="1.7109375" style="1479" customWidth="1"/>
    <col min="773" max="773" width="0.85546875" style="1479" customWidth="1"/>
    <col min="774" max="774" width="48.7109375" style="1479" customWidth="1"/>
    <col min="775" max="775" width="0.85546875" style="1479" customWidth="1"/>
    <col min="776" max="776" width="35.7109375" style="1479" customWidth="1"/>
    <col min="777" max="777" width="0.85546875" style="1479" customWidth="1"/>
    <col min="778" max="778" width="9.42578125" style="1479" customWidth="1"/>
    <col min="779" max="779" width="2" style="1479" customWidth="1"/>
    <col min="780" max="780" width="0.85546875" style="1479" customWidth="1"/>
    <col min="781" max="781" width="9.7109375" style="1479" customWidth="1"/>
    <col min="782" max="782" width="1.7109375" style="1479" customWidth="1"/>
    <col min="783" max="783" width="0.85546875" style="1479" customWidth="1"/>
    <col min="784" max="784" width="9.7109375" style="1479" customWidth="1"/>
    <col min="785" max="785" width="1.7109375" style="1479" customWidth="1"/>
    <col min="786" max="786" width="2.7109375" style="1479" customWidth="1"/>
    <col min="787" max="787" width="3.140625" style="1479" customWidth="1"/>
    <col min="788" max="1024" width="11.42578125" style="1479"/>
    <col min="1025" max="1025" width="3.140625" style="1479" customWidth="1"/>
    <col min="1026" max="1026" width="2.7109375" style="1479" customWidth="1"/>
    <col min="1027" max="1027" width="6.7109375" style="1479" customWidth="1"/>
    <col min="1028" max="1028" width="1.7109375" style="1479" customWidth="1"/>
    <col min="1029" max="1029" width="0.85546875" style="1479" customWidth="1"/>
    <col min="1030" max="1030" width="48.7109375" style="1479" customWidth="1"/>
    <col min="1031" max="1031" width="0.85546875" style="1479" customWidth="1"/>
    <col min="1032" max="1032" width="35.7109375" style="1479" customWidth="1"/>
    <col min="1033" max="1033" width="0.85546875" style="1479" customWidth="1"/>
    <col min="1034" max="1034" width="9.42578125" style="1479" customWidth="1"/>
    <col min="1035" max="1035" width="2" style="1479" customWidth="1"/>
    <col min="1036" max="1036" width="0.85546875" style="1479" customWidth="1"/>
    <col min="1037" max="1037" width="9.7109375" style="1479" customWidth="1"/>
    <col min="1038" max="1038" width="1.7109375" style="1479" customWidth="1"/>
    <col min="1039" max="1039" width="0.85546875" style="1479" customWidth="1"/>
    <col min="1040" max="1040" width="9.7109375" style="1479" customWidth="1"/>
    <col min="1041" max="1041" width="1.7109375" style="1479" customWidth="1"/>
    <col min="1042" max="1042" width="2.7109375" style="1479" customWidth="1"/>
    <col min="1043" max="1043" width="3.140625" style="1479" customWidth="1"/>
    <col min="1044" max="1280" width="11.42578125" style="1479"/>
    <col min="1281" max="1281" width="3.140625" style="1479" customWidth="1"/>
    <col min="1282" max="1282" width="2.7109375" style="1479" customWidth="1"/>
    <col min="1283" max="1283" width="6.7109375" style="1479" customWidth="1"/>
    <col min="1284" max="1284" width="1.7109375" style="1479" customWidth="1"/>
    <col min="1285" max="1285" width="0.85546875" style="1479" customWidth="1"/>
    <col min="1286" max="1286" width="48.7109375" style="1479" customWidth="1"/>
    <col min="1287" max="1287" width="0.85546875" style="1479" customWidth="1"/>
    <col min="1288" max="1288" width="35.7109375" style="1479" customWidth="1"/>
    <col min="1289" max="1289" width="0.85546875" style="1479" customWidth="1"/>
    <col min="1290" max="1290" width="9.42578125" style="1479" customWidth="1"/>
    <col min="1291" max="1291" width="2" style="1479" customWidth="1"/>
    <col min="1292" max="1292" width="0.85546875" style="1479" customWidth="1"/>
    <col min="1293" max="1293" width="9.7109375" style="1479" customWidth="1"/>
    <col min="1294" max="1294" width="1.7109375" style="1479" customWidth="1"/>
    <col min="1295" max="1295" width="0.85546875" style="1479" customWidth="1"/>
    <col min="1296" max="1296" width="9.7109375" style="1479" customWidth="1"/>
    <col min="1297" max="1297" width="1.7109375" style="1479" customWidth="1"/>
    <col min="1298" max="1298" width="2.7109375" style="1479" customWidth="1"/>
    <col min="1299" max="1299" width="3.140625" style="1479" customWidth="1"/>
    <col min="1300" max="1536" width="11.42578125" style="1479"/>
    <col min="1537" max="1537" width="3.140625" style="1479" customWidth="1"/>
    <col min="1538" max="1538" width="2.7109375" style="1479" customWidth="1"/>
    <col min="1539" max="1539" width="6.7109375" style="1479" customWidth="1"/>
    <col min="1540" max="1540" width="1.7109375" style="1479" customWidth="1"/>
    <col min="1541" max="1541" width="0.85546875" style="1479" customWidth="1"/>
    <col min="1542" max="1542" width="48.7109375" style="1479" customWidth="1"/>
    <col min="1543" max="1543" width="0.85546875" style="1479" customWidth="1"/>
    <col min="1544" max="1544" width="35.7109375" style="1479" customWidth="1"/>
    <col min="1545" max="1545" width="0.85546875" style="1479" customWidth="1"/>
    <col min="1546" max="1546" width="9.42578125" style="1479" customWidth="1"/>
    <col min="1547" max="1547" width="2" style="1479" customWidth="1"/>
    <col min="1548" max="1548" width="0.85546875" style="1479" customWidth="1"/>
    <col min="1549" max="1549" width="9.7109375" style="1479" customWidth="1"/>
    <col min="1550" max="1550" width="1.7109375" style="1479" customWidth="1"/>
    <col min="1551" max="1551" width="0.85546875" style="1479" customWidth="1"/>
    <col min="1552" max="1552" width="9.7109375" style="1479" customWidth="1"/>
    <col min="1553" max="1553" width="1.7109375" style="1479" customWidth="1"/>
    <col min="1554" max="1554" width="2.7109375" style="1479" customWidth="1"/>
    <col min="1555" max="1555" width="3.140625" style="1479" customWidth="1"/>
    <col min="1556" max="1792" width="11.42578125" style="1479"/>
    <col min="1793" max="1793" width="3.140625" style="1479" customWidth="1"/>
    <col min="1794" max="1794" width="2.7109375" style="1479" customWidth="1"/>
    <col min="1795" max="1795" width="6.7109375" style="1479" customWidth="1"/>
    <col min="1796" max="1796" width="1.7109375" style="1479" customWidth="1"/>
    <col min="1797" max="1797" width="0.85546875" style="1479" customWidth="1"/>
    <col min="1798" max="1798" width="48.7109375" style="1479" customWidth="1"/>
    <col min="1799" max="1799" width="0.85546875" style="1479" customWidth="1"/>
    <col min="1800" max="1800" width="35.7109375" style="1479" customWidth="1"/>
    <col min="1801" max="1801" width="0.85546875" style="1479" customWidth="1"/>
    <col min="1802" max="1802" width="9.42578125" style="1479" customWidth="1"/>
    <col min="1803" max="1803" width="2" style="1479" customWidth="1"/>
    <col min="1804" max="1804" width="0.85546875" style="1479" customWidth="1"/>
    <col min="1805" max="1805" width="9.7109375" style="1479" customWidth="1"/>
    <col min="1806" max="1806" width="1.7109375" style="1479" customWidth="1"/>
    <col min="1807" max="1807" width="0.85546875" style="1479" customWidth="1"/>
    <col min="1808" max="1808" width="9.7109375" style="1479" customWidth="1"/>
    <col min="1809" max="1809" width="1.7109375" style="1479" customWidth="1"/>
    <col min="1810" max="1810" width="2.7109375" style="1479" customWidth="1"/>
    <col min="1811" max="1811" width="3.140625" style="1479" customWidth="1"/>
    <col min="1812" max="2048" width="11.42578125" style="1479"/>
    <col min="2049" max="2049" width="3.140625" style="1479" customWidth="1"/>
    <col min="2050" max="2050" width="2.7109375" style="1479" customWidth="1"/>
    <col min="2051" max="2051" width="6.7109375" style="1479" customWidth="1"/>
    <col min="2052" max="2052" width="1.7109375" style="1479" customWidth="1"/>
    <col min="2053" max="2053" width="0.85546875" style="1479" customWidth="1"/>
    <col min="2054" max="2054" width="48.7109375" style="1479" customWidth="1"/>
    <col min="2055" max="2055" width="0.85546875" style="1479" customWidth="1"/>
    <col min="2056" max="2056" width="35.7109375" style="1479" customWidth="1"/>
    <col min="2057" max="2057" width="0.85546875" style="1479" customWidth="1"/>
    <col min="2058" max="2058" width="9.42578125" style="1479" customWidth="1"/>
    <col min="2059" max="2059" width="2" style="1479" customWidth="1"/>
    <col min="2060" max="2060" width="0.85546875" style="1479" customWidth="1"/>
    <col min="2061" max="2061" width="9.7109375" style="1479" customWidth="1"/>
    <col min="2062" max="2062" width="1.7109375" style="1479" customWidth="1"/>
    <col min="2063" max="2063" width="0.85546875" style="1479" customWidth="1"/>
    <col min="2064" max="2064" width="9.7109375" style="1479" customWidth="1"/>
    <col min="2065" max="2065" width="1.7109375" style="1479" customWidth="1"/>
    <col min="2066" max="2066" width="2.7109375" style="1479" customWidth="1"/>
    <col min="2067" max="2067" width="3.140625" style="1479" customWidth="1"/>
    <col min="2068" max="2304" width="11.42578125" style="1479"/>
    <col min="2305" max="2305" width="3.140625" style="1479" customWidth="1"/>
    <col min="2306" max="2306" width="2.7109375" style="1479" customWidth="1"/>
    <col min="2307" max="2307" width="6.7109375" style="1479" customWidth="1"/>
    <col min="2308" max="2308" width="1.7109375" style="1479" customWidth="1"/>
    <col min="2309" max="2309" width="0.85546875" style="1479" customWidth="1"/>
    <col min="2310" max="2310" width="48.7109375" style="1479" customWidth="1"/>
    <col min="2311" max="2311" width="0.85546875" style="1479" customWidth="1"/>
    <col min="2312" max="2312" width="35.7109375" style="1479" customWidth="1"/>
    <col min="2313" max="2313" width="0.85546875" style="1479" customWidth="1"/>
    <col min="2314" max="2314" width="9.42578125" style="1479" customWidth="1"/>
    <col min="2315" max="2315" width="2" style="1479" customWidth="1"/>
    <col min="2316" max="2316" width="0.85546875" style="1479" customWidth="1"/>
    <col min="2317" max="2317" width="9.7109375" style="1479" customWidth="1"/>
    <col min="2318" max="2318" width="1.7109375" style="1479" customWidth="1"/>
    <col min="2319" max="2319" width="0.85546875" style="1479" customWidth="1"/>
    <col min="2320" max="2320" width="9.7109375" style="1479" customWidth="1"/>
    <col min="2321" max="2321" width="1.7109375" style="1479" customWidth="1"/>
    <col min="2322" max="2322" width="2.7109375" style="1479" customWidth="1"/>
    <col min="2323" max="2323" width="3.140625" style="1479" customWidth="1"/>
    <col min="2324" max="2560" width="11.42578125" style="1479"/>
    <col min="2561" max="2561" width="3.140625" style="1479" customWidth="1"/>
    <col min="2562" max="2562" width="2.7109375" style="1479" customWidth="1"/>
    <col min="2563" max="2563" width="6.7109375" style="1479" customWidth="1"/>
    <col min="2564" max="2564" width="1.7109375" style="1479" customWidth="1"/>
    <col min="2565" max="2565" width="0.85546875" style="1479" customWidth="1"/>
    <col min="2566" max="2566" width="48.7109375" style="1479" customWidth="1"/>
    <col min="2567" max="2567" width="0.85546875" style="1479" customWidth="1"/>
    <col min="2568" max="2568" width="35.7109375" style="1479" customWidth="1"/>
    <col min="2569" max="2569" width="0.85546875" style="1479" customWidth="1"/>
    <col min="2570" max="2570" width="9.42578125" style="1479" customWidth="1"/>
    <col min="2571" max="2571" width="2" style="1479" customWidth="1"/>
    <col min="2572" max="2572" width="0.85546875" style="1479" customWidth="1"/>
    <col min="2573" max="2573" width="9.7109375" style="1479" customWidth="1"/>
    <col min="2574" max="2574" width="1.7109375" style="1479" customWidth="1"/>
    <col min="2575" max="2575" width="0.85546875" style="1479" customWidth="1"/>
    <col min="2576" max="2576" width="9.7109375" style="1479" customWidth="1"/>
    <col min="2577" max="2577" width="1.7109375" style="1479" customWidth="1"/>
    <col min="2578" max="2578" width="2.7109375" style="1479" customWidth="1"/>
    <col min="2579" max="2579" width="3.140625" style="1479" customWidth="1"/>
    <col min="2580" max="2816" width="11.42578125" style="1479"/>
    <col min="2817" max="2817" width="3.140625" style="1479" customWidth="1"/>
    <col min="2818" max="2818" width="2.7109375" style="1479" customWidth="1"/>
    <col min="2819" max="2819" width="6.7109375" style="1479" customWidth="1"/>
    <col min="2820" max="2820" width="1.7109375" style="1479" customWidth="1"/>
    <col min="2821" max="2821" width="0.85546875" style="1479" customWidth="1"/>
    <col min="2822" max="2822" width="48.7109375" style="1479" customWidth="1"/>
    <col min="2823" max="2823" width="0.85546875" style="1479" customWidth="1"/>
    <col min="2824" max="2824" width="35.7109375" style="1479" customWidth="1"/>
    <col min="2825" max="2825" width="0.85546875" style="1479" customWidth="1"/>
    <col min="2826" max="2826" width="9.42578125" style="1479" customWidth="1"/>
    <col min="2827" max="2827" width="2" style="1479" customWidth="1"/>
    <col min="2828" max="2828" width="0.85546875" style="1479" customWidth="1"/>
    <col min="2829" max="2829" width="9.7109375" style="1479" customWidth="1"/>
    <col min="2830" max="2830" width="1.7109375" style="1479" customWidth="1"/>
    <col min="2831" max="2831" width="0.85546875" style="1479" customWidth="1"/>
    <col min="2832" max="2832" width="9.7109375" style="1479" customWidth="1"/>
    <col min="2833" max="2833" width="1.7109375" style="1479" customWidth="1"/>
    <col min="2834" max="2834" width="2.7109375" style="1479" customWidth="1"/>
    <col min="2835" max="2835" width="3.140625" style="1479" customWidth="1"/>
    <col min="2836" max="3072" width="11.42578125" style="1479"/>
    <col min="3073" max="3073" width="3.140625" style="1479" customWidth="1"/>
    <col min="3074" max="3074" width="2.7109375" style="1479" customWidth="1"/>
    <col min="3075" max="3075" width="6.7109375" style="1479" customWidth="1"/>
    <col min="3076" max="3076" width="1.7109375" style="1479" customWidth="1"/>
    <col min="3077" max="3077" width="0.85546875" style="1479" customWidth="1"/>
    <col min="3078" max="3078" width="48.7109375" style="1479" customWidth="1"/>
    <col min="3079" max="3079" width="0.85546875" style="1479" customWidth="1"/>
    <col min="3080" max="3080" width="35.7109375" style="1479" customWidth="1"/>
    <col min="3081" max="3081" width="0.85546875" style="1479" customWidth="1"/>
    <col min="3082" max="3082" width="9.42578125" style="1479" customWidth="1"/>
    <col min="3083" max="3083" width="2" style="1479" customWidth="1"/>
    <col min="3084" max="3084" width="0.85546875" style="1479" customWidth="1"/>
    <col min="3085" max="3085" width="9.7109375" style="1479" customWidth="1"/>
    <col min="3086" max="3086" width="1.7109375" style="1479" customWidth="1"/>
    <col min="3087" max="3087" width="0.85546875" style="1479" customWidth="1"/>
    <col min="3088" max="3088" width="9.7109375" style="1479" customWidth="1"/>
    <col min="3089" max="3089" width="1.7109375" style="1479" customWidth="1"/>
    <col min="3090" max="3090" width="2.7109375" style="1479" customWidth="1"/>
    <col min="3091" max="3091" width="3.140625" style="1479" customWidth="1"/>
    <col min="3092" max="3328" width="11.42578125" style="1479"/>
    <col min="3329" max="3329" width="3.140625" style="1479" customWidth="1"/>
    <col min="3330" max="3330" width="2.7109375" style="1479" customWidth="1"/>
    <col min="3331" max="3331" width="6.7109375" style="1479" customWidth="1"/>
    <col min="3332" max="3332" width="1.7109375" style="1479" customWidth="1"/>
    <col min="3333" max="3333" width="0.85546875" style="1479" customWidth="1"/>
    <col min="3334" max="3334" width="48.7109375" style="1479" customWidth="1"/>
    <col min="3335" max="3335" width="0.85546875" style="1479" customWidth="1"/>
    <col min="3336" max="3336" width="35.7109375" style="1479" customWidth="1"/>
    <col min="3337" max="3337" width="0.85546875" style="1479" customWidth="1"/>
    <col min="3338" max="3338" width="9.42578125" style="1479" customWidth="1"/>
    <col min="3339" max="3339" width="2" style="1479" customWidth="1"/>
    <col min="3340" max="3340" width="0.85546875" style="1479" customWidth="1"/>
    <col min="3341" max="3341" width="9.7109375" style="1479" customWidth="1"/>
    <col min="3342" max="3342" width="1.7109375" style="1479" customWidth="1"/>
    <col min="3343" max="3343" width="0.85546875" style="1479" customWidth="1"/>
    <col min="3344" max="3344" width="9.7109375" style="1479" customWidth="1"/>
    <col min="3345" max="3345" width="1.7109375" style="1479" customWidth="1"/>
    <col min="3346" max="3346" width="2.7109375" style="1479" customWidth="1"/>
    <col min="3347" max="3347" width="3.140625" style="1479" customWidth="1"/>
    <col min="3348" max="3584" width="11.42578125" style="1479"/>
    <col min="3585" max="3585" width="3.140625" style="1479" customWidth="1"/>
    <col min="3586" max="3586" width="2.7109375" style="1479" customWidth="1"/>
    <col min="3587" max="3587" width="6.7109375" style="1479" customWidth="1"/>
    <col min="3588" max="3588" width="1.7109375" style="1479" customWidth="1"/>
    <col min="3589" max="3589" width="0.85546875" style="1479" customWidth="1"/>
    <col min="3590" max="3590" width="48.7109375" style="1479" customWidth="1"/>
    <col min="3591" max="3591" width="0.85546875" style="1479" customWidth="1"/>
    <col min="3592" max="3592" width="35.7109375" style="1479" customWidth="1"/>
    <col min="3593" max="3593" width="0.85546875" style="1479" customWidth="1"/>
    <col min="3594" max="3594" width="9.42578125" style="1479" customWidth="1"/>
    <col min="3595" max="3595" width="2" style="1479" customWidth="1"/>
    <col min="3596" max="3596" width="0.85546875" style="1479" customWidth="1"/>
    <col min="3597" max="3597" width="9.7109375" style="1479" customWidth="1"/>
    <col min="3598" max="3598" width="1.7109375" style="1479" customWidth="1"/>
    <col min="3599" max="3599" width="0.85546875" style="1479" customWidth="1"/>
    <col min="3600" max="3600" width="9.7109375" style="1479" customWidth="1"/>
    <col min="3601" max="3601" width="1.7109375" style="1479" customWidth="1"/>
    <col min="3602" max="3602" width="2.7109375" style="1479" customWidth="1"/>
    <col min="3603" max="3603" width="3.140625" style="1479" customWidth="1"/>
    <col min="3604" max="3840" width="11.42578125" style="1479"/>
    <col min="3841" max="3841" width="3.140625" style="1479" customWidth="1"/>
    <col min="3842" max="3842" width="2.7109375" style="1479" customWidth="1"/>
    <col min="3843" max="3843" width="6.7109375" style="1479" customWidth="1"/>
    <col min="3844" max="3844" width="1.7109375" style="1479" customWidth="1"/>
    <col min="3845" max="3845" width="0.85546875" style="1479" customWidth="1"/>
    <col min="3846" max="3846" width="48.7109375" style="1479" customWidth="1"/>
    <col min="3847" max="3847" width="0.85546875" style="1479" customWidth="1"/>
    <col min="3848" max="3848" width="35.7109375" style="1479" customWidth="1"/>
    <col min="3849" max="3849" width="0.85546875" style="1479" customWidth="1"/>
    <col min="3850" max="3850" width="9.42578125" style="1479" customWidth="1"/>
    <col min="3851" max="3851" width="2" style="1479" customWidth="1"/>
    <col min="3852" max="3852" width="0.85546875" style="1479" customWidth="1"/>
    <col min="3853" max="3853" width="9.7109375" style="1479" customWidth="1"/>
    <col min="3854" max="3854" width="1.7109375" style="1479" customWidth="1"/>
    <col min="3855" max="3855" width="0.85546875" style="1479" customWidth="1"/>
    <col min="3856" max="3856" width="9.7109375" style="1479" customWidth="1"/>
    <col min="3857" max="3857" width="1.7109375" style="1479" customWidth="1"/>
    <col min="3858" max="3858" width="2.7109375" style="1479" customWidth="1"/>
    <col min="3859" max="3859" width="3.140625" style="1479" customWidth="1"/>
    <col min="3860" max="4096" width="11.42578125" style="1479"/>
    <col min="4097" max="4097" width="3.140625" style="1479" customWidth="1"/>
    <col min="4098" max="4098" width="2.7109375" style="1479" customWidth="1"/>
    <col min="4099" max="4099" width="6.7109375" style="1479" customWidth="1"/>
    <col min="4100" max="4100" width="1.7109375" style="1479" customWidth="1"/>
    <col min="4101" max="4101" width="0.85546875" style="1479" customWidth="1"/>
    <col min="4102" max="4102" width="48.7109375" style="1479" customWidth="1"/>
    <col min="4103" max="4103" width="0.85546875" style="1479" customWidth="1"/>
    <col min="4104" max="4104" width="35.7109375" style="1479" customWidth="1"/>
    <col min="4105" max="4105" width="0.85546875" style="1479" customWidth="1"/>
    <col min="4106" max="4106" width="9.42578125" style="1479" customWidth="1"/>
    <col min="4107" max="4107" width="2" style="1479" customWidth="1"/>
    <col min="4108" max="4108" width="0.85546875" style="1479" customWidth="1"/>
    <col min="4109" max="4109" width="9.7109375" style="1479" customWidth="1"/>
    <col min="4110" max="4110" width="1.7109375" style="1479" customWidth="1"/>
    <col min="4111" max="4111" width="0.85546875" style="1479" customWidth="1"/>
    <col min="4112" max="4112" width="9.7109375" style="1479" customWidth="1"/>
    <col min="4113" max="4113" width="1.7109375" style="1479" customWidth="1"/>
    <col min="4114" max="4114" width="2.7109375" style="1479" customWidth="1"/>
    <col min="4115" max="4115" width="3.140625" style="1479" customWidth="1"/>
    <col min="4116" max="4352" width="11.42578125" style="1479"/>
    <col min="4353" max="4353" width="3.140625" style="1479" customWidth="1"/>
    <col min="4354" max="4354" width="2.7109375" style="1479" customWidth="1"/>
    <col min="4355" max="4355" width="6.7109375" style="1479" customWidth="1"/>
    <col min="4356" max="4356" width="1.7109375" style="1479" customWidth="1"/>
    <col min="4357" max="4357" width="0.85546875" style="1479" customWidth="1"/>
    <col min="4358" max="4358" width="48.7109375" style="1479" customWidth="1"/>
    <col min="4359" max="4359" width="0.85546875" style="1479" customWidth="1"/>
    <col min="4360" max="4360" width="35.7109375" style="1479" customWidth="1"/>
    <col min="4361" max="4361" width="0.85546875" style="1479" customWidth="1"/>
    <col min="4362" max="4362" width="9.42578125" style="1479" customWidth="1"/>
    <col min="4363" max="4363" width="2" style="1479" customWidth="1"/>
    <col min="4364" max="4364" width="0.85546875" style="1479" customWidth="1"/>
    <col min="4365" max="4365" width="9.7109375" style="1479" customWidth="1"/>
    <col min="4366" max="4366" width="1.7109375" style="1479" customWidth="1"/>
    <col min="4367" max="4367" width="0.85546875" style="1479" customWidth="1"/>
    <col min="4368" max="4368" width="9.7109375" style="1479" customWidth="1"/>
    <col min="4369" max="4369" width="1.7109375" style="1479" customWidth="1"/>
    <col min="4370" max="4370" width="2.7109375" style="1479" customWidth="1"/>
    <col min="4371" max="4371" width="3.140625" style="1479" customWidth="1"/>
    <col min="4372" max="4608" width="11.42578125" style="1479"/>
    <col min="4609" max="4609" width="3.140625" style="1479" customWidth="1"/>
    <col min="4610" max="4610" width="2.7109375" style="1479" customWidth="1"/>
    <col min="4611" max="4611" width="6.7109375" style="1479" customWidth="1"/>
    <col min="4612" max="4612" width="1.7109375" style="1479" customWidth="1"/>
    <col min="4613" max="4613" width="0.85546875" style="1479" customWidth="1"/>
    <col min="4614" max="4614" width="48.7109375" style="1479" customWidth="1"/>
    <col min="4615" max="4615" width="0.85546875" style="1479" customWidth="1"/>
    <col min="4616" max="4616" width="35.7109375" style="1479" customWidth="1"/>
    <col min="4617" max="4617" width="0.85546875" style="1479" customWidth="1"/>
    <col min="4618" max="4618" width="9.42578125" style="1479" customWidth="1"/>
    <col min="4619" max="4619" width="2" style="1479" customWidth="1"/>
    <col min="4620" max="4620" width="0.85546875" style="1479" customWidth="1"/>
    <col min="4621" max="4621" width="9.7109375" style="1479" customWidth="1"/>
    <col min="4622" max="4622" width="1.7109375" style="1479" customWidth="1"/>
    <col min="4623" max="4623" width="0.85546875" style="1479" customWidth="1"/>
    <col min="4624" max="4624" width="9.7109375" style="1479" customWidth="1"/>
    <col min="4625" max="4625" width="1.7109375" style="1479" customWidth="1"/>
    <col min="4626" max="4626" width="2.7109375" style="1479" customWidth="1"/>
    <col min="4627" max="4627" width="3.140625" style="1479" customWidth="1"/>
    <col min="4628" max="4864" width="11.42578125" style="1479"/>
    <col min="4865" max="4865" width="3.140625" style="1479" customWidth="1"/>
    <col min="4866" max="4866" width="2.7109375" style="1479" customWidth="1"/>
    <col min="4867" max="4867" width="6.7109375" style="1479" customWidth="1"/>
    <col min="4868" max="4868" width="1.7109375" style="1479" customWidth="1"/>
    <col min="4869" max="4869" width="0.85546875" style="1479" customWidth="1"/>
    <col min="4870" max="4870" width="48.7109375" style="1479" customWidth="1"/>
    <col min="4871" max="4871" width="0.85546875" style="1479" customWidth="1"/>
    <col min="4872" max="4872" width="35.7109375" style="1479" customWidth="1"/>
    <col min="4873" max="4873" width="0.85546875" style="1479" customWidth="1"/>
    <col min="4874" max="4874" width="9.42578125" style="1479" customWidth="1"/>
    <col min="4875" max="4875" width="2" style="1479" customWidth="1"/>
    <col min="4876" max="4876" width="0.85546875" style="1479" customWidth="1"/>
    <col min="4877" max="4877" width="9.7109375" style="1479" customWidth="1"/>
    <col min="4878" max="4878" width="1.7109375" style="1479" customWidth="1"/>
    <col min="4879" max="4879" width="0.85546875" style="1479" customWidth="1"/>
    <col min="4880" max="4880" width="9.7109375" style="1479" customWidth="1"/>
    <col min="4881" max="4881" width="1.7109375" style="1479" customWidth="1"/>
    <col min="4882" max="4882" width="2.7109375" style="1479" customWidth="1"/>
    <col min="4883" max="4883" width="3.140625" style="1479" customWidth="1"/>
    <col min="4884" max="5120" width="11.42578125" style="1479"/>
    <col min="5121" max="5121" width="3.140625" style="1479" customWidth="1"/>
    <col min="5122" max="5122" width="2.7109375" style="1479" customWidth="1"/>
    <col min="5123" max="5123" width="6.7109375" style="1479" customWidth="1"/>
    <col min="5124" max="5124" width="1.7109375" style="1479" customWidth="1"/>
    <col min="5125" max="5125" width="0.85546875" style="1479" customWidth="1"/>
    <col min="5126" max="5126" width="48.7109375" style="1479" customWidth="1"/>
    <col min="5127" max="5127" width="0.85546875" style="1479" customWidth="1"/>
    <col min="5128" max="5128" width="35.7109375" style="1479" customWidth="1"/>
    <col min="5129" max="5129" width="0.85546875" style="1479" customWidth="1"/>
    <col min="5130" max="5130" width="9.42578125" style="1479" customWidth="1"/>
    <col min="5131" max="5131" width="2" style="1479" customWidth="1"/>
    <col min="5132" max="5132" width="0.85546875" style="1479" customWidth="1"/>
    <col min="5133" max="5133" width="9.7109375" style="1479" customWidth="1"/>
    <col min="5134" max="5134" width="1.7109375" style="1479" customWidth="1"/>
    <col min="5135" max="5135" width="0.85546875" style="1479" customWidth="1"/>
    <col min="5136" max="5136" width="9.7109375" style="1479" customWidth="1"/>
    <col min="5137" max="5137" width="1.7109375" style="1479" customWidth="1"/>
    <col min="5138" max="5138" width="2.7109375" style="1479" customWidth="1"/>
    <col min="5139" max="5139" width="3.140625" style="1479" customWidth="1"/>
    <col min="5140" max="5376" width="11.42578125" style="1479"/>
    <col min="5377" max="5377" width="3.140625" style="1479" customWidth="1"/>
    <col min="5378" max="5378" width="2.7109375" style="1479" customWidth="1"/>
    <col min="5379" max="5379" width="6.7109375" style="1479" customWidth="1"/>
    <col min="5380" max="5380" width="1.7109375" style="1479" customWidth="1"/>
    <col min="5381" max="5381" width="0.85546875" style="1479" customWidth="1"/>
    <col min="5382" max="5382" width="48.7109375" style="1479" customWidth="1"/>
    <col min="5383" max="5383" width="0.85546875" style="1479" customWidth="1"/>
    <col min="5384" max="5384" width="35.7109375" style="1479" customWidth="1"/>
    <col min="5385" max="5385" width="0.85546875" style="1479" customWidth="1"/>
    <col min="5386" max="5386" width="9.42578125" style="1479" customWidth="1"/>
    <col min="5387" max="5387" width="2" style="1479" customWidth="1"/>
    <col min="5388" max="5388" width="0.85546875" style="1479" customWidth="1"/>
    <col min="5389" max="5389" width="9.7109375" style="1479" customWidth="1"/>
    <col min="5390" max="5390" width="1.7109375" style="1479" customWidth="1"/>
    <col min="5391" max="5391" width="0.85546875" style="1479" customWidth="1"/>
    <col min="5392" max="5392" width="9.7109375" style="1479" customWidth="1"/>
    <col min="5393" max="5393" width="1.7109375" style="1479" customWidth="1"/>
    <col min="5394" max="5394" width="2.7109375" style="1479" customWidth="1"/>
    <col min="5395" max="5395" width="3.140625" style="1479" customWidth="1"/>
    <col min="5396" max="5632" width="11.42578125" style="1479"/>
    <col min="5633" max="5633" width="3.140625" style="1479" customWidth="1"/>
    <col min="5634" max="5634" width="2.7109375" style="1479" customWidth="1"/>
    <col min="5635" max="5635" width="6.7109375" style="1479" customWidth="1"/>
    <col min="5636" max="5636" width="1.7109375" style="1479" customWidth="1"/>
    <col min="5637" max="5637" width="0.85546875" style="1479" customWidth="1"/>
    <col min="5638" max="5638" width="48.7109375" style="1479" customWidth="1"/>
    <col min="5639" max="5639" width="0.85546875" style="1479" customWidth="1"/>
    <col min="5640" max="5640" width="35.7109375" style="1479" customWidth="1"/>
    <col min="5641" max="5641" width="0.85546875" style="1479" customWidth="1"/>
    <col min="5642" max="5642" width="9.42578125" style="1479" customWidth="1"/>
    <col min="5643" max="5643" width="2" style="1479" customWidth="1"/>
    <col min="5644" max="5644" width="0.85546875" style="1479" customWidth="1"/>
    <col min="5645" max="5645" width="9.7109375" style="1479" customWidth="1"/>
    <col min="5646" max="5646" width="1.7109375" style="1479" customWidth="1"/>
    <col min="5647" max="5647" width="0.85546875" style="1479" customWidth="1"/>
    <col min="5648" max="5648" width="9.7109375" style="1479" customWidth="1"/>
    <col min="5649" max="5649" width="1.7109375" style="1479" customWidth="1"/>
    <col min="5650" max="5650" width="2.7109375" style="1479" customWidth="1"/>
    <col min="5651" max="5651" width="3.140625" style="1479" customWidth="1"/>
    <col min="5652" max="5888" width="11.42578125" style="1479"/>
    <col min="5889" max="5889" width="3.140625" style="1479" customWidth="1"/>
    <col min="5890" max="5890" width="2.7109375" style="1479" customWidth="1"/>
    <col min="5891" max="5891" width="6.7109375" style="1479" customWidth="1"/>
    <col min="5892" max="5892" width="1.7109375" style="1479" customWidth="1"/>
    <col min="5893" max="5893" width="0.85546875" style="1479" customWidth="1"/>
    <col min="5894" max="5894" width="48.7109375" style="1479" customWidth="1"/>
    <col min="5895" max="5895" width="0.85546875" style="1479" customWidth="1"/>
    <col min="5896" max="5896" width="35.7109375" style="1479" customWidth="1"/>
    <col min="5897" max="5897" width="0.85546875" style="1479" customWidth="1"/>
    <col min="5898" max="5898" width="9.42578125" style="1479" customWidth="1"/>
    <col min="5899" max="5899" width="2" style="1479" customWidth="1"/>
    <col min="5900" max="5900" width="0.85546875" style="1479" customWidth="1"/>
    <col min="5901" max="5901" width="9.7109375" style="1479" customWidth="1"/>
    <col min="5902" max="5902" width="1.7109375" style="1479" customWidth="1"/>
    <col min="5903" max="5903" width="0.85546875" style="1479" customWidth="1"/>
    <col min="5904" max="5904" width="9.7109375" style="1479" customWidth="1"/>
    <col min="5905" max="5905" width="1.7109375" style="1479" customWidth="1"/>
    <col min="5906" max="5906" width="2.7109375" style="1479" customWidth="1"/>
    <col min="5907" max="5907" width="3.140625" style="1479" customWidth="1"/>
    <col min="5908" max="6144" width="11.42578125" style="1479"/>
    <col min="6145" max="6145" width="3.140625" style="1479" customWidth="1"/>
    <col min="6146" max="6146" width="2.7109375" style="1479" customWidth="1"/>
    <col min="6147" max="6147" width="6.7109375" style="1479" customWidth="1"/>
    <col min="6148" max="6148" width="1.7109375" style="1479" customWidth="1"/>
    <col min="6149" max="6149" width="0.85546875" style="1479" customWidth="1"/>
    <col min="6150" max="6150" width="48.7109375" style="1479" customWidth="1"/>
    <col min="6151" max="6151" width="0.85546875" style="1479" customWidth="1"/>
    <col min="6152" max="6152" width="35.7109375" style="1479" customWidth="1"/>
    <col min="6153" max="6153" width="0.85546875" style="1479" customWidth="1"/>
    <col min="6154" max="6154" width="9.42578125" style="1479" customWidth="1"/>
    <col min="6155" max="6155" width="2" style="1479" customWidth="1"/>
    <col min="6156" max="6156" width="0.85546875" style="1479" customWidth="1"/>
    <col min="6157" max="6157" width="9.7109375" style="1479" customWidth="1"/>
    <col min="6158" max="6158" width="1.7109375" style="1479" customWidth="1"/>
    <col min="6159" max="6159" width="0.85546875" style="1479" customWidth="1"/>
    <col min="6160" max="6160" width="9.7109375" style="1479" customWidth="1"/>
    <col min="6161" max="6161" width="1.7109375" style="1479" customWidth="1"/>
    <col min="6162" max="6162" width="2.7109375" style="1479" customWidth="1"/>
    <col min="6163" max="6163" width="3.140625" style="1479" customWidth="1"/>
    <col min="6164" max="6400" width="11.42578125" style="1479"/>
    <col min="6401" max="6401" width="3.140625" style="1479" customWidth="1"/>
    <col min="6402" max="6402" width="2.7109375" style="1479" customWidth="1"/>
    <col min="6403" max="6403" width="6.7109375" style="1479" customWidth="1"/>
    <col min="6404" max="6404" width="1.7109375" style="1479" customWidth="1"/>
    <col min="6405" max="6405" width="0.85546875" style="1479" customWidth="1"/>
    <col min="6406" max="6406" width="48.7109375" style="1479" customWidth="1"/>
    <col min="6407" max="6407" width="0.85546875" style="1479" customWidth="1"/>
    <col min="6408" max="6408" width="35.7109375" style="1479" customWidth="1"/>
    <col min="6409" max="6409" width="0.85546875" style="1479" customWidth="1"/>
    <col min="6410" max="6410" width="9.42578125" style="1479" customWidth="1"/>
    <col min="6411" max="6411" width="2" style="1479" customWidth="1"/>
    <col min="6412" max="6412" width="0.85546875" style="1479" customWidth="1"/>
    <col min="6413" max="6413" width="9.7109375" style="1479" customWidth="1"/>
    <col min="6414" max="6414" width="1.7109375" style="1479" customWidth="1"/>
    <col min="6415" max="6415" width="0.85546875" style="1479" customWidth="1"/>
    <col min="6416" max="6416" width="9.7109375" style="1479" customWidth="1"/>
    <col min="6417" max="6417" width="1.7109375" style="1479" customWidth="1"/>
    <col min="6418" max="6418" width="2.7109375" style="1479" customWidth="1"/>
    <col min="6419" max="6419" width="3.140625" style="1479" customWidth="1"/>
    <col min="6420" max="6656" width="11.42578125" style="1479"/>
    <col min="6657" max="6657" width="3.140625" style="1479" customWidth="1"/>
    <col min="6658" max="6658" width="2.7109375" style="1479" customWidth="1"/>
    <col min="6659" max="6659" width="6.7109375" style="1479" customWidth="1"/>
    <col min="6660" max="6660" width="1.7109375" style="1479" customWidth="1"/>
    <col min="6661" max="6661" width="0.85546875" style="1479" customWidth="1"/>
    <col min="6662" max="6662" width="48.7109375" style="1479" customWidth="1"/>
    <col min="6663" max="6663" width="0.85546875" style="1479" customWidth="1"/>
    <col min="6664" max="6664" width="35.7109375" style="1479" customWidth="1"/>
    <col min="6665" max="6665" width="0.85546875" style="1479" customWidth="1"/>
    <col min="6666" max="6666" width="9.42578125" style="1479" customWidth="1"/>
    <col min="6667" max="6667" width="2" style="1479" customWidth="1"/>
    <col min="6668" max="6668" width="0.85546875" style="1479" customWidth="1"/>
    <col min="6669" max="6669" width="9.7109375" style="1479" customWidth="1"/>
    <col min="6670" max="6670" width="1.7109375" style="1479" customWidth="1"/>
    <col min="6671" max="6671" width="0.85546875" style="1479" customWidth="1"/>
    <col min="6672" max="6672" width="9.7109375" style="1479" customWidth="1"/>
    <col min="6673" max="6673" width="1.7109375" style="1479" customWidth="1"/>
    <col min="6674" max="6674" width="2.7109375" style="1479" customWidth="1"/>
    <col min="6675" max="6675" width="3.140625" style="1479" customWidth="1"/>
    <col min="6676" max="6912" width="11.42578125" style="1479"/>
    <col min="6913" max="6913" width="3.140625" style="1479" customWidth="1"/>
    <col min="6914" max="6914" width="2.7109375" style="1479" customWidth="1"/>
    <col min="6915" max="6915" width="6.7109375" style="1479" customWidth="1"/>
    <col min="6916" max="6916" width="1.7109375" style="1479" customWidth="1"/>
    <col min="6917" max="6917" width="0.85546875" style="1479" customWidth="1"/>
    <col min="6918" max="6918" width="48.7109375" style="1479" customWidth="1"/>
    <col min="6919" max="6919" width="0.85546875" style="1479" customWidth="1"/>
    <col min="6920" max="6920" width="35.7109375" style="1479" customWidth="1"/>
    <col min="6921" max="6921" width="0.85546875" style="1479" customWidth="1"/>
    <col min="6922" max="6922" width="9.42578125" style="1479" customWidth="1"/>
    <col min="6923" max="6923" width="2" style="1479" customWidth="1"/>
    <col min="6924" max="6924" width="0.85546875" style="1479" customWidth="1"/>
    <col min="6925" max="6925" width="9.7109375" style="1479" customWidth="1"/>
    <col min="6926" max="6926" width="1.7109375" style="1479" customWidth="1"/>
    <col min="6927" max="6927" width="0.85546875" style="1479" customWidth="1"/>
    <col min="6928" max="6928" width="9.7109375" style="1479" customWidth="1"/>
    <col min="6929" max="6929" width="1.7109375" style="1479" customWidth="1"/>
    <col min="6930" max="6930" width="2.7109375" style="1479" customWidth="1"/>
    <col min="6931" max="6931" width="3.140625" style="1479" customWidth="1"/>
    <col min="6932" max="7168" width="11.42578125" style="1479"/>
    <col min="7169" max="7169" width="3.140625" style="1479" customWidth="1"/>
    <col min="7170" max="7170" width="2.7109375" style="1479" customWidth="1"/>
    <col min="7171" max="7171" width="6.7109375" style="1479" customWidth="1"/>
    <col min="7172" max="7172" width="1.7109375" style="1479" customWidth="1"/>
    <col min="7173" max="7173" width="0.85546875" style="1479" customWidth="1"/>
    <col min="7174" max="7174" width="48.7109375" style="1479" customWidth="1"/>
    <col min="7175" max="7175" width="0.85546875" style="1479" customWidth="1"/>
    <col min="7176" max="7176" width="35.7109375" style="1479" customWidth="1"/>
    <col min="7177" max="7177" width="0.85546875" style="1479" customWidth="1"/>
    <col min="7178" max="7178" width="9.42578125" style="1479" customWidth="1"/>
    <col min="7179" max="7179" width="2" style="1479" customWidth="1"/>
    <col min="7180" max="7180" width="0.85546875" style="1479" customWidth="1"/>
    <col min="7181" max="7181" width="9.7109375" style="1479" customWidth="1"/>
    <col min="7182" max="7182" width="1.7109375" style="1479" customWidth="1"/>
    <col min="7183" max="7183" width="0.85546875" style="1479" customWidth="1"/>
    <col min="7184" max="7184" width="9.7109375" style="1479" customWidth="1"/>
    <col min="7185" max="7185" width="1.7109375" style="1479" customWidth="1"/>
    <col min="7186" max="7186" width="2.7109375" style="1479" customWidth="1"/>
    <col min="7187" max="7187" width="3.140625" style="1479" customWidth="1"/>
    <col min="7188" max="7424" width="11.42578125" style="1479"/>
    <col min="7425" max="7425" width="3.140625" style="1479" customWidth="1"/>
    <col min="7426" max="7426" width="2.7109375" style="1479" customWidth="1"/>
    <col min="7427" max="7427" width="6.7109375" style="1479" customWidth="1"/>
    <col min="7428" max="7428" width="1.7109375" style="1479" customWidth="1"/>
    <col min="7429" max="7429" width="0.85546875" style="1479" customWidth="1"/>
    <col min="7430" max="7430" width="48.7109375" style="1479" customWidth="1"/>
    <col min="7431" max="7431" width="0.85546875" style="1479" customWidth="1"/>
    <col min="7432" max="7432" width="35.7109375" style="1479" customWidth="1"/>
    <col min="7433" max="7433" width="0.85546875" style="1479" customWidth="1"/>
    <col min="7434" max="7434" width="9.42578125" style="1479" customWidth="1"/>
    <col min="7435" max="7435" width="2" style="1479" customWidth="1"/>
    <col min="7436" max="7436" width="0.85546875" style="1479" customWidth="1"/>
    <col min="7437" max="7437" width="9.7109375" style="1479" customWidth="1"/>
    <col min="7438" max="7438" width="1.7109375" style="1479" customWidth="1"/>
    <col min="7439" max="7439" width="0.85546875" style="1479" customWidth="1"/>
    <col min="7440" max="7440" width="9.7109375" style="1479" customWidth="1"/>
    <col min="7441" max="7441" width="1.7109375" style="1479" customWidth="1"/>
    <col min="7442" max="7442" width="2.7109375" style="1479" customWidth="1"/>
    <col min="7443" max="7443" width="3.140625" style="1479" customWidth="1"/>
    <col min="7444" max="7680" width="11.42578125" style="1479"/>
    <col min="7681" max="7681" width="3.140625" style="1479" customWidth="1"/>
    <col min="7682" max="7682" width="2.7109375" style="1479" customWidth="1"/>
    <col min="7683" max="7683" width="6.7109375" style="1479" customWidth="1"/>
    <col min="7684" max="7684" width="1.7109375" style="1479" customWidth="1"/>
    <col min="7685" max="7685" width="0.85546875" style="1479" customWidth="1"/>
    <col min="7686" max="7686" width="48.7109375" style="1479" customWidth="1"/>
    <col min="7687" max="7687" width="0.85546875" style="1479" customWidth="1"/>
    <col min="7688" max="7688" width="35.7109375" style="1479" customWidth="1"/>
    <col min="7689" max="7689" width="0.85546875" style="1479" customWidth="1"/>
    <col min="7690" max="7690" width="9.42578125" style="1479" customWidth="1"/>
    <col min="7691" max="7691" width="2" style="1479" customWidth="1"/>
    <col min="7692" max="7692" width="0.85546875" style="1479" customWidth="1"/>
    <col min="7693" max="7693" width="9.7109375" style="1479" customWidth="1"/>
    <col min="7694" max="7694" width="1.7109375" style="1479" customWidth="1"/>
    <col min="7695" max="7695" width="0.85546875" style="1479" customWidth="1"/>
    <col min="7696" max="7696" width="9.7109375" style="1479" customWidth="1"/>
    <col min="7697" max="7697" width="1.7109375" style="1479" customWidth="1"/>
    <col min="7698" max="7698" width="2.7109375" style="1479" customWidth="1"/>
    <col min="7699" max="7699" width="3.140625" style="1479" customWidth="1"/>
    <col min="7700" max="7936" width="11.42578125" style="1479"/>
    <col min="7937" max="7937" width="3.140625" style="1479" customWidth="1"/>
    <col min="7938" max="7938" width="2.7109375" style="1479" customWidth="1"/>
    <col min="7939" max="7939" width="6.7109375" style="1479" customWidth="1"/>
    <col min="7940" max="7940" width="1.7109375" style="1479" customWidth="1"/>
    <col min="7941" max="7941" width="0.85546875" style="1479" customWidth="1"/>
    <col min="7942" max="7942" width="48.7109375" style="1479" customWidth="1"/>
    <col min="7943" max="7943" width="0.85546875" style="1479" customWidth="1"/>
    <col min="7944" max="7944" width="35.7109375" style="1479" customWidth="1"/>
    <col min="7945" max="7945" width="0.85546875" style="1479" customWidth="1"/>
    <col min="7946" max="7946" width="9.42578125" style="1479" customWidth="1"/>
    <col min="7947" max="7947" width="2" style="1479" customWidth="1"/>
    <col min="7948" max="7948" width="0.85546875" style="1479" customWidth="1"/>
    <col min="7949" max="7949" width="9.7109375" style="1479" customWidth="1"/>
    <col min="7950" max="7950" width="1.7109375" style="1479" customWidth="1"/>
    <col min="7951" max="7951" width="0.85546875" style="1479" customWidth="1"/>
    <col min="7952" max="7952" width="9.7109375" style="1479" customWidth="1"/>
    <col min="7953" max="7953" width="1.7109375" style="1479" customWidth="1"/>
    <col min="7954" max="7954" width="2.7109375" style="1479" customWidth="1"/>
    <col min="7955" max="7955" width="3.140625" style="1479" customWidth="1"/>
    <col min="7956" max="8192" width="11.42578125" style="1479"/>
    <col min="8193" max="8193" width="3.140625" style="1479" customWidth="1"/>
    <col min="8194" max="8194" width="2.7109375" style="1479" customWidth="1"/>
    <col min="8195" max="8195" width="6.7109375" style="1479" customWidth="1"/>
    <col min="8196" max="8196" width="1.7109375" style="1479" customWidth="1"/>
    <col min="8197" max="8197" width="0.85546875" style="1479" customWidth="1"/>
    <col min="8198" max="8198" width="48.7109375" style="1479" customWidth="1"/>
    <col min="8199" max="8199" width="0.85546875" style="1479" customWidth="1"/>
    <col min="8200" max="8200" width="35.7109375" style="1479" customWidth="1"/>
    <col min="8201" max="8201" width="0.85546875" style="1479" customWidth="1"/>
    <col min="8202" max="8202" width="9.42578125" style="1479" customWidth="1"/>
    <col min="8203" max="8203" width="2" style="1479" customWidth="1"/>
    <col min="8204" max="8204" width="0.85546875" style="1479" customWidth="1"/>
    <col min="8205" max="8205" width="9.7109375" style="1479" customWidth="1"/>
    <col min="8206" max="8206" width="1.7109375" style="1479" customWidth="1"/>
    <col min="8207" max="8207" width="0.85546875" style="1479" customWidth="1"/>
    <col min="8208" max="8208" width="9.7109375" style="1479" customWidth="1"/>
    <col min="8209" max="8209" width="1.7109375" style="1479" customWidth="1"/>
    <col min="8210" max="8210" width="2.7109375" style="1479" customWidth="1"/>
    <col min="8211" max="8211" width="3.140625" style="1479" customWidth="1"/>
    <col min="8212" max="8448" width="11.42578125" style="1479"/>
    <col min="8449" max="8449" width="3.140625" style="1479" customWidth="1"/>
    <col min="8450" max="8450" width="2.7109375" style="1479" customWidth="1"/>
    <col min="8451" max="8451" width="6.7109375" style="1479" customWidth="1"/>
    <col min="8452" max="8452" width="1.7109375" style="1479" customWidth="1"/>
    <col min="8453" max="8453" width="0.85546875" style="1479" customWidth="1"/>
    <col min="8454" max="8454" width="48.7109375" style="1479" customWidth="1"/>
    <col min="8455" max="8455" width="0.85546875" style="1479" customWidth="1"/>
    <col min="8456" max="8456" width="35.7109375" style="1479" customWidth="1"/>
    <col min="8457" max="8457" width="0.85546875" style="1479" customWidth="1"/>
    <col min="8458" max="8458" width="9.42578125" style="1479" customWidth="1"/>
    <col min="8459" max="8459" width="2" style="1479" customWidth="1"/>
    <col min="8460" max="8460" width="0.85546875" style="1479" customWidth="1"/>
    <col min="8461" max="8461" width="9.7109375" style="1479" customWidth="1"/>
    <col min="8462" max="8462" width="1.7109375" style="1479" customWidth="1"/>
    <col min="8463" max="8463" width="0.85546875" style="1479" customWidth="1"/>
    <col min="8464" max="8464" width="9.7109375" style="1479" customWidth="1"/>
    <col min="8465" max="8465" width="1.7109375" style="1479" customWidth="1"/>
    <col min="8466" max="8466" width="2.7109375" style="1479" customWidth="1"/>
    <col min="8467" max="8467" width="3.140625" style="1479" customWidth="1"/>
    <col min="8468" max="8704" width="11.42578125" style="1479"/>
    <col min="8705" max="8705" width="3.140625" style="1479" customWidth="1"/>
    <col min="8706" max="8706" width="2.7109375" style="1479" customWidth="1"/>
    <col min="8707" max="8707" width="6.7109375" style="1479" customWidth="1"/>
    <col min="8708" max="8708" width="1.7109375" style="1479" customWidth="1"/>
    <col min="8709" max="8709" width="0.85546875" style="1479" customWidth="1"/>
    <col min="8710" max="8710" width="48.7109375" style="1479" customWidth="1"/>
    <col min="8711" max="8711" width="0.85546875" style="1479" customWidth="1"/>
    <col min="8712" max="8712" width="35.7109375" style="1479" customWidth="1"/>
    <col min="8713" max="8713" width="0.85546875" style="1479" customWidth="1"/>
    <col min="8714" max="8714" width="9.42578125" style="1479" customWidth="1"/>
    <col min="8715" max="8715" width="2" style="1479" customWidth="1"/>
    <col min="8716" max="8716" width="0.85546875" style="1479" customWidth="1"/>
    <col min="8717" max="8717" width="9.7109375" style="1479" customWidth="1"/>
    <col min="8718" max="8718" width="1.7109375" style="1479" customWidth="1"/>
    <col min="8719" max="8719" width="0.85546875" style="1479" customWidth="1"/>
    <col min="8720" max="8720" width="9.7109375" style="1479" customWidth="1"/>
    <col min="8721" max="8721" width="1.7109375" style="1479" customWidth="1"/>
    <col min="8722" max="8722" width="2.7109375" style="1479" customWidth="1"/>
    <col min="8723" max="8723" width="3.140625" style="1479" customWidth="1"/>
    <col min="8724" max="8960" width="11.42578125" style="1479"/>
    <col min="8961" max="8961" width="3.140625" style="1479" customWidth="1"/>
    <col min="8962" max="8962" width="2.7109375" style="1479" customWidth="1"/>
    <col min="8963" max="8963" width="6.7109375" style="1479" customWidth="1"/>
    <col min="8964" max="8964" width="1.7109375" style="1479" customWidth="1"/>
    <col min="8965" max="8965" width="0.85546875" style="1479" customWidth="1"/>
    <col min="8966" max="8966" width="48.7109375" style="1479" customWidth="1"/>
    <col min="8967" max="8967" width="0.85546875" style="1479" customWidth="1"/>
    <col min="8968" max="8968" width="35.7109375" style="1479" customWidth="1"/>
    <col min="8969" max="8969" width="0.85546875" style="1479" customWidth="1"/>
    <col min="8970" max="8970" width="9.42578125" style="1479" customWidth="1"/>
    <col min="8971" max="8971" width="2" style="1479" customWidth="1"/>
    <col min="8972" max="8972" width="0.85546875" style="1479" customWidth="1"/>
    <col min="8973" max="8973" width="9.7109375" style="1479" customWidth="1"/>
    <col min="8974" max="8974" width="1.7109375" style="1479" customWidth="1"/>
    <col min="8975" max="8975" width="0.85546875" style="1479" customWidth="1"/>
    <col min="8976" max="8976" width="9.7109375" style="1479" customWidth="1"/>
    <col min="8977" max="8977" width="1.7109375" style="1479" customWidth="1"/>
    <col min="8978" max="8978" width="2.7109375" style="1479" customWidth="1"/>
    <col min="8979" max="8979" width="3.140625" style="1479" customWidth="1"/>
    <col min="8980" max="9216" width="11.42578125" style="1479"/>
    <col min="9217" max="9217" width="3.140625" style="1479" customWidth="1"/>
    <col min="9218" max="9218" width="2.7109375" style="1479" customWidth="1"/>
    <col min="9219" max="9219" width="6.7109375" style="1479" customWidth="1"/>
    <col min="9220" max="9220" width="1.7109375" style="1479" customWidth="1"/>
    <col min="9221" max="9221" width="0.85546875" style="1479" customWidth="1"/>
    <col min="9222" max="9222" width="48.7109375" style="1479" customWidth="1"/>
    <col min="9223" max="9223" width="0.85546875" style="1479" customWidth="1"/>
    <col min="9224" max="9224" width="35.7109375" style="1479" customWidth="1"/>
    <col min="9225" max="9225" width="0.85546875" style="1479" customWidth="1"/>
    <col min="9226" max="9226" width="9.42578125" style="1479" customWidth="1"/>
    <col min="9227" max="9227" width="2" style="1479" customWidth="1"/>
    <col min="9228" max="9228" width="0.85546875" style="1479" customWidth="1"/>
    <col min="9229" max="9229" width="9.7109375" style="1479" customWidth="1"/>
    <col min="9230" max="9230" width="1.7109375" style="1479" customWidth="1"/>
    <col min="9231" max="9231" width="0.85546875" style="1479" customWidth="1"/>
    <col min="9232" max="9232" width="9.7109375" style="1479" customWidth="1"/>
    <col min="9233" max="9233" width="1.7109375" style="1479" customWidth="1"/>
    <col min="9234" max="9234" width="2.7109375" style="1479" customWidth="1"/>
    <col min="9235" max="9235" width="3.140625" style="1479" customWidth="1"/>
    <col min="9236" max="9472" width="11.42578125" style="1479"/>
    <col min="9473" max="9473" width="3.140625" style="1479" customWidth="1"/>
    <col min="9474" max="9474" width="2.7109375" style="1479" customWidth="1"/>
    <col min="9475" max="9475" width="6.7109375" style="1479" customWidth="1"/>
    <col min="9476" max="9476" width="1.7109375" style="1479" customWidth="1"/>
    <col min="9477" max="9477" width="0.85546875" style="1479" customWidth="1"/>
    <col min="9478" max="9478" width="48.7109375" style="1479" customWidth="1"/>
    <col min="9479" max="9479" width="0.85546875" style="1479" customWidth="1"/>
    <col min="9480" max="9480" width="35.7109375" style="1479" customWidth="1"/>
    <col min="9481" max="9481" width="0.85546875" style="1479" customWidth="1"/>
    <col min="9482" max="9482" width="9.42578125" style="1479" customWidth="1"/>
    <col min="9483" max="9483" width="2" style="1479" customWidth="1"/>
    <col min="9484" max="9484" width="0.85546875" style="1479" customWidth="1"/>
    <col min="9485" max="9485" width="9.7109375" style="1479" customWidth="1"/>
    <col min="9486" max="9486" width="1.7109375" style="1479" customWidth="1"/>
    <col min="9487" max="9487" width="0.85546875" style="1479" customWidth="1"/>
    <col min="9488" max="9488" width="9.7109375" style="1479" customWidth="1"/>
    <col min="9489" max="9489" width="1.7109375" style="1479" customWidth="1"/>
    <col min="9490" max="9490" width="2.7109375" style="1479" customWidth="1"/>
    <col min="9491" max="9491" width="3.140625" style="1479" customWidth="1"/>
    <col min="9492" max="9728" width="11.42578125" style="1479"/>
    <col min="9729" max="9729" width="3.140625" style="1479" customWidth="1"/>
    <col min="9730" max="9730" width="2.7109375" style="1479" customWidth="1"/>
    <col min="9731" max="9731" width="6.7109375" style="1479" customWidth="1"/>
    <col min="9732" max="9732" width="1.7109375" style="1479" customWidth="1"/>
    <col min="9733" max="9733" width="0.85546875" style="1479" customWidth="1"/>
    <col min="9734" max="9734" width="48.7109375" style="1479" customWidth="1"/>
    <col min="9735" max="9735" width="0.85546875" style="1479" customWidth="1"/>
    <col min="9736" max="9736" width="35.7109375" style="1479" customWidth="1"/>
    <col min="9737" max="9737" width="0.85546875" style="1479" customWidth="1"/>
    <col min="9738" max="9738" width="9.42578125" style="1479" customWidth="1"/>
    <col min="9739" max="9739" width="2" style="1479" customWidth="1"/>
    <col min="9740" max="9740" width="0.85546875" style="1479" customWidth="1"/>
    <col min="9741" max="9741" width="9.7109375" style="1479" customWidth="1"/>
    <col min="9742" max="9742" width="1.7109375" style="1479" customWidth="1"/>
    <col min="9743" max="9743" width="0.85546875" style="1479" customWidth="1"/>
    <col min="9744" max="9744" width="9.7109375" style="1479" customWidth="1"/>
    <col min="9745" max="9745" width="1.7109375" style="1479" customWidth="1"/>
    <col min="9746" max="9746" width="2.7109375" style="1479" customWidth="1"/>
    <col min="9747" max="9747" width="3.140625" style="1479" customWidth="1"/>
    <col min="9748" max="9984" width="11.42578125" style="1479"/>
    <col min="9985" max="9985" width="3.140625" style="1479" customWidth="1"/>
    <col min="9986" max="9986" width="2.7109375" style="1479" customWidth="1"/>
    <col min="9987" max="9987" width="6.7109375" style="1479" customWidth="1"/>
    <col min="9988" max="9988" width="1.7109375" style="1479" customWidth="1"/>
    <col min="9989" max="9989" width="0.85546875" style="1479" customWidth="1"/>
    <col min="9990" max="9990" width="48.7109375" style="1479" customWidth="1"/>
    <col min="9991" max="9991" width="0.85546875" style="1479" customWidth="1"/>
    <col min="9992" max="9992" width="35.7109375" style="1479" customWidth="1"/>
    <col min="9993" max="9993" width="0.85546875" style="1479" customWidth="1"/>
    <col min="9994" max="9994" width="9.42578125" style="1479" customWidth="1"/>
    <col min="9995" max="9995" width="2" style="1479" customWidth="1"/>
    <col min="9996" max="9996" width="0.85546875" style="1479" customWidth="1"/>
    <col min="9997" max="9997" width="9.7109375" style="1479" customWidth="1"/>
    <col min="9998" max="9998" width="1.7109375" style="1479" customWidth="1"/>
    <col min="9999" max="9999" width="0.85546875" style="1479" customWidth="1"/>
    <col min="10000" max="10000" width="9.7109375" style="1479" customWidth="1"/>
    <col min="10001" max="10001" width="1.7109375" style="1479" customWidth="1"/>
    <col min="10002" max="10002" width="2.7109375" style="1479" customWidth="1"/>
    <col min="10003" max="10003" width="3.140625" style="1479" customWidth="1"/>
    <col min="10004" max="10240" width="11.42578125" style="1479"/>
    <col min="10241" max="10241" width="3.140625" style="1479" customWidth="1"/>
    <col min="10242" max="10242" width="2.7109375" style="1479" customWidth="1"/>
    <col min="10243" max="10243" width="6.7109375" style="1479" customWidth="1"/>
    <col min="10244" max="10244" width="1.7109375" style="1479" customWidth="1"/>
    <col min="10245" max="10245" width="0.85546875" style="1479" customWidth="1"/>
    <col min="10246" max="10246" width="48.7109375" style="1479" customWidth="1"/>
    <col min="10247" max="10247" width="0.85546875" style="1479" customWidth="1"/>
    <col min="10248" max="10248" width="35.7109375" style="1479" customWidth="1"/>
    <col min="10249" max="10249" width="0.85546875" style="1479" customWidth="1"/>
    <col min="10250" max="10250" width="9.42578125" style="1479" customWidth="1"/>
    <col min="10251" max="10251" width="2" style="1479" customWidth="1"/>
    <col min="10252" max="10252" width="0.85546875" style="1479" customWidth="1"/>
    <col min="10253" max="10253" width="9.7109375" style="1479" customWidth="1"/>
    <col min="10254" max="10254" width="1.7109375" style="1479" customWidth="1"/>
    <col min="10255" max="10255" width="0.85546875" style="1479" customWidth="1"/>
    <col min="10256" max="10256" width="9.7109375" style="1479" customWidth="1"/>
    <col min="10257" max="10257" width="1.7109375" style="1479" customWidth="1"/>
    <col min="10258" max="10258" width="2.7109375" style="1479" customWidth="1"/>
    <col min="10259" max="10259" width="3.140625" style="1479" customWidth="1"/>
    <col min="10260" max="10496" width="11.42578125" style="1479"/>
    <col min="10497" max="10497" width="3.140625" style="1479" customWidth="1"/>
    <col min="10498" max="10498" width="2.7109375" style="1479" customWidth="1"/>
    <col min="10499" max="10499" width="6.7109375" style="1479" customWidth="1"/>
    <col min="10500" max="10500" width="1.7109375" style="1479" customWidth="1"/>
    <col min="10501" max="10501" width="0.85546875" style="1479" customWidth="1"/>
    <col min="10502" max="10502" width="48.7109375" style="1479" customWidth="1"/>
    <col min="10503" max="10503" width="0.85546875" style="1479" customWidth="1"/>
    <col min="10504" max="10504" width="35.7109375" style="1479" customWidth="1"/>
    <col min="10505" max="10505" width="0.85546875" style="1479" customWidth="1"/>
    <col min="10506" max="10506" width="9.42578125" style="1479" customWidth="1"/>
    <col min="10507" max="10507" width="2" style="1479" customWidth="1"/>
    <col min="10508" max="10508" width="0.85546875" style="1479" customWidth="1"/>
    <col min="10509" max="10509" width="9.7109375" style="1479" customWidth="1"/>
    <col min="10510" max="10510" width="1.7109375" style="1479" customWidth="1"/>
    <col min="10511" max="10511" width="0.85546875" style="1479" customWidth="1"/>
    <col min="10512" max="10512" width="9.7109375" style="1479" customWidth="1"/>
    <col min="10513" max="10513" width="1.7109375" style="1479" customWidth="1"/>
    <col min="10514" max="10514" width="2.7109375" style="1479" customWidth="1"/>
    <col min="10515" max="10515" width="3.140625" style="1479" customWidth="1"/>
    <col min="10516" max="10752" width="11.42578125" style="1479"/>
    <col min="10753" max="10753" width="3.140625" style="1479" customWidth="1"/>
    <col min="10754" max="10754" width="2.7109375" style="1479" customWidth="1"/>
    <col min="10755" max="10755" width="6.7109375" style="1479" customWidth="1"/>
    <col min="10756" max="10756" width="1.7109375" style="1479" customWidth="1"/>
    <col min="10757" max="10757" width="0.85546875" style="1479" customWidth="1"/>
    <col min="10758" max="10758" width="48.7109375" style="1479" customWidth="1"/>
    <col min="10759" max="10759" width="0.85546875" style="1479" customWidth="1"/>
    <col min="10760" max="10760" width="35.7109375" style="1479" customWidth="1"/>
    <col min="10761" max="10761" width="0.85546875" style="1479" customWidth="1"/>
    <col min="10762" max="10762" width="9.42578125" style="1479" customWidth="1"/>
    <col min="10763" max="10763" width="2" style="1479" customWidth="1"/>
    <col min="10764" max="10764" width="0.85546875" style="1479" customWidth="1"/>
    <col min="10765" max="10765" width="9.7109375" style="1479" customWidth="1"/>
    <col min="10766" max="10766" width="1.7109375" style="1479" customWidth="1"/>
    <col min="10767" max="10767" width="0.85546875" style="1479" customWidth="1"/>
    <col min="10768" max="10768" width="9.7109375" style="1479" customWidth="1"/>
    <col min="10769" max="10769" width="1.7109375" style="1479" customWidth="1"/>
    <col min="10770" max="10770" width="2.7109375" style="1479" customWidth="1"/>
    <col min="10771" max="10771" width="3.140625" style="1479" customWidth="1"/>
    <col min="10772" max="11008" width="11.42578125" style="1479"/>
    <col min="11009" max="11009" width="3.140625" style="1479" customWidth="1"/>
    <col min="11010" max="11010" width="2.7109375" style="1479" customWidth="1"/>
    <col min="11011" max="11011" width="6.7109375" style="1479" customWidth="1"/>
    <col min="11012" max="11012" width="1.7109375" style="1479" customWidth="1"/>
    <col min="11013" max="11013" width="0.85546875" style="1479" customWidth="1"/>
    <col min="11014" max="11014" width="48.7109375" style="1479" customWidth="1"/>
    <col min="11015" max="11015" width="0.85546875" style="1479" customWidth="1"/>
    <col min="11016" max="11016" width="35.7109375" style="1479" customWidth="1"/>
    <col min="11017" max="11017" width="0.85546875" style="1479" customWidth="1"/>
    <col min="11018" max="11018" width="9.42578125" style="1479" customWidth="1"/>
    <col min="11019" max="11019" width="2" style="1479" customWidth="1"/>
    <col min="11020" max="11020" width="0.85546875" style="1479" customWidth="1"/>
    <col min="11021" max="11021" width="9.7109375" style="1479" customWidth="1"/>
    <col min="11022" max="11022" width="1.7109375" style="1479" customWidth="1"/>
    <col min="11023" max="11023" width="0.85546875" style="1479" customWidth="1"/>
    <col min="11024" max="11024" width="9.7109375" style="1479" customWidth="1"/>
    <col min="11025" max="11025" width="1.7109375" style="1479" customWidth="1"/>
    <col min="11026" max="11026" width="2.7109375" style="1479" customWidth="1"/>
    <col min="11027" max="11027" width="3.140625" style="1479" customWidth="1"/>
    <col min="11028" max="11264" width="11.42578125" style="1479"/>
    <col min="11265" max="11265" width="3.140625" style="1479" customWidth="1"/>
    <col min="11266" max="11266" width="2.7109375" style="1479" customWidth="1"/>
    <col min="11267" max="11267" width="6.7109375" style="1479" customWidth="1"/>
    <col min="11268" max="11268" width="1.7109375" style="1479" customWidth="1"/>
    <col min="11269" max="11269" width="0.85546875" style="1479" customWidth="1"/>
    <col min="11270" max="11270" width="48.7109375" style="1479" customWidth="1"/>
    <col min="11271" max="11271" width="0.85546875" style="1479" customWidth="1"/>
    <col min="11272" max="11272" width="35.7109375" style="1479" customWidth="1"/>
    <col min="11273" max="11273" width="0.85546875" style="1479" customWidth="1"/>
    <col min="11274" max="11274" width="9.42578125" style="1479" customWidth="1"/>
    <col min="11275" max="11275" width="2" style="1479" customWidth="1"/>
    <col min="11276" max="11276" width="0.85546875" style="1479" customWidth="1"/>
    <col min="11277" max="11277" width="9.7109375" style="1479" customWidth="1"/>
    <col min="11278" max="11278" width="1.7109375" style="1479" customWidth="1"/>
    <col min="11279" max="11279" width="0.85546875" style="1479" customWidth="1"/>
    <col min="11280" max="11280" width="9.7109375" style="1479" customWidth="1"/>
    <col min="11281" max="11281" width="1.7109375" style="1479" customWidth="1"/>
    <col min="11282" max="11282" width="2.7109375" style="1479" customWidth="1"/>
    <col min="11283" max="11283" width="3.140625" style="1479" customWidth="1"/>
    <col min="11284" max="11520" width="11.42578125" style="1479"/>
    <col min="11521" max="11521" width="3.140625" style="1479" customWidth="1"/>
    <col min="11522" max="11522" width="2.7109375" style="1479" customWidth="1"/>
    <col min="11523" max="11523" width="6.7109375" style="1479" customWidth="1"/>
    <col min="11524" max="11524" width="1.7109375" style="1479" customWidth="1"/>
    <col min="11525" max="11525" width="0.85546875" style="1479" customWidth="1"/>
    <col min="11526" max="11526" width="48.7109375" style="1479" customWidth="1"/>
    <col min="11527" max="11527" width="0.85546875" style="1479" customWidth="1"/>
    <col min="11528" max="11528" width="35.7109375" style="1479" customWidth="1"/>
    <col min="11529" max="11529" width="0.85546875" style="1479" customWidth="1"/>
    <col min="11530" max="11530" width="9.42578125" style="1479" customWidth="1"/>
    <col min="11531" max="11531" width="2" style="1479" customWidth="1"/>
    <col min="11532" max="11532" width="0.85546875" style="1479" customWidth="1"/>
    <col min="11533" max="11533" width="9.7109375" style="1479" customWidth="1"/>
    <col min="11534" max="11534" width="1.7109375" style="1479" customWidth="1"/>
    <col min="11535" max="11535" width="0.85546875" style="1479" customWidth="1"/>
    <col min="11536" max="11536" width="9.7109375" style="1479" customWidth="1"/>
    <col min="11537" max="11537" width="1.7109375" style="1479" customWidth="1"/>
    <col min="11538" max="11538" width="2.7109375" style="1479" customWidth="1"/>
    <col min="11539" max="11539" width="3.140625" style="1479" customWidth="1"/>
    <col min="11540" max="11776" width="11.42578125" style="1479"/>
    <col min="11777" max="11777" width="3.140625" style="1479" customWidth="1"/>
    <col min="11778" max="11778" width="2.7109375" style="1479" customWidth="1"/>
    <col min="11779" max="11779" width="6.7109375" style="1479" customWidth="1"/>
    <col min="11780" max="11780" width="1.7109375" style="1479" customWidth="1"/>
    <col min="11781" max="11781" width="0.85546875" style="1479" customWidth="1"/>
    <col min="11782" max="11782" width="48.7109375" style="1479" customWidth="1"/>
    <col min="11783" max="11783" width="0.85546875" style="1479" customWidth="1"/>
    <col min="11784" max="11784" width="35.7109375" style="1479" customWidth="1"/>
    <col min="11785" max="11785" width="0.85546875" style="1479" customWidth="1"/>
    <col min="11786" max="11786" width="9.42578125" style="1479" customWidth="1"/>
    <col min="11787" max="11787" width="2" style="1479" customWidth="1"/>
    <col min="11788" max="11788" width="0.85546875" style="1479" customWidth="1"/>
    <col min="11789" max="11789" width="9.7109375" style="1479" customWidth="1"/>
    <col min="11790" max="11790" width="1.7109375" style="1479" customWidth="1"/>
    <col min="11791" max="11791" width="0.85546875" style="1479" customWidth="1"/>
    <col min="11792" max="11792" width="9.7109375" style="1479" customWidth="1"/>
    <col min="11793" max="11793" width="1.7109375" style="1479" customWidth="1"/>
    <col min="11794" max="11794" width="2.7109375" style="1479" customWidth="1"/>
    <col min="11795" max="11795" width="3.140625" style="1479" customWidth="1"/>
    <col min="11796" max="12032" width="11.42578125" style="1479"/>
    <col min="12033" max="12033" width="3.140625" style="1479" customWidth="1"/>
    <col min="12034" max="12034" width="2.7109375" style="1479" customWidth="1"/>
    <col min="12035" max="12035" width="6.7109375" style="1479" customWidth="1"/>
    <col min="12036" max="12036" width="1.7109375" style="1479" customWidth="1"/>
    <col min="12037" max="12037" width="0.85546875" style="1479" customWidth="1"/>
    <col min="12038" max="12038" width="48.7109375" style="1479" customWidth="1"/>
    <col min="12039" max="12039" width="0.85546875" style="1479" customWidth="1"/>
    <col min="12040" max="12040" width="35.7109375" style="1479" customWidth="1"/>
    <col min="12041" max="12041" width="0.85546875" style="1479" customWidth="1"/>
    <col min="12042" max="12042" width="9.42578125" style="1479" customWidth="1"/>
    <col min="12043" max="12043" width="2" style="1479" customWidth="1"/>
    <col min="12044" max="12044" width="0.85546875" style="1479" customWidth="1"/>
    <col min="12045" max="12045" width="9.7109375" style="1479" customWidth="1"/>
    <col min="12046" max="12046" width="1.7109375" style="1479" customWidth="1"/>
    <col min="12047" max="12047" width="0.85546875" style="1479" customWidth="1"/>
    <col min="12048" max="12048" width="9.7109375" style="1479" customWidth="1"/>
    <col min="12049" max="12049" width="1.7109375" style="1479" customWidth="1"/>
    <col min="12050" max="12050" width="2.7109375" style="1479" customWidth="1"/>
    <col min="12051" max="12051" width="3.140625" style="1479" customWidth="1"/>
    <col min="12052" max="12288" width="11.42578125" style="1479"/>
    <col min="12289" max="12289" width="3.140625" style="1479" customWidth="1"/>
    <col min="12290" max="12290" width="2.7109375" style="1479" customWidth="1"/>
    <col min="12291" max="12291" width="6.7109375" style="1479" customWidth="1"/>
    <col min="12292" max="12292" width="1.7109375" style="1479" customWidth="1"/>
    <col min="12293" max="12293" width="0.85546875" style="1479" customWidth="1"/>
    <col min="12294" max="12294" width="48.7109375" style="1479" customWidth="1"/>
    <col min="12295" max="12295" width="0.85546875" style="1479" customWidth="1"/>
    <col min="12296" max="12296" width="35.7109375" style="1479" customWidth="1"/>
    <col min="12297" max="12297" width="0.85546875" style="1479" customWidth="1"/>
    <col min="12298" max="12298" width="9.42578125" style="1479" customWidth="1"/>
    <col min="12299" max="12299" width="2" style="1479" customWidth="1"/>
    <col min="12300" max="12300" width="0.85546875" style="1479" customWidth="1"/>
    <col min="12301" max="12301" width="9.7109375" style="1479" customWidth="1"/>
    <col min="12302" max="12302" width="1.7109375" style="1479" customWidth="1"/>
    <col min="12303" max="12303" width="0.85546875" style="1479" customWidth="1"/>
    <col min="12304" max="12304" width="9.7109375" style="1479" customWidth="1"/>
    <col min="12305" max="12305" width="1.7109375" style="1479" customWidth="1"/>
    <col min="12306" max="12306" width="2.7109375" style="1479" customWidth="1"/>
    <col min="12307" max="12307" width="3.140625" style="1479" customWidth="1"/>
    <col min="12308" max="12544" width="11.42578125" style="1479"/>
    <col min="12545" max="12545" width="3.140625" style="1479" customWidth="1"/>
    <col min="12546" max="12546" width="2.7109375" style="1479" customWidth="1"/>
    <col min="12547" max="12547" width="6.7109375" style="1479" customWidth="1"/>
    <col min="12548" max="12548" width="1.7109375" style="1479" customWidth="1"/>
    <col min="12549" max="12549" width="0.85546875" style="1479" customWidth="1"/>
    <col min="12550" max="12550" width="48.7109375" style="1479" customWidth="1"/>
    <col min="12551" max="12551" width="0.85546875" style="1479" customWidth="1"/>
    <col min="12552" max="12552" width="35.7109375" style="1479" customWidth="1"/>
    <col min="12553" max="12553" width="0.85546875" style="1479" customWidth="1"/>
    <col min="12554" max="12554" width="9.42578125" style="1479" customWidth="1"/>
    <col min="12555" max="12555" width="2" style="1479" customWidth="1"/>
    <col min="12556" max="12556" width="0.85546875" style="1479" customWidth="1"/>
    <col min="12557" max="12557" width="9.7109375" style="1479" customWidth="1"/>
    <col min="12558" max="12558" width="1.7109375" style="1479" customWidth="1"/>
    <col min="12559" max="12559" width="0.85546875" style="1479" customWidth="1"/>
    <col min="12560" max="12560" width="9.7109375" style="1479" customWidth="1"/>
    <col min="12561" max="12561" width="1.7109375" style="1479" customWidth="1"/>
    <col min="12562" max="12562" width="2.7109375" style="1479" customWidth="1"/>
    <col min="12563" max="12563" width="3.140625" style="1479" customWidth="1"/>
    <col min="12564" max="12800" width="11.42578125" style="1479"/>
    <col min="12801" max="12801" width="3.140625" style="1479" customWidth="1"/>
    <col min="12802" max="12802" width="2.7109375" style="1479" customWidth="1"/>
    <col min="12803" max="12803" width="6.7109375" style="1479" customWidth="1"/>
    <col min="12804" max="12804" width="1.7109375" style="1479" customWidth="1"/>
    <col min="12805" max="12805" width="0.85546875" style="1479" customWidth="1"/>
    <col min="12806" max="12806" width="48.7109375" style="1479" customWidth="1"/>
    <col min="12807" max="12807" width="0.85546875" style="1479" customWidth="1"/>
    <col min="12808" max="12808" width="35.7109375" style="1479" customWidth="1"/>
    <col min="12809" max="12809" width="0.85546875" style="1479" customWidth="1"/>
    <col min="12810" max="12810" width="9.42578125" style="1479" customWidth="1"/>
    <col min="12811" max="12811" width="2" style="1479" customWidth="1"/>
    <col min="12812" max="12812" width="0.85546875" style="1479" customWidth="1"/>
    <col min="12813" max="12813" width="9.7109375" style="1479" customWidth="1"/>
    <col min="12814" max="12814" width="1.7109375" style="1479" customWidth="1"/>
    <col min="12815" max="12815" width="0.85546875" style="1479" customWidth="1"/>
    <col min="12816" max="12816" width="9.7109375" style="1479" customWidth="1"/>
    <col min="12817" max="12817" width="1.7109375" style="1479" customWidth="1"/>
    <col min="12818" max="12818" width="2.7109375" style="1479" customWidth="1"/>
    <col min="12819" max="12819" width="3.140625" style="1479" customWidth="1"/>
    <col min="12820" max="13056" width="11.42578125" style="1479"/>
    <col min="13057" max="13057" width="3.140625" style="1479" customWidth="1"/>
    <col min="13058" max="13058" width="2.7109375" style="1479" customWidth="1"/>
    <col min="13059" max="13059" width="6.7109375" style="1479" customWidth="1"/>
    <col min="13060" max="13060" width="1.7109375" style="1479" customWidth="1"/>
    <col min="13061" max="13061" width="0.85546875" style="1479" customWidth="1"/>
    <col min="13062" max="13062" width="48.7109375" style="1479" customWidth="1"/>
    <col min="13063" max="13063" width="0.85546875" style="1479" customWidth="1"/>
    <col min="13064" max="13064" width="35.7109375" style="1479" customWidth="1"/>
    <col min="13065" max="13065" width="0.85546875" style="1479" customWidth="1"/>
    <col min="13066" max="13066" width="9.42578125" style="1479" customWidth="1"/>
    <col min="13067" max="13067" width="2" style="1479" customWidth="1"/>
    <col min="13068" max="13068" width="0.85546875" style="1479" customWidth="1"/>
    <col min="13069" max="13069" width="9.7109375" style="1479" customWidth="1"/>
    <col min="13070" max="13070" width="1.7109375" style="1479" customWidth="1"/>
    <col min="13071" max="13071" width="0.85546875" style="1479" customWidth="1"/>
    <col min="13072" max="13072" width="9.7109375" style="1479" customWidth="1"/>
    <col min="13073" max="13073" width="1.7109375" style="1479" customWidth="1"/>
    <col min="13074" max="13074" width="2.7109375" style="1479" customWidth="1"/>
    <col min="13075" max="13075" width="3.140625" style="1479" customWidth="1"/>
    <col min="13076" max="13312" width="11.42578125" style="1479"/>
    <col min="13313" max="13313" width="3.140625" style="1479" customWidth="1"/>
    <col min="13314" max="13314" width="2.7109375" style="1479" customWidth="1"/>
    <col min="13315" max="13315" width="6.7109375" style="1479" customWidth="1"/>
    <col min="13316" max="13316" width="1.7109375" style="1479" customWidth="1"/>
    <col min="13317" max="13317" width="0.85546875" style="1479" customWidth="1"/>
    <col min="13318" max="13318" width="48.7109375" style="1479" customWidth="1"/>
    <col min="13319" max="13319" width="0.85546875" style="1479" customWidth="1"/>
    <col min="13320" max="13320" width="35.7109375" style="1479" customWidth="1"/>
    <col min="13321" max="13321" width="0.85546875" style="1479" customWidth="1"/>
    <col min="13322" max="13322" width="9.42578125" style="1479" customWidth="1"/>
    <col min="13323" max="13323" width="2" style="1479" customWidth="1"/>
    <col min="13324" max="13324" width="0.85546875" style="1479" customWidth="1"/>
    <col min="13325" max="13325" width="9.7109375" style="1479" customWidth="1"/>
    <col min="13326" max="13326" width="1.7109375" style="1479" customWidth="1"/>
    <col min="13327" max="13327" width="0.85546875" style="1479" customWidth="1"/>
    <col min="13328" max="13328" width="9.7109375" style="1479" customWidth="1"/>
    <col min="13329" max="13329" width="1.7109375" style="1479" customWidth="1"/>
    <col min="13330" max="13330" width="2.7109375" style="1479" customWidth="1"/>
    <col min="13331" max="13331" width="3.140625" style="1479" customWidth="1"/>
    <col min="13332" max="13568" width="11.42578125" style="1479"/>
    <col min="13569" max="13569" width="3.140625" style="1479" customWidth="1"/>
    <col min="13570" max="13570" width="2.7109375" style="1479" customWidth="1"/>
    <col min="13571" max="13571" width="6.7109375" style="1479" customWidth="1"/>
    <col min="13572" max="13572" width="1.7109375" style="1479" customWidth="1"/>
    <col min="13573" max="13573" width="0.85546875" style="1479" customWidth="1"/>
    <col min="13574" max="13574" width="48.7109375" style="1479" customWidth="1"/>
    <col min="13575" max="13575" width="0.85546875" style="1479" customWidth="1"/>
    <col min="13576" max="13576" width="35.7109375" style="1479" customWidth="1"/>
    <col min="13577" max="13577" width="0.85546875" style="1479" customWidth="1"/>
    <col min="13578" max="13578" width="9.42578125" style="1479" customWidth="1"/>
    <col min="13579" max="13579" width="2" style="1479" customWidth="1"/>
    <col min="13580" max="13580" width="0.85546875" style="1479" customWidth="1"/>
    <col min="13581" max="13581" width="9.7109375" style="1479" customWidth="1"/>
    <col min="13582" max="13582" width="1.7109375" style="1479" customWidth="1"/>
    <col min="13583" max="13583" width="0.85546875" style="1479" customWidth="1"/>
    <col min="13584" max="13584" width="9.7109375" style="1479" customWidth="1"/>
    <col min="13585" max="13585" width="1.7109375" style="1479" customWidth="1"/>
    <col min="13586" max="13586" width="2.7109375" style="1479" customWidth="1"/>
    <col min="13587" max="13587" width="3.140625" style="1479" customWidth="1"/>
    <col min="13588" max="13824" width="11.42578125" style="1479"/>
    <col min="13825" max="13825" width="3.140625" style="1479" customWidth="1"/>
    <col min="13826" max="13826" width="2.7109375" style="1479" customWidth="1"/>
    <col min="13827" max="13827" width="6.7109375" style="1479" customWidth="1"/>
    <col min="13828" max="13828" width="1.7109375" style="1479" customWidth="1"/>
    <col min="13829" max="13829" width="0.85546875" style="1479" customWidth="1"/>
    <col min="13830" max="13830" width="48.7109375" style="1479" customWidth="1"/>
    <col min="13831" max="13831" width="0.85546875" style="1479" customWidth="1"/>
    <col min="13832" max="13832" width="35.7109375" style="1479" customWidth="1"/>
    <col min="13833" max="13833" width="0.85546875" style="1479" customWidth="1"/>
    <col min="13834" max="13834" width="9.42578125" style="1479" customWidth="1"/>
    <col min="13835" max="13835" width="2" style="1479" customWidth="1"/>
    <col min="13836" max="13836" width="0.85546875" style="1479" customWidth="1"/>
    <col min="13837" max="13837" width="9.7109375" style="1479" customWidth="1"/>
    <col min="13838" max="13838" width="1.7109375" style="1479" customWidth="1"/>
    <col min="13839" max="13839" width="0.85546875" style="1479" customWidth="1"/>
    <col min="13840" max="13840" width="9.7109375" style="1479" customWidth="1"/>
    <col min="13841" max="13841" width="1.7109375" style="1479" customWidth="1"/>
    <col min="13842" max="13842" width="2.7109375" style="1479" customWidth="1"/>
    <col min="13843" max="13843" width="3.140625" style="1479" customWidth="1"/>
    <col min="13844" max="14080" width="11.42578125" style="1479"/>
    <col min="14081" max="14081" width="3.140625" style="1479" customWidth="1"/>
    <col min="14082" max="14082" width="2.7109375" style="1479" customWidth="1"/>
    <col min="14083" max="14083" width="6.7109375" style="1479" customWidth="1"/>
    <col min="14084" max="14084" width="1.7109375" style="1479" customWidth="1"/>
    <col min="14085" max="14085" width="0.85546875" style="1479" customWidth="1"/>
    <col min="14086" max="14086" width="48.7109375" style="1479" customWidth="1"/>
    <col min="14087" max="14087" width="0.85546875" style="1479" customWidth="1"/>
    <col min="14088" max="14088" width="35.7109375" style="1479" customWidth="1"/>
    <col min="14089" max="14089" width="0.85546875" style="1479" customWidth="1"/>
    <col min="14090" max="14090" width="9.42578125" style="1479" customWidth="1"/>
    <col min="14091" max="14091" width="2" style="1479" customWidth="1"/>
    <col min="14092" max="14092" width="0.85546875" style="1479" customWidth="1"/>
    <col min="14093" max="14093" width="9.7109375" style="1479" customWidth="1"/>
    <col min="14094" max="14094" width="1.7109375" style="1479" customWidth="1"/>
    <col min="14095" max="14095" width="0.85546875" style="1479" customWidth="1"/>
    <col min="14096" max="14096" width="9.7109375" style="1479" customWidth="1"/>
    <col min="14097" max="14097" width="1.7109375" style="1479" customWidth="1"/>
    <col min="14098" max="14098" width="2.7109375" style="1479" customWidth="1"/>
    <col min="14099" max="14099" width="3.140625" style="1479" customWidth="1"/>
    <col min="14100" max="14336" width="11.42578125" style="1479"/>
    <col min="14337" max="14337" width="3.140625" style="1479" customWidth="1"/>
    <col min="14338" max="14338" width="2.7109375" style="1479" customWidth="1"/>
    <col min="14339" max="14339" width="6.7109375" style="1479" customWidth="1"/>
    <col min="14340" max="14340" width="1.7109375" style="1479" customWidth="1"/>
    <col min="14341" max="14341" width="0.85546875" style="1479" customWidth="1"/>
    <col min="14342" max="14342" width="48.7109375" style="1479" customWidth="1"/>
    <col min="14343" max="14343" width="0.85546875" style="1479" customWidth="1"/>
    <col min="14344" max="14344" width="35.7109375" style="1479" customWidth="1"/>
    <col min="14345" max="14345" width="0.85546875" style="1479" customWidth="1"/>
    <col min="14346" max="14346" width="9.42578125" style="1479" customWidth="1"/>
    <col min="14347" max="14347" width="2" style="1479" customWidth="1"/>
    <col min="14348" max="14348" width="0.85546875" style="1479" customWidth="1"/>
    <col min="14349" max="14349" width="9.7109375" style="1479" customWidth="1"/>
    <col min="14350" max="14350" width="1.7109375" style="1479" customWidth="1"/>
    <col min="14351" max="14351" width="0.85546875" style="1479" customWidth="1"/>
    <col min="14352" max="14352" width="9.7109375" style="1479" customWidth="1"/>
    <col min="14353" max="14353" width="1.7109375" style="1479" customWidth="1"/>
    <col min="14354" max="14354" width="2.7109375" style="1479" customWidth="1"/>
    <col min="14355" max="14355" width="3.140625" style="1479" customWidth="1"/>
    <col min="14356" max="14592" width="11.42578125" style="1479"/>
    <col min="14593" max="14593" width="3.140625" style="1479" customWidth="1"/>
    <col min="14594" max="14594" width="2.7109375" style="1479" customWidth="1"/>
    <col min="14595" max="14595" width="6.7109375" style="1479" customWidth="1"/>
    <col min="14596" max="14596" width="1.7109375" style="1479" customWidth="1"/>
    <col min="14597" max="14597" width="0.85546875" style="1479" customWidth="1"/>
    <col min="14598" max="14598" width="48.7109375" style="1479" customWidth="1"/>
    <col min="14599" max="14599" width="0.85546875" style="1479" customWidth="1"/>
    <col min="14600" max="14600" width="35.7109375" style="1479" customWidth="1"/>
    <col min="14601" max="14601" width="0.85546875" style="1479" customWidth="1"/>
    <col min="14602" max="14602" width="9.42578125" style="1479" customWidth="1"/>
    <col min="14603" max="14603" width="2" style="1479" customWidth="1"/>
    <col min="14604" max="14604" width="0.85546875" style="1479" customWidth="1"/>
    <col min="14605" max="14605" width="9.7109375" style="1479" customWidth="1"/>
    <col min="14606" max="14606" width="1.7109375" style="1479" customWidth="1"/>
    <col min="14607" max="14607" width="0.85546875" style="1479" customWidth="1"/>
    <col min="14608" max="14608" width="9.7109375" style="1479" customWidth="1"/>
    <col min="14609" max="14609" width="1.7109375" style="1479" customWidth="1"/>
    <col min="14610" max="14610" width="2.7109375" style="1479" customWidth="1"/>
    <col min="14611" max="14611" width="3.140625" style="1479" customWidth="1"/>
    <col min="14612" max="14848" width="11.42578125" style="1479"/>
    <col min="14849" max="14849" width="3.140625" style="1479" customWidth="1"/>
    <col min="14850" max="14850" width="2.7109375" style="1479" customWidth="1"/>
    <col min="14851" max="14851" width="6.7109375" style="1479" customWidth="1"/>
    <col min="14852" max="14852" width="1.7109375" style="1479" customWidth="1"/>
    <col min="14853" max="14853" width="0.85546875" style="1479" customWidth="1"/>
    <col min="14854" max="14854" width="48.7109375" style="1479" customWidth="1"/>
    <col min="14855" max="14855" width="0.85546875" style="1479" customWidth="1"/>
    <col min="14856" max="14856" width="35.7109375" style="1479" customWidth="1"/>
    <col min="14857" max="14857" width="0.85546875" style="1479" customWidth="1"/>
    <col min="14858" max="14858" width="9.42578125" style="1479" customWidth="1"/>
    <col min="14859" max="14859" width="2" style="1479" customWidth="1"/>
    <col min="14860" max="14860" width="0.85546875" style="1479" customWidth="1"/>
    <col min="14861" max="14861" width="9.7109375" style="1479" customWidth="1"/>
    <col min="14862" max="14862" width="1.7109375" style="1479" customWidth="1"/>
    <col min="14863" max="14863" width="0.85546875" style="1479" customWidth="1"/>
    <col min="14864" max="14864" width="9.7109375" style="1479" customWidth="1"/>
    <col min="14865" max="14865" width="1.7109375" style="1479" customWidth="1"/>
    <col min="14866" max="14866" width="2.7109375" style="1479" customWidth="1"/>
    <col min="14867" max="14867" width="3.140625" style="1479" customWidth="1"/>
    <col min="14868" max="15104" width="11.42578125" style="1479"/>
    <col min="15105" max="15105" width="3.140625" style="1479" customWidth="1"/>
    <col min="15106" max="15106" width="2.7109375" style="1479" customWidth="1"/>
    <col min="15107" max="15107" width="6.7109375" style="1479" customWidth="1"/>
    <col min="15108" max="15108" width="1.7109375" style="1479" customWidth="1"/>
    <col min="15109" max="15109" width="0.85546875" style="1479" customWidth="1"/>
    <col min="15110" max="15110" width="48.7109375" style="1479" customWidth="1"/>
    <col min="15111" max="15111" width="0.85546875" style="1479" customWidth="1"/>
    <col min="15112" max="15112" width="35.7109375" style="1479" customWidth="1"/>
    <col min="15113" max="15113" width="0.85546875" style="1479" customWidth="1"/>
    <col min="15114" max="15114" width="9.42578125" style="1479" customWidth="1"/>
    <col min="15115" max="15115" width="2" style="1479" customWidth="1"/>
    <col min="15116" max="15116" width="0.85546875" style="1479" customWidth="1"/>
    <col min="15117" max="15117" width="9.7109375" style="1479" customWidth="1"/>
    <col min="15118" max="15118" width="1.7109375" style="1479" customWidth="1"/>
    <col min="15119" max="15119" width="0.85546875" style="1479" customWidth="1"/>
    <col min="15120" max="15120" width="9.7109375" style="1479" customWidth="1"/>
    <col min="15121" max="15121" width="1.7109375" style="1479" customWidth="1"/>
    <col min="15122" max="15122" width="2.7109375" style="1479" customWidth="1"/>
    <col min="15123" max="15123" width="3.140625" style="1479" customWidth="1"/>
    <col min="15124" max="15360" width="11.42578125" style="1479"/>
    <col min="15361" max="15361" width="3.140625" style="1479" customWidth="1"/>
    <col min="15362" max="15362" width="2.7109375" style="1479" customWidth="1"/>
    <col min="15363" max="15363" width="6.7109375" style="1479" customWidth="1"/>
    <col min="15364" max="15364" width="1.7109375" style="1479" customWidth="1"/>
    <col min="15365" max="15365" width="0.85546875" style="1479" customWidth="1"/>
    <col min="15366" max="15366" width="48.7109375" style="1479" customWidth="1"/>
    <col min="15367" max="15367" width="0.85546875" style="1479" customWidth="1"/>
    <col min="15368" max="15368" width="35.7109375" style="1479" customWidth="1"/>
    <col min="15369" max="15369" width="0.85546875" style="1479" customWidth="1"/>
    <col min="15370" max="15370" width="9.42578125" style="1479" customWidth="1"/>
    <col min="15371" max="15371" width="2" style="1479" customWidth="1"/>
    <col min="15372" max="15372" width="0.85546875" style="1479" customWidth="1"/>
    <col min="15373" max="15373" width="9.7109375" style="1479" customWidth="1"/>
    <col min="15374" max="15374" width="1.7109375" style="1479" customWidth="1"/>
    <col min="15375" max="15375" width="0.85546875" style="1479" customWidth="1"/>
    <col min="15376" max="15376" width="9.7109375" style="1479" customWidth="1"/>
    <col min="15377" max="15377" width="1.7109375" style="1479" customWidth="1"/>
    <col min="15378" max="15378" width="2.7109375" style="1479" customWidth="1"/>
    <col min="15379" max="15379" width="3.140625" style="1479" customWidth="1"/>
    <col min="15380" max="15616" width="11.42578125" style="1479"/>
    <col min="15617" max="15617" width="3.140625" style="1479" customWidth="1"/>
    <col min="15618" max="15618" width="2.7109375" style="1479" customWidth="1"/>
    <col min="15619" max="15619" width="6.7109375" style="1479" customWidth="1"/>
    <col min="15620" max="15620" width="1.7109375" style="1479" customWidth="1"/>
    <col min="15621" max="15621" width="0.85546875" style="1479" customWidth="1"/>
    <col min="15622" max="15622" width="48.7109375" style="1479" customWidth="1"/>
    <col min="15623" max="15623" width="0.85546875" style="1479" customWidth="1"/>
    <col min="15624" max="15624" width="35.7109375" style="1479" customWidth="1"/>
    <col min="15625" max="15625" width="0.85546875" style="1479" customWidth="1"/>
    <col min="15626" max="15626" width="9.42578125" style="1479" customWidth="1"/>
    <col min="15627" max="15627" width="2" style="1479" customWidth="1"/>
    <col min="15628" max="15628" width="0.85546875" style="1479" customWidth="1"/>
    <col min="15629" max="15629" width="9.7109375" style="1479" customWidth="1"/>
    <col min="15630" max="15630" width="1.7109375" style="1479" customWidth="1"/>
    <col min="15631" max="15631" width="0.85546875" style="1479" customWidth="1"/>
    <col min="15632" max="15632" width="9.7109375" style="1479" customWidth="1"/>
    <col min="15633" max="15633" width="1.7109375" style="1479" customWidth="1"/>
    <col min="15634" max="15634" width="2.7109375" style="1479" customWidth="1"/>
    <col min="15635" max="15635" width="3.140625" style="1479" customWidth="1"/>
    <col min="15636" max="15872" width="11.42578125" style="1479"/>
    <col min="15873" max="15873" width="3.140625" style="1479" customWidth="1"/>
    <col min="15874" max="15874" width="2.7109375" style="1479" customWidth="1"/>
    <col min="15875" max="15875" width="6.7109375" style="1479" customWidth="1"/>
    <col min="15876" max="15876" width="1.7109375" style="1479" customWidth="1"/>
    <col min="15877" max="15877" width="0.85546875" style="1479" customWidth="1"/>
    <col min="15878" max="15878" width="48.7109375" style="1479" customWidth="1"/>
    <col min="15879" max="15879" width="0.85546875" style="1479" customWidth="1"/>
    <col min="15880" max="15880" width="35.7109375" style="1479" customWidth="1"/>
    <col min="15881" max="15881" width="0.85546875" style="1479" customWidth="1"/>
    <col min="15882" max="15882" width="9.42578125" style="1479" customWidth="1"/>
    <col min="15883" max="15883" width="2" style="1479" customWidth="1"/>
    <col min="15884" max="15884" width="0.85546875" style="1479" customWidth="1"/>
    <col min="15885" max="15885" width="9.7109375" style="1479" customWidth="1"/>
    <col min="15886" max="15886" width="1.7109375" style="1479" customWidth="1"/>
    <col min="15887" max="15887" width="0.85546875" style="1479" customWidth="1"/>
    <col min="15888" max="15888" width="9.7109375" style="1479" customWidth="1"/>
    <col min="15889" max="15889" width="1.7109375" style="1479" customWidth="1"/>
    <col min="15890" max="15890" width="2.7109375" style="1479" customWidth="1"/>
    <col min="15891" max="15891" width="3.140625" style="1479" customWidth="1"/>
    <col min="15892" max="16128" width="11.42578125" style="1479"/>
    <col min="16129" max="16129" width="3.140625" style="1479" customWidth="1"/>
    <col min="16130" max="16130" width="2.7109375" style="1479" customWidth="1"/>
    <col min="16131" max="16131" width="6.7109375" style="1479" customWidth="1"/>
    <col min="16132" max="16132" width="1.7109375" style="1479" customWidth="1"/>
    <col min="16133" max="16133" width="0.85546875" style="1479" customWidth="1"/>
    <col min="16134" max="16134" width="48.7109375" style="1479" customWidth="1"/>
    <col min="16135" max="16135" width="0.85546875" style="1479" customWidth="1"/>
    <col min="16136" max="16136" width="35.7109375" style="1479" customWidth="1"/>
    <col min="16137" max="16137" width="0.85546875" style="1479" customWidth="1"/>
    <col min="16138" max="16138" width="9.42578125" style="1479" customWidth="1"/>
    <col min="16139" max="16139" width="2" style="1479" customWidth="1"/>
    <col min="16140" max="16140" width="0.85546875" style="1479" customWidth="1"/>
    <col min="16141" max="16141" width="9.7109375" style="1479" customWidth="1"/>
    <col min="16142" max="16142" width="1.7109375" style="1479" customWidth="1"/>
    <col min="16143" max="16143" width="0.85546875" style="1479" customWidth="1"/>
    <col min="16144" max="16144" width="9.7109375" style="1479" customWidth="1"/>
    <col min="16145" max="16145" width="1.7109375" style="1479" customWidth="1"/>
    <col min="16146" max="16146" width="2.7109375" style="1479" customWidth="1"/>
    <col min="16147" max="16147" width="3.140625" style="1479" customWidth="1"/>
    <col min="16148" max="16384" width="11.42578125" style="1479"/>
  </cols>
  <sheetData>
    <row r="1" spans="1:19" ht="31.5" customHeight="1">
      <c r="A1" s="2111" t="s">
        <v>0</v>
      </c>
      <c r="B1" s="2111"/>
      <c r="C1" s="2111"/>
      <c r="D1" s="2111"/>
      <c r="E1" s="2111"/>
      <c r="F1" s="2111"/>
      <c r="G1" s="2111"/>
      <c r="H1" s="2111"/>
      <c r="I1" s="2111"/>
      <c r="J1" s="2111"/>
      <c r="K1" s="2111"/>
      <c r="L1" s="2111"/>
      <c r="M1" s="2111"/>
      <c r="N1" s="2111"/>
      <c r="O1" s="2111"/>
      <c r="P1" s="2111"/>
      <c r="Q1" s="2111"/>
      <c r="R1" s="2111"/>
      <c r="S1" s="2111"/>
    </row>
    <row r="2" spans="1:19" ht="10.5" customHeight="1" thickBot="1">
      <c r="A2" s="1480"/>
      <c r="B2" s="1481"/>
      <c r="C2" s="1482"/>
      <c r="D2" s="1482"/>
      <c r="E2" s="1482"/>
      <c r="F2" s="1482"/>
      <c r="G2" s="1482"/>
      <c r="H2" s="1482"/>
      <c r="I2" s="1482"/>
      <c r="J2" s="1482"/>
      <c r="K2" s="1482"/>
      <c r="L2" s="1482"/>
      <c r="M2" s="1482"/>
      <c r="N2" s="1482"/>
      <c r="O2" s="1482"/>
      <c r="P2" s="1482"/>
      <c r="Q2" s="1482"/>
      <c r="R2" s="1482"/>
      <c r="S2" s="1483"/>
    </row>
    <row r="3" spans="1:19" ht="16.5" customHeight="1" thickTop="1">
      <c r="A3" s="1484"/>
      <c r="B3" s="1485"/>
      <c r="C3" s="1486"/>
      <c r="D3" s="1486"/>
      <c r="E3" s="1486"/>
      <c r="F3" s="1486"/>
      <c r="G3" s="1486"/>
      <c r="H3" s="1486"/>
      <c r="I3" s="1486"/>
      <c r="J3" s="1486"/>
      <c r="K3" s="1486"/>
      <c r="L3" s="1486"/>
      <c r="M3" s="1486"/>
      <c r="N3" s="1486"/>
      <c r="O3" s="1486"/>
      <c r="P3" s="1486"/>
      <c r="Q3" s="1486"/>
      <c r="R3" s="1486"/>
      <c r="S3" s="1487"/>
    </row>
    <row r="4" spans="1:19" ht="21" customHeight="1">
      <c r="A4" s="2317" t="s">
        <v>744</v>
      </c>
      <c r="B4" s="2317"/>
      <c r="C4" s="2317"/>
      <c r="D4" s="2317"/>
      <c r="E4" s="2317"/>
      <c r="F4" s="2317"/>
      <c r="G4" s="2317"/>
      <c r="H4" s="2317"/>
      <c r="I4" s="2317"/>
      <c r="J4" s="2317"/>
      <c r="K4" s="2317"/>
      <c r="L4" s="2317"/>
      <c r="M4" s="2317"/>
      <c r="N4" s="2317"/>
      <c r="O4" s="2317"/>
      <c r="P4" s="2317"/>
      <c r="Q4" s="2317"/>
      <c r="R4" s="2317"/>
      <c r="S4" s="2317"/>
    </row>
    <row r="5" spans="1:19" ht="42" customHeight="1">
      <c r="B5" s="1489"/>
      <c r="C5" s="1489"/>
      <c r="D5" s="1489"/>
      <c r="E5" s="1489"/>
      <c r="F5" s="1489"/>
      <c r="G5" s="1489"/>
      <c r="H5" s="1489"/>
      <c r="I5" s="1489"/>
      <c r="J5" s="1489"/>
      <c r="K5" s="1489"/>
      <c r="L5" s="1489"/>
      <c r="M5" s="1489"/>
      <c r="N5" s="1489"/>
      <c r="O5" s="1489"/>
      <c r="P5" s="1489"/>
      <c r="Q5" s="1489"/>
      <c r="R5" s="1489"/>
    </row>
    <row r="6" spans="1:19" ht="18" customHeight="1">
      <c r="A6" s="2113" t="s">
        <v>1494</v>
      </c>
      <c r="B6" s="2113"/>
      <c r="C6" s="2113"/>
      <c r="D6" s="2113"/>
      <c r="E6" s="2113"/>
      <c r="F6" s="2113"/>
      <c r="G6" s="2113"/>
      <c r="H6" s="2113"/>
      <c r="I6" s="2113"/>
      <c r="J6" s="2113"/>
      <c r="K6" s="2113"/>
      <c r="L6" s="2113"/>
      <c r="M6" s="2113"/>
      <c r="N6" s="2113"/>
      <c r="O6" s="2113"/>
      <c r="P6" s="2113"/>
      <c r="Q6" s="2113"/>
      <c r="R6" s="2113"/>
      <c r="S6" s="2113"/>
    </row>
    <row r="7" spans="1:19" ht="18" customHeight="1">
      <c r="A7" s="2113" t="s">
        <v>1495</v>
      </c>
      <c r="B7" s="2113"/>
      <c r="C7" s="2113"/>
      <c r="D7" s="2113"/>
      <c r="E7" s="2113"/>
      <c r="F7" s="2113"/>
      <c r="G7" s="2113"/>
      <c r="H7" s="2113"/>
      <c r="I7" s="2113"/>
      <c r="J7" s="2113"/>
      <c r="K7" s="2113"/>
      <c r="L7" s="2113"/>
      <c r="M7" s="2113"/>
      <c r="N7" s="2113"/>
      <c r="O7" s="2113"/>
      <c r="P7" s="2113"/>
      <c r="Q7" s="2113"/>
      <c r="R7" s="2113"/>
      <c r="S7" s="2113"/>
    </row>
    <row r="8" spans="1:19" ht="13.5" customHeight="1">
      <c r="A8" s="1490"/>
      <c r="B8" s="1491"/>
      <c r="C8" s="1492"/>
      <c r="D8" s="1492"/>
      <c r="E8" s="1492"/>
      <c r="F8" s="1492"/>
      <c r="G8" s="1492"/>
      <c r="H8" s="1492"/>
      <c r="I8" s="1492"/>
      <c r="J8" s="1492"/>
      <c r="K8" s="1492"/>
      <c r="L8" s="1492"/>
      <c r="M8" s="1492"/>
      <c r="N8" s="1492"/>
      <c r="O8" s="1492"/>
      <c r="P8" s="1492"/>
      <c r="Q8" s="1492"/>
      <c r="R8" s="1492"/>
      <c r="S8" s="1493"/>
    </row>
    <row r="9" spans="1:19" ht="4.5" customHeight="1">
      <c r="A9" s="1494"/>
      <c r="B9" s="1495"/>
      <c r="C9" s="1495"/>
      <c r="D9" s="1495"/>
      <c r="E9" s="1495"/>
      <c r="F9" s="1496"/>
      <c r="G9" s="1496"/>
      <c r="H9" s="1496"/>
      <c r="I9" s="1496"/>
      <c r="J9" s="1495"/>
      <c r="K9" s="1495"/>
      <c r="L9" s="1495"/>
      <c r="M9" s="1495"/>
      <c r="N9" s="1495"/>
      <c r="O9" s="1495"/>
      <c r="P9" s="1495"/>
      <c r="Q9" s="1495"/>
      <c r="R9" s="1495"/>
      <c r="S9" s="1497"/>
    </row>
    <row r="10" spans="1:19" ht="36" customHeight="1">
      <c r="A10" s="1494"/>
      <c r="B10" s="1498"/>
      <c r="C10" s="2318" t="s">
        <v>795</v>
      </c>
      <c r="D10" s="2319"/>
      <c r="E10" s="1499"/>
      <c r="F10" s="1500" t="s">
        <v>1437</v>
      </c>
      <c r="G10" s="1501"/>
      <c r="H10" s="1502" t="s">
        <v>1438</v>
      </c>
      <c r="I10" s="1501"/>
      <c r="J10" s="2320" t="s">
        <v>1439</v>
      </c>
      <c r="K10" s="2321"/>
      <c r="L10" s="1499"/>
      <c r="M10" s="2320" t="s">
        <v>323</v>
      </c>
      <c r="N10" s="2321"/>
      <c r="O10" s="1503"/>
      <c r="P10" s="2322" t="s">
        <v>5</v>
      </c>
      <c r="Q10" s="2323"/>
      <c r="R10" s="1504"/>
      <c r="S10" s="1497"/>
    </row>
    <row r="11" spans="1:19" ht="4.5" customHeight="1">
      <c r="A11" s="1494"/>
      <c r="B11" s="1498"/>
      <c r="C11" s="1498"/>
      <c r="D11" s="1498"/>
      <c r="E11" s="1498"/>
      <c r="F11" s="1505"/>
      <c r="G11" s="1498"/>
      <c r="H11" s="1505"/>
      <c r="I11" s="1498"/>
      <c r="J11" s="1498"/>
      <c r="K11" s="1498"/>
      <c r="L11" s="1498"/>
      <c r="M11" s="1498"/>
      <c r="N11" s="1498"/>
      <c r="O11" s="1498"/>
      <c r="P11" s="1498"/>
      <c r="Q11" s="1498"/>
      <c r="R11" s="1498"/>
      <c r="S11" s="1497"/>
    </row>
    <row r="12" spans="1:19" ht="30">
      <c r="A12" s="1494"/>
      <c r="B12" s="1498"/>
      <c r="C12" s="1506">
        <v>1</v>
      </c>
      <c r="D12" s="1507"/>
      <c r="E12" s="1508"/>
      <c r="F12" s="1542" t="s">
        <v>1442</v>
      </c>
      <c r="G12" s="869"/>
      <c r="H12" s="1509" t="s">
        <v>1443</v>
      </c>
      <c r="I12" s="1510"/>
      <c r="J12" s="1511">
        <v>2909</v>
      </c>
      <c r="K12" s="1512"/>
      <c r="L12" s="1513"/>
      <c r="M12" s="1514">
        <v>76.918093732193356</v>
      </c>
      <c r="N12" s="1515"/>
      <c r="O12" s="1513"/>
      <c r="P12" s="1514">
        <v>12.308538546162309</v>
      </c>
      <c r="Q12" s="1515"/>
      <c r="R12" s="852"/>
      <c r="S12" s="1497"/>
    </row>
    <row r="13" spans="1:19" ht="16.5">
      <c r="A13" s="1494"/>
      <c r="B13" s="1498"/>
      <c r="C13" s="1517">
        <v>2</v>
      </c>
      <c r="D13" s="1518"/>
      <c r="E13" s="1508"/>
      <c r="F13" s="1519" t="s">
        <v>1440</v>
      </c>
      <c r="G13" s="869"/>
      <c r="H13" s="1520" t="s">
        <v>1441</v>
      </c>
      <c r="I13" s="1510"/>
      <c r="J13" s="1511">
        <v>2779</v>
      </c>
      <c r="K13" s="1512"/>
      <c r="L13" s="1513"/>
      <c r="M13" s="1514">
        <v>73.480709000263104</v>
      </c>
      <c r="N13" s="1515"/>
      <c r="O13" s="1513"/>
      <c r="P13" s="1514">
        <v>11.758483540661759</v>
      </c>
      <c r="Q13" s="1515"/>
      <c r="R13" s="852"/>
      <c r="S13" s="1497"/>
    </row>
    <row r="14" spans="1:19" ht="30">
      <c r="A14" s="1494"/>
      <c r="B14" s="1498"/>
      <c r="C14" s="1517">
        <v>3</v>
      </c>
      <c r="D14" s="1560"/>
      <c r="E14" s="1528"/>
      <c r="F14" s="1542" t="s">
        <v>1448</v>
      </c>
      <c r="G14" s="1498"/>
      <c r="H14" s="1509" t="s">
        <v>1449</v>
      </c>
      <c r="I14" s="1510"/>
      <c r="J14" s="1538">
        <v>1461</v>
      </c>
      <c r="K14" s="1536"/>
      <c r="L14" s="1513"/>
      <c r="M14" s="1514">
        <v>38.630916102693192</v>
      </c>
      <c r="N14" s="1537"/>
      <c r="O14" s="1513"/>
      <c r="P14" s="1539">
        <v>6.1817720233561815</v>
      </c>
      <c r="Q14" s="1537"/>
      <c r="R14" s="852"/>
      <c r="S14" s="1497"/>
    </row>
    <row r="15" spans="1:19" ht="16.5">
      <c r="A15" s="1494"/>
      <c r="B15" s="1498"/>
      <c r="C15" s="1547">
        <v>4</v>
      </c>
      <c r="D15" s="1518"/>
      <c r="E15" s="1508"/>
      <c r="F15" s="1522" t="s">
        <v>1452</v>
      </c>
      <c r="G15" s="1498"/>
      <c r="H15" s="1561" t="s">
        <v>1453</v>
      </c>
      <c r="I15" s="1510"/>
      <c r="J15" s="1517">
        <v>1325</v>
      </c>
      <c r="K15" s="1536"/>
      <c r="L15" s="1513"/>
      <c r="M15" s="1514">
        <v>35.034882844673838</v>
      </c>
      <c r="N15" s="1537"/>
      <c r="O15" s="1513"/>
      <c r="P15" s="1514">
        <v>5.6063298637556063</v>
      </c>
      <c r="Q15" s="1537"/>
      <c r="R15" s="852"/>
      <c r="S15" s="1497"/>
    </row>
    <row r="16" spans="1:19" ht="30">
      <c r="A16" s="1494"/>
      <c r="B16" s="1498"/>
      <c r="C16" s="1525">
        <v>5</v>
      </c>
      <c r="D16" s="1526"/>
      <c r="E16" s="1508"/>
      <c r="F16" s="1522" t="s">
        <v>1444</v>
      </c>
      <c r="G16" s="869"/>
      <c r="H16" s="1562" t="s">
        <v>1445</v>
      </c>
      <c r="I16" s="1510"/>
      <c r="J16" s="1563">
        <v>1266</v>
      </c>
      <c r="K16" s="1524"/>
      <c r="L16" s="1513"/>
      <c r="M16" s="1514">
        <v>33.474839004797794</v>
      </c>
      <c r="N16" s="1530"/>
      <c r="O16" s="1513"/>
      <c r="P16" s="1564">
        <v>5.3566895151053568</v>
      </c>
      <c r="Q16" s="1530"/>
      <c r="R16" s="852"/>
      <c r="S16" s="1497"/>
    </row>
    <row r="17" spans="1:19" ht="115.5">
      <c r="A17" s="1494"/>
      <c r="B17" s="1498"/>
      <c r="C17" s="1565">
        <v>6</v>
      </c>
      <c r="D17" s="1546"/>
      <c r="E17" s="1505"/>
      <c r="F17" s="1566" t="s">
        <v>1454</v>
      </c>
      <c r="G17" s="1567"/>
      <c r="H17" s="1568" t="s">
        <v>1455</v>
      </c>
      <c r="I17" s="1569"/>
      <c r="J17" s="1511">
        <v>1051</v>
      </c>
      <c r="K17" s="1512"/>
      <c r="L17" s="1570"/>
      <c r="M17" s="1514">
        <v>27.789933486605438</v>
      </c>
      <c r="N17" s="1515"/>
      <c r="O17" s="1570"/>
      <c r="P17" s="1514">
        <v>4.4469831598544474</v>
      </c>
      <c r="Q17" s="1515"/>
      <c r="R17" s="852"/>
      <c r="S17" s="1497"/>
    </row>
    <row r="18" spans="1:19" ht="16.5">
      <c r="A18" s="1494"/>
      <c r="B18" s="1498"/>
      <c r="C18" s="1517">
        <v>7</v>
      </c>
      <c r="D18" s="1518"/>
      <c r="E18" s="1508"/>
      <c r="F18" s="1571" t="s">
        <v>1446</v>
      </c>
      <c r="G18" s="869"/>
      <c r="H18" s="1572" t="s">
        <v>1447</v>
      </c>
      <c r="I18" s="1510"/>
      <c r="J18" s="1538">
        <v>930</v>
      </c>
      <c r="K18" s="1536"/>
      <c r="L18" s="1513"/>
      <c r="M18" s="1514">
        <v>24.590521543808809</v>
      </c>
      <c r="N18" s="1537"/>
      <c r="O18" s="1513"/>
      <c r="P18" s="1539">
        <v>3.9350088855039349</v>
      </c>
      <c r="Q18" s="1537"/>
      <c r="R18" s="852"/>
      <c r="S18" s="1497"/>
    </row>
    <row r="19" spans="1:19" ht="17.25" customHeight="1">
      <c r="A19" s="1494"/>
      <c r="B19" s="1498"/>
      <c r="C19" s="1517">
        <v>8</v>
      </c>
      <c r="D19" s="1518"/>
      <c r="E19" s="1508"/>
      <c r="F19" s="1542" t="s">
        <v>1450</v>
      </c>
      <c r="G19" s="869"/>
      <c r="H19" s="1509" t="s">
        <v>1451</v>
      </c>
      <c r="I19" s="1510"/>
      <c r="J19" s="1511">
        <v>915</v>
      </c>
      <c r="K19" s="1512"/>
      <c r="L19" s="1513"/>
      <c r="M19" s="1514">
        <v>24.193900228586084</v>
      </c>
      <c r="N19" s="1515"/>
      <c r="O19" s="1513"/>
      <c r="P19" s="1514">
        <v>3.8715410002538717</v>
      </c>
      <c r="Q19" s="1515"/>
      <c r="R19" s="852"/>
      <c r="S19" s="1497"/>
    </row>
    <row r="20" spans="1:19" ht="18" customHeight="1">
      <c r="A20" s="1494"/>
      <c r="B20" s="1498"/>
      <c r="C20" s="1517">
        <v>9</v>
      </c>
      <c r="D20" s="1560"/>
      <c r="E20" s="1528"/>
      <c r="F20" s="1542" t="s">
        <v>1458</v>
      </c>
      <c r="G20" s="1528"/>
      <c r="H20" s="1509" t="s">
        <v>1459</v>
      </c>
      <c r="I20" s="1510"/>
      <c r="J20" s="1538">
        <v>614</v>
      </c>
      <c r="K20" s="1536"/>
      <c r="L20" s="1513"/>
      <c r="M20" s="1514">
        <v>16.235032503116781</v>
      </c>
      <c r="N20" s="1537"/>
      <c r="O20" s="1513"/>
      <c r="P20" s="1539">
        <v>2.5979521029025978</v>
      </c>
      <c r="Q20" s="1537"/>
      <c r="R20" s="852"/>
      <c r="S20" s="1497"/>
    </row>
    <row r="21" spans="1:19" ht="18" customHeight="1">
      <c r="A21" s="1494"/>
      <c r="B21" s="1498"/>
      <c r="C21" s="1517">
        <v>10</v>
      </c>
      <c r="D21" s="1518"/>
      <c r="E21" s="1498"/>
      <c r="F21" s="1542" t="s">
        <v>1456</v>
      </c>
      <c r="G21" s="869"/>
      <c r="H21" s="1509" t="s">
        <v>1457</v>
      </c>
      <c r="I21" s="1510"/>
      <c r="J21" s="1511">
        <v>553</v>
      </c>
      <c r="K21" s="1560"/>
      <c r="L21" s="1545"/>
      <c r="M21" s="1514">
        <v>14.622105821211044</v>
      </c>
      <c r="N21" s="1546"/>
      <c r="O21" s="1545"/>
      <c r="P21" s="1514">
        <v>2.3398493695523399</v>
      </c>
      <c r="Q21" s="1546"/>
      <c r="R21" s="1498"/>
      <c r="S21" s="1497"/>
    </row>
    <row r="22" spans="1:19" ht="16.5">
      <c r="A22" s="1494"/>
      <c r="B22" s="1498"/>
      <c r="C22" s="1517">
        <v>11</v>
      </c>
      <c r="D22" s="1560"/>
      <c r="E22" s="1508"/>
      <c r="F22" s="1571" t="s">
        <v>1466</v>
      </c>
      <c r="G22" s="869"/>
      <c r="H22" s="1509" t="s">
        <v>1467</v>
      </c>
      <c r="I22" s="1510"/>
      <c r="J22" s="1511">
        <v>541</v>
      </c>
      <c r="K22" s="1560"/>
      <c r="L22" s="1545"/>
      <c r="M22" s="1514">
        <v>14.304808769032865</v>
      </c>
      <c r="N22" s="1546"/>
      <c r="O22" s="1545"/>
      <c r="P22" s="1514">
        <v>2.289075061352289</v>
      </c>
      <c r="Q22" s="1546"/>
      <c r="R22" s="852"/>
      <c r="S22" s="1497"/>
    </row>
    <row r="23" spans="1:19" ht="30">
      <c r="A23" s="1494"/>
      <c r="B23" s="1498"/>
      <c r="C23" s="1517">
        <v>12</v>
      </c>
      <c r="D23" s="1560"/>
      <c r="E23" s="1528"/>
      <c r="F23" s="1542" t="s">
        <v>1460</v>
      </c>
      <c r="G23" s="869"/>
      <c r="H23" s="1509" t="s">
        <v>1461</v>
      </c>
      <c r="I23" s="1510"/>
      <c r="J23" s="1538">
        <v>396</v>
      </c>
      <c r="K23" s="1536"/>
      <c r="L23" s="1513"/>
      <c r="M23" s="1514">
        <v>10.470802721879879</v>
      </c>
      <c r="N23" s="1537"/>
      <c r="O23" s="1513"/>
      <c r="P23" s="1539">
        <v>1.6755521706016754</v>
      </c>
      <c r="Q23" s="1537"/>
      <c r="R23" s="852"/>
      <c r="S23" s="1497"/>
    </row>
    <row r="24" spans="1:19" ht="33" customHeight="1">
      <c r="A24" s="1494"/>
      <c r="B24" s="1498"/>
      <c r="C24" s="1517">
        <v>13</v>
      </c>
      <c r="D24" s="1518"/>
      <c r="E24" s="1498"/>
      <c r="F24" s="1542" t="s">
        <v>1470</v>
      </c>
      <c r="G24" s="1528"/>
      <c r="H24" s="1509" t="s">
        <v>1471</v>
      </c>
      <c r="I24" s="1510"/>
      <c r="J24" s="1511">
        <v>391</v>
      </c>
      <c r="K24" s="1512"/>
      <c r="L24" s="1513"/>
      <c r="M24" s="1514">
        <v>10.338595616805637</v>
      </c>
      <c r="N24" s="1515"/>
      <c r="O24" s="1513"/>
      <c r="P24" s="1514">
        <v>1.6543962088516544</v>
      </c>
      <c r="Q24" s="1515"/>
      <c r="R24" s="852"/>
      <c r="S24" s="1497"/>
    </row>
    <row r="25" spans="1:19" ht="18" customHeight="1">
      <c r="A25" s="1494"/>
      <c r="B25" s="1498"/>
      <c r="C25" s="1517">
        <v>14</v>
      </c>
      <c r="D25" s="1518"/>
      <c r="E25" s="1543"/>
      <c r="F25" s="1542" t="s">
        <v>1462</v>
      </c>
      <c r="G25" s="1528"/>
      <c r="H25" s="1509" t="s">
        <v>1463</v>
      </c>
      <c r="I25" s="1510"/>
      <c r="J25" s="1511">
        <v>360</v>
      </c>
      <c r="K25" s="1512"/>
      <c r="L25" s="1513"/>
      <c r="M25" s="1514">
        <v>9.5189115653453449</v>
      </c>
      <c r="N25" s="1515"/>
      <c r="O25" s="1513"/>
      <c r="P25" s="1514">
        <v>1.5232292460015233</v>
      </c>
      <c r="Q25" s="1515"/>
      <c r="R25" s="852"/>
      <c r="S25" s="1497"/>
    </row>
    <row r="26" spans="1:19" ht="30">
      <c r="A26" s="1494"/>
      <c r="B26" s="1498"/>
      <c r="C26" s="1517">
        <v>15</v>
      </c>
      <c r="D26" s="1518"/>
      <c r="E26" s="1508"/>
      <c r="F26" s="1542" t="s">
        <v>1468</v>
      </c>
      <c r="G26" s="1528"/>
      <c r="H26" s="1509" t="s">
        <v>1469</v>
      </c>
      <c r="I26" s="1510"/>
      <c r="J26" s="1511">
        <v>335</v>
      </c>
      <c r="K26" s="1512"/>
      <c r="L26" s="1513"/>
      <c r="M26" s="1514">
        <v>8.8578760399741405</v>
      </c>
      <c r="N26" s="1515"/>
      <c r="O26" s="1513"/>
      <c r="P26" s="1514">
        <v>1.4174494372514175</v>
      </c>
      <c r="Q26" s="1515"/>
      <c r="R26" s="852"/>
      <c r="S26" s="1497"/>
    </row>
    <row r="27" spans="1:19" ht="16.5">
      <c r="A27" s="1494"/>
      <c r="B27" s="1498"/>
      <c r="C27" s="1517">
        <v>16</v>
      </c>
      <c r="D27" s="1518"/>
      <c r="E27" s="1528"/>
      <c r="F27" s="1542" t="s">
        <v>1464</v>
      </c>
      <c r="G27" s="1528"/>
      <c r="H27" s="1509" t="s">
        <v>1465</v>
      </c>
      <c r="I27" s="1510"/>
      <c r="J27" s="1511">
        <v>259</v>
      </c>
      <c r="K27" s="1512"/>
      <c r="L27" s="1513"/>
      <c r="M27" s="1514">
        <v>6.8483280428456785</v>
      </c>
      <c r="N27" s="1515"/>
      <c r="O27" s="1513"/>
      <c r="P27" s="1514">
        <v>1.0958788186510959</v>
      </c>
      <c r="Q27" s="1515"/>
      <c r="R27" s="852"/>
      <c r="S27" s="1497"/>
    </row>
    <row r="28" spans="1:19" ht="18" customHeight="1">
      <c r="A28" s="1494"/>
      <c r="B28" s="1498"/>
      <c r="C28" s="1517">
        <v>17</v>
      </c>
      <c r="D28" s="1518"/>
      <c r="E28" s="1508"/>
      <c r="F28" s="1542" t="s">
        <v>1478</v>
      </c>
      <c r="G28" s="1528"/>
      <c r="H28" s="1509" t="s">
        <v>1479</v>
      </c>
      <c r="I28" s="1510"/>
      <c r="J28" s="1511">
        <v>248</v>
      </c>
      <c r="K28" s="1560"/>
      <c r="L28" s="1545"/>
      <c r="M28" s="1514">
        <v>6.5574724116823493</v>
      </c>
      <c r="N28" s="1544"/>
      <c r="O28" s="1545"/>
      <c r="P28" s="1514">
        <v>1.0493357028010493</v>
      </c>
      <c r="Q28" s="1546"/>
      <c r="R28" s="852"/>
      <c r="S28" s="1497"/>
    </row>
    <row r="29" spans="1:19" ht="18" customHeight="1">
      <c r="A29" s="1494"/>
      <c r="B29" s="1498"/>
      <c r="C29" s="1517">
        <v>18</v>
      </c>
      <c r="D29" s="1518"/>
      <c r="E29" s="1508"/>
      <c r="F29" s="1542" t="s">
        <v>1474</v>
      </c>
      <c r="G29" s="1528"/>
      <c r="H29" s="1509" t="s">
        <v>1475</v>
      </c>
      <c r="I29" s="1510"/>
      <c r="J29" s="1538">
        <v>239</v>
      </c>
      <c r="K29" s="1536"/>
      <c r="L29" s="1513"/>
      <c r="M29" s="1514">
        <v>6.3194996225487143</v>
      </c>
      <c r="N29" s="1537"/>
      <c r="O29" s="1513"/>
      <c r="P29" s="1514">
        <v>1.0112549716510111</v>
      </c>
      <c r="Q29" s="1537"/>
      <c r="R29" s="852"/>
      <c r="S29" s="1497"/>
    </row>
    <row r="30" spans="1:19" ht="16.5">
      <c r="A30" s="1494"/>
      <c r="B30" s="1498"/>
      <c r="C30" s="1517">
        <v>19</v>
      </c>
      <c r="D30" s="1518"/>
      <c r="E30" s="1508"/>
      <c r="F30" s="1542" t="s">
        <v>1496</v>
      </c>
      <c r="G30" s="1528"/>
      <c r="H30" s="1509" t="s">
        <v>1497</v>
      </c>
      <c r="I30" s="1510"/>
      <c r="J30" s="1538">
        <v>171</v>
      </c>
      <c r="K30" s="1536"/>
      <c r="L30" s="1513"/>
      <c r="M30" s="1514">
        <v>4.5214829935390393</v>
      </c>
      <c r="N30" s="1537"/>
      <c r="O30" s="1513"/>
      <c r="P30" s="1514">
        <v>0.72353389185072359</v>
      </c>
      <c r="Q30" s="1537"/>
      <c r="R30" s="852"/>
      <c r="S30" s="1497"/>
    </row>
    <row r="31" spans="1:19" ht="18" customHeight="1">
      <c r="A31" s="1494"/>
      <c r="B31" s="1498"/>
      <c r="C31" s="1517">
        <v>20</v>
      </c>
      <c r="D31" s="1518"/>
      <c r="E31" s="1528"/>
      <c r="F31" s="1542" t="s">
        <v>1498</v>
      </c>
      <c r="G31" s="869"/>
      <c r="H31" s="1509" t="s">
        <v>1499</v>
      </c>
      <c r="I31" s="1510"/>
      <c r="J31" s="1538">
        <v>167</v>
      </c>
      <c r="K31" s="1533"/>
      <c r="L31" s="1513"/>
      <c r="M31" s="1514">
        <v>4.4157173094796462</v>
      </c>
      <c r="N31" s="1534"/>
      <c r="O31" s="1513"/>
      <c r="P31" s="1514">
        <v>0.70660912245070662</v>
      </c>
      <c r="Q31" s="1534"/>
      <c r="R31" s="852"/>
      <c r="S31" s="1497"/>
    </row>
    <row r="32" spans="1:19" ht="18" customHeight="1">
      <c r="A32" s="1494"/>
      <c r="B32" s="1498"/>
      <c r="C32" s="1525"/>
      <c r="D32" s="1526"/>
      <c r="E32" s="1498"/>
      <c r="F32" s="1188" t="s">
        <v>1480</v>
      </c>
      <c r="G32" s="1498"/>
      <c r="H32" s="1509" t="s">
        <v>1481</v>
      </c>
      <c r="I32" s="1510"/>
      <c r="J32" s="1511">
        <v>168</v>
      </c>
      <c r="K32" s="1512"/>
      <c r="L32" s="1513"/>
      <c r="M32" s="1514">
        <v>4.4421587304944943</v>
      </c>
      <c r="N32" s="1515"/>
      <c r="O32" s="1513"/>
      <c r="P32" s="1514">
        <v>0.71084031480071086</v>
      </c>
      <c r="Q32" s="1515"/>
      <c r="R32" s="852"/>
      <c r="S32" s="1497"/>
    </row>
    <row r="33" spans="1:19" ht="18" customHeight="1">
      <c r="A33" s="1494"/>
      <c r="B33" s="1498"/>
      <c r="C33" s="1547"/>
      <c r="D33" s="1518"/>
      <c r="E33" s="1508"/>
      <c r="F33" s="1188" t="s">
        <v>1482</v>
      </c>
      <c r="G33" s="869"/>
      <c r="H33" s="1509" t="s">
        <v>297</v>
      </c>
      <c r="I33" s="1510"/>
      <c r="J33" s="1511">
        <v>6556</v>
      </c>
      <c r="K33" s="1512"/>
      <c r="L33" s="1513"/>
      <c r="M33" s="1514">
        <v>173.34995617334468</v>
      </c>
      <c r="N33" s="1515"/>
      <c r="O33" s="1513"/>
      <c r="P33" s="1514">
        <v>27.739697046627736</v>
      </c>
      <c r="Q33" s="1515"/>
      <c r="R33" s="852"/>
      <c r="S33" s="1497"/>
    </row>
    <row r="34" spans="1:19" ht="4.5" customHeight="1">
      <c r="A34" s="1494"/>
      <c r="B34" s="1498"/>
      <c r="C34" s="1498"/>
      <c r="D34" s="1498"/>
      <c r="E34" s="1498"/>
      <c r="F34" s="1498"/>
      <c r="G34" s="869"/>
      <c r="H34" s="869"/>
      <c r="I34" s="869"/>
      <c r="J34" s="1548"/>
      <c r="K34" s="1549"/>
      <c r="L34" s="1549"/>
      <c r="M34" s="884"/>
      <c r="N34" s="1549"/>
      <c r="O34" s="1549"/>
      <c r="P34" s="884"/>
      <c r="Q34" s="1550"/>
      <c r="R34" s="1550"/>
      <c r="S34" s="1497"/>
    </row>
    <row r="35" spans="1:19" ht="21" customHeight="1">
      <c r="A35" s="1494"/>
      <c r="B35" s="1498"/>
      <c r="C35" s="2314" t="s">
        <v>1483</v>
      </c>
      <c r="D35" s="2315"/>
      <c r="E35" s="2315"/>
      <c r="F35" s="2315"/>
      <c r="G35" s="2315"/>
      <c r="H35" s="2316"/>
      <c r="I35" s="869"/>
      <c r="J35" s="1551">
        <v>23634</v>
      </c>
      <c r="K35" s="1552"/>
      <c r="L35" s="1549"/>
      <c r="M35" s="1553">
        <v>624.91654426492187</v>
      </c>
      <c r="N35" s="1554"/>
      <c r="O35" s="1549"/>
      <c r="P35" s="1553">
        <v>100</v>
      </c>
      <c r="Q35" s="1554"/>
      <c r="R35" s="1550"/>
      <c r="S35" s="1497"/>
    </row>
    <row r="36" spans="1:19" ht="4.5" customHeight="1">
      <c r="A36" s="1494"/>
      <c r="B36" s="1555"/>
      <c r="C36" s="1555"/>
      <c r="D36" s="1555"/>
      <c r="E36" s="1555"/>
      <c r="F36" s="1555"/>
      <c r="G36" s="1555"/>
      <c r="H36" s="1555"/>
      <c r="I36" s="1555"/>
      <c r="J36" s="1555"/>
      <c r="K36" s="1555"/>
      <c r="L36" s="1555"/>
      <c r="M36" s="1555"/>
      <c r="N36" s="1555"/>
      <c r="O36" s="1555"/>
      <c r="P36" s="1555"/>
      <c r="Q36" s="1555"/>
      <c r="R36" s="1555"/>
      <c r="S36" s="1497"/>
    </row>
    <row r="37" spans="1:19" ht="12" customHeight="1"/>
    <row r="38" spans="1:19" ht="15" customHeight="1">
      <c r="B38" s="1556" t="s">
        <v>1500</v>
      </c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</row>
    <row r="39" spans="1:19" ht="15" customHeight="1">
      <c r="B39" s="1556" t="s">
        <v>1485</v>
      </c>
      <c r="C39" s="1557"/>
      <c r="D39" s="1557"/>
      <c r="E39" s="1557"/>
      <c r="F39" s="1557"/>
      <c r="G39" s="1557"/>
      <c r="H39" s="1557"/>
      <c r="I39" s="1557"/>
      <c r="J39" s="1557"/>
      <c r="K39" s="1557"/>
      <c r="L39" s="1557"/>
      <c r="M39" s="1557"/>
      <c r="N39" s="1557"/>
      <c r="O39" s="1557"/>
      <c r="P39" s="1557"/>
      <c r="Q39" s="1557"/>
      <c r="R39" s="1557"/>
    </row>
    <row r="40" spans="1:19" ht="15" customHeight="1">
      <c r="B40" s="1556" t="s">
        <v>1486</v>
      </c>
      <c r="C40" s="1557"/>
      <c r="D40" s="1557"/>
      <c r="E40" s="1557"/>
      <c r="F40" s="1557"/>
      <c r="G40" s="1557"/>
      <c r="H40" s="1557"/>
      <c r="I40" s="1557"/>
      <c r="J40" s="1557"/>
      <c r="K40" s="1557"/>
      <c r="L40" s="1557"/>
      <c r="M40" s="1557"/>
      <c r="N40" s="1557"/>
      <c r="O40" s="1557"/>
      <c r="P40" s="1557"/>
      <c r="Q40" s="1557"/>
      <c r="R40" s="1557"/>
    </row>
    <row r="41" spans="1:19" ht="15" customHeight="1">
      <c r="B41" s="1556" t="s">
        <v>1488</v>
      </c>
      <c r="C41" s="1557"/>
      <c r="D41" s="1557"/>
      <c r="E41" s="1557"/>
      <c r="F41" s="1557"/>
      <c r="G41" s="1557"/>
      <c r="H41" s="1557"/>
      <c r="I41" s="1557"/>
      <c r="J41" s="1557"/>
      <c r="K41" s="1557"/>
      <c r="L41" s="1557"/>
      <c r="M41" s="1557"/>
      <c r="N41" s="1557"/>
      <c r="O41" s="1557"/>
      <c r="P41" s="1557"/>
      <c r="Q41" s="1557"/>
      <c r="R41" s="1558" t="s">
        <v>1093</v>
      </c>
    </row>
    <row r="42" spans="1:19" ht="15" customHeight="1">
      <c r="B42" s="1556" t="s">
        <v>1501</v>
      </c>
      <c r="C42" s="1557"/>
      <c r="D42" s="1557"/>
      <c r="E42" s="1557"/>
      <c r="F42" s="1557"/>
      <c r="G42" s="1557"/>
      <c r="H42" s="1557"/>
      <c r="I42" s="1557"/>
      <c r="J42" s="1557"/>
      <c r="K42" s="1557"/>
      <c r="L42" s="1557"/>
      <c r="M42" s="1557"/>
      <c r="N42" s="1557"/>
      <c r="O42" s="1557"/>
      <c r="P42" s="1557"/>
      <c r="Q42" s="1557"/>
      <c r="R42" s="1558" t="s">
        <v>1095</v>
      </c>
    </row>
    <row r="43" spans="1:19" ht="15" customHeight="1">
      <c r="B43" s="1556" t="s">
        <v>1502</v>
      </c>
      <c r="C43" s="1557"/>
      <c r="D43" s="1557"/>
      <c r="E43" s="1557"/>
      <c r="F43" s="1557"/>
      <c r="G43" s="1557"/>
      <c r="H43" s="1557"/>
      <c r="I43" s="1573"/>
      <c r="J43" s="1557"/>
      <c r="K43" s="1557"/>
      <c r="L43" s="1557"/>
      <c r="M43" s="1557"/>
      <c r="N43" s="1557"/>
      <c r="O43" s="1557"/>
      <c r="P43" s="1557"/>
      <c r="Q43" s="1557"/>
      <c r="R43" s="1558" t="s">
        <v>1491</v>
      </c>
    </row>
    <row r="44" spans="1:19" ht="15" customHeight="1">
      <c r="B44" s="1556" t="s">
        <v>1492</v>
      </c>
      <c r="C44" s="1557"/>
      <c r="D44" s="1557"/>
      <c r="E44" s="1557"/>
      <c r="F44" s="1557"/>
      <c r="G44" s="1557"/>
      <c r="H44" s="1557"/>
      <c r="I44" s="1573"/>
      <c r="J44" s="1557"/>
      <c r="K44" s="1557"/>
      <c r="L44" s="1557"/>
      <c r="M44" s="1557"/>
      <c r="N44" s="1557"/>
      <c r="O44" s="1557"/>
      <c r="P44" s="1557"/>
      <c r="Q44" s="1557"/>
      <c r="R44" s="1558" t="s">
        <v>1097</v>
      </c>
    </row>
    <row r="45" spans="1:19" ht="15" customHeight="1">
      <c r="B45" s="1559" t="s">
        <v>1503</v>
      </c>
      <c r="C45" s="1557"/>
      <c r="D45" s="1557"/>
      <c r="E45" s="1557"/>
      <c r="F45" s="1557"/>
      <c r="G45" s="1557"/>
      <c r="H45" s="1557"/>
      <c r="I45" s="1573"/>
      <c r="J45" s="1557"/>
      <c r="K45" s="1557"/>
      <c r="L45" s="1557"/>
      <c r="M45" s="1557"/>
      <c r="N45" s="1557"/>
      <c r="O45" s="1557"/>
      <c r="P45" s="1557"/>
      <c r="Q45" s="1557"/>
      <c r="R45" s="1558" t="s">
        <v>1493</v>
      </c>
    </row>
  </sheetData>
  <mergeCells count="9">
    <mergeCell ref="C35:H35"/>
    <mergeCell ref="A1:S1"/>
    <mergeCell ref="A4:S4"/>
    <mergeCell ref="A6:S6"/>
    <mergeCell ref="A7:S7"/>
    <mergeCell ref="C10:D10"/>
    <mergeCell ref="J10:K10"/>
    <mergeCell ref="M10:N10"/>
    <mergeCell ref="P10:Q10"/>
  </mergeCells>
  <printOptions horizontalCentered="1" verticalCentered="1"/>
  <pageMargins left="0.39370078740157483" right="0.39370078740157483" top="0.98425196850393704" bottom="0.98425196850393704" header="0" footer="0"/>
  <pageSetup scale="70" orientation="portrait" horizontalDpi="240" verticalDpi="144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92D050"/>
  </sheetPr>
  <dimension ref="A1:S45"/>
  <sheetViews>
    <sheetView topLeftCell="B19" zoomScaleNormal="100" workbookViewId="0">
      <selection activeCell="X23" sqref="X23"/>
    </sheetView>
  </sheetViews>
  <sheetFormatPr baseColWidth="10" defaultRowHeight="12.75"/>
  <cols>
    <col min="1" max="1" width="3.140625" style="1488" customWidth="1"/>
    <col min="2" max="2" width="2.7109375" style="1479" customWidth="1"/>
    <col min="3" max="3" width="6.7109375" style="1479" customWidth="1"/>
    <col min="4" max="4" width="1.7109375" style="1479" customWidth="1"/>
    <col min="5" max="5" width="0.85546875" style="1479" customWidth="1"/>
    <col min="6" max="6" width="48.7109375" style="1479" customWidth="1"/>
    <col min="7" max="7" width="0.85546875" style="1479" customWidth="1"/>
    <col min="8" max="8" width="35.7109375" style="1479" customWidth="1"/>
    <col min="9" max="9" width="0.85546875" style="1479" customWidth="1"/>
    <col min="10" max="10" width="9.42578125" style="1479" customWidth="1"/>
    <col min="11" max="11" width="2" style="1479" customWidth="1"/>
    <col min="12" max="12" width="0.85546875" style="1479" customWidth="1"/>
    <col min="13" max="13" width="9.7109375" style="1479" customWidth="1"/>
    <col min="14" max="14" width="1.7109375" style="1479" customWidth="1"/>
    <col min="15" max="15" width="0.85546875" style="1479" customWidth="1"/>
    <col min="16" max="16" width="9.7109375" style="1479" customWidth="1"/>
    <col min="17" max="17" width="1.7109375" style="1479" customWidth="1"/>
    <col min="18" max="18" width="2.7109375" style="1479" customWidth="1"/>
    <col min="19" max="19" width="3.140625" style="1488" customWidth="1"/>
    <col min="20" max="256" width="11.42578125" style="1479"/>
    <col min="257" max="257" width="3.140625" style="1479" customWidth="1"/>
    <col min="258" max="258" width="2.7109375" style="1479" customWidth="1"/>
    <col min="259" max="259" width="6.7109375" style="1479" customWidth="1"/>
    <col min="260" max="260" width="1.7109375" style="1479" customWidth="1"/>
    <col min="261" max="261" width="0.85546875" style="1479" customWidth="1"/>
    <col min="262" max="262" width="48.7109375" style="1479" customWidth="1"/>
    <col min="263" max="263" width="0.85546875" style="1479" customWidth="1"/>
    <col min="264" max="264" width="35.7109375" style="1479" customWidth="1"/>
    <col min="265" max="265" width="0.85546875" style="1479" customWidth="1"/>
    <col min="266" max="266" width="9.42578125" style="1479" customWidth="1"/>
    <col min="267" max="267" width="2" style="1479" customWidth="1"/>
    <col min="268" max="268" width="0.85546875" style="1479" customWidth="1"/>
    <col min="269" max="269" width="9.7109375" style="1479" customWidth="1"/>
    <col min="270" max="270" width="1.7109375" style="1479" customWidth="1"/>
    <col min="271" max="271" width="0.85546875" style="1479" customWidth="1"/>
    <col min="272" max="272" width="9.7109375" style="1479" customWidth="1"/>
    <col min="273" max="273" width="1.7109375" style="1479" customWidth="1"/>
    <col min="274" max="274" width="2.7109375" style="1479" customWidth="1"/>
    <col min="275" max="275" width="3.140625" style="1479" customWidth="1"/>
    <col min="276" max="512" width="11.42578125" style="1479"/>
    <col min="513" max="513" width="3.140625" style="1479" customWidth="1"/>
    <col min="514" max="514" width="2.7109375" style="1479" customWidth="1"/>
    <col min="515" max="515" width="6.7109375" style="1479" customWidth="1"/>
    <col min="516" max="516" width="1.7109375" style="1479" customWidth="1"/>
    <col min="517" max="517" width="0.85546875" style="1479" customWidth="1"/>
    <col min="518" max="518" width="48.7109375" style="1479" customWidth="1"/>
    <col min="519" max="519" width="0.85546875" style="1479" customWidth="1"/>
    <col min="520" max="520" width="35.7109375" style="1479" customWidth="1"/>
    <col min="521" max="521" width="0.85546875" style="1479" customWidth="1"/>
    <col min="522" max="522" width="9.42578125" style="1479" customWidth="1"/>
    <col min="523" max="523" width="2" style="1479" customWidth="1"/>
    <col min="524" max="524" width="0.85546875" style="1479" customWidth="1"/>
    <col min="525" max="525" width="9.7109375" style="1479" customWidth="1"/>
    <col min="526" max="526" width="1.7109375" style="1479" customWidth="1"/>
    <col min="527" max="527" width="0.85546875" style="1479" customWidth="1"/>
    <col min="528" max="528" width="9.7109375" style="1479" customWidth="1"/>
    <col min="529" max="529" width="1.7109375" style="1479" customWidth="1"/>
    <col min="530" max="530" width="2.7109375" style="1479" customWidth="1"/>
    <col min="531" max="531" width="3.140625" style="1479" customWidth="1"/>
    <col min="532" max="768" width="11.42578125" style="1479"/>
    <col min="769" max="769" width="3.140625" style="1479" customWidth="1"/>
    <col min="770" max="770" width="2.7109375" style="1479" customWidth="1"/>
    <col min="771" max="771" width="6.7109375" style="1479" customWidth="1"/>
    <col min="772" max="772" width="1.7109375" style="1479" customWidth="1"/>
    <col min="773" max="773" width="0.85546875" style="1479" customWidth="1"/>
    <col min="774" max="774" width="48.7109375" style="1479" customWidth="1"/>
    <col min="775" max="775" width="0.85546875" style="1479" customWidth="1"/>
    <col min="776" max="776" width="35.7109375" style="1479" customWidth="1"/>
    <col min="777" max="777" width="0.85546875" style="1479" customWidth="1"/>
    <col min="778" max="778" width="9.42578125" style="1479" customWidth="1"/>
    <col min="779" max="779" width="2" style="1479" customWidth="1"/>
    <col min="780" max="780" width="0.85546875" style="1479" customWidth="1"/>
    <col min="781" max="781" width="9.7109375" style="1479" customWidth="1"/>
    <col min="782" max="782" width="1.7109375" style="1479" customWidth="1"/>
    <col min="783" max="783" width="0.85546875" style="1479" customWidth="1"/>
    <col min="784" max="784" width="9.7109375" style="1479" customWidth="1"/>
    <col min="785" max="785" width="1.7109375" style="1479" customWidth="1"/>
    <col min="786" max="786" width="2.7109375" style="1479" customWidth="1"/>
    <col min="787" max="787" width="3.140625" style="1479" customWidth="1"/>
    <col min="788" max="1024" width="11.42578125" style="1479"/>
    <col min="1025" max="1025" width="3.140625" style="1479" customWidth="1"/>
    <col min="1026" max="1026" width="2.7109375" style="1479" customWidth="1"/>
    <col min="1027" max="1027" width="6.7109375" style="1479" customWidth="1"/>
    <col min="1028" max="1028" width="1.7109375" style="1479" customWidth="1"/>
    <col min="1029" max="1029" width="0.85546875" style="1479" customWidth="1"/>
    <col min="1030" max="1030" width="48.7109375" style="1479" customWidth="1"/>
    <col min="1031" max="1031" width="0.85546875" style="1479" customWidth="1"/>
    <col min="1032" max="1032" width="35.7109375" style="1479" customWidth="1"/>
    <col min="1033" max="1033" width="0.85546875" style="1479" customWidth="1"/>
    <col min="1034" max="1034" width="9.42578125" style="1479" customWidth="1"/>
    <col min="1035" max="1035" width="2" style="1479" customWidth="1"/>
    <col min="1036" max="1036" width="0.85546875" style="1479" customWidth="1"/>
    <col min="1037" max="1037" width="9.7109375" style="1479" customWidth="1"/>
    <col min="1038" max="1038" width="1.7109375" style="1479" customWidth="1"/>
    <col min="1039" max="1039" width="0.85546875" style="1479" customWidth="1"/>
    <col min="1040" max="1040" width="9.7109375" style="1479" customWidth="1"/>
    <col min="1041" max="1041" width="1.7109375" style="1479" customWidth="1"/>
    <col min="1042" max="1042" width="2.7109375" style="1479" customWidth="1"/>
    <col min="1043" max="1043" width="3.140625" style="1479" customWidth="1"/>
    <col min="1044" max="1280" width="11.42578125" style="1479"/>
    <col min="1281" max="1281" width="3.140625" style="1479" customWidth="1"/>
    <col min="1282" max="1282" width="2.7109375" style="1479" customWidth="1"/>
    <col min="1283" max="1283" width="6.7109375" style="1479" customWidth="1"/>
    <col min="1284" max="1284" width="1.7109375" style="1479" customWidth="1"/>
    <col min="1285" max="1285" width="0.85546875" style="1479" customWidth="1"/>
    <col min="1286" max="1286" width="48.7109375" style="1479" customWidth="1"/>
    <col min="1287" max="1287" width="0.85546875" style="1479" customWidth="1"/>
    <col min="1288" max="1288" width="35.7109375" style="1479" customWidth="1"/>
    <col min="1289" max="1289" width="0.85546875" style="1479" customWidth="1"/>
    <col min="1290" max="1290" width="9.42578125" style="1479" customWidth="1"/>
    <col min="1291" max="1291" width="2" style="1479" customWidth="1"/>
    <col min="1292" max="1292" width="0.85546875" style="1479" customWidth="1"/>
    <col min="1293" max="1293" width="9.7109375" style="1479" customWidth="1"/>
    <col min="1294" max="1294" width="1.7109375" style="1479" customWidth="1"/>
    <col min="1295" max="1295" width="0.85546875" style="1479" customWidth="1"/>
    <col min="1296" max="1296" width="9.7109375" style="1479" customWidth="1"/>
    <col min="1297" max="1297" width="1.7109375" style="1479" customWidth="1"/>
    <col min="1298" max="1298" width="2.7109375" style="1479" customWidth="1"/>
    <col min="1299" max="1299" width="3.140625" style="1479" customWidth="1"/>
    <col min="1300" max="1536" width="11.42578125" style="1479"/>
    <col min="1537" max="1537" width="3.140625" style="1479" customWidth="1"/>
    <col min="1538" max="1538" width="2.7109375" style="1479" customWidth="1"/>
    <col min="1539" max="1539" width="6.7109375" style="1479" customWidth="1"/>
    <col min="1540" max="1540" width="1.7109375" style="1479" customWidth="1"/>
    <col min="1541" max="1541" width="0.85546875" style="1479" customWidth="1"/>
    <col min="1542" max="1542" width="48.7109375" style="1479" customWidth="1"/>
    <col min="1543" max="1543" width="0.85546875" style="1479" customWidth="1"/>
    <col min="1544" max="1544" width="35.7109375" style="1479" customWidth="1"/>
    <col min="1545" max="1545" width="0.85546875" style="1479" customWidth="1"/>
    <col min="1546" max="1546" width="9.42578125" style="1479" customWidth="1"/>
    <col min="1547" max="1547" width="2" style="1479" customWidth="1"/>
    <col min="1548" max="1548" width="0.85546875" style="1479" customWidth="1"/>
    <col min="1549" max="1549" width="9.7109375" style="1479" customWidth="1"/>
    <col min="1550" max="1550" width="1.7109375" style="1479" customWidth="1"/>
    <col min="1551" max="1551" width="0.85546875" style="1479" customWidth="1"/>
    <col min="1552" max="1552" width="9.7109375" style="1479" customWidth="1"/>
    <col min="1553" max="1553" width="1.7109375" style="1479" customWidth="1"/>
    <col min="1554" max="1554" width="2.7109375" style="1479" customWidth="1"/>
    <col min="1555" max="1555" width="3.140625" style="1479" customWidth="1"/>
    <col min="1556" max="1792" width="11.42578125" style="1479"/>
    <col min="1793" max="1793" width="3.140625" style="1479" customWidth="1"/>
    <col min="1794" max="1794" width="2.7109375" style="1479" customWidth="1"/>
    <col min="1795" max="1795" width="6.7109375" style="1479" customWidth="1"/>
    <col min="1796" max="1796" width="1.7109375" style="1479" customWidth="1"/>
    <col min="1797" max="1797" width="0.85546875" style="1479" customWidth="1"/>
    <col min="1798" max="1798" width="48.7109375" style="1479" customWidth="1"/>
    <col min="1799" max="1799" width="0.85546875" style="1479" customWidth="1"/>
    <col min="1800" max="1800" width="35.7109375" style="1479" customWidth="1"/>
    <col min="1801" max="1801" width="0.85546875" style="1479" customWidth="1"/>
    <col min="1802" max="1802" width="9.42578125" style="1479" customWidth="1"/>
    <col min="1803" max="1803" width="2" style="1479" customWidth="1"/>
    <col min="1804" max="1804" width="0.85546875" style="1479" customWidth="1"/>
    <col min="1805" max="1805" width="9.7109375" style="1479" customWidth="1"/>
    <col min="1806" max="1806" width="1.7109375" style="1479" customWidth="1"/>
    <col min="1807" max="1807" width="0.85546875" style="1479" customWidth="1"/>
    <col min="1808" max="1808" width="9.7109375" style="1479" customWidth="1"/>
    <col min="1809" max="1809" width="1.7109375" style="1479" customWidth="1"/>
    <col min="1810" max="1810" width="2.7109375" style="1479" customWidth="1"/>
    <col min="1811" max="1811" width="3.140625" style="1479" customWidth="1"/>
    <col min="1812" max="2048" width="11.42578125" style="1479"/>
    <col min="2049" max="2049" width="3.140625" style="1479" customWidth="1"/>
    <col min="2050" max="2050" width="2.7109375" style="1479" customWidth="1"/>
    <col min="2051" max="2051" width="6.7109375" style="1479" customWidth="1"/>
    <col min="2052" max="2052" width="1.7109375" style="1479" customWidth="1"/>
    <col min="2053" max="2053" width="0.85546875" style="1479" customWidth="1"/>
    <col min="2054" max="2054" width="48.7109375" style="1479" customWidth="1"/>
    <col min="2055" max="2055" width="0.85546875" style="1479" customWidth="1"/>
    <col min="2056" max="2056" width="35.7109375" style="1479" customWidth="1"/>
    <col min="2057" max="2057" width="0.85546875" style="1479" customWidth="1"/>
    <col min="2058" max="2058" width="9.42578125" style="1479" customWidth="1"/>
    <col min="2059" max="2059" width="2" style="1479" customWidth="1"/>
    <col min="2060" max="2060" width="0.85546875" style="1479" customWidth="1"/>
    <col min="2061" max="2061" width="9.7109375" style="1479" customWidth="1"/>
    <col min="2062" max="2062" width="1.7109375" style="1479" customWidth="1"/>
    <col min="2063" max="2063" width="0.85546875" style="1479" customWidth="1"/>
    <col min="2064" max="2064" width="9.7109375" style="1479" customWidth="1"/>
    <col min="2065" max="2065" width="1.7109375" style="1479" customWidth="1"/>
    <col min="2066" max="2066" width="2.7109375" style="1479" customWidth="1"/>
    <col min="2067" max="2067" width="3.140625" style="1479" customWidth="1"/>
    <col min="2068" max="2304" width="11.42578125" style="1479"/>
    <col min="2305" max="2305" width="3.140625" style="1479" customWidth="1"/>
    <col min="2306" max="2306" width="2.7109375" style="1479" customWidth="1"/>
    <col min="2307" max="2307" width="6.7109375" style="1479" customWidth="1"/>
    <col min="2308" max="2308" width="1.7109375" style="1479" customWidth="1"/>
    <col min="2309" max="2309" width="0.85546875" style="1479" customWidth="1"/>
    <col min="2310" max="2310" width="48.7109375" style="1479" customWidth="1"/>
    <col min="2311" max="2311" width="0.85546875" style="1479" customWidth="1"/>
    <col min="2312" max="2312" width="35.7109375" style="1479" customWidth="1"/>
    <col min="2313" max="2313" width="0.85546875" style="1479" customWidth="1"/>
    <col min="2314" max="2314" width="9.42578125" style="1479" customWidth="1"/>
    <col min="2315" max="2315" width="2" style="1479" customWidth="1"/>
    <col min="2316" max="2316" width="0.85546875" style="1479" customWidth="1"/>
    <col min="2317" max="2317" width="9.7109375" style="1479" customWidth="1"/>
    <col min="2318" max="2318" width="1.7109375" style="1479" customWidth="1"/>
    <col min="2319" max="2319" width="0.85546875" style="1479" customWidth="1"/>
    <col min="2320" max="2320" width="9.7109375" style="1479" customWidth="1"/>
    <col min="2321" max="2321" width="1.7109375" style="1479" customWidth="1"/>
    <col min="2322" max="2322" width="2.7109375" style="1479" customWidth="1"/>
    <col min="2323" max="2323" width="3.140625" style="1479" customWidth="1"/>
    <col min="2324" max="2560" width="11.42578125" style="1479"/>
    <col min="2561" max="2561" width="3.140625" style="1479" customWidth="1"/>
    <col min="2562" max="2562" width="2.7109375" style="1479" customWidth="1"/>
    <col min="2563" max="2563" width="6.7109375" style="1479" customWidth="1"/>
    <col min="2564" max="2564" width="1.7109375" style="1479" customWidth="1"/>
    <col min="2565" max="2565" width="0.85546875" style="1479" customWidth="1"/>
    <col min="2566" max="2566" width="48.7109375" style="1479" customWidth="1"/>
    <col min="2567" max="2567" width="0.85546875" style="1479" customWidth="1"/>
    <col min="2568" max="2568" width="35.7109375" style="1479" customWidth="1"/>
    <col min="2569" max="2569" width="0.85546875" style="1479" customWidth="1"/>
    <col min="2570" max="2570" width="9.42578125" style="1479" customWidth="1"/>
    <col min="2571" max="2571" width="2" style="1479" customWidth="1"/>
    <col min="2572" max="2572" width="0.85546875" style="1479" customWidth="1"/>
    <col min="2573" max="2573" width="9.7109375" style="1479" customWidth="1"/>
    <col min="2574" max="2574" width="1.7109375" style="1479" customWidth="1"/>
    <col min="2575" max="2575" width="0.85546875" style="1479" customWidth="1"/>
    <col min="2576" max="2576" width="9.7109375" style="1479" customWidth="1"/>
    <col min="2577" max="2577" width="1.7109375" style="1479" customWidth="1"/>
    <col min="2578" max="2578" width="2.7109375" style="1479" customWidth="1"/>
    <col min="2579" max="2579" width="3.140625" style="1479" customWidth="1"/>
    <col min="2580" max="2816" width="11.42578125" style="1479"/>
    <col min="2817" max="2817" width="3.140625" style="1479" customWidth="1"/>
    <col min="2818" max="2818" width="2.7109375" style="1479" customWidth="1"/>
    <col min="2819" max="2819" width="6.7109375" style="1479" customWidth="1"/>
    <col min="2820" max="2820" width="1.7109375" style="1479" customWidth="1"/>
    <col min="2821" max="2821" width="0.85546875" style="1479" customWidth="1"/>
    <col min="2822" max="2822" width="48.7109375" style="1479" customWidth="1"/>
    <col min="2823" max="2823" width="0.85546875" style="1479" customWidth="1"/>
    <col min="2824" max="2824" width="35.7109375" style="1479" customWidth="1"/>
    <col min="2825" max="2825" width="0.85546875" style="1479" customWidth="1"/>
    <col min="2826" max="2826" width="9.42578125" style="1479" customWidth="1"/>
    <col min="2827" max="2827" width="2" style="1479" customWidth="1"/>
    <col min="2828" max="2828" width="0.85546875" style="1479" customWidth="1"/>
    <col min="2829" max="2829" width="9.7109375" style="1479" customWidth="1"/>
    <col min="2830" max="2830" width="1.7109375" style="1479" customWidth="1"/>
    <col min="2831" max="2831" width="0.85546875" style="1479" customWidth="1"/>
    <col min="2832" max="2832" width="9.7109375" style="1479" customWidth="1"/>
    <col min="2833" max="2833" width="1.7109375" style="1479" customWidth="1"/>
    <col min="2834" max="2834" width="2.7109375" style="1479" customWidth="1"/>
    <col min="2835" max="2835" width="3.140625" style="1479" customWidth="1"/>
    <col min="2836" max="3072" width="11.42578125" style="1479"/>
    <col min="3073" max="3073" width="3.140625" style="1479" customWidth="1"/>
    <col min="3074" max="3074" width="2.7109375" style="1479" customWidth="1"/>
    <col min="3075" max="3075" width="6.7109375" style="1479" customWidth="1"/>
    <col min="3076" max="3076" width="1.7109375" style="1479" customWidth="1"/>
    <col min="3077" max="3077" width="0.85546875" style="1479" customWidth="1"/>
    <col min="3078" max="3078" width="48.7109375" style="1479" customWidth="1"/>
    <col min="3079" max="3079" width="0.85546875" style="1479" customWidth="1"/>
    <col min="3080" max="3080" width="35.7109375" style="1479" customWidth="1"/>
    <col min="3081" max="3081" width="0.85546875" style="1479" customWidth="1"/>
    <col min="3082" max="3082" width="9.42578125" style="1479" customWidth="1"/>
    <col min="3083" max="3083" width="2" style="1479" customWidth="1"/>
    <col min="3084" max="3084" width="0.85546875" style="1479" customWidth="1"/>
    <col min="3085" max="3085" width="9.7109375" style="1479" customWidth="1"/>
    <col min="3086" max="3086" width="1.7109375" style="1479" customWidth="1"/>
    <col min="3087" max="3087" width="0.85546875" style="1479" customWidth="1"/>
    <col min="3088" max="3088" width="9.7109375" style="1479" customWidth="1"/>
    <col min="3089" max="3089" width="1.7109375" style="1479" customWidth="1"/>
    <col min="3090" max="3090" width="2.7109375" style="1479" customWidth="1"/>
    <col min="3091" max="3091" width="3.140625" style="1479" customWidth="1"/>
    <col min="3092" max="3328" width="11.42578125" style="1479"/>
    <col min="3329" max="3329" width="3.140625" style="1479" customWidth="1"/>
    <col min="3330" max="3330" width="2.7109375" style="1479" customWidth="1"/>
    <col min="3331" max="3331" width="6.7109375" style="1479" customWidth="1"/>
    <col min="3332" max="3332" width="1.7109375" style="1479" customWidth="1"/>
    <col min="3333" max="3333" width="0.85546875" style="1479" customWidth="1"/>
    <col min="3334" max="3334" width="48.7109375" style="1479" customWidth="1"/>
    <col min="3335" max="3335" width="0.85546875" style="1479" customWidth="1"/>
    <col min="3336" max="3336" width="35.7109375" style="1479" customWidth="1"/>
    <col min="3337" max="3337" width="0.85546875" style="1479" customWidth="1"/>
    <col min="3338" max="3338" width="9.42578125" style="1479" customWidth="1"/>
    <col min="3339" max="3339" width="2" style="1479" customWidth="1"/>
    <col min="3340" max="3340" width="0.85546875" style="1479" customWidth="1"/>
    <col min="3341" max="3341" width="9.7109375" style="1479" customWidth="1"/>
    <col min="3342" max="3342" width="1.7109375" style="1479" customWidth="1"/>
    <col min="3343" max="3343" width="0.85546875" style="1479" customWidth="1"/>
    <col min="3344" max="3344" width="9.7109375" style="1479" customWidth="1"/>
    <col min="3345" max="3345" width="1.7109375" style="1479" customWidth="1"/>
    <col min="3346" max="3346" width="2.7109375" style="1479" customWidth="1"/>
    <col min="3347" max="3347" width="3.140625" style="1479" customWidth="1"/>
    <col min="3348" max="3584" width="11.42578125" style="1479"/>
    <col min="3585" max="3585" width="3.140625" style="1479" customWidth="1"/>
    <col min="3586" max="3586" width="2.7109375" style="1479" customWidth="1"/>
    <col min="3587" max="3587" width="6.7109375" style="1479" customWidth="1"/>
    <col min="3588" max="3588" width="1.7109375" style="1479" customWidth="1"/>
    <col min="3589" max="3589" width="0.85546875" style="1479" customWidth="1"/>
    <col min="3590" max="3590" width="48.7109375" style="1479" customWidth="1"/>
    <col min="3591" max="3591" width="0.85546875" style="1479" customWidth="1"/>
    <col min="3592" max="3592" width="35.7109375" style="1479" customWidth="1"/>
    <col min="3593" max="3593" width="0.85546875" style="1479" customWidth="1"/>
    <col min="3594" max="3594" width="9.42578125" style="1479" customWidth="1"/>
    <col min="3595" max="3595" width="2" style="1479" customWidth="1"/>
    <col min="3596" max="3596" width="0.85546875" style="1479" customWidth="1"/>
    <col min="3597" max="3597" width="9.7109375" style="1479" customWidth="1"/>
    <col min="3598" max="3598" width="1.7109375" style="1479" customWidth="1"/>
    <col min="3599" max="3599" width="0.85546875" style="1479" customWidth="1"/>
    <col min="3600" max="3600" width="9.7109375" style="1479" customWidth="1"/>
    <col min="3601" max="3601" width="1.7109375" style="1479" customWidth="1"/>
    <col min="3602" max="3602" width="2.7109375" style="1479" customWidth="1"/>
    <col min="3603" max="3603" width="3.140625" style="1479" customWidth="1"/>
    <col min="3604" max="3840" width="11.42578125" style="1479"/>
    <col min="3841" max="3841" width="3.140625" style="1479" customWidth="1"/>
    <col min="3842" max="3842" width="2.7109375" style="1479" customWidth="1"/>
    <col min="3843" max="3843" width="6.7109375" style="1479" customWidth="1"/>
    <col min="3844" max="3844" width="1.7109375" style="1479" customWidth="1"/>
    <col min="3845" max="3845" width="0.85546875" style="1479" customWidth="1"/>
    <col min="3846" max="3846" width="48.7109375" style="1479" customWidth="1"/>
    <col min="3847" max="3847" width="0.85546875" style="1479" customWidth="1"/>
    <col min="3848" max="3848" width="35.7109375" style="1479" customWidth="1"/>
    <col min="3849" max="3849" width="0.85546875" style="1479" customWidth="1"/>
    <col min="3850" max="3850" width="9.42578125" style="1479" customWidth="1"/>
    <col min="3851" max="3851" width="2" style="1479" customWidth="1"/>
    <col min="3852" max="3852" width="0.85546875" style="1479" customWidth="1"/>
    <col min="3853" max="3853" width="9.7109375" style="1479" customWidth="1"/>
    <col min="3854" max="3854" width="1.7109375" style="1479" customWidth="1"/>
    <col min="3855" max="3855" width="0.85546875" style="1479" customWidth="1"/>
    <col min="3856" max="3856" width="9.7109375" style="1479" customWidth="1"/>
    <col min="3857" max="3857" width="1.7109375" style="1479" customWidth="1"/>
    <col min="3858" max="3858" width="2.7109375" style="1479" customWidth="1"/>
    <col min="3859" max="3859" width="3.140625" style="1479" customWidth="1"/>
    <col min="3860" max="4096" width="11.42578125" style="1479"/>
    <col min="4097" max="4097" width="3.140625" style="1479" customWidth="1"/>
    <col min="4098" max="4098" width="2.7109375" style="1479" customWidth="1"/>
    <col min="4099" max="4099" width="6.7109375" style="1479" customWidth="1"/>
    <col min="4100" max="4100" width="1.7109375" style="1479" customWidth="1"/>
    <col min="4101" max="4101" width="0.85546875" style="1479" customWidth="1"/>
    <col min="4102" max="4102" width="48.7109375" style="1479" customWidth="1"/>
    <col min="4103" max="4103" width="0.85546875" style="1479" customWidth="1"/>
    <col min="4104" max="4104" width="35.7109375" style="1479" customWidth="1"/>
    <col min="4105" max="4105" width="0.85546875" style="1479" customWidth="1"/>
    <col min="4106" max="4106" width="9.42578125" style="1479" customWidth="1"/>
    <col min="4107" max="4107" width="2" style="1479" customWidth="1"/>
    <col min="4108" max="4108" width="0.85546875" style="1479" customWidth="1"/>
    <col min="4109" max="4109" width="9.7109375" style="1479" customWidth="1"/>
    <col min="4110" max="4110" width="1.7109375" style="1479" customWidth="1"/>
    <col min="4111" max="4111" width="0.85546875" style="1479" customWidth="1"/>
    <col min="4112" max="4112" width="9.7109375" style="1479" customWidth="1"/>
    <col min="4113" max="4113" width="1.7109375" style="1479" customWidth="1"/>
    <col min="4114" max="4114" width="2.7109375" style="1479" customWidth="1"/>
    <col min="4115" max="4115" width="3.140625" style="1479" customWidth="1"/>
    <col min="4116" max="4352" width="11.42578125" style="1479"/>
    <col min="4353" max="4353" width="3.140625" style="1479" customWidth="1"/>
    <col min="4354" max="4354" width="2.7109375" style="1479" customWidth="1"/>
    <col min="4355" max="4355" width="6.7109375" style="1479" customWidth="1"/>
    <col min="4356" max="4356" width="1.7109375" style="1479" customWidth="1"/>
    <col min="4357" max="4357" width="0.85546875" style="1479" customWidth="1"/>
    <col min="4358" max="4358" width="48.7109375" style="1479" customWidth="1"/>
    <col min="4359" max="4359" width="0.85546875" style="1479" customWidth="1"/>
    <col min="4360" max="4360" width="35.7109375" style="1479" customWidth="1"/>
    <col min="4361" max="4361" width="0.85546875" style="1479" customWidth="1"/>
    <col min="4362" max="4362" width="9.42578125" style="1479" customWidth="1"/>
    <col min="4363" max="4363" width="2" style="1479" customWidth="1"/>
    <col min="4364" max="4364" width="0.85546875" style="1479" customWidth="1"/>
    <col min="4365" max="4365" width="9.7109375" style="1479" customWidth="1"/>
    <col min="4366" max="4366" width="1.7109375" style="1479" customWidth="1"/>
    <col min="4367" max="4367" width="0.85546875" style="1479" customWidth="1"/>
    <col min="4368" max="4368" width="9.7109375" style="1479" customWidth="1"/>
    <col min="4369" max="4369" width="1.7109375" style="1479" customWidth="1"/>
    <col min="4370" max="4370" width="2.7109375" style="1479" customWidth="1"/>
    <col min="4371" max="4371" width="3.140625" style="1479" customWidth="1"/>
    <col min="4372" max="4608" width="11.42578125" style="1479"/>
    <col min="4609" max="4609" width="3.140625" style="1479" customWidth="1"/>
    <col min="4610" max="4610" width="2.7109375" style="1479" customWidth="1"/>
    <col min="4611" max="4611" width="6.7109375" style="1479" customWidth="1"/>
    <col min="4612" max="4612" width="1.7109375" style="1479" customWidth="1"/>
    <col min="4613" max="4613" width="0.85546875" style="1479" customWidth="1"/>
    <col min="4614" max="4614" width="48.7109375" style="1479" customWidth="1"/>
    <col min="4615" max="4615" width="0.85546875" style="1479" customWidth="1"/>
    <col min="4616" max="4616" width="35.7109375" style="1479" customWidth="1"/>
    <col min="4617" max="4617" width="0.85546875" style="1479" customWidth="1"/>
    <col min="4618" max="4618" width="9.42578125" style="1479" customWidth="1"/>
    <col min="4619" max="4619" width="2" style="1479" customWidth="1"/>
    <col min="4620" max="4620" width="0.85546875" style="1479" customWidth="1"/>
    <col min="4621" max="4621" width="9.7109375" style="1479" customWidth="1"/>
    <col min="4622" max="4622" width="1.7109375" style="1479" customWidth="1"/>
    <col min="4623" max="4623" width="0.85546875" style="1479" customWidth="1"/>
    <col min="4624" max="4624" width="9.7109375" style="1479" customWidth="1"/>
    <col min="4625" max="4625" width="1.7109375" style="1479" customWidth="1"/>
    <col min="4626" max="4626" width="2.7109375" style="1479" customWidth="1"/>
    <col min="4627" max="4627" width="3.140625" style="1479" customWidth="1"/>
    <col min="4628" max="4864" width="11.42578125" style="1479"/>
    <col min="4865" max="4865" width="3.140625" style="1479" customWidth="1"/>
    <col min="4866" max="4866" width="2.7109375" style="1479" customWidth="1"/>
    <col min="4867" max="4867" width="6.7109375" style="1479" customWidth="1"/>
    <col min="4868" max="4868" width="1.7109375" style="1479" customWidth="1"/>
    <col min="4869" max="4869" width="0.85546875" style="1479" customWidth="1"/>
    <col min="4870" max="4870" width="48.7109375" style="1479" customWidth="1"/>
    <col min="4871" max="4871" width="0.85546875" style="1479" customWidth="1"/>
    <col min="4872" max="4872" width="35.7109375" style="1479" customWidth="1"/>
    <col min="4873" max="4873" width="0.85546875" style="1479" customWidth="1"/>
    <col min="4874" max="4874" width="9.42578125" style="1479" customWidth="1"/>
    <col min="4875" max="4875" width="2" style="1479" customWidth="1"/>
    <col min="4876" max="4876" width="0.85546875" style="1479" customWidth="1"/>
    <col min="4877" max="4877" width="9.7109375" style="1479" customWidth="1"/>
    <col min="4878" max="4878" width="1.7109375" style="1479" customWidth="1"/>
    <col min="4879" max="4879" width="0.85546875" style="1479" customWidth="1"/>
    <col min="4880" max="4880" width="9.7109375" style="1479" customWidth="1"/>
    <col min="4881" max="4881" width="1.7109375" style="1479" customWidth="1"/>
    <col min="4882" max="4882" width="2.7109375" style="1479" customWidth="1"/>
    <col min="4883" max="4883" width="3.140625" style="1479" customWidth="1"/>
    <col min="4884" max="5120" width="11.42578125" style="1479"/>
    <col min="5121" max="5121" width="3.140625" style="1479" customWidth="1"/>
    <col min="5122" max="5122" width="2.7109375" style="1479" customWidth="1"/>
    <col min="5123" max="5123" width="6.7109375" style="1479" customWidth="1"/>
    <col min="5124" max="5124" width="1.7109375" style="1479" customWidth="1"/>
    <col min="5125" max="5125" width="0.85546875" style="1479" customWidth="1"/>
    <col min="5126" max="5126" width="48.7109375" style="1479" customWidth="1"/>
    <col min="5127" max="5127" width="0.85546875" style="1479" customWidth="1"/>
    <col min="5128" max="5128" width="35.7109375" style="1479" customWidth="1"/>
    <col min="5129" max="5129" width="0.85546875" style="1479" customWidth="1"/>
    <col min="5130" max="5130" width="9.42578125" style="1479" customWidth="1"/>
    <col min="5131" max="5131" width="2" style="1479" customWidth="1"/>
    <col min="5132" max="5132" width="0.85546875" style="1479" customWidth="1"/>
    <col min="5133" max="5133" width="9.7109375" style="1479" customWidth="1"/>
    <col min="5134" max="5134" width="1.7109375" style="1479" customWidth="1"/>
    <col min="5135" max="5135" width="0.85546875" style="1479" customWidth="1"/>
    <col min="5136" max="5136" width="9.7109375" style="1479" customWidth="1"/>
    <col min="5137" max="5137" width="1.7109375" style="1479" customWidth="1"/>
    <col min="5138" max="5138" width="2.7109375" style="1479" customWidth="1"/>
    <col min="5139" max="5139" width="3.140625" style="1479" customWidth="1"/>
    <col min="5140" max="5376" width="11.42578125" style="1479"/>
    <col min="5377" max="5377" width="3.140625" style="1479" customWidth="1"/>
    <col min="5378" max="5378" width="2.7109375" style="1479" customWidth="1"/>
    <col min="5379" max="5379" width="6.7109375" style="1479" customWidth="1"/>
    <col min="5380" max="5380" width="1.7109375" style="1479" customWidth="1"/>
    <col min="5381" max="5381" width="0.85546875" style="1479" customWidth="1"/>
    <col min="5382" max="5382" width="48.7109375" style="1479" customWidth="1"/>
    <col min="5383" max="5383" width="0.85546875" style="1479" customWidth="1"/>
    <col min="5384" max="5384" width="35.7109375" style="1479" customWidth="1"/>
    <col min="5385" max="5385" width="0.85546875" style="1479" customWidth="1"/>
    <col min="5386" max="5386" width="9.42578125" style="1479" customWidth="1"/>
    <col min="5387" max="5387" width="2" style="1479" customWidth="1"/>
    <col min="5388" max="5388" width="0.85546875" style="1479" customWidth="1"/>
    <col min="5389" max="5389" width="9.7109375" style="1479" customWidth="1"/>
    <col min="5390" max="5390" width="1.7109375" style="1479" customWidth="1"/>
    <col min="5391" max="5391" width="0.85546875" style="1479" customWidth="1"/>
    <col min="5392" max="5392" width="9.7109375" style="1479" customWidth="1"/>
    <col min="5393" max="5393" width="1.7109375" style="1479" customWidth="1"/>
    <col min="5394" max="5394" width="2.7109375" style="1479" customWidth="1"/>
    <col min="5395" max="5395" width="3.140625" style="1479" customWidth="1"/>
    <col min="5396" max="5632" width="11.42578125" style="1479"/>
    <col min="5633" max="5633" width="3.140625" style="1479" customWidth="1"/>
    <col min="5634" max="5634" width="2.7109375" style="1479" customWidth="1"/>
    <col min="5635" max="5635" width="6.7109375" style="1479" customWidth="1"/>
    <col min="5636" max="5636" width="1.7109375" style="1479" customWidth="1"/>
    <col min="5637" max="5637" width="0.85546875" style="1479" customWidth="1"/>
    <col min="5638" max="5638" width="48.7109375" style="1479" customWidth="1"/>
    <col min="5639" max="5639" width="0.85546875" style="1479" customWidth="1"/>
    <col min="5640" max="5640" width="35.7109375" style="1479" customWidth="1"/>
    <col min="5641" max="5641" width="0.85546875" style="1479" customWidth="1"/>
    <col min="5642" max="5642" width="9.42578125" style="1479" customWidth="1"/>
    <col min="5643" max="5643" width="2" style="1479" customWidth="1"/>
    <col min="5644" max="5644" width="0.85546875" style="1479" customWidth="1"/>
    <col min="5645" max="5645" width="9.7109375" style="1479" customWidth="1"/>
    <col min="5646" max="5646" width="1.7109375" style="1479" customWidth="1"/>
    <col min="5647" max="5647" width="0.85546875" style="1479" customWidth="1"/>
    <col min="5648" max="5648" width="9.7109375" style="1479" customWidth="1"/>
    <col min="5649" max="5649" width="1.7109375" style="1479" customWidth="1"/>
    <col min="5650" max="5650" width="2.7109375" style="1479" customWidth="1"/>
    <col min="5651" max="5651" width="3.140625" style="1479" customWidth="1"/>
    <col min="5652" max="5888" width="11.42578125" style="1479"/>
    <col min="5889" max="5889" width="3.140625" style="1479" customWidth="1"/>
    <col min="5890" max="5890" width="2.7109375" style="1479" customWidth="1"/>
    <col min="5891" max="5891" width="6.7109375" style="1479" customWidth="1"/>
    <col min="5892" max="5892" width="1.7109375" style="1479" customWidth="1"/>
    <col min="5893" max="5893" width="0.85546875" style="1479" customWidth="1"/>
    <col min="5894" max="5894" width="48.7109375" style="1479" customWidth="1"/>
    <col min="5895" max="5895" width="0.85546875" style="1479" customWidth="1"/>
    <col min="5896" max="5896" width="35.7109375" style="1479" customWidth="1"/>
    <col min="5897" max="5897" width="0.85546875" style="1479" customWidth="1"/>
    <col min="5898" max="5898" width="9.42578125" style="1479" customWidth="1"/>
    <col min="5899" max="5899" width="2" style="1479" customWidth="1"/>
    <col min="5900" max="5900" width="0.85546875" style="1479" customWidth="1"/>
    <col min="5901" max="5901" width="9.7109375" style="1479" customWidth="1"/>
    <col min="5902" max="5902" width="1.7109375" style="1479" customWidth="1"/>
    <col min="5903" max="5903" width="0.85546875" style="1479" customWidth="1"/>
    <col min="5904" max="5904" width="9.7109375" style="1479" customWidth="1"/>
    <col min="5905" max="5905" width="1.7109375" style="1479" customWidth="1"/>
    <col min="5906" max="5906" width="2.7109375" style="1479" customWidth="1"/>
    <col min="5907" max="5907" width="3.140625" style="1479" customWidth="1"/>
    <col min="5908" max="6144" width="11.42578125" style="1479"/>
    <col min="6145" max="6145" width="3.140625" style="1479" customWidth="1"/>
    <col min="6146" max="6146" width="2.7109375" style="1479" customWidth="1"/>
    <col min="6147" max="6147" width="6.7109375" style="1479" customWidth="1"/>
    <col min="6148" max="6148" width="1.7109375" style="1479" customWidth="1"/>
    <col min="6149" max="6149" width="0.85546875" style="1479" customWidth="1"/>
    <col min="6150" max="6150" width="48.7109375" style="1479" customWidth="1"/>
    <col min="6151" max="6151" width="0.85546875" style="1479" customWidth="1"/>
    <col min="6152" max="6152" width="35.7109375" style="1479" customWidth="1"/>
    <col min="6153" max="6153" width="0.85546875" style="1479" customWidth="1"/>
    <col min="6154" max="6154" width="9.42578125" style="1479" customWidth="1"/>
    <col min="6155" max="6155" width="2" style="1479" customWidth="1"/>
    <col min="6156" max="6156" width="0.85546875" style="1479" customWidth="1"/>
    <col min="6157" max="6157" width="9.7109375" style="1479" customWidth="1"/>
    <col min="6158" max="6158" width="1.7109375" style="1479" customWidth="1"/>
    <col min="6159" max="6159" width="0.85546875" style="1479" customWidth="1"/>
    <col min="6160" max="6160" width="9.7109375" style="1479" customWidth="1"/>
    <col min="6161" max="6161" width="1.7109375" style="1479" customWidth="1"/>
    <col min="6162" max="6162" width="2.7109375" style="1479" customWidth="1"/>
    <col min="6163" max="6163" width="3.140625" style="1479" customWidth="1"/>
    <col min="6164" max="6400" width="11.42578125" style="1479"/>
    <col min="6401" max="6401" width="3.140625" style="1479" customWidth="1"/>
    <col min="6402" max="6402" width="2.7109375" style="1479" customWidth="1"/>
    <col min="6403" max="6403" width="6.7109375" style="1479" customWidth="1"/>
    <col min="6404" max="6404" width="1.7109375" style="1479" customWidth="1"/>
    <col min="6405" max="6405" width="0.85546875" style="1479" customWidth="1"/>
    <col min="6406" max="6406" width="48.7109375" style="1479" customWidth="1"/>
    <col min="6407" max="6407" width="0.85546875" style="1479" customWidth="1"/>
    <col min="6408" max="6408" width="35.7109375" style="1479" customWidth="1"/>
    <col min="6409" max="6409" width="0.85546875" style="1479" customWidth="1"/>
    <col min="6410" max="6410" width="9.42578125" style="1479" customWidth="1"/>
    <col min="6411" max="6411" width="2" style="1479" customWidth="1"/>
    <col min="6412" max="6412" width="0.85546875" style="1479" customWidth="1"/>
    <col min="6413" max="6413" width="9.7109375" style="1479" customWidth="1"/>
    <col min="6414" max="6414" width="1.7109375" style="1479" customWidth="1"/>
    <col min="6415" max="6415" width="0.85546875" style="1479" customWidth="1"/>
    <col min="6416" max="6416" width="9.7109375" style="1479" customWidth="1"/>
    <col min="6417" max="6417" width="1.7109375" style="1479" customWidth="1"/>
    <col min="6418" max="6418" width="2.7109375" style="1479" customWidth="1"/>
    <col min="6419" max="6419" width="3.140625" style="1479" customWidth="1"/>
    <col min="6420" max="6656" width="11.42578125" style="1479"/>
    <col min="6657" max="6657" width="3.140625" style="1479" customWidth="1"/>
    <col min="6658" max="6658" width="2.7109375" style="1479" customWidth="1"/>
    <col min="6659" max="6659" width="6.7109375" style="1479" customWidth="1"/>
    <col min="6660" max="6660" width="1.7109375" style="1479" customWidth="1"/>
    <col min="6661" max="6661" width="0.85546875" style="1479" customWidth="1"/>
    <col min="6662" max="6662" width="48.7109375" style="1479" customWidth="1"/>
    <col min="6663" max="6663" width="0.85546875" style="1479" customWidth="1"/>
    <col min="6664" max="6664" width="35.7109375" style="1479" customWidth="1"/>
    <col min="6665" max="6665" width="0.85546875" style="1479" customWidth="1"/>
    <col min="6666" max="6666" width="9.42578125" style="1479" customWidth="1"/>
    <col min="6667" max="6667" width="2" style="1479" customWidth="1"/>
    <col min="6668" max="6668" width="0.85546875" style="1479" customWidth="1"/>
    <col min="6669" max="6669" width="9.7109375" style="1479" customWidth="1"/>
    <col min="6670" max="6670" width="1.7109375" style="1479" customWidth="1"/>
    <col min="6671" max="6671" width="0.85546875" style="1479" customWidth="1"/>
    <col min="6672" max="6672" width="9.7109375" style="1479" customWidth="1"/>
    <col min="6673" max="6673" width="1.7109375" style="1479" customWidth="1"/>
    <col min="6674" max="6674" width="2.7109375" style="1479" customWidth="1"/>
    <col min="6675" max="6675" width="3.140625" style="1479" customWidth="1"/>
    <col min="6676" max="6912" width="11.42578125" style="1479"/>
    <col min="6913" max="6913" width="3.140625" style="1479" customWidth="1"/>
    <col min="6914" max="6914" width="2.7109375" style="1479" customWidth="1"/>
    <col min="6915" max="6915" width="6.7109375" style="1479" customWidth="1"/>
    <col min="6916" max="6916" width="1.7109375" style="1479" customWidth="1"/>
    <col min="6917" max="6917" width="0.85546875" style="1479" customWidth="1"/>
    <col min="6918" max="6918" width="48.7109375" style="1479" customWidth="1"/>
    <col min="6919" max="6919" width="0.85546875" style="1479" customWidth="1"/>
    <col min="6920" max="6920" width="35.7109375" style="1479" customWidth="1"/>
    <col min="6921" max="6921" width="0.85546875" style="1479" customWidth="1"/>
    <col min="6922" max="6922" width="9.42578125" style="1479" customWidth="1"/>
    <col min="6923" max="6923" width="2" style="1479" customWidth="1"/>
    <col min="6924" max="6924" width="0.85546875" style="1479" customWidth="1"/>
    <col min="6925" max="6925" width="9.7109375" style="1479" customWidth="1"/>
    <col min="6926" max="6926" width="1.7109375" style="1479" customWidth="1"/>
    <col min="6927" max="6927" width="0.85546875" style="1479" customWidth="1"/>
    <col min="6928" max="6928" width="9.7109375" style="1479" customWidth="1"/>
    <col min="6929" max="6929" width="1.7109375" style="1479" customWidth="1"/>
    <col min="6930" max="6930" width="2.7109375" style="1479" customWidth="1"/>
    <col min="6931" max="6931" width="3.140625" style="1479" customWidth="1"/>
    <col min="6932" max="7168" width="11.42578125" style="1479"/>
    <col min="7169" max="7169" width="3.140625" style="1479" customWidth="1"/>
    <col min="7170" max="7170" width="2.7109375" style="1479" customWidth="1"/>
    <col min="7171" max="7171" width="6.7109375" style="1479" customWidth="1"/>
    <col min="7172" max="7172" width="1.7109375" style="1479" customWidth="1"/>
    <col min="7173" max="7173" width="0.85546875" style="1479" customWidth="1"/>
    <col min="7174" max="7174" width="48.7109375" style="1479" customWidth="1"/>
    <col min="7175" max="7175" width="0.85546875" style="1479" customWidth="1"/>
    <col min="7176" max="7176" width="35.7109375" style="1479" customWidth="1"/>
    <col min="7177" max="7177" width="0.85546875" style="1479" customWidth="1"/>
    <col min="7178" max="7178" width="9.42578125" style="1479" customWidth="1"/>
    <col min="7179" max="7179" width="2" style="1479" customWidth="1"/>
    <col min="7180" max="7180" width="0.85546875" style="1479" customWidth="1"/>
    <col min="7181" max="7181" width="9.7109375" style="1479" customWidth="1"/>
    <col min="7182" max="7182" width="1.7109375" style="1479" customWidth="1"/>
    <col min="7183" max="7183" width="0.85546875" style="1479" customWidth="1"/>
    <col min="7184" max="7184" width="9.7109375" style="1479" customWidth="1"/>
    <col min="7185" max="7185" width="1.7109375" style="1479" customWidth="1"/>
    <col min="7186" max="7186" width="2.7109375" style="1479" customWidth="1"/>
    <col min="7187" max="7187" width="3.140625" style="1479" customWidth="1"/>
    <col min="7188" max="7424" width="11.42578125" style="1479"/>
    <col min="7425" max="7425" width="3.140625" style="1479" customWidth="1"/>
    <col min="7426" max="7426" width="2.7109375" style="1479" customWidth="1"/>
    <col min="7427" max="7427" width="6.7109375" style="1479" customWidth="1"/>
    <col min="7428" max="7428" width="1.7109375" style="1479" customWidth="1"/>
    <col min="7429" max="7429" width="0.85546875" style="1479" customWidth="1"/>
    <col min="7430" max="7430" width="48.7109375" style="1479" customWidth="1"/>
    <col min="7431" max="7431" width="0.85546875" style="1479" customWidth="1"/>
    <col min="7432" max="7432" width="35.7109375" style="1479" customWidth="1"/>
    <col min="7433" max="7433" width="0.85546875" style="1479" customWidth="1"/>
    <col min="7434" max="7434" width="9.42578125" style="1479" customWidth="1"/>
    <col min="7435" max="7435" width="2" style="1479" customWidth="1"/>
    <col min="7436" max="7436" width="0.85546875" style="1479" customWidth="1"/>
    <col min="7437" max="7437" width="9.7109375" style="1479" customWidth="1"/>
    <col min="7438" max="7438" width="1.7109375" style="1479" customWidth="1"/>
    <col min="7439" max="7439" width="0.85546875" style="1479" customWidth="1"/>
    <col min="7440" max="7440" width="9.7109375" style="1479" customWidth="1"/>
    <col min="7441" max="7441" width="1.7109375" style="1479" customWidth="1"/>
    <col min="7442" max="7442" width="2.7109375" style="1479" customWidth="1"/>
    <col min="7443" max="7443" width="3.140625" style="1479" customWidth="1"/>
    <col min="7444" max="7680" width="11.42578125" style="1479"/>
    <col min="7681" max="7681" width="3.140625" style="1479" customWidth="1"/>
    <col min="7682" max="7682" width="2.7109375" style="1479" customWidth="1"/>
    <col min="7683" max="7683" width="6.7109375" style="1479" customWidth="1"/>
    <col min="7684" max="7684" width="1.7109375" style="1479" customWidth="1"/>
    <col min="7685" max="7685" width="0.85546875" style="1479" customWidth="1"/>
    <col min="7686" max="7686" width="48.7109375" style="1479" customWidth="1"/>
    <col min="7687" max="7687" width="0.85546875" style="1479" customWidth="1"/>
    <col min="7688" max="7688" width="35.7109375" style="1479" customWidth="1"/>
    <col min="7689" max="7689" width="0.85546875" style="1479" customWidth="1"/>
    <col min="7690" max="7690" width="9.42578125" style="1479" customWidth="1"/>
    <col min="7691" max="7691" width="2" style="1479" customWidth="1"/>
    <col min="7692" max="7692" width="0.85546875" style="1479" customWidth="1"/>
    <col min="7693" max="7693" width="9.7109375" style="1479" customWidth="1"/>
    <col min="7694" max="7694" width="1.7109375" style="1479" customWidth="1"/>
    <col min="7695" max="7695" width="0.85546875" style="1479" customWidth="1"/>
    <col min="7696" max="7696" width="9.7109375" style="1479" customWidth="1"/>
    <col min="7697" max="7697" width="1.7109375" style="1479" customWidth="1"/>
    <col min="7698" max="7698" width="2.7109375" style="1479" customWidth="1"/>
    <col min="7699" max="7699" width="3.140625" style="1479" customWidth="1"/>
    <col min="7700" max="7936" width="11.42578125" style="1479"/>
    <col min="7937" max="7937" width="3.140625" style="1479" customWidth="1"/>
    <col min="7938" max="7938" width="2.7109375" style="1479" customWidth="1"/>
    <col min="7939" max="7939" width="6.7109375" style="1479" customWidth="1"/>
    <col min="7940" max="7940" width="1.7109375" style="1479" customWidth="1"/>
    <col min="7941" max="7941" width="0.85546875" style="1479" customWidth="1"/>
    <col min="7942" max="7942" width="48.7109375" style="1479" customWidth="1"/>
    <col min="7943" max="7943" width="0.85546875" style="1479" customWidth="1"/>
    <col min="7944" max="7944" width="35.7109375" style="1479" customWidth="1"/>
    <col min="7945" max="7945" width="0.85546875" style="1479" customWidth="1"/>
    <col min="7946" max="7946" width="9.42578125" style="1479" customWidth="1"/>
    <col min="7947" max="7947" width="2" style="1479" customWidth="1"/>
    <col min="7948" max="7948" width="0.85546875" style="1479" customWidth="1"/>
    <col min="7949" max="7949" width="9.7109375" style="1479" customWidth="1"/>
    <col min="7950" max="7950" width="1.7109375" style="1479" customWidth="1"/>
    <col min="7951" max="7951" width="0.85546875" style="1479" customWidth="1"/>
    <col min="7952" max="7952" width="9.7109375" style="1479" customWidth="1"/>
    <col min="7953" max="7953" width="1.7109375" style="1479" customWidth="1"/>
    <col min="7954" max="7954" width="2.7109375" style="1479" customWidth="1"/>
    <col min="7955" max="7955" width="3.140625" style="1479" customWidth="1"/>
    <col min="7956" max="8192" width="11.42578125" style="1479"/>
    <col min="8193" max="8193" width="3.140625" style="1479" customWidth="1"/>
    <col min="8194" max="8194" width="2.7109375" style="1479" customWidth="1"/>
    <col min="8195" max="8195" width="6.7109375" style="1479" customWidth="1"/>
    <col min="8196" max="8196" width="1.7109375" style="1479" customWidth="1"/>
    <col min="8197" max="8197" width="0.85546875" style="1479" customWidth="1"/>
    <col min="8198" max="8198" width="48.7109375" style="1479" customWidth="1"/>
    <col min="8199" max="8199" width="0.85546875" style="1479" customWidth="1"/>
    <col min="8200" max="8200" width="35.7109375" style="1479" customWidth="1"/>
    <col min="8201" max="8201" width="0.85546875" style="1479" customWidth="1"/>
    <col min="8202" max="8202" width="9.42578125" style="1479" customWidth="1"/>
    <col min="8203" max="8203" width="2" style="1479" customWidth="1"/>
    <col min="8204" max="8204" width="0.85546875" style="1479" customWidth="1"/>
    <col min="8205" max="8205" width="9.7109375" style="1479" customWidth="1"/>
    <col min="8206" max="8206" width="1.7109375" style="1479" customWidth="1"/>
    <col min="8207" max="8207" width="0.85546875" style="1479" customWidth="1"/>
    <col min="8208" max="8208" width="9.7109375" style="1479" customWidth="1"/>
    <col min="8209" max="8209" width="1.7109375" style="1479" customWidth="1"/>
    <col min="8210" max="8210" width="2.7109375" style="1479" customWidth="1"/>
    <col min="8211" max="8211" width="3.140625" style="1479" customWidth="1"/>
    <col min="8212" max="8448" width="11.42578125" style="1479"/>
    <col min="8449" max="8449" width="3.140625" style="1479" customWidth="1"/>
    <col min="8450" max="8450" width="2.7109375" style="1479" customWidth="1"/>
    <col min="8451" max="8451" width="6.7109375" style="1479" customWidth="1"/>
    <col min="8452" max="8452" width="1.7109375" style="1479" customWidth="1"/>
    <col min="8453" max="8453" width="0.85546875" style="1479" customWidth="1"/>
    <col min="8454" max="8454" width="48.7109375" style="1479" customWidth="1"/>
    <col min="8455" max="8455" width="0.85546875" style="1479" customWidth="1"/>
    <col min="8456" max="8456" width="35.7109375" style="1479" customWidth="1"/>
    <col min="8457" max="8457" width="0.85546875" style="1479" customWidth="1"/>
    <col min="8458" max="8458" width="9.42578125" style="1479" customWidth="1"/>
    <col min="8459" max="8459" width="2" style="1479" customWidth="1"/>
    <col min="8460" max="8460" width="0.85546875" style="1479" customWidth="1"/>
    <col min="8461" max="8461" width="9.7109375" style="1479" customWidth="1"/>
    <col min="8462" max="8462" width="1.7109375" style="1479" customWidth="1"/>
    <col min="8463" max="8463" width="0.85546875" style="1479" customWidth="1"/>
    <col min="8464" max="8464" width="9.7109375" style="1479" customWidth="1"/>
    <col min="8465" max="8465" width="1.7109375" style="1479" customWidth="1"/>
    <col min="8466" max="8466" width="2.7109375" style="1479" customWidth="1"/>
    <col min="8467" max="8467" width="3.140625" style="1479" customWidth="1"/>
    <col min="8468" max="8704" width="11.42578125" style="1479"/>
    <col min="8705" max="8705" width="3.140625" style="1479" customWidth="1"/>
    <col min="8706" max="8706" width="2.7109375" style="1479" customWidth="1"/>
    <col min="8707" max="8707" width="6.7109375" style="1479" customWidth="1"/>
    <col min="8708" max="8708" width="1.7109375" style="1479" customWidth="1"/>
    <col min="8709" max="8709" width="0.85546875" style="1479" customWidth="1"/>
    <col min="8710" max="8710" width="48.7109375" style="1479" customWidth="1"/>
    <col min="8711" max="8711" width="0.85546875" style="1479" customWidth="1"/>
    <col min="8712" max="8712" width="35.7109375" style="1479" customWidth="1"/>
    <col min="8713" max="8713" width="0.85546875" style="1479" customWidth="1"/>
    <col min="8714" max="8714" width="9.42578125" style="1479" customWidth="1"/>
    <col min="8715" max="8715" width="2" style="1479" customWidth="1"/>
    <col min="8716" max="8716" width="0.85546875" style="1479" customWidth="1"/>
    <col min="8717" max="8717" width="9.7109375" style="1479" customWidth="1"/>
    <col min="8718" max="8718" width="1.7109375" style="1479" customWidth="1"/>
    <col min="8719" max="8719" width="0.85546875" style="1479" customWidth="1"/>
    <col min="8720" max="8720" width="9.7109375" style="1479" customWidth="1"/>
    <col min="8721" max="8721" width="1.7109375" style="1479" customWidth="1"/>
    <col min="8722" max="8722" width="2.7109375" style="1479" customWidth="1"/>
    <col min="8723" max="8723" width="3.140625" style="1479" customWidth="1"/>
    <col min="8724" max="8960" width="11.42578125" style="1479"/>
    <col min="8961" max="8961" width="3.140625" style="1479" customWidth="1"/>
    <col min="8962" max="8962" width="2.7109375" style="1479" customWidth="1"/>
    <col min="8963" max="8963" width="6.7109375" style="1479" customWidth="1"/>
    <col min="8964" max="8964" width="1.7109375" style="1479" customWidth="1"/>
    <col min="8965" max="8965" width="0.85546875" style="1479" customWidth="1"/>
    <col min="8966" max="8966" width="48.7109375" style="1479" customWidth="1"/>
    <col min="8967" max="8967" width="0.85546875" style="1479" customWidth="1"/>
    <col min="8968" max="8968" width="35.7109375" style="1479" customWidth="1"/>
    <col min="8969" max="8969" width="0.85546875" style="1479" customWidth="1"/>
    <col min="8970" max="8970" width="9.42578125" style="1479" customWidth="1"/>
    <col min="8971" max="8971" width="2" style="1479" customWidth="1"/>
    <col min="8972" max="8972" width="0.85546875" style="1479" customWidth="1"/>
    <col min="8973" max="8973" width="9.7109375" style="1479" customWidth="1"/>
    <col min="8974" max="8974" width="1.7109375" style="1479" customWidth="1"/>
    <col min="8975" max="8975" width="0.85546875" style="1479" customWidth="1"/>
    <col min="8976" max="8976" width="9.7109375" style="1479" customWidth="1"/>
    <col min="8977" max="8977" width="1.7109375" style="1479" customWidth="1"/>
    <col min="8978" max="8978" width="2.7109375" style="1479" customWidth="1"/>
    <col min="8979" max="8979" width="3.140625" style="1479" customWidth="1"/>
    <col min="8980" max="9216" width="11.42578125" style="1479"/>
    <col min="9217" max="9217" width="3.140625" style="1479" customWidth="1"/>
    <col min="9218" max="9218" width="2.7109375" style="1479" customWidth="1"/>
    <col min="9219" max="9219" width="6.7109375" style="1479" customWidth="1"/>
    <col min="9220" max="9220" width="1.7109375" style="1479" customWidth="1"/>
    <col min="9221" max="9221" width="0.85546875" style="1479" customWidth="1"/>
    <col min="9222" max="9222" width="48.7109375" style="1479" customWidth="1"/>
    <col min="9223" max="9223" width="0.85546875" style="1479" customWidth="1"/>
    <col min="9224" max="9224" width="35.7109375" style="1479" customWidth="1"/>
    <col min="9225" max="9225" width="0.85546875" style="1479" customWidth="1"/>
    <col min="9226" max="9226" width="9.42578125" style="1479" customWidth="1"/>
    <col min="9227" max="9227" width="2" style="1479" customWidth="1"/>
    <col min="9228" max="9228" width="0.85546875" style="1479" customWidth="1"/>
    <col min="9229" max="9229" width="9.7109375" style="1479" customWidth="1"/>
    <col min="9230" max="9230" width="1.7109375" style="1479" customWidth="1"/>
    <col min="9231" max="9231" width="0.85546875" style="1479" customWidth="1"/>
    <col min="9232" max="9232" width="9.7109375" style="1479" customWidth="1"/>
    <col min="9233" max="9233" width="1.7109375" style="1479" customWidth="1"/>
    <col min="9234" max="9234" width="2.7109375" style="1479" customWidth="1"/>
    <col min="9235" max="9235" width="3.140625" style="1479" customWidth="1"/>
    <col min="9236" max="9472" width="11.42578125" style="1479"/>
    <col min="9473" max="9473" width="3.140625" style="1479" customWidth="1"/>
    <col min="9474" max="9474" width="2.7109375" style="1479" customWidth="1"/>
    <col min="9475" max="9475" width="6.7109375" style="1479" customWidth="1"/>
    <col min="9476" max="9476" width="1.7109375" style="1479" customWidth="1"/>
    <col min="9477" max="9477" width="0.85546875" style="1479" customWidth="1"/>
    <col min="9478" max="9478" width="48.7109375" style="1479" customWidth="1"/>
    <col min="9479" max="9479" width="0.85546875" style="1479" customWidth="1"/>
    <col min="9480" max="9480" width="35.7109375" style="1479" customWidth="1"/>
    <col min="9481" max="9481" width="0.85546875" style="1479" customWidth="1"/>
    <col min="9482" max="9482" width="9.42578125" style="1479" customWidth="1"/>
    <col min="9483" max="9483" width="2" style="1479" customWidth="1"/>
    <col min="9484" max="9484" width="0.85546875" style="1479" customWidth="1"/>
    <col min="9485" max="9485" width="9.7109375" style="1479" customWidth="1"/>
    <col min="9486" max="9486" width="1.7109375" style="1479" customWidth="1"/>
    <col min="9487" max="9487" width="0.85546875" style="1479" customWidth="1"/>
    <col min="9488" max="9488" width="9.7109375" style="1479" customWidth="1"/>
    <col min="9489" max="9489" width="1.7109375" style="1479" customWidth="1"/>
    <col min="9490" max="9490" width="2.7109375" style="1479" customWidth="1"/>
    <col min="9491" max="9491" width="3.140625" style="1479" customWidth="1"/>
    <col min="9492" max="9728" width="11.42578125" style="1479"/>
    <col min="9729" max="9729" width="3.140625" style="1479" customWidth="1"/>
    <col min="9730" max="9730" width="2.7109375" style="1479" customWidth="1"/>
    <col min="9731" max="9731" width="6.7109375" style="1479" customWidth="1"/>
    <col min="9732" max="9732" width="1.7109375" style="1479" customWidth="1"/>
    <col min="9733" max="9733" width="0.85546875" style="1479" customWidth="1"/>
    <col min="9734" max="9734" width="48.7109375" style="1479" customWidth="1"/>
    <col min="9735" max="9735" width="0.85546875" style="1479" customWidth="1"/>
    <col min="9736" max="9736" width="35.7109375" style="1479" customWidth="1"/>
    <col min="9737" max="9737" width="0.85546875" style="1479" customWidth="1"/>
    <col min="9738" max="9738" width="9.42578125" style="1479" customWidth="1"/>
    <col min="9739" max="9739" width="2" style="1479" customWidth="1"/>
    <col min="9740" max="9740" width="0.85546875" style="1479" customWidth="1"/>
    <col min="9741" max="9741" width="9.7109375" style="1479" customWidth="1"/>
    <col min="9742" max="9742" width="1.7109375" style="1479" customWidth="1"/>
    <col min="9743" max="9743" width="0.85546875" style="1479" customWidth="1"/>
    <col min="9744" max="9744" width="9.7109375" style="1479" customWidth="1"/>
    <col min="9745" max="9745" width="1.7109375" style="1479" customWidth="1"/>
    <col min="9746" max="9746" width="2.7109375" style="1479" customWidth="1"/>
    <col min="9747" max="9747" width="3.140625" style="1479" customWidth="1"/>
    <col min="9748" max="9984" width="11.42578125" style="1479"/>
    <col min="9985" max="9985" width="3.140625" style="1479" customWidth="1"/>
    <col min="9986" max="9986" width="2.7109375" style="1479" customWidth="1"/>
    <col min="9987" max="9987" width="6.7109375" style="1479" customWidth="1"/>
    <col min="9988" max="9988" width="1.7109375" style="1479" customWidth="1"/>
    <col min="9989" max="9989" width="0.85546875" style="1479" customWidth="1"/>
    <col min="9990" max="9990" width="48.7109375" style="1479" customWidth="1"/>
    <col min="9991" max="9991" width="0.85546875" style="1479" customWidth="1"/>
    <col min="9992" max="9992" width="35.7109375" style="1479" customWidth="1"/>
    <col min="9993" max="9993" width="0.85546875" style="1479" customWidth="1"/>
    <col min="9994" max="9994" width="9.42578125" style="1479" customWidth="1"/>
    <col min="9995" max="9995" width="2" style="1479" customWidth="1"/>
    <col min="9996" max="9996" width="0.85546875" style="1479" customWidth="1"/>
    <col min="9997" max="9997" width="9.7109375" style="1479" customWidth="1"/>
    <col min="9998" max="9998" width="1.7109375" style="1479" customWidth="1"/>
    <col min="9999" max="9999" width="0.85546875" style="1479" customWidth="1"/>
    <col min="10000" max="10000" width="9.7109375" style="1479" customWidth="1"/>
    <col min="10001" max="10001" width="1.7109375" style="1479" customWidth="1"/>
    <col min="10002" max="10002" width="2.7109375" style="1479" customWidth="1"/>
    <col min="10003" max="10003" width="3.140625" style="1479" customWidth="1"/>
    <col min="10004" max="10240" width="11.42578125" style="1479"/>
    <col min="10241" max="10241" width="3.140625" style="1479" customWidth="1"/>
    <col min="10242" max="10242" width="2.7109375" style="1479" customWidth="1"/>
    <col min="10243" max="10243" width="6.7109375" style="1479" customWidth="1"/>
    <col min="10244" max="10244" width="1.7109375" style="1479" customWidth="1"/>
    <col min="10245" max="10245" width="0.85546875" style="1479" customWidth="1"/>
    <col min="10246" max="10246" width="48.7109375" style="1479" customWidth="1"/>
    <col min="10247" max="10247" width="0.85546875" style="1479" customWidth="1"/>
    <col min="10248" max="10248" width="35.7109375" style="1479" customWidth="1"/>
    <col min="10249" max="10249" width="0.85546875" style="1479" customWidth="1"/>
    <col min="10250" max="10250" width="9.42578125" style="1479" customWidth="1"/>
    <col min="10251" max="10251" width="2" style="1479" customWidth="1"/>
    <col min="10252" max="10252" width="0.85546875" style="1479" customWidth="1"/>
    <col min="10253" max="10253" width="9.7109375" style="1479" customWidth="1"/>
    <col min="10254" max="10254" width="1.7109375" style="1479" customWidth="1"/>
    <col min="10255" max="10255" width="0.85546875" style="1479" customWidth="1"/>
    <col min="10256" max="10256" width="9.7109375" style="1479" customWidth="1"/>
    <col min="10257" max="10257" width="1.7109375" style="1479" customWidth="1"/>
    <col min="10258" max="10258" width="2.7109375" style="1479" customWidth="1"/>
    <col min="10259" max="10259" width="3.140625" style="1479" customWidth="1"/>
    <col min="10260" max="10496" width="11.42578125" style="1479"/>
    <col min="10497" max="10497" width="3.140625" style="1479" customWidth="1"/>
    <col min="10498" max="10498" width="2.7109375" style="1479" customWidth="1"/>
    <col min="10499" max="10499" width="6.7109375" style="1479" customWidth="1"/>
    <col min="10500" max="10500" width="1.7109375" style="1479" customWidth="1"/>
    <col min="10501" max="10501" width="0.85546875" style="1479" customWidth="1"/>
    <col min="10502" max="10502" width="48.7109375" style="1479" customWidth="1"/>
    <col min="10503" max="10503" width="0.85546875" style="1479" customWidth="1"/>
    <col min="10504" max="10504" width="35.7109375" style="1479" customWidth="1"/>
    <col min="10505" max="10505" width="0.85546875" style="1479" customWidth="1"/>
    <col min="10506" max="10506" width="9.42578125" style="1479" customWidth="1"/>
    <col min="10507" max="10507" width="2" style="1479" customWidth="1"/>
    <col min="10508" max="10508" width="0.85546875" style="1479" customWidth="1"/>
    <col min="10509" max="10509" width="9.7109375" style="1479" customWidth="1"/>
    <col min="10510" max="10510" width="1.7109375" style="1479" customWidth="1"/>
    <col min="10511" max="10511" width="0.85546875" style="1479" customWidth="1"/>
    <col min="10512" max="10512" width="9.7109375" style="1479" customWidth="1"/>
    <col min="10513" max="10513" width="1.7109375" style="1479" customWidth="1"/>
    <col min="10514" max="10514" width="2.7109375" style="1479" customWidth="1"/>
    <col min="10515" max="10515" width="3.140625" style="1479" customWidth="1"/>
    <col min="10516" max="10752" width="11.42578125" style="1479"/>
    <col min="10753" max="10753" width="3.140625" style="1479" customWidth="1"/>
    <col min="10754" max="10754" width="2.7109375" style="1479" customWidth="1"/>
    <col min="10755" max="10755" width="6.7109375" style="1479" customWidth="1"/>
    <col min="10756" max="10756" width="1.7109375" style="1479" customWidth="1"/>
    <col min="10757" max="10757" width="0.85546875" style="1479" customWidth="1"/>
    <col min="10758" max="10758" width="48.7109375" style="1479" customWidth="1"/>
    <col min="10759" max="10759" width="0.85546875" style="1479" customWidth="1"/>
    <col min="10760" max="10760" width="35.7109375" style="1479" customWidth="1"/>
    <col min="10761" max="10761" width="0.85546875" style="1479" customWidth="1"/>
    <col min="10762" max="10762" width="9.42578125" style="1479" customWidth="1"/>
    <col min="10763" max="10763" width="2" style="1479" customWidth="1"/>
    <col min="10764" max="10764" width="0.85546875" style="1479" customWidth="1"/>
    <col min="10765" max="10765" width="9.7109375" style="1479" customWidth="1"/>
    <col min="10766" max="10766" width="1.7109375" style="1479" customWidth="1"/>
    <col min="10767" max="10767" width="0.85546875" style="1479" customWidth="1"/>
    <col min="10768" max="10768" width="9.7109375" style="1479" customWidth="1"/>
    <col min="10769" max="10769" width="1.7109375" style="1479" customWidth="1"/>
    <col min="10770" max="10770" width="2.7109375" style="1479" customWidth="1"/>
    <col min="10771" max="10771" width="3.140625" style="1479" customWidth="1"/>
    <col min="10772" max="11008" width="11.42578125" style="1479"/>
    <col min="11009" max="11009" width="3.140625" style="1479" customWidth="1"/>
    <col min="11010" max="11010" width="2.7109375" style="1479" customWidth="1"/>
    <col min="11011" max="11011" width="6.7109375" style="1479" customWidth="1"/>
    <col min="11012" max="11012" width="1.7109375" style="1479" customWidth="1"/>
    <col min="11013" max="11013" width="0.85546875" style="1479" customWidth="1"/>
    <col min="11014" max="11014" width="48.7109375" style="1479" customWidth="1"/>
    <col min="11015" max="11015" width="0.85546875" style="1479" customWidth="1"/>
    <col min="11016" max="11016" width="35.7109375" style="1479" customWidth="1"/>
    <col min="11017" max="11017" width="0.85546875" style="1479" customWidth="1"/>
    <col min="11018" max="11018" width="9.42578125" style="1479" customWidth="1"/>
    <col min="11019" max="11019" width="2" style="1479" customWidth="1"/>
    <col min="11020" max="11020" width="0.85546875" style="1479" customWidth="1"/>
    <col min="11021" max="11021" width="9.7109375" style="1479" customWidth="1"/>
    <col min="11022" max="11022" width="1.7109375" style="1479" customWidth="1"/>
    <col min="11023" max="11023" width="0.85546875" style="1479" customWidth="1"/>
    <col min="11024" max="11024" width="9.7109375" style="1479" customWidth="1"/>
    <col min="11025" max="11025" width="1.7109375" style="1479" customWidth="1"/>
    <col min="11026" max="11026" width="2.7109375" style="1479" customWidth="1"/>
    <col min="11027" max="11027" width="3.140625" style="1479" customWidth="1"/>
    <col min="11028" max="11264" width="11.42578125" style="1479"/>
    <col min="11265" max="11265" width="3.140625" style="1479" customWidth="1"/>
    <col min="11266" max="11266" width="2.7109375" style="1479" customWidth="1"/>
    <col min="11267" max="11267" width="6.7109375" style="1479" customWidth="1"/>
    <col min="11268" max="11268" width="1.7109375" style="1479" customWidth="1"/>
    <col min="11269" max="11269" width="0.85546875" style="1479" customWidth="1"/>
    <col min="11270" max="11270" width="48.7109375" style="1479" customWidth="1"/>
    <col min="11271" max="11271" width="0.85546875" style="1479" customWidth="1"/>
    <col min="11272" max="11272" width="35.7109375" style="1479" customWidth="1"/>
    <col min="11273" max="11273" width="0.85546875" style="1479" customWidth="1"/>
    <col min="11274" max="11274" width="9.42578125" style="1479" customWidth="1"/>
    <col min="11275" max="11275" width="2" style="1479" customWidth="1"/>
    <col min="11276" max="11276" width="0.85546875" style="1479" customWidth="1"/>
    <col min="11277" max="11277" width="9.7109375" style="1479" customWidth="1"/>
    <col min="11278" max="11278" width="1.7109375" style="1479" customWidth="1"/>
    <col min="11279" max="11279" width="0.85546875" style="1479" customWidth="1"/>
    <col min="11280" max="11280" width="9.7109375" style="1479" customWidth="1"/>
    <col min="11281" max="11281" width="1.7109375" style="1479" customWidth="1"/>
    <col min="11282" max="11282" width="2.7109375" style="1479" customWidth="1"/>
    <col min="11283" max="11283" width="3.140625" style="1479" customWidth="1"/>
    <col min="11284" max="11520" width="11.42578125" style="1479"/>
    <col min="11521" max="11521" width="3.140625" style="1479" customWidth="1"/>
    <col min="11522" max="11522" width="2.7109375" style="1479" customWidth="1"/>
    <col min="11523" max="11523" width="6.7109375" style="1479" customWidth="1"/>
    <col min="11524" max="11524" width="1.7109375" style="1479" customWidth="1"/>
    <col min="11525" max="11525" width="0.85546875" style="1479" customWidth="1"/>
    <col min="11526" max="11526" width="48.7109375" style="1479" customWidth="1"/>
    <col min="11527" max="11527" width="0.85546875" style="1479" customWidth="1"/>
    <col min="11528" max="11528" width="35.7109375" style="1479" customWidth="1"/>
    <col min="11529" max="11529" width="0.85546875" style="1479" customWidth="1"/>
    <col min="11530" max="11530" width="9.42578125" style="1479" customWidth="1"/>
    <col min="11531" max="11531" width="2" style="1479" customWidth="1"/>
    <col min="11532" max="11532" width="0.85546875" style="1479" customWidth="1"/>
    <col min="11533" max="11533" width="9.7109375" style="1479" customWidth="1"/>
    <col min="11534" max="11534" width="1.7109375" style="1479" customWidth="1"/>
    <col min="11535" max="11535" width="0.85546875" style="1479" customWidth="1"/>
    <col min="11536" max="11536" width="9.7109375" style="1479" customWidth="1"/>
    <col min="11537" max="11537" width="1.7109375" style="1479" customWidth="1"/>
    <col min="11538" max="11538" width="2.7109375" style="1479" customWidth="1"/>
    <col min="11539" max="11539" width="3.140625" style="1479" customWidth="1"/>
    <col min="11540" max="11776" width="11.42578125" style="1479"/>
    <col min="11777" max="11777" width="3.140625" style="1479" customWidth="1"/>
    <col min="11778" max="11778" width="2.7109375" style="1479" customWidth="1"/>
    <col min="11779" max="11779" width="6.7109375" style="1479" customWidth="1"/>
    <col min="11780" max="11780" width="1.7109375" style="1479" customWidth="1"/>
    <col min="11781" max="11781" width="0.85546875" style="1479" customWidth="1"/>
    <col min="11782" max="11782" width="48.7109375" style="1479" customWidth="1"/>
    <col min="11783" max="11783" width="0.85546875" style="1479" customWidth="1"/>
    <col min="11784" max="11784" width="35.7109375" style="1479" customWidth="1"/>
    <col min="11785" max="11785" width="0.85546875" style="1479" customWidth="1"/>
    <col min="11786" max="11786" width="9.42578125" style="1479" customWidth="1"/>
    <col min="11787" max="11787" width="2" style="1479" customWidth="1"/>
    <col min="11788" max="11788" width="0.85546875" style="1479" customWidth="1"/>
    <col min="11789" max="11789" width="9.7109375" style="1479" customWidth="1"/>
    <col min="11790" max="11790" width="1.7109375" style="1479" customWidth="1"/>
    <col min="11791" max="11791" width="0.85546875" style="1479" customWidth="1"/>
    <col min="11792" max="11792" width="9.7109375" style="1479" customWidth="1"/>
    <col min="11793" max="11793" width="1.7109375" style="1479" customWidth="1"/>
    <col min="11794" max="11794" width="2.7109375" style="1479" customWidth="1"/>
    <col min="11795" max="11795" width="3.140625" style="1479" customWidth="1"/>
    <col min="11796" max="12032" width="11.42578125" style="1479"/>
    <col min="12033" max="12033" width="3.140625" style="1479" customWidth="1"/>
    <col min="12034" max="12034" width="2.7109375" style="1479" customWidth="1"/>
    <col min="12035" max="12035" width="6.7109375" style="1479" customWidth="1"/>
    <col min="12036" max="12036" width="1.7109375" style="1479" customWidth="1"/>
    <col min="12037" max="12037" width="0.85546875" style="1479" customWidth="1"/>
    <col min="12038" max="12038" width="48.7109375" style="1479" customWidth="1"/>
    <col min="12039" max="12039" width="0.85546875" style="1479" customWidth="1"/>
    <col min="12040" max="12040" width="35.7109375" style="1479" customWidth="1"/>
    <col min="12041" max="12041" width="0.85546875" style="1479" customWidth="1"/>
    <col min="12042" max="12042" width="9.42578125" style="1479" customWidth="1"/>
    <col min="12043" max="12043" width="2" style="1479" customWidth="1"/>
    <col min="12044" max="12044" width="0.85546875" style="1479" customWidth="1"/>
    <col min="12045" max="12045" width="9.7109375" style="1479" customWidth="1"/>
    <col min="12046" max="12046" width="1.7109375" style="1479" customWidth="1"/>
    <col min="12047" max="12047" width="0.85546875" style="1479" customWidth="1"/>
    <col min="12048" max="12048" width="9.7109375" style="1479" customWidth="1"/>
    <col min="12049" max="12049" width="1.7109375" style="1479" customWidth="1"/>
    <col min="12050" max="12050" width="2.7109375" style="1479" customWidth="1"/>
    <col min="12051" max="12051" width="3.140625" style="1479" customWidth="1"/>
    <col min="12052" max="12288" width="11.42578125" style="1479"/>
    <col min="12289" max="12289" width="3.140625" style="1479" customWidth="1"/>
    <col min="12290" max="12290" width="2.7109375" style="1479" customWidth="1"/>
    <col min="12291" max="12291" width="6.7109375" style="1479" customWidth="1"/>
    <col min="12292" max="12292" width="1.7109375" style="1479" customWidth="1"/>
    <col min="12293" max="12293" width="0.85546875" style="1479" customWidth="1"/>
    <col min="12294" max="12294" width="48.7109375" style="1479" customWidth="1"/>
    <col min="12295" max="12295" width="0.85546875" style="1479" customWidth="1"/>
    <col min="12296" max="12296" width="35.7109375" style="1479" customWidth="1"/>
    <col min="12297" max="12297" width="0.85546875" style="1479" customWidth="1"/>
    <col min="12298" max="12298" width="9.42578125" style="1479" customWidth="1"/>
    <col min="12299" max="12299" width="2" style="1479" customWidth="1"/>
    <col min="12300" max="12300" width="0.85546875" style="1479" customWidth="1"/>
    <col min="12301" max="12301" width="9.7109375" style="1479" customWidth="1"/>
    <col min="12302" max="12302" width="1.7109375" style="1479" customWidth="1"/>
    <col min="12303" max="12303" width="0.85546875" style="1479" customWidth="1"/>
    <col min="12304" max="12304" width="9.7109375" style="1479" customWidth="1"/>
    <col min="12305" max="12305" width="1.7109375" style="1479" customWidth="1"/>
    <col min="12306" max="12306" width="2.7109375" style="1479" customWidth="1"/>
    <col min="12307" max="12307" width="3.140625" style="1479" customWidth="1"/>
    <col min="12308" max="12544" width="11.42578125" style="1479"/>
    <col min="12545" max="12545" width="3.140625" style="1479" customWidth="1"/>
    <col min="12546" max="12546" width="2.7109375" style="1479" customWidth="1"/>
    <col min="12547" max="12547" width="6.7109375" style="1479" customWidth="1"/>
    <col min="12548" max="12548" width="1.7109375" style="1479" customWidth="1"/>
    <col min="12549" max="12549" width="0.85546875" style="1479" customWidth="1"/>
    <col min="12550" max="12550" width="48.7109375" style="1479" customWidth="1"/>
    <col min="12551" max="12551" width="0.85546875" style="1479" customWidth="1"/>
    <col min="12552" max="12552" width="35.7109375" style="1479" customWidth="1"/>
    <col min="12553" max="12553" width="0.85546875" style="1479" customWidth="1"/>
    <col min="12554" max="12554" width="9.42578125" style="1479" customWidth="1"/>
    <col min="12555" max="12555" width="2" style="1479" customWidth="1"/>
    <col min="12556" max="12556" width="0.85546875" style="1479" customWidth="1"/>
    <col min="12557" max="12557" width="9.7109375" style="1479" customWidth="1"/>
    <col min="12558" max="12558" width="1.7109375" style="1479" customWidth="1"/>
    <col min="12559" max="12559" width="0.85546875" style="1479" customWidth="1"/>
    <col min="12560" max="12560" width="9.7109375" style="1479" customWidth="1"/>
    <col min="12561" max="12561" width="1.7109375" style="1479" customWidth="1"/>
    <col min="12562" max="12562" width="2.7109375" style="1479" customWidth="1"/>
    <col min="12563" max="12563" width="3.140625" style="1479" customWidth="1"/>
    <col min="12564" max="12800" width="11.42578125" style="1479"/>
    <col min="12801" max="12801" width="3.140625" style="1479" customWidth="1"/>
    <col min="12802" max="12802" width="2.7109375" style="1479" customWidth="1"/>
    <col min="12803" max="12803" width="6.7109375" style="1479" customWidth="1"/>
    <col min="12804" max="12804" width="1.7109375" style="1479" customWidth="1"/>
    <col min="12805" max="12805" width="0.85546875" style="1479" customWidth="1"/>
    <col min="12806" max="12806" width="48.7109375" style="1479" customWidth="1"/>
    <col min="12807" max="12807" width="0.85546875" style="1479" customWidth="1"/>
    <col min="12808" max="12808" width="35.7109375" style="1479" customWidth="1"/>
    <col min="12809" max="12809" width="0.85546875" style="1479" customWidth="1"/>
    <col min="12810" max="12810" width="9.42578125" style="1479" customWidth="1"/>
    <col min="12811" max="12811" width="2" style="1479" customWidth="1"/>
    <col min="12812" max="12812" width="0.85546875" style="1479" customWidth="1"/>
    <col min="12813" max="12813" width="9.7109375" style="1479" customWidth="1"/>
    <col min="12814" max="12814" width="1.7109375" style="1479" customWidth="1"/>
    <col min="12815" max="12815" width="0.85546875" style="1479" customWidth="1"/>
    <col min="12816" max="12816" width="9.7109375" style="1479" customWidth="1"/>
    <col min="12817" max="12817" width="1.7109375" style="1479" customWidth="1"/>
    <col min="12818" max="12818" width="2.7109375" style="1479" customWidth="1"/>
    <col min="12819" max="12819" width="3.140625" style="1479" customWidth="1"/>
    <col min="12820" max="13056" width="11.42578125" style="1479"/>
    <col min="13057" max="13057" width="3.140625" style="1479" customWidth="1"/>
    <col min="13058" max="13058" width="2.7109375" style="1479" customWidth="1"/>
    <col min="13059" max="13059" width="6.7109375" style="1479" customWidth="1"/>
    <col min="13060" max="13060" width="1.7109375" style="1479" customWidth="1"/>
    <col min="13061" max="13061" width="0.85546875" style="1479" customWidth="1"/>
    <col min="13062" max="13062" width="48.7109375" style="1479" customWidth="1"/>
    <col min="13063" max="13063" width="0.85546875" style="1479" customWidth="1"/>
    <col min="13064" max="13064" width="35.7109375" style="1479" customWidth="1"/>
    <col min="13065" max="13065" width="0.85546875" style="1479" customWidth="1"/>
    <col min="13066" max="13066" width="9.42578125" style="1479" customWidth="1"/>
    <col min="13067" max="13067" width="2" style="1479" customWidth="1"/>
    <col min="13068" max="13068" width="0.85546875" style="1479" customWidth="1"/>
    <col min="13069" max="13069" width="9.7109375" style="1479" customWidth="1"/>
    <col min="13070" max="13070" width="1.7109375" style="1479" customWidth="1"/>
    <col min="13071" max="13071" width="0.85546875" style="1479" customWidth="1"/>
    <col min="13072" max="13072" width="9.7109375" style="1479" customWidth="1"/>
    <col min="13073" max="13073" width="1.7109375" style="1479" customWidth="1"/>
    <col min="13074" max="13074" width="2.7109375" style="1479" customWidth="1"/>
    <col min="13075" max="13075" width="3.140625" style="1479" customWidth="1"/>
    <col min="13076" max="13312" width="11.42578125" style="1479"/>
    <col min="13313" max="13313" width="3.140625" style="1479" customWidth="1"/>
    <col min="13314" max="13314" width="2.7109375" style="1479" customWidth="1"/>
    <col min="13315" max="13315" width="6.7109375" style="1479" customWidth="1"/>
    <col min="13316" max="13316" width="1.7109375" style="1479" customWidth="1"/>
    <col min="13317" max="13317" width="0.85546875" style="1479" customWidth="1"/>
    <col min="13318" max="13318" width="48.7109375" style="1479" customWidth="1"/>
    <col min="13319" max="13319" width="0.85546875" style="1479" customWidth="1"/>
    <col min="13320" max="13320" width="35.7109375" style="1479" customWidth="1"/>
    <col min="13321" max="13321" width="0.85546875" style="1479" customWidth="1"/>
    <col min="13322" max="13322" width="9.42578125" style="1479" customWidth="1"/>
    <col min="13323" max="13323" width="2" style="1479" customWidth="1"/>
    <col min="13324" max="13324" width="0.85546875" style="1479" customWidth="1"/>
    <col min="13325" max="13325" width="9.7109375" style="1479" customWidth="1"/>
    <col min="13326" max="13326" width="1.7109375" style="1479" customWidth="1"/>
    <col min="13327" max="13327" width="0.85546875" style="1479" customWidth="1"/>
    <col min="13328" max="13328" width="9.7109375" style="1479" customWidth="1"/>
    <col min="13329" max="13329" width="1.7109375" style="1479" customWidth="1"/>
    <col min="13330" max="13330" width="2.7109375" style="1479" customWidth="1"/>
    <col min="13331" max="13331" width="3.140625" style="1479" customWidth="1"/>
    <col min="13332" max="13568" width="11.42578125" style="1479"/>
    <col min="13569" max="13569" width="3.140625" style="1479" customWidth="1"/>
    <col min="13570" max="13570" width="2.7109375" style="1479" customWidth="1"/>
    <col min="13571" max="13571" width="6.7109375" style="1479" customWidth="1"/>
    <col min="13572" max="13572" width="1.7109375" style="1479" customWidth="1"/>
    <col min="13573" max="13573" width="0.85546875" style="1479" customWidth="1"/>
    <col min="13574" max="13574" width="48.7109375" style="1479" customWidth="1"/>
    <col min="13575" max="13575" width="0.85546875" style="1479" customWidth="1"/>
    <col min="13576" max="13576" width="35.7109375" style="1479" customWidth="1"/>
    <col min="13577" max="13577" width="0.85546875" style="1479" customWidth="1"/>
    <col min="13578" max="13578" width="9.42578125" style="1479" customWidth="1"/>
    <col min="13579" max="13579" width="2" style="1479" customWidth="1"/>
    <col min="13580" max="13580" width="0.85546875" style="1479" customWidth="1"/>
    <col min="13581" max="13581" width="9.7109375" style="1479" customWidth="1"/>
    <col min="13582" max="13582" width="1.7109375" style="1479" customWidth="1"/>
    <col min="13583" max="13583" width="0.85546875" style="1479" customWidth="1"/>
    <col min="13584" max="13584" width="9.7109375" style="1479" customWidth="1"/>
    <col min="13585" max="13585" width="1.7109375" style="1479" customWidth="1"/>
    <col min="13586" max="13586" width="2.7109375" style="1479" customWidth="1"/>
    <col min="13587" max="13587" width="3.140625" style="1479" customWidth="1"/>
    <col min="13588" max="13824" width="11.42578125" style="1479"/>
    <col min="13825" max="13825" width="3.140625" style="1479" customWidth="1"/>
    <col min="13826" max="13826" width="2.7109375" style="1479" customWidth="1"/>
    <col min="13827" max="13827" width="6.7109375" style="1479" customWidth="1"/>
    <col min="13828" max="13828" width="1.7109375" style="1479" customWidth="1"/>
    <col min="13829" max="13829" width="0.85546875" style="1479" customWidth="1"/>
    <col min="13830" max="13830" width="48.7109375" style="1479" customWidth="1"/>
    <col min="13831" max="13831" width="0.85546875" style="1479" customWidth="1"/>
    <col min="13832" max="13832" width="35.7109375" style="1479" customWidth="1"/>
    <col min="13833" max="13833" width="0.85546875" style="1479" customWidth="1"/>
    <col min="13834" max="13834" width="9.42578125" style="1479" customWidth="1"/>
    <col min="13835" max="13835" width="2" style="1479" customWidth="1"/>
    <col min="13836" max="13836" width="0.85546875" style="1479" customWidth="1"/>
    <col min="13837" max="13837" width="9.7109375" style="1479" customWidth="1"/>
    <col min="13838" max="13838" width="1.7109375" style="1479" customWidth="1"/>
    <col min="13839" max="13839" width="0.85546875" style="1479" customWidth="1"/>
    <col min="13840" max="13840" width="9.7109375" style="1479" customWidth="1"/>
    <col min="13841" max="13841" width="1.7109375" style="1479" customWidth="1"/>
    <col min="13842" max="13842" width="2.7109375" style="1479" customWidth="1"/>
    <col min="13843" max="13843" width="3.140625" style="1479" customWidth="1"/>
    <col min="13844" max="14080" width="11.42578125" style="1479"/>
    <col min="14081" max="14081" width="3.140625" style="1479" customWidth="1"/>
    <col min="14082" max="14082" width="2.7109375" style="1479" customWidth="1"/>
    <col min="14083" max="14083" width="6.7109375" style="1479" customWidth="1"/>
    <col min="14084" max="14084" width="1.7109375" style="1479" customWidth="1"/>
    <col min="14085" max="14085" width="0.85546875" style="1479" customWidth="1"/>
    <col min="14086" max="14086" width="48.7109375" style="1479" customWidth="1"/>
    <col min="14087" max="14087" width="0.85546875" style="1479" customWidth="1"/>
    <col min="14088" max="14088" width="35.7109375" style="1479" customWidth="1"/>
    <col min="14089" max="14089" width="0.85546875" style="1479" customWidth="1"/>
    <col min="14090" max="14090" width="9.42578125" style="1479" customWidth="1"/>
    <col min="14091" max="14091" width="2" style="1479" customWidth="1"/>
    <col min="14092" max="14092" width="0.85546875" style="1479" customWidth="1"/>
    <col min="14093" max="14093" width="9.7109375" style="1479" customWidth="1"/>
    <col min="14094" max="14094" width="1.7109375" style="1479" customWidth="1"/>
    <col min="14095" max="14095" width="0.85546875" style="1479" customWidth="1"/>
    <col min="14096" max="14096" width="9.7109375" style="1479" customWidth="1"/>
    <col min="14097" max="14097" width="1.7109375" style="1479" customWidth="1"/>
    <col min="14098" max="14098" width="2.7109375" style="1479" customWidth="1"/>
    <col min="14099" max="14099" width="3.140625" style="1479" customWidth="1"/>
    <col min="14100" max="14336" width="11.42578125" style="1479"/>
    <col min="14337" max="14337" width="3.140625" style="1479" customWidth="1"/>
    <col min="14338" max="14338" width="2.7109375" style="1479" customWidth="1"/>
    <col min="14339" max="14339" width="6.7109375" style="1479" customWidth="1"/>
    <col min="14340" max="14340" width="1.7109375" style="1479" customWidth="1"/>
    <col min="14341" max="14341" width="0.85546875" style="1479" customWidth="1"/>
    <col min="14342" max="14342" width="48.7109375" style="1479" customWidth="1"/>
    <col min="14343" max="14343" width="0.85546875" style="1479" customWidth="1"/>
    <col min="14344" max="14344" width="35.7109375" style="1479" customWidth="1"/>
    <col min="14345" max="14345" width="0.85546875" style="1479" customWidth="1"/>
    <col min="14346" max="14346" width="9.42578125" style="1479" customWidth="1"/>
    <col min="14347" max="14347" width="2" style="1479" customWidth="1"/>
    <col min="14348" max="14348" width="0.85546875" style="1479" customWidth="1"/>
    <col min="14349" max="14349" width="9.7109375" style="1479" customWidth="1"/>
    <col min="14350" max="14350" width="1.7109375" style="1479" customWidth="1"/>
    <col min="14351" max="14351" width="0.85546875" style="1479" customWidth="1"/>
    <col min="14352" max="14352" width="9.7109375" style="1479" customWidth="1"/>
    <col min="14353" max="14353" width="1.7109375" style="1479" customWidth="1"/>
    <col min="14354" max="14354" width="2.7109375" style="1479" customWidth="1"/>
    <col min="14355" max="14355" width="3.140625" style="1479" customWidth="1"/>
    <col min="14356" max="14592" width="11.42578125" style="1479"/>
    <col min="14593" max="14593" width="3.140625" style="1479" customWidth="1"/>
    <col min="14594" max="14594" width="2.7109375" style="1479" customWidth="1"/>
    <col min="14595" max="14595" width="6.7109375" style="1479" customWidth="1"/>
    <col min="14596" max="14596" width="1.7109375" style="1479" customWidth="1"/>
    <col min="14597" max="14597" width="0.85546875" style="1479" customWidth="1"/>
    <col min="14598" max="14598" width="48.7109375" style="1479" customWidth="1"/>
    <col min="14599" max="14599" width="0.85546875" style="1479" customWidth="1"/>
    <col min="14600" max="14600" width="35.7109375" style="1479" customWidth="1"/>
    <col min="14601" max="14601" width="0.85546875" style="1479" customWidth="1"/>
    <col min="14602" max="14602" width="9.42578125" style="1479" customWidth="1"/>
    <col min="14603" max="14603" width="2" style="1479" customWidth="1"/>
    <col min="14604" max="14604" width="0.85546875" style="1479" customWidth="1"/>
    <col min="14605" max="14605" width="9.7109375" style="1479" customWidth="1"/>
    <col min="14606" max="14606" width="1.7109375" style="1479" customWidth="1"/>
    <col min="14607" max="14607" width="0.85546875" style="1479" customWidth="1"/>
    <col min="14608" max="14608" width="9.7109375" style="1479" customWidth="1"/>
    <col min="14609" max="14609" width="1.7109375" style="1479" customWidth="1"/>
    <col min="14610" max="14610" width="2.7109375" style="1479" customWidth="1"/>
    <col min="14611" max="14611" width="3.140625" style="1479" customWidth="1"/>
    <col min="14612" max="14848" width="11.42578125" style="1479"/>
    <col min="14849" max="14849" width="3.140625" style="1479" customWidth="1"/>
    <col min="14850" max="14850" width="2.7109375" style="1479" customWidth="1"/>
    <col min="14851" max="14851" width="6.7109375" style="1479" customWidth="1"/>
    <col min="14852" max="14852" width="1.7109375" style="1479" customWidth="1"/>
    <col min="14853" max="14853" width="0.85546875" style="1479" customWidth="1"/>
    <col min="14854" max="14854" width="48.7109375" style="1479" customWidth="1"/>
    <col min="14855" max="14855" width="0.85546875" style="1479" customWidth="1"/>
    <col min="14856" max="14856" width="35.7109375" style="1479" customWidth="1"/>
    <col min="14857" max="14857" width="0.85546875" style="1479" customWidth="1"/>
    <col min="14858" max="14858" width="9.42578125" style="1479" customWidth="1"/>
    <col min="14859" max="14859" width="2" style="1479" customWidth="1"/>
    <col min="14860" max="14860" width="0.85546875" style="1479" customWidth="1"/>
    <col min="14861" max="14861" width="9.7109375" style="1479" customWidth="1"/>
    <col min="14862" max="14862" width="1.7109375" style="1479" customWidth="1"/>
    <col min="14863" max="14863" width="0.85546875" style="1479" customWidth="1"/>
    <col min="14864" max="14864" width="9.7109375" style="1479" customWidth="1"/>
    <col min="14865" max="14865" width="1.7109375" style="1479" customWidth="1"/>
    <col min="14866" max="14866" width="2.7109375" style="1479" customWidth="1"/>
    <col min="14867" max="14867" width="3.140625" style="1479" customWidth="1"/>
    <col min="14868" max="15104" width="11.42578125" style="1479"/>
    <col min="15105" max="15105" width="3.140625" style="1479" customWidth="1"/>
    <col min="15106" max="15106" width="2.7109375" style="1479" customWidth="1"/>
    <col min="15107" max="15107" width="6.7109375" style="1479" customWidth="1"/>
    <col min="15108" max="15108" width="1.7109375" style="1479" customWidth="1"/>
    <col min="15109" max="15109" width="0.85546875" style="1479" customWidth="1"/>
    <col min="15110" max="15110" width="48.7109375" style="1479" customWidth="1"/>
    <col min="15111" max="15111" width="0.85546875" style="1479" customWidth="1"/>
    <col min="15112" max="15112" width="35.7109375" style="1479" customWidth="1"/>
    <col min="15113" max="15113" width="0.85546875" style="1479" customWidth="1"/>
    <col min="15114" max="15114" width="9.42578125" style="1479" customWidth="1"/>
    <col min="15115" max="15115" width="2" style="1479" customWidth="1"/>
    <col min="15116" max="15116" width="0.85546875" style="1479" customWidth="1"/>
    <col min="15117" max="15117" width="9.7109375" style="1479" customWidth="1"/>
    <col min="15118" max="15118" width="1.7109375" style="1479" customWidth="1"/>
    <col min="15119" max="15119" width="0.85546875" style="1479" customWidth="1"/>
    <col min="15120" max="15120" width="9.7109375" style="1479" customWidth="1"/>
    <col min="15121" max="15121" width="1.7109375" style="1479" customWidth="1"/>
    <col min="15122" max="15122" width="2.7109375" style="1479" customWidth="1"/>
    <col min="15123" max="15123" width="3.140625" style="1479" customWidth="1"/>
    <col min="15124" max="15360" width="11.42578125" style="1479"/>
    <col min="15361" max="15361" width="3.140625" style="1479" customWidth="1"/>
    <col min="15362" max="15362" width="2.7109375" style="1479" customWidth="1"/>
    <col min="15363" max="15363" width="6.7109375" style="1479" customWidth="1"/>
    <col min="15364" max="15364" width="1.7109375" style="1479" customWidth="1"/>
    <col min="15365" max="15365" width="0.85546875" style="1479" customWidth="1"/>
    <col min="15366" max="15366" width="48.7109375" style="1479" customWidth="1"/>
    <col min="15367" max="15367" width="0.85546875" style="1479" customWidth="1"/>
    <col min="15368" max="15368" width="35.7109375" style="1479" customWidth="1"/>
    <col min="15369" max="15369" width="0.85546875" style="1479" customWidth="1"/>
    <col min="15370" max="15370" width="9.42578125" style="1479" customWidth="1"/>
    <col min="15371" max="15371" width="2" style="1479" customWidth="1"/>
    <col min="15372" max="15372" width="0.85546875" style="1479" customWidth="1"/>
    <col min="15373" max="15373" width="9.7109375" style="1479" customWidth="1"/>
    <col min="15374" max="15374" width="1.7109375" style="1479" customWidth="1"/>
    <col min="15375" max="15375" width="0.85546875" style="1479" customWidth="1"/>
    <col min="15376" max="15376" width="9.7109375" style="1479" customWidth="1"/>
    <col min="15377" max="15377" width="1.7109375" style="1479" customWidth="1"/>
    <col min="15378" max="15378" width="2.7109375" style="1479" customWidth="1"/>
    <col min="15379" max="15379" width="3.140625" style="1479" customWidth="1"/>
    <col min="15380" max="15616" width="11.42578125" style="1479"/>
    <col min="15617" max="15617" width="3.140625" style="1479" customWidth="1"/>
    <col min="15618" max="15618" width="2.7109375" style="1479" customWidth="1"/>
    <col min="15619" max="15619" width="6.7109375" style="1479" customWidth="1"/>
    <col min="15620" max="15620" width="1.7109375" style="1479" customWidth="1"/>
    <col min="15621" max="15621" width="0.85546875" style="1479" customWidth="1"/>
    <col min="15622" max="15622" width="48.7109375" style="1479" customWidth="1"/>
    <col min="15623" max="15623" width="0.85546875" style="1479" customWidth="1"/>
    <col min="15624" max="15624" width="35.7109375" style="1479" customWidth="1"/>
    <col min="15625" max="15625" width="0.85546875" style="1479" customWidth="1"/>
    <col min="15626" max="15626" width="9.42578125" style="1479" customWidth="1"/>
    <col min="15627" max="15627" width="2" style="1479" customWidth="1"/>
    <col min="15628" max="15628" width="0.85546875" style="1479" customWidth="1"/>
    <col min="15629" max="15629" width="9.7109375" style="1479" customWidth="1"/>
    <col min="15630" max="15630" width="1.7109375" style="1479" customWidth="1"/>
    <col min="15631" max="15631" width="0.85546875" style="1479" customWidth="1"/>
    <col min="15632" max="15632" width="9.7109375" style="1479" customWidth="1"/>
    <col min="15633" max="15633" width="1.7109375" style="1479" customWidth="1"/>
    <col min="15634" max="15634" width="2.7109375" style="1479" customWidth="1"/>
    <col min="15635" max="15635" width="3.140625" style="1479" customWidth="1"/>
    <col min="15636" max="15872" width="11.42578125" style="1479"/>
    <col min="15873" max="15873" width="3.140625" style="1479" customWidth="1"/>
    <col min="15874" max="15874" width="2.7109375" style="1479" customWidth="1"/>
    <col min="15875" max="15875" width="6.7109375" style="1479" customWidth="1"/>
    <col min="15876" max="15876" width="1.7109375" style="1479" customWidth="1"/>
    <col min="15877" max="15877" width="0.85546875" style="1479" customWidth="1"/>
    <col min="15878" max="15878" width="48.7109375" style="1479" customWidth="1"/>
    <col min="15879" max="15879" width="0.85546875" style="1479" customWidth="1"/>
    <col min="15880" max="15880" width="35.7109375" style="1479" customWidth="1"/>
    <col min="15881" max="15881" width="0.85546875" style="1479" customWidth="1"/>
    <col min="15882" max="15882" width="9.42578125" style="1479" customWidth="1"/>
    <col min="15883" max="15883" width="2" style="1479" customWidth="1"/>
    <col min="15884" max="15884" width="0.85546875" style="1479" customWidth="1"/>
    <col min="15885" max="15885" width="9.7109375" style="1479" customWidth="1"/>
    <col min="15886" max="15886" width="1.7109375" style="1479" customWidth="1"/>
    <col min="15887" max="15887" width="0.85546875" style="1479" customWidth="1"/>
    <col min="15888" max="15888" width="9.7109375" style="1479" customWidth="1"/>
    <col min="15889" max="15889" width="1.7109375" style="1479" customWidth="1"/>
    <col min="15890" max="15890" width="2.7109375" style="1479" customWidth="1"/>
    <col min="15891" max="15891" width="3.140625" style="1479" customWidth="1"/>
    <col min="15892" max="16128" width="11.42578125" style="1479"/>
    <col min="16129" max="16129" width="3.140625" style="1479" customWidth="1"/>
    <col min="16130" max="16130" width="2.7109375" style="1479" customWidth="1"/>
    <col min="16131" max="16131" width="6.7109375" style="1479" customWidth="1"/>
    <col min="16132" max="16132" width="1.7109375" style="1479" customWidth="1"/>
    <col min="16133" max="16133" width="0.85546875" style="1479" customWidth="1"/>
    <col min="16134" max="16134" width="48.7109375" style="1479" customWidth="1"/>
    <col min="16135" max="16135" width="0.85546875" style="1479" customWidth="1"/>
    <col min="16136" max="16136" width="35.7109375" style="1479" customWidth="1"/>
    <col min="16137" max="16137" width="0.85546875" style="1479" customWidth="1"/>
    <col min="16138" max="16138" width="9.42578125" style="1479" customWidth="1"/>
    <col min="16139" max="16139" width="2" style="1479" customWidth="1"/>
    <col min="16140" max="16140" width="0.85546875" style="1479" customWidth="1"/>
    <col min="16141" max="16141" width="9.7109375" style="1479" customWidth="1"/>
    <col min="16142" max="16142" width="1.7109375" style="1479" customWidth="1"/>
    <col min="16143" max="16143" width="0.85546875" style="1479" customWidth="1"/>
    <col min="16144" max="16144" width="9.7109375" style="1479" customWidth="1"/>
    <col min="16145" max="16145" width="1.7109375" style="1479" customWidth="1"/>
    <col min="16146" max="16146" width="2.7109375" style="1479" customWidth="1"/>
    <col min="16147" max="16147" width="3.140625" style="1479" customWidth="1"/>
    <col min="16148" max="16384" width="11.42578125" style="1479"/>
  </cols>
  <sheetData>
    <row r="1" spans="1:19" ht="31.5" customHeight="1">
      <c r="A1" s="2111" t="s">
        <v>0</v>
      </c>
      <c r="B1" s="2111"/>
      <c r="C1" s="2111"/>
      <c r="D1" s="2111"/>
      <c r="E1" s="2111"/>
      <c r="F1" s="2111"/>
      <c r="G1" s="2111"/>
      <c r="H1" s="2111"/>
      <c r="I1" s="2111"/>
      <c r="J1" s="2111"/>
      <c r="K1" s="2111"/>
      <c r="L1" s="2111"/>
      <c r="M1" s="2111"/>
      <c r="N1" s="2111"/>
      <c r="O1" s="2111"/>
      <c r="P1" s="2111"/>
      <c r="Q1" s="2111"/>
      <c r="R1" s="2111"/>
      <c r="S1" s="2111"/>
    </row>
    <row r="2" spans="1:19" ht="10.5" customHeight="1" thickBot="1">
      <c r="A2" s="1480"/>
      <c r="B2" s="1481"/>
      <c r="C2" s="1482"/>
      <c r="D2" s="1482"/>
      <c r="E2" s="1482"/>
      <c r="F2" s="1482"/>
      <c r="G2" s="1482"/>
      <c r="H2" s="1482"/>
      <c r="I2" s="1482"/>
      <c r="J2" s="1482"/>
      <c r="K2" s="1482"/>
      <c r="L2" s="1482"/>
      <c r="M2" s="1482"/>
      <c r="N2" s="1482"/>
      <c r="O2" s="1482"/>
      <c r="P2" s="1482"/>
      <c r="Q2" s="1482"/>
      <c r="R2" s="1482"/>
      <c r="S2" s="1483"/>
    </row>
    <row r="3" spans="1:19" ht="16.5" customHeight="1" thickTop="1">
      <c r="A3" s="1484"/>
      <c r="B3" s="1485"/>
      <c r="C3" s="1486"/>
      <c r="D3" s="1486"/>
      <c r="E3" s="1486"/>
      <c r="F3" s="1486"/>
      <c r="G3" s="1486"/>
      <c r="H3" s="1486"/>
      <c r="I3" s="1486"/>
      <c r="J3" s="1486"/>
      <c r="K3" s="1486"/>
      <c r="L3" s="1486"/>
      <c r="M3" s="1486"/>
      <c r="N3" s="1486"/>
      <c r="O3" s="1486"/>
      <c r="P3" s="1486"/>
      <c r="Q3" s="1486"/>
      <c r="R3" s="1486"/>
      <c r="S3" s="1487"/>
    </row>
    <row r="4" spans="1:19" ht="21" customHeight="1">
      <c r="A4" s="2317" t="s">
        <v>744</v>
      </c>
      <c r="B4" s="2317"/>
      <c r="C4" s="2317"/>
      <c r="D4" s="2317"/>
      <c r="E4" s="2317"/>
      <c r="F4" s="2317"/>
      <c r="G4" s="2317"/>
      <c r="H4" s="2317"/>
      <c r="I4" s="2317"/>
      <c r="J4" s="2317"/>
      <c r="K4" s="2317"/>
      <c r="L4" s="2317"/>
      <c r="M4" s="2317"/>
      <c r="N4" s="2317"/>
      <c r="O4" s="2317"/>
      <c r="P4" s="2317"/>
      <c r="Q4" s="2317"/>
      <c r="R4" s="2317"/>
      <c r="S4" s="2317"/>
    </row>
    <row r="5" spans="1:19" ht="39" customHeight="1">
      <c r="B5" s="1489"/>
      <c r="C5" s="1489"/>
      <c r="D5" s="1489"/>
      <c r="E5" s="1489"/>
      <c r="F5" s="1489"/>
      <c r="G5" s="1489"/>
      <c r="H5" s="1489"/>
      <c r="I5" s="1489"/>
      <c r="J5" s="1489"/>
      <c r="K5" s="1489"/>
      <c r="L5" s="1489"/>
      <c r="M5" s="1489"/>
      <c r="N5" s="1489"/>
      <c r="O5" s="1489"/>
      <c r="P5" s="1489"/>
      <c r="Q5" s="1489"/>
      <c r="R5" s="1489"/>
    </row>
    <row r="6" spans="1:19" ht="18" customHeight="1">
      <c r="A6" s="2113" t="s">
        <v>1494</v>
      </c>
      <c r="B6" s="2113"/>
      <c r="C6" s="2113"/>
      <c r="D6" s="2113"/>
      <c r="E6" s="2113"/>
      <c r="F6" s="2113"/>
      <c r="G6" s="2113"/>
      <c r="H6" s="2113"/>
      <c r="I6" s="2113"/>
      <c r="J6" s="2113"/>
      <c r="K6" s="2113"/>
      <c r="L6" s="2113"/>
      <c r="M6" s="2113"/>
      <c r="N6" s="2113"/>
      <c r="O6" s="2113"/>
      <c r="P6" s="2113"/>
      <c r="Q6" s="2113"/>
      <c r="R6" s="2113"/>
      <c r="S6" s="2113"/>
    </row>
    <row r="7" spans="1:19" ht="18" customHeight="1">
      <c r="A7" s="2113" t="s">
        <v>1504</v>
      </c>
      <c r="B7" s="2113"/>
      <c r="C7" s="2113"/>
      <c r="D7" s="2113"/>
      <c r="E7" s="2113"/>
      <c r="F7" s="2113"/>
      <c r="G7" s="2113"/>
      <c r="H7" s="2113"/>
      <c r="I7" s="2113"/>
      <c r="J7" s="2113"/>
      <c r="K7" s="2113"/>
      <c r="L7" s="2113"/>
      <c r="M7" s="2113"/>
      <c r="N7" s="2113"/>
      <c r="O7" s="2113"/>
      <c r="P7" s="2113"/>
      <c r="Q7" s="2113"/>
      <c r="R7" s="2113"/>
      <c r="S7" s="2113"/>
    </row>
    <row r="8" spans="1:19" ht="13.5" customHeight="1"/>
    <row r="9" spans="1:19" ht="4.5" customHeight="1">
      <c r="A9" s="1494"/>
      <c r="B9" s="1495"/>
      <c r="C9" s="1495"/>
      <c r="D9" s="1495"/>
      <c r="E9" s="1495"/>
      <c r="F9" s="1496"/>
      <c r="G9" s="1496"/>
      <c r="H9" s="1496"/>
      <c r="I9" s="1496"/>
      <c r="J9" s="1495"/>
      <c r="K9" s="1495"/>
      <c r="L9" s="1495"/>
      <c r="M9" s="1495"/>
      <c r="N9" s="1495"/>
      <c r="O9" s="1495"/>
      <c r="P9" s="1495"/>
      <c r="Q9" s="1495"/>
      <c r="R9" s="1495"/>
      <c r="S9" s="1497"/>
    </row>
    <row r="10" spans="1:19" ht="36" customHeight="1">
      <c r="A10" s="1494"/>
      <c r="B10" s="1498"/>
      <c r="C10" s="2318" t="s">
        <v>795</v>
      </c>
      <c r="D10" s="2319"/>
      <c r="E10" s="1499"/>
      <c r="F10" s="1500" t="s">
        <v>1437</v>
      </c>
      <c r="G10" s="1501"/>
      <c r="H10" s="1502" t="s">
        <v>1438</v>
      </c>
      <c r="I10" s="1501"/>
      <c r="J10" s="2320" t="s">
        <v>1439</v>
      </c>
      <c r="K10" s="2321"/>
      <c r="L10" s="1499"/>
      <c r="M10" s="2320" t="s">
        <v>323</v>
      </c>
      <c r="N10" s="2321"/>
      <c r="O10" s="1503"/>
      <c r="P10" s="2322" t="s">
        <v>5</v>
      </c>
      <c r="Q10" s="2323"/>
      <c r="R10" s="1504"/>
      <c r="S10" s="1497"/>
    </row>
    <row r="11" spans="1:19" ht="4.5" customHeight="1">
      <c r="A11" s="1494"/>
      <c r="B11" s="1498"/>
      <c r="C11" s="1498"/>
      <c r="D11" s="1498"/>
      <c r="E11" s="1498"/>
      <c r="F11" s="1505"/>
      <c r="G11" s="1498"/>
      <c r="H11" s="1498"/>
      <c r="I11" s="1498"/>
      <c r="J11" s="1498"/>
      <c r="K11" s="1498"/>
      <c r="L11" s="1498"/>
      <c r="M11" s="1498"/>
      <c r="N11" s="1498"/>
      <c r="O11" s="1498"/>
      <c r="P11" s="1498"/>
      <c r="Q11" s="1498"/>
      <c r="R11" s="1498"/>
      <c r="S11" s="1497"/>
    </row>
    <row r="12" spans="1:19" ht="18" customHeight="1">
      <c r="A12" s="1494"/>
      <c r="B12" s="1498"/>
      <c r="C12" s="1506">
        <v>1</v>
      </c>
      <c r="D12" s="1507"/>
      <c r="E12" s="1508"/>
      <c r="F12" s="1188" t="s">
        <v>1440</v>
      </c>
      <c r="G12" s="869"/>
      <c r="H12" s="1574" t="s">
        <v>1441</v>
      </c>
      <c r="I12" s="1510"/>
      <c r="J12" s="1511">
        <v>2734</v>
      </c>
      <c r="K12" s="1512"/>
      <c r="L12" s="1513"/>
      <c r="M12" s="1514">
        <v>69.460076207916813</v>
      </c>
      <c r="N12" s="1515"/>
      <c r="O12" s="1513"/>
      <c r="P12" s="1514">
        <v>14.650876158833931</v>
      </c>
      <c r="Q12" s="1515"/>
      <c r="R12" s="852"/>
      <c r="S12" s="1497"/>
    </row>
    <row r="13" spans="1:19" ht="33" customHeight="1">
      <c r="A13" s="1494"/>
      <c r="B13" s="1498"/>
      <c r="C13" s="1517">
        <v>2</v>
      </c>
      <c r="D13" s="1518"/>
      <c r="E13" s="1508"/>
      <c r="F13" s="1519" t="s">
        <v>1442</v>
      </c>
      <c r="G13" s="869"/>
      <c r="H13" s="1520" t="s">
        <v>1443</v>
      </c>
      <c r="I13" s="1510"/>
      <c r="J13" s="1511">
        <v>2355</v>
      </c>
      <c r="K13" s="1512"/>
      <c r="L13" s="1513"/>
      <c r="M13" s="1514">
        <v>59.831192198114167</v>
      </c>
      <c r="N13" s="1515"/>
      <c r="O13" s="1513"/>
      <c r="P13" s="1514">
        <v>12.619902470392796</v>
      </c>
      <c r="Q13" s="1515"/>
      <c r="R13" s="852"/>
      <c r="S13" s="1497"/>
    </row>
    <row r="14" spans="1:19" ht="18" customHeight="1">
      <c r="A14" s="1494"/>
      <c r="B14" s="1498"/>
      <c r="C14" s="1517">
        <v>3</v>
      </c>
      <c r="D14" s="1518"/>
      <c r="E14" s="1508"/>
      <c r="F14" s="1188" t="s">
        <v>1446</v>
      </c>
      <c r="G14" s="869"/>
      <c r="H14" s="1509" t="s">
        <v>1447</v>
      </c>
      <c r="I14" s="1510"/>
      <c r="J14" s="1511">
        <v>1111</v>
      </c>
      <c r="K14" s="1512"/>
      <c r="L14" s="1513"/>
      <c r="M14" s="1514">
        <v>28.226095342719674</v>
      </c>
      <c r="N14" s="1515"/>
      <c r="O14" s="1513"/>
      <c r="P14" s="1514">
        <v>5.9535930550345642</v>
      </c>
      <c r="Q14" s="1515"/>
      <c r="R14" s="852"/>
      <c r="S14" s="1497"/>
    </row>
    <row r="15" spans="1:19" ht="33" customHeight="1">
      <c r="A15" s="1494"/>
      <c r="B15" s="1498"/>
      <c r="C15" s="1517">
        <v>4</v>
      </c>
      <c r="D15" s="1518"/>
      <c r="E15" s="1508"/>
      <c r="F15" s="1519" t="s">
        <v>1444</v>
      </c>
      <c r="G15" s="869"/>
      <c r="H15" s="1509" t="s">
        <v>1445</v>
      </c>
      <c r="I15" s="1510"/>
      <c r="J15" s="1511">
        <v>1105</v>
      </c>
      <c r="K15" s="1512"/>
      <c r="L15" s="1513"/>
      <c r="M15" s="1514">
        <v>28.073659184253142</v>
      </c>
      <c r="N15" s="1515"/>
      <c r="O15" s="1513"/>
      <c r="P15" s="1514">
        <v>5.9214404372756011</v>
      </c>
      <c r="Q15" s="1515"/>
      <c r="R15" s="852"/>
      <c r="S15" s="1497"/>
    </row>
    <row r="16" spans="1:19" ht="33" customHeight="1">
      <c r="A16" s="1494"/>
      <c r="B16" s="1498"/>
      <c r="C16" s="1517">
        <v>5</v>
      </c>
      <c r="D16" s="1518"/>
      <c r="E16" s="1508"/>
      <c r="F16" s="1521" t="s">
        <v>1450</v>
      </c>
      <c r="G16" s="869"/>
      <c r="H16" s="1509" t="s">
        <v>1451</v>
      </c>
      <c r="I16" s="1510"/>
      <c r="J16" s="1511">
        <v>895</v>
      </c>
      <c r="K16" s="1512"/>
      <c r="L16" s="1513"/>
      <c r="M16" s="1514">
        <v>22.738393637924489</v>
      </c>
      <c r="N16" s="1515"/>
      <c r="O16" s="1513"/>
      <c r="P16" s="1514">
        <v>4.7960988157119129</v>
      </c>
      <c r="Q16" s="1515"/>
      <c r="R16" s="852"/>
      <c r="S16" s="1497"/>
    </row>
    <row r="17" spans="1:19" ht="18" customHeight="1">
      <c r="A17" s="1494"/>
      <c r="B17" s="1498"/>
      <c r="C17" s="1517">
        <v>6</v>
      </c>
      <c r="D17" s="1518"/>
      <c r="E17" s="1508"/>
      <c r="F17" s="1188" t="s">
        <v>1456</v>
      </c>
      <c r="G17" s="869"/>
      <c r="H17" s="1509" t="s">
        <v>1457</v>
      </c>
      <c r="I17" s="1510"/>
      <c r="J17" s="1538">
        <v>675</v>
      </c>
      <c r="K17" s="1536"/>
      <c r="L17" s="1513"/>
      <c r="M17" s="1514">
        <v>17.149067827484952</v>
      </c>
      <c r="N17" s="1537"/>
      <c r="O17" s="1513"/>
      <c r="P17" s="1539">
        <v>3.6171694978832858</v>
      </c>
      <c r="Q17" s="1537"/>
      <c r="R17" s="852"/>
      <c r="S17" s="1497"/>
    </row>
    <row r="18" spans="1:19" ht="18" customHeight="1">
      <c r="A18" s="1494"/>
      <c r="B18" s="1498"/>
      <c r="C18" s="1517">
        <v>7</v>
      </c>
      <c r="D18" s="1518"/>
      <c r="E18" s="1508"/>
      <c r="F18" s="1188" t="s">
        <v>1458</v>
      </c>
      <c r="G18" s="1528"/>
      <c r="H18" s="1509" t="s">
        <v>1459</v>
      </c>
      <c r="I18" s="1510"/>
      <c r="J18" s="1511">
        <v>476</v>
      </c>
      <c r="K18" s="1512"/>
      <c r="L18" s="1513"/>
      <c r="M18" s="1514">
        <v>12.093268571678276</v>
      </c>
      <c r="N18" s="1515"/>
      <c r="O18" s="1513"/>
      <c r="P18" s="1514">
        <v>2.5507743422110285</v>
      </c>
      <c r="Q18" s="1515"/>
      <c r="R18" s="852"/>
      <c r="S18" s="1497"/>
    </row>
    <row r="19" spans="1:19" ht="18" customHeight="1">
      <c r="A19" s="1494"/>
      <c r="B19" s="1498"/>
      <c r="C19" s="1517">
        <v>8</v>
      </c>
      <c r="D19" s="1518"/>
      <c r="E19" s="1508"/>
      <c r="F19" s="1188" t="s">
        <v>1472</v>
      </c>
      <c r="G19" s="869"/>
      <c r="H19" s="1509" t="s">
        <v>1473</v>
      </c>
      <c r="I19" s="1510"/>
      <c r="J19" s="1538">
        <v>475</v>
      </c>
      <c r="K19" s="1536"/>
      <c r="L19" s="1513"/>
      <c r="M19" s="1514">
        <v>12.067862545267188</v>
      </c>
      <c r="N19" s="1537"/>
      <c r="O19" s="1513"/>
      <c r="P19" s="1514">
        <v>2.5454155725845347</v>
      </c>
      <c r="Q19" s="1537"/>
      <c r="R19" s="852"/>
      <c r="S19" s="1497"/>
    </row>
    <row r="20" spans="1:19" ht="33" customHeight="1">
      <c r="A20" s="1494"/>
      <c r="B20" s="1498"/>
      <c r="C20" s="1517">
        <v>9</v>
      </c>
      <c r="D20" s="1518"/>
      <c r="E20" s="1508"/>
      <c r="F20" s="1521" t="s">
        <v>1448</v>
      </c>
      <c r="G20" s="869"/>
      <c r="H20" s="1509" t="s">
        <v>1449</v>
      </c>
      <c r="I20" s="1510"/>
      <c r="J20" s="1511">
        <v>438</v>
      </c>
      <c r="K20" s="1512"/>
      <c r="L20" s="1513"/>
      <c r="M20" s="1514">
        <v>11.127839568056901</v>
      </c>
      <c r="N20" s="1515"/>
      <c r="O20" s="1513"/>
      <c r="P20" s="1514">
        <v>2.3471410964042656</v>
      </c>
      <c r="Q20" s="1515"/>
      <c r="R20" s="852"/>
      <c r="S20" s="1497"/>
    </row>
    <row r="21" spans="1:19" ht="33" customHeight="1">
      <c r="A21" s="1494"/>
      <c r="B21" s="1498"/>
      <c r="C21" s="1517">
        <v>10</v>
      </c>
      <c r="D21" s="1518"/>
      <c r="E21" s="1508"/>
      <c r="F21" s="1519" t="s">
        <v>1464</v>
      </c>
      <c r="G21" s="1498"/>
      <c r="H21" s="1561" t="s">
        <v>1465</v>
      </c>
      <c r="I21" s="1510"/>
      <c r="J21" s="1511">
        <v>331</v>
      </c>
      <c r="K21" s="1536"/>
      <c r="L21" s="1513"/>
      <c r="M21" s="1514">
        <v>8.4093947420703987</v>
      </c>
      <c r="N21" s="1537"/>
      <c r="O21" s="1513"/>
      <c r="P21" s="1514">
        <v>1.7737527463694336</v>
      </c>
      <c r="Q21" s="1537"/>
      <c r="R21" s="852"/>
      <c r="S21" s="1497"/>
    </row>
    <row r="22" spans="1:19" ht="18" customHeight="1">
      <c r="A22" s="1494"/>
      <c r="B22" s="1498"/>
      <c r="C22" s="1517">
        <v>11</v>
      </c>
      <c r="D22" s="1518"/>
      <c r="E22" s="1528"/>
      <c r="F22" s="1519" t="s">
        <v>1462</v>
      </c>
      <c r="G22" s="1528"/>
      <c r="H22" s="1509" t="s">
        <v>1463</v>
      </c>
      <c r="I22" s="1510"/>
      <c r="J22" s="1517">
        <v>319</v>
      </c>
      <c r="K22" s="1536"/>
      <c r="L22" s="1513"/>
      <c r="M22" s="1514">
        <v>8.1045224251373327</v>
      </c>
      <c r="N22" s="1537"/>
      <c r="O22" s="1513"/>
      <c r="P22" s="1575">
        <v>1.7094475108515084</v>
      </c>
      <c r="Q22" s="1537"/>
      <c r="R22" s="852"/>
      <c r="S22" s="1497"/>
    </row>
    <row r="23" spans="1:19" ht="30">
      <c r="A23" s="1494"/>
      <c r="B23" s="1498"/>
      <c r="C23" s="1525">
        <v>12</v>
      </c>
      <c r="D23" s="1526"/>
      <c r="E23" s="1528"/>
      <c r="F23" s="1519" t="s">
        <v>1460</v>
      </c>
      <c r="G23" s="1528"/>
      <c r="H23" s="1509" t="s">
        <v>1461</v>
      </c>
      <c r="I23" s="1510"/>
      <c r="J23" s="1525">
        <v>316</v>
      </c>
      <c r="K23" s="1533"/>
      <c r="L23" s="1513"/>
      <c r="M23" s="1514">
        <v>8.0283043459040666</v>
      </c>
      <c r="N23" s="1534"/>
      <c r="O23" s="1513"/>
      <c r="P23" s="1576">
        <v>1.6933712019720271</v>
      </c>
      <c r="Q23" s="1534"/>
      <c r="R23" s="852"/>
      <c r="S23" s="1497"/>
    </row>
    <row r="24" spans="1:19" ht="115.5">
      <c r="A24" s="1494"/>
      <c r="B24" s="1498"/>
      <c r="C24" s="1565">
        <v>13</v>
      </c>
      <c r="D24" s="1577"/>
      <c r="E24" s="1578"/>
      <c r="F24" s="1579" t="s">
        <v>1454</v>
      </c>
      <c r="G24" s="1567"/>
      <c r="H24" s="1568" t="s">
        <v>1455</v>
      </c>
      <c r="I24" s="1569"/>
      <c r="J24" s="1511">
        <v>232</v>
      </c>
      <c r="K24" s="1512"/>
      <c r="L24" s="1570"/>
      <c r="M24" s="1514">
        <v>5.8941981273726052</v>
      </c>
      <c r="N24" s="1515"/>
      <c r="O24" s="1570"/>
      <c r="P24" s="1514">
        <v>1.2432345533465516</v>
      </c>
      <c r="Q24" s="1515"/>
      <c r="R24" s="852"/>
      <c r="S24" s="1497"/>
    </row>
    <row r="25" spans="1:19" ht="23.25" customHeight="1">
      <c r="A25" s="1494"/>
      <c r="B25" s="1498"/>
      <c r="C25" s="1517">
        <v>14</v>
      </c>
      <c r="D25" s="1518"/>
      <c r="E25" s="1508"/>
      <c r="F25" s="1521" t="s">
        <v>1505</v>
      </c>
      <c r="G25" s="1528"/>
      <c r="H25" s="1572" t="s">
        <v>1506</v>
      </c>
      <c r="I25" s="1510"/>
      <c r="J25" s="1538">
        <v>224</v>
      </c>
      <c r="K25" s="1536"/>
      <c r="L25" s="1513"/>
      <c r="M25" s="1514">
        <v>5.6909499160838948</v>
      </c>
      <c r="N25" s="1537"/>
      <c r="O25" s="1513"/>
      <c r="P25" s="1539">
        <v>1.2003643963346016</v>
      </c>
      <c r="Q25" s="1537"/>
      <c r="R25" s="852"/>
      <c r="S25" s="1497"/>
    </row>
    <row r="26" spans="1:19" ht="33" customHeight="1">
      <c r="A26" s="1494"/>
      <c r="B26" s="1498"/>
      <c r="C26" s="1517">
        <v>15</v>
      </c>
      <c r="D26" s="1518"/>
      <c r="E26" s="1528"/>
      <c r="F26" s="1519" t="s">
        <v>1468</v>
      </c>
      <c r="G26" s="1528"/>
      <c r="H26" s="1509" t="s">
        <v>1469</v>
      </c>
      <c r="I26" s="1510"/>
      <c r="J26" s="1511">
        <v>197</v>
      </c>
      <c r="K26" s="1512"/>
      <c r="L26" s="1513"/>
      <c r="M26" s="1575">
        <v>5.0049872029844966</v>
      </c>
      <c r="N26" s="1515"/>
      <c r="O26" s="1513"/>
      <c r="P26" s="1514">
        <v>1.05567761641927</v>
      </c>
      <c r="Q26" s="1515"/>
      <c r="R26" s="852"/>
      <c r="S26" s="1497"/>
    </row>
    <row r="27" spans="1:19" ht="18" customHeight="1">
      <c r="A27" s="1494"/>
      <c r="B27" s="1498"/>
      <c r="C27" s="1517">
        <v>16</v>
      </c>
      <c r="D27" s="1518"/>
      <c r="E27" s="1508"/>
      <c r="F27" s="1519" t="s">
        <v>1474</v>
      </c>
      <c r="G27" s="1528"/>
      <c r="H27" s="1509" t="s">
        <v>1475</v>
      </c>
      <c r="I27" s="1510"/>
      <c r="J27" s="1511">
        <v>189</v>
      </c>
      <c r="K27" s="1512"/>
      <c r="L27" s="1513"/>
      <c r="M27" s="1575">
        <v>4.8017389916957862</v>
      </c>
      <c r="N27" s="1515"/>
      <c r="O27" s="1513"/>
      <c r="P27" s="1514">
        <v>1.0128074594073202</v>
      </c>
      <c r="Q27" s="1515"/>
      <c r="R27" s="852"/>
      <c r="S27" s="1497"/>
    </row>
    <row r="28" spans="1:19" ht="16.5">
      <c r="A28" s="1494"/>
      <c r="B28" s="1498"/>
      <c r="C28" s="1517">
        <v>17</v>
      </c>
      <c r="D28" s="1560"/>
      <c r="E28" s="1508"/>
      <c r="F28" s="1519" t="s">
        <v>1507</v>
      </c>
      <c r="G28" s="869"/>
      <c r="H28" s="1509" t="s">
        <v>1508</v>
      </c>
      <c r="I28" s="1510"/>
      <c r="J28" s="1511">
        <v>174</v>
      </c>
      <c r="K28" s="1512"/>
      <c r="L28" s="1513"/>
      <c r="M28" s="1575">
        <v>4.4206485955294541</v>
      </c>
      <c r="N28" s="1515"/>
      <c r="O28" s="1513"/>
      <c r="P28" s="1514">
        <v>0.93242591500991379</v>
      </c>
      <c r="Q28" s="1515"/>
      <c r="R28" s="852"/>
      <c r="S28" s="1497"/>
    </row>
    <row r="29" spans="1:19" ht="18" customHeight="1">
      <c r="A29" s="1494"/>
      <c r="B29" s="1498"/>
      <c r="C29" s="1506">
        <v>18</v>
      </c>
      <c r="D29" s="1518"/>
      <c r="E29" s="1508"/>
      <c r="F29" s="1188" t="s">
        <v>1476</v>
      </c>
      <c r="G29" s="1528"/>
      <c r="H29" s="1509" t="s">
        <v>1477</v>
      </c>
      <c r="I29" s="1510"/>
      <c r="J29" s="1563">
        <v>158</v>
      </c>
      <c r="K29" s="1524"/>
      <c r="L29" s="1513"/>
      <c r="M29" s="1575">
        <v>4.0141521729520333</v>
      </c>
      <c r="N29" s="1580"/>
      <c r="O29" s="1513"/>
      <c r="P29" s="1514">
        <v>0.84668560098601353</v>
      </c>
      <c r="Q29" s="1580"/>
      <c r="R29" s="885"/>
      <c r="S29" s="1497"/>
    </row>
    <row r="30" spans="1:19" ht="45">
      <c r="A30" s="1494"/>
      <c r="B30" s="1498"/>
      <c r="C30" s="1517">
        <v>19</v>
      </c>
      <c r="D30" s="1518"/>
      <c r="E30" s="1508"/>
      <c r="F30" s="1521" t="s">
        <v>1509</v>
      </c>
      <c r="G30" s="869"/>
      <c r="H30" s="1568" t="s">
        <v>1510</v>
      </c>
      <c r="I30" s="1510"/>
      <c r="J30" s="1511">
        <v>149</v>
      </c>
      <c r="K30" s="1512"/>
      <c r="L30" s="1513"/>
      <c r="M30" s="1575">
        <v>3.7854979352522338</v>
      </c>
      <c r="N30" s="1515"/>
      <c r="O30" s="1513"/>
      <c r="P30" s="1514">
        <v>0.79845667434756984</v>
      </c>
      <c r="Q30" s="1515"/>
      <c r="R30" s="852"/>
      <c r="S30" s="1497"/>
    </row>
    <row r="31" spans="1:19" ht="18" customHeight="1">
      <c r="A31" s="1494"/>
      <c r="B31" s="1498"/>
      <c r="C31" s="1517">
        <v>20</v>
      </c>
      <c r="D31" s="1518"/>
      <c r="E31" s="1508"/>
      <c r="F31" s="1188" t="s">
        <v>1511</v>
      </c>
      <c r="G31" s="1528"/>
      <c r="H31" s="1509" t="s">
        <v>1512</v>
      </c>
      <c r="I31" s="1510"/>
      <c r="J31" s="1511">
        <v>141</v>
      </c>
      <c r="K31" s="1524"/>
      <c r="L31" s="1513"/>
      <c r="M31" s="1575">
        <v>3.5822497239635234</v>
      </c>
      <c r="N31" s="1530"/>
      <c r="O31" s="1513"/>
      <c r="P31" s="1514">
        <v>0.75558651733561977</v>
      </c>
      <c r="Q31" s="1530"/>
      <c r="R31" s="852"/>
      <c r="S31" s="1497"/>
    </row>
    <row r="32" spans="1:19" ht="18" customHeight="1">
      <c r="A32" s="1494"/>
      <c r="B32" s="1498"/>
      <c r="C32" s="1525"/>
      <c r="D32" s="1526"/>
      <c r="E32" s="1498"/>
      <c r="F32" s="1188" t="s">
        <v>1480</v>
      </c>
      <c r="G32" s="1498"/>
      <c r="H32" s="1509" t="s">
        <v>1481</v>
      </c>
      <c r="I32" s="1510"/>
      <c r="J32" s="1511">
        <v>178</v>
      </c>
      <c r="K32" s="1512"/>
      <c r="L32" s="1513"/>
      <c r="M32" s="1575">
        <v>4.5222727011738089</v>
      </c>
      <c r="N32" s="1515"/>
      <c r="O32" s="1513"/>
      <c r="P32" s="1514">
        <v>0.95386099351588882</v>
      </c>
      <c r="Q32" s="1515"/>
      <c r="R32" s="852"/>
      <c r="S32" s="1497"/>
    </row>
    <row r="33" spans="1:19" ht="18" customHeight="1">
      <c r="A33" s="1494"/>
      <c r="B33" s="1498"/>
      <c r="C33" s="1547"/>
      <c r="D33" s="1518"/>
      <c r="E33" s="1508"/>
      <c r="F33" s="1188" t="s">
        <v>1482</v>
      </c>
      <c r="G33" s="869"/>
      <c r="H33" s="1509" t="s">
        <v>297</v>
      </c>
      <c r="I33" s="1510"/>
      <c r="J33" s="1511">
        <v>5789</v>
      </c>
      <c r="K33" s="1512"/>
      <c r="L33" s="1513"/>
      <c r="M33" s="1575">
        <v>147.07548689379314</v>
      </c>
      <c r="N33" s="1515"/>
      <c r="O33" s="1513"/>
      <c r="P33" s="1514">
        <v>31.02191736777236</v>
      </c>
      <c r="Q33" s="1515"/>
      <c r="R33" s="852"/>
      <c r="S33" s="1497"/>
    </row>
    <row r="34" spans="1:19" ht="4.5" customHeight="1">
      <c r="A34" s="1494"/>
      <c r="B34" s="1498"/>
      <c r="C34" s="1498"/>
      <c r="D34" s="1498"/>
      <c r="E34" s="1498"/>
      <c r="F34" s="1498"/>
      <c r="G34" s="869"/>
      <c r="H34" s="869"/>
      <c r="I34" s="869"/>
      <c r="J34" s="1548"/>
      <c r="K34" s="1549"/>
      <c r="L34" s="1549"/>
      <c r="M34" s="884"/>
      <c r="N34" s="1549"/>
      <c r="O34" s="1549"/>
      <c r="P34" s="884"/>
      <c r="Q34" s="1550"/>
      <c r="R34" s="1550"/>
      <c r="S34" s="1497"/>
    </row>
    <row r="35" spans="1:19" ht="21" customHeight="1">
      <c r="A35" s="1494"/>
      <c r="B35" s="1498"/>
      <c r="C35" s="2314" t="s">
        <v>1483</v>
      </c>
      <c r="D35" s="2315"/>
      <c r="E35" s="2315"/>
      <c r="F35" s="2315"/>
      <c r="G35" s="2315"/>
      <c r="H35" s="2316"/>
      <c r="I35" s="869"/>
      <c r="J35" s="1551">
        <v>18661</v>
      </c>
      <c r="K35" s="1552"/>
      <c r="L35" s="1549"/>
      <c r="M35" s="1553">
        <v>474.10185885732841</v>
      </c>
      <c r="N35" s="1554"/>
      <c r="O35" s="1549"/>
      <c r="P35" s="1553">
        <v>100</v>
      </c>
      <c r="Q35" s="1554"/>
      <c r="R35" s="1550"/>
      <c r="S35" s="1497"/>
    </row>
    <row r="36" spans="1:19" ht="4.5" customHeight="1">
      <c r="A36" s="1494"/>
      <c r="B36" s="1555"/>
      <c r="C36" s="1555"/>
      <c r="D36" s="1555"/>
      <c r="E36" s="1555"/>
      <c r="F36" s="1555"/>
      <c r="G36" s="1555"/>
      <c r="H36" s="1555"/>
      <c r="I36" s="1555"/>
      <c r="J36" s="1555"/>
      <c r="K36" s="1555"/>
      <c r="L36" s="1555"/>
      <c r="M36" s="1555"/>
      <c r="N36" s="1555"/>
      <c r="O36" s="1555"/>
      <c r="P36" s="1555"/>
      <c r="Q36" s="1555"/>
      <c r="R36" s="1555"/>
      <c r="S36" s="1497"/>
    </row>
    <row r="37" spans="1:19" ht="12" customHeight="1"/>
    <row r="38" spans="1:19" ht="15" customHeight="1">
      <c r="B38" s="1556" t="s">
        <v>1500</v>
      </c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</row>
    <row r="39" spans="1:19" ht="15" customHeight="1">
      <c r="B39" s="1556" t="s">
        <v>1485</v>
      </c>
      <c r="C39" s="1557"/>
      <c r="D39" s="1557"/>
      <c r="E39" s="1557"/>
      <c r="F39" s="1557"/>
      <c r="G39" s="1557"/>
      <c r="H39" s="1557"/>
      <c r="I39" s="1557"/>
      <c r="J39" s="1557"/>
      <c r="K39" s="1557"/>
      <c r="L39" s="1557"/>
      <c r="M39" s="1557"/>
      <c r="N39" s="1557"/>
      <c r="O39" s="1557"/>
      <c r="P39" s="1557"/>
      <c r="Q39" s="1557"/>
      <c r="R39" s="1557"/>
    </row>
    <row r="40" spans="1:19" ht="15" customHeight="1">
      <c r="B40" s="1556" t="s">
        <v>1486</v>
      </c>
      <c r="C40" s="1557"/>
      <c r="D40" s="1557"/>
      <c r="E40" s="1557"/>
      <c r="F40" s="1557"/>
      <c r="G40" s="1557"/>
      <c r="H40" s="1557"/>
      <c r="I40" s="1557"/>
      <c r="J40" s="1557"/>
      <c r="K40" s="1557"/>
      <c r="L40" s="1557"/>
      <c r="M40" s="1557"/>
      <c r="N40" s="1557"/>
      <c r="O40" s="1557"/>
      <c r="P40" s="1557"/>
      <c r="Q40" s="1557"/>
      <c r="R40" s="1557"/>
    </row>
    <row r="41" spans="1:19" ht="15" customHeight="1">
      <c r="B41" s="1556" t="s">
        <v>1488</v>
      </c>
      <c r="C41" s="1557"/>
      <c r="D41" s="1557"/>
      <c r="E41" s="1557"/>
      <c r="F41" s="1557"/>
      <c r="G41" s="1557"/>
      <c r="H41" s="1557"/>
      <c r="I41" s="1557"/>
      <c r="J41" s="1557"/>
      <c r="K41" s="1557"/>
      <c r="L41" s="1557"/>
      <c r="M41" s="1557"/>
      <c r="N41" s="1557"/>
      <c r="O41" s="1557"/>
      <c r="P41" s="1557"/>
      <c r="Q41" s="1557"/>
      <c r="R41" s="1558" t="s">
        <v>1093</v>
      </c>
    </row>
    <row r="42" spans="1:19" ht="15" customHeight="1">
      <c r="B42" s="1556" t="s">
        <v>1501</v>
      </c>
      <c r="C42" s="1557"/>
      <c r="D42" s="1557"/>
      <c r="E42" s="1557"/>
      <c r="F42" s="1557"/>
      <c r="G42" s="1557"/>
      <c r="H42" s="1557"/>
      <c r="I42" s="1557"/>
      <c r="J42" s="1557"/>
      <c r="K42" s="1557"/>
      <c r="L42" s="1557"/>
      <c r="M42" s="1557"/>
      <c r="N42" s="1557"/>
      <c r="O42" s="1557"/>
      <c r="P42" s="1557"/>
      <c r="Q42" s="1557"/>
      <c r="R42" s="1558" t="s">
        <v>1095</v>
      </c>
    </row>
    <row r="43" spans="1:19" ht="15" customHeight="1">
      <c r="B43" s="1556" t="s">
        <v>1502</v>
      </c>
      <c r="C43" s="1557"/>
      <c r="D43" s="1557"/>
      <c r="E43" s="1557"/>
      <c r="F43" s="1557"/>
      <c r="G43" s="1557"/>
      <c r="H43" s="1557"/>
      <c r="I43" s="1557"/>
      <c r="J43" s="1557"/>
      <c r="K43" s="1557"/>
      <c r="L43" s="1557"/>
      <c r="M43" s="1557"/>
      <c r="N43" s="1557"/>
      <c r="O43" s="1557"/>
      <c r="P43" s="1557"/>
      <c r="Q43" s="1557"/>
      <c r="R43" s="1558" t="s">
        <v>1491</v>
      </c>
    </row>
    <row r="44" spans="1:19" ht="15" customHeight="1">
      <c r="B44" s="1556" t="s">
        <v>1492</v>
      </c>
      <c r="C44" s="1557"/>
      <c r="D44" s="1557"/>
      <c r="E44" s="1557"/>
      <c r="F44" s="1557"/>
      <c r="G44" s="1557"/>
      <c r="H44" s="1557"/>
      <c r="I44" s="1557"/>
      <c r="J44" s="1557"/>
      <c r="K44" s="1557"/>
      <c r="L44" s="1557"/>
      <c r="M44" s="1557"/>
      <c r="N44" s="1557"/>
      <c r="O44" s="1557"/>
      <c r="P44" s="1557"/>
      <c r="Q44" s="1557"/>
      <c r="R44" s="1558" t="s">
        <v>1097</v>
      </c>
    </row>
    <row r="45" spans="1:19" ht="15" customHeight="1">
      <c r="B45" s="1559" t="s">
        <v>1513</v>
      </c>
      <c r="C45" s="1557"/>
      <c r="D45" s="1557"/>
      <c r="E45" s="1557"/>
      <c r="F45" s="1557"/>
      <c r="G45" s="1557"/>
      <c r="H45" s="1557"/>
      <c r="I45" s="1557"/>
      <c r="J45" s="1557"/>
      <c r="K45" s="1557"/>
      <c r="L45" s="1557"/>
      <c r="M45" s="1557"/>
      <c r="N45" s="1557"/>
      <c r="O45" s="1557"/>
      <c r="P45" s="1557"/>
      <c r="Q45" s="1557"/>
      <c r="R45" s="1558" t="s">
        <v>1493</v>
      </c>
    </row>
  </sheetData>
  <mergeCells count="9">
    <mergeCell ref="C35:H35"/>
    <mergeCell ref="A1:S1"/>
    <mergeCell ref="A4:S4"/>
    <mergeCell ref="A6:S6"/>
    <mergeCell ref="A7:S7"/>
    <mergeCell ref="C10:D10"/>
    <mergeCell ref="J10:K10"/>
    <mergeCell ref="M10:N10"/>
    <mergeCell ref="P10:Q10"/>
  </mergeCells>
  <printOptions horizontalCentered="1" verticalCentered="1"/>
  <pageMargins left="0.39370078740157483" right="0.39370078740157483" top="0.98425196850393704" bottom="0.98425196850393704" header="0" footer="0"/>
  <pageSetup scale="66" orientation="portrait" horizontalDpi="240" verticalDpi="144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92D050"/>
  </sheetPr>
  <dimension ref="A1:BG51"/>
  <sheetViews>
    <sheetView topLeftCell="B5" zoomScaleNormal="100" workbookViewId="0">
      <pane xSplit="27705" topLeftCell="AT1"/>
      <selection activeCell="X23" sqref="X23"/>
      <selection pane="topRight" activeCell="X23" sqref="X23"/>
    </sheetView>
  </sheetViews>
  <sheetFormatPr baseColWidth="10" defaultRowHeight="12.75"/>
  <cols>
    <col min="1" max="1" width="1.7109375" style="1479" customWidth="1"/>
    <col min="2" max="2" width="2.7109375" style="1479" customWidth="1"/>
    <col min="3" max="3" width="13.7109375" style="1479" customWidth="1"/>
    <col min="4" max="4" width="0.85546875" style="1479" customWidth="1"/>
    <col min="5" max="5" width="6.7109375" style="1479" customWidth="1"/>
    <col min="6" max="6" width="0.7109375" style="1479" customWidth="1"/>
    <col min="7" max="7" width="0.85546875" style="1479" customWidth="1"/>
    <col min="8" max="8" width="10" style="1479" customWidth="1"/>
    <col min="9" max="9" width="0.7109375" style="1479" customWidth="1"/>
    <col min="10" max="10" width="0.85546875" style="1479" customWidth="1"/>
    <col min="11" max="11" width="8.28515625" style="1479" customWidth="1"/>
    <col min="12" max="12" width="0.7109375" style="1479" customWidth="1"/>
    <col min="13" max="13" width="0.85546875" style="1479" customWidth="1"/>
    <col min="14" max="14" width="6.7109375" style="1479" customWidth="1"/>
    <col min="15" max="15" width="0.7109375" style="1479" customWidth="1"/>
    <col min="16" max="16" width="0.85546875" style="1479" customWidth="1"/>
    <col min="17" max="17" width="9.5703125" style="1479" customWidth="1"/>
    <col min="18" max="18" width="0.5703125" style="1479" customWidth="1"/>
    <col min="19" max="19" width="0.85546875" style="1479" customWidth="1"/>
    <col min="20" max="20" width="8.28515625" style="1479" customWidth="1"/>
    <col min="21" max="21" width="0.7109375" style="1479" customWidth="1"/>
    <col min="22" max="22" width="0.85546875" style="1479" customWidth="1"/>
    <col min="23" max="23" width="6.7109375" style="1479" customWidth="1"/>
    <col min="24" max="24" width="0.7109375" style="1479" customWidth="1"/>
    <col min="25" max="25" width="0.85546875" style="1479" customWidth="1"/>
    <col min="26" max="26" width="9.85546875" style="1479" customWidth="1"/>
    <col min="27" max="27" width="0.7109375" style="1479" customWidth="1"/>
    <col min="28" max="28" width="0.85546875" style="1479" customWidth="1"/>
    <col min="29" max="29" width="8.28515625" style="1479" customWidth="1"/>
    <col min="30" max="30" width="0.7109375" style="1479" customWidth="1"/>
    <col min="31" max="31" width="2.7109375" style="1479" customWidth="1"/>
    <col min="32" max="38" width="11.42578125" style="1479"/>
    <col min="39" max="39" width="8.28515625" style="1479" customWidth="1"/>
    <col min="40" max="40" width="7.28515625" style="1479" customWidth="1"/>
    <col min="41" max="41" width="11.28515625" style="1479" customWidth="1"/>
    <col min="42" max="42" width="11.42578125" style="1582"/>
    <col min="43" max="45" width="12.7109375" style="1582" customWidth="1"/>
    <col min="46" max="46" width="13.85546875" style="1582" bestFit="1" customWidth="1"/>
    <col min="47" max="47" width="5.7109375" style="1582" customWidth="1"/>
    <col min="48" max="51" width="12.7109375" style="1582" customWidth="1"/>
    <col min="52" max="56" width="11.42578125" style="1582"/>
    <col min="57" max="57" width="12.5703125" style="1479" bestFit="1" customWidth="1"/>
    <col min="58" max="58" width="11.5703125" style="1479" bestFit="1" customWidth="1"/>
    <col min="59" max="59" width="12.5703125" style="1479" bestFit="1" customWidth="1"/>
    <col min="60" max="256" width="11.42578125" style="1479"/>
    <col min="257" max="257" width="1.7109375" style="1479" customWidth="1"/>
    <col min="258" max="258" width="2.7109375" style="1479" customWidth="1"/>
    <col min="259" max="259" width="13.7109375" style="1479" customWidth="1"/>
    <col min="260" max="260" width="0.85546875" style="1479" customWidth="1"/>
    <col min="261" max="261" width="6.7109375" style="1479" customWidth="1"/>
    <col min="262" max="262" width="0.7109375" style="1479" customWidth="1"/>
    <col min="263" max="263" width="0.85546875" style="1479" customWidth="1"/>
    <col min="264" max="264" width="10" style="1479" customWidth="1"/>
    <col min="265" max="265" width="0.7109375" style="1479" customWidth="1"/>
    <col min="266" max="266" width="0.85546875" style="1479" customWidth="1"/>
    <col min="267" max="267" width="8.28515625" style="1479" customWidth="1"/>
    <col min="268" max="268" width="0.7109375" style="1479" customWidth="1"/>
    <col min="269" max="269" width="0.85546875" style="1479" customWidth="1"/>
    <col min="270" max="270" width="6.7109375" style="1479" customWidth="1"/>
    <col min="271" max="271" width="0.7109375" style="1479" customWidth="1"/>
    <col min="272" max="272" width="0.85546875" style="1479" customWidth="1"/>
    <col min="273" max="273" width="9.5703125" style="1479" customWidth="1"/>
    <col min="274" max="274" width="0.5703125" style="1479" customWidth="1"/>
    <col min="275" max="275" width="0.85546875" style="1479" customWidth="1"/>
    <col min="276" max="276" width="8.28515625" style="1479" customWidth="1"/>
    <col min="277" max="277" width="0.7109375" style="1479" customWidth="1"/>
    <col min="278" max="278" width="0.85546875" style="1479" customWidth="1"/>
    <col min="279" max="279" width="6.7109375" style="1479" customWidth="1"/>
    <col min="280" max="280" width="0.7109375" style="1479" customWidth="1"/>
    <col min="281" max="281" width="0.85546875" style="1479" customWidth="1"/>
    <col min="282" max="282" width="9.85546875" style="1479" customWidth="1"/>
    <col min="283" max="283" width="0.7109375" style="1479" customWidth="1"/>
    <col min="284" max="284" width="0.85546875" style="1479" customWidth="1"/>
    <col min="285" max="285" width="8.28515625" style="1479" customWidth="1"/>
    <col min="286" max="286" width="0.7109375" style="1479" customWidth="1"/>
    <col min="287" max="287" width="2.7109375" style="1479" customWidth="1"/>
    <col min="288" max="294" width="11.42578125" style="1479"/>
    <col min="295" max="295" width="8.28515625" style="1479" customWidth="1"/>
    <col min="296" max="296" width="7.28515625" style="1479" customWidth="1"/>
    <col min="297" max="297" width="11.28515625" style="1479" customWidth="1"/>
    <col min="298" max="298" width="11.42578125" style="1479"/>
    <col min="299" max="301" width="12.7109375" style="1479" customWidth="1"/>
    <col min="302" max="302" width="13.85546875" style="1479" bestFit="1" customWidth="1"/>
    <col min="303" max="303" width="5.7109375" style="1479" customWidth="1"/>
    <col min="304" max="307" width="12.7109375" style="1479" customWidth="1"/>
    <col min="308" max="312" width="11.42578125" style="1479"/>
    <col min="313" max="313" width="12.5703125" style="1479" bestFit="1" customWidth="1"/>
    <col min="314" max="314" width="11.5703125" style="1479" bestFit="1" customWidth="1"/>
    <col min="315" max="315" width="12.5703125" style="1479" bestFit="1" customWidth="1"/>
    <col min="316" max="512" width="11.42578125" style="1479"/>
    <col min="513" max="513" width="1.7109375" style="1479" customWidth="1"/>
    <col min="514" max="514" width="2.7109375" style="1479" customWidth="1"/>
    <col min="515" max="515" width="13.7109375" style="1479" customWidth="1"/>
    <col min="516" max="516" width="0.85546875" style="1479" customWidth="1"/>
    <col min="517" max="517" width="6.7109375" style="1479" customWidth="1"/>
    <col min="518" max="518" width="0.7109375" style="1479" customWidth="1"/>
    <col min="519" max="519" width="0.85546875" style="1479" customWidth="1"/>
    <col min="520" max="520" width="10" style="1479" customWidth="1"/>
    <col min="521" max="521" width="0.7109375" style="1479" customWidth="1"/>
    <col min="522" max="522" width="0.85546875" style="1479" customWidth="1"/>
    <col min="523" max="523" width="8.28515625" style="1479" customWidth="1"/>
    <col min="524" max="524" width="0.7109375" style="1479" customWidth="1"/>
    <col min="525" max="525" width="0.85546875" style="1479" customWidth="1"/>
    <col min="526" max="526" width="6.7109375" style="1479" customWidth="1"/>
    <col min="527" max="527" width="0.7109375" style="1479" customWidth="1"/>
    <col min="528" max="528" width="0.85546875" style="1479" customWidth="1"/>
    <col min="529" max="529" width="9.5703125" style="1479" customWidth="1"/>
    <col min="530" max="530" width="0.5703125" style="1479" customWidth="1"/>
    <col min="531" max="531" width="0.85546875" style="1479" customWidth="1"/>
    <col min="532" max="532" width="8.28515625" style="1479" customWidth="1"/>
    <col min="533" max="533" width="0.7109375" style="1479" customWidth="1"/>
    <col min="534" max="534" width="0.85546875" style="1479" customWidth="1"/>
    <col min="535" max="535" width="6.7109375" style="1479" customWidth="1"/>
    <col min="536" max="536" width="0.7109375" style="1479" customWidth="1"/>
    <col min="537" max="537" width="0.85546875" style="1479" customWidth="1"/>
    <col min="538" max="538" width="9.85546875" style="1479" customWidth="1"/>
    <col min="539" max="539" width="0.7109375" style="1479" customWidth="1"/>
    <col min="540" max="540" width="0.85546875" style="1479" customWidth="1"/>
    <col min="541" max="541" width="8.28515625" style="1479" customWidth="1"/>
    <col min="542" max="542" width="0.7109375" style="1479" customWidth="1"/>
    <col min="543" max="543" width="2.7109375" style="1479" customWidth="1"/>
    <col min="544" max="550" width="11.42578125" style="1479"/>
    <col min="551" max="551" width="8.28515625" style="1479" customWidth="1"/>
    <col min="552" max="552" width="7.28515625" style="1479" customWidth="1"/>
    <col min="553" max="553" width="11.28515625" style="1479" customWidth="1"/>
    <col min="554" max="554" width="11.42578125" style="1479"/>
    <col min="555" max="557" width="12.7109375" style="1479" customWidth="1"/>
    <col min="558" max="558" width="13.85546875" style="1479" bestFit="1" customWidth="1"/>
    <col min="559" max="559" width="5.7109375" style="1479" customWidth="1"/>
    <col min="560" max="563" width="12.7109375" style="1479" customWidth="1"/>
    <col min="564" max="568" width="11.42578125" style="1479"/>
    <col min="569" max="569" width="12.5703125" style="1479" bestFit="1" customWidth="1"/>
    <col min="570" max="570" width="11.5703125" style="1479" bestFit="1" customWidth="1"/>
    <col min="571" max="571" width="12.5703125" style="1479" bestFit="1" customWidth="1"/>
    <col min="572" max="768" width="11.42578125" style="1479"/>
    <col min="769" max="769" width="1.7109375" style="1479" customWidth="1"/>
    <col min="770" max="770" width="2.7109375" style="1479" customWidth="1"/>
    <col min="771" max="771" width="13.7109375" style="1479" customWidth="1"/>
    <col min="772" max="772" width="0.85546875" style="1479" customWidth="1"/>
    <col min="773" max="773" width="6.7109375" style="1479" customWidth="1"/>
    <col min="774" max="774" width="0.7109375" style="1479" customWidth="1"/>
    <col min="775" max="775" width="0.85546875" style="1479" customWidth="1"/>
    <col min="776" max="776" width="10" style="1479" customWidth="1"/>
    <col min="777" max="777" width="0.7109375" style="1479" customWidth="1"/>
    <col min="778" max="778" width="0.85546875" style="1479" customWidth="1"/>
    <col min="779" max="779" width="8.28515625" style="1479" customWidth="1"/>
    <col min="780" max="780" width="0.7109375" style="1479" customWidth="1"/>
    <col min="781" max="781" width="0.85546875" style="1479" customWidth="1"/>
    <col min="782" max="782" width="6.7109375" style="1479" customWidth="1"/>
    <col min="783" max="783" width="0.7109375" style="1479" customWidth="1"/>
    <col min="784" max="784" width="0.85546875" style="1479" customWidth="1"/>
    <col min="785" max="785" width="9.5703125" style="1479" customWidth="1"/>
    <col min="786" max="786" width="0.5703125" style="1479" customWidth="1"/>
    <col min="787" max="787" width="0.85546875" style="1479" customWidth="1"/>
    <col min="788" max="788" width="8.28515625" style="1479" customWidth="1"/>
    <col min="789" max="789" width="0.7109375" style="1479" customWidth="1"/>
    <col min="790" max="790" width="0.85546875" style="1479" customWidth="1"/>
    <col min="791" max="791" width="6.7109375" style="1479" customWidth="1"/>
    <col min="792" max="792" width="0.7109375" style="1479" customWidth="1"/>
    <col min="793" max="793" width="0.85546875" style="1479" customWidth="1"/>
    <col min="794" max="794" width="9.85546875" style="1479" customWidth="1"/>
    <col min="795" max="795" width="0.7109375" style="1479" customWidth="1"/>
    <col min="796" max="796" width="0.85546875" style="1479" customWidth="1"/>
    <col min="797" max="797" width="8.28515625" style="1479" customWidth="1"/>
    <col min="798" max="798" width="0.7109375" style="1479" customWidth="1"/>
    <col min="799" max="799" width="2.7109375" style="1479" customWidth="1"/>
    <col min="800" max="806" width="11.42578125" style="1479"/>
    <col min="807" max="807" width="8.28515625" style="1479" customWidth="1"/>
    <col min="808" max="808" width="7.28515625" style="1479" customWidth="1"/>
    <col min="809" max="809" width="11.28515625" style="1479" customWidth="1"/>
    <col min="810" max="810" width="11.42578125" style="1479"/>
    <col min="811" max="813" width="12.7109375" style="1479" customWidth="1"/>
    <col min="814" max="814" width="13.85546875" style="1479" bestFit="1" customWidth="1"/>
    <col min="815" max="815" width="5.7109375" style="1479" customWidth="1"/>
    <col min="816" max="819" width="12.7109375" style="1479" customWidth="1"/>
    <col min="820" max="824" width="11.42578125" style="1479"/>
    <col min="825" max="825" width="12.5703125" style="1479" bestFit="1" customWidth="1"/>
    <col min="826" max="826" width="11.5703125" style="1479" bestFit="1" customWidth="1"/>
    <col min="827" max="827" width="12.5703125" style="1479" bestFit="1" customWidth="1"/>
    <col min="828" max="1024" width="11.42578125" style="1479"/>
    <col min="1025" max="1025" width="1.7109375" style="1479" customWidth="1"/>
    <col min="1026" max="1026" width="2.7109375" style="1479" customWidth="1"/>
    <col min="1027" max="1027" width="13.7109375" style="1479" customWidth="1"/>
    <col min="1028" max="1028" width="0.85546875" style="1479" customWidth="1"/>
    <col min="1029" max="1029" width="6.7109375" style="1479" customWidth="1"/>
    <col min="1030" max="1030" width="0.7109375" style="1479" customWidth="1"/>
    <col min="1031" max="1031" width="0.85546875" style="1479" customWidth="1"/>
    <col min="1032" max="1032" width="10" style="1479" customWidth="1"/>
    <col min="1033" max="1033" width="0.7109375" style="1479" customWidth="1"/>
    <col min="1034" max="1034" width="0.85546875" style="1479" customWidth="1"/>
    <col min="1035" max="1035" width="8.28515625" style="1479" customWidth="1"/>
    <col min="1036" max="1036" width="0.7109375" style="1479" customWidth="1"/>
    <col min="1037" max="1037" width="0.85546875" style="1479" customWidth="1"/>
    <col min="1038" max="1038" width="6.7109375" style="1479" customWidth="1"/>
    <col min="1039" max="1039" width="0.7109375" style="1479" customWidth="1"/>
    <col min="1040" max="1040" width="0.85546875" style="1479" customWidth="1"/>
    <col min="1041" max="1041" width="9.5703125" style="1479" customWidth="1"/>
    <col min="1042" max="1042" width="0.5703125" style="1479" customWidth="1"/>
    <col min="1043" max="1043" width="0.85546875" style="1479" customWidth="1"/>
    <col min="1044" max="1044" width="8.28515625" style="1479" customWidth="1"/>
    <col min="1045" max="1045" width="0.7109375" style="1479" customWidth="1"/>
    <col min="1046" max="1046" width="0.85546875" style="1479" customWidth="1"/>
    <col min="1047" max="1047" width="6.7109375" style="1479" customWidth="1"/>
    <col min="1048" max="1048" width="0.7109375" style="1479" customWidth="1"/>
    <col min="1049" max="1049" width="0.85546875" style="1479" customWidth="1"/>
    <col min="1050" max="1050" width="9.85546875" style="1479" customWidth="1"/>
    <col min="1051" max="1051" width="0.7109375" style="1479" customWidth="1"/>
    <col min="1052" max="1052" width="0.85546875" style="1479" customWidth="1"/>
    <col min="1053" max="1053" width="8.28515625" style="1479" customWidth="1"/>
    <col min="1054" max="1054" width="0.7109375" style="1479" customWidth="1"/>
    <col min="1055" max="1055" width="2.7109375" style="1479" customWidth="1"/>
    <col min="1056" max="1062" width="11.42578125" style="1479"/>
    <col min="1063" max="1063" width="8.28515625" style="1479" customWidth="1"/>
    <col min="1064" max="1064" width="7.28515625" style="1479" customWidth="1"/>
    <col min="1065" max="1065" width="11.28515625" style="1479" customWidth="1"/>
    <col min="1066" max="1066" width="11.42578125" style="1479"/>
    <col min="1067" max="1069" width="12.7109375" style="1479" customWidth="1"/>
    <col min="1070" max="1070" width="13.85546875" style="1479" bestFit="1" customWidth="1"/>
    <col min="1071" max="1071" width="5.7109375" style="1479" customWidth="1"/>
    <col min="1072" max="1075" width="12.7109375" style="1479" customWidth="1"/>
    <col min="1076" max="1080" width="11.42578125" style="1479"/>
    <col min="1081" max="1081" width="12.5703125" style="1479" bestFit="1" customWidth="1"/>
    <col min="1082" max="1082" width="11.5703125" style="1479" bestFit="1" customWidth="1"/>
    <col min="1083" max="1083" width="12.5703125" style="1479" bestFit="1" customWidth="1"/>
    <col min="1084" max="1280" width="11.42578125" style="1479"/>
    <col min="1281" max="1281" width="1.7109375" style="1479" customWidth="1"/>
    <col min="1282" max="1282" width="2.7109375" style="1479" customWidth="1"/>
    <col min="1283" max="1283" width="13.7109375" style="1479" customWidth="1"/>
    <col min="1284" max="1284" width="0.85546875" style="1479" customWidth="1"/>
    <col min="1285" max="1285" width="6.7109375" style="1479" customWidth="1"/>
    <col min="1286" max="1286" width="0.7109375" style="1479" customWidth="1"/>
    <col min="1287" max="1287" width="0.85546875" style="1479" customWidth="1"/>
    <col min="1288" max="1288" width="10" style="1479" customWidth="1"/>
    <col min="1289" max="1289" width="0.7109375" style="1479" customWidth="1"/>
    <col min="1290" max="1290" width="0.85546875" style="1479" customWidth="1"/>
    <col min="1291" max="1291" width="8.28515625" style="1479" customWidth="1"/>
    <col min="1292" max="1292" width="0.7109375" style="1479" customWidth="1"/>
    <col min="1293" max="1293" width="0.85546875" style="1479" customWidth="1"/>
    <col min="1294" max="1294" width="6.7109375" style="1479" customWidth="1"/>
    <col min="1295" max="1295" width="0.7109375" style="1479" customWidth="1"/>
    <col min="1296" max="1296" width="0.85546875" style="1479" customWidth="1"/>
    <col min="1297" max="1297" width="9.5703125" style="1479" customWidth="1"/>
    <col min="1298" max="1298" width="0.5703125" style="1479" customWidth="1"/>
    <col min="1299" max="1299" width="0.85546875" style="1479" customWidth="1"/>
    <col min="1300" max="1300" width="8.28515625" style="1479" customWidth="1"/>
    <col min="1301" max="1301" width="0.7109375" style="1479" customWidth="1"/>
    <col min="1302" max="1302" width="0.85546875" style="1479" customWidth="1"/>
    <col min="1303" max="1303" width="6.7109375" style="1479" customWidth="1"/>
    <col min="1304" max="1304" width="0.7109375" style="1479" customWidth="1"/>
    <col min="1305" max="1305" width="0.85546875" style="1479" customWidth="1"/>
    <col min="1306" max="1306" width="9.85546875" style="1479" customWidth="1"/>
    <col min="1307" max="1307" width="0.7109375" style="1479" customWidth="1"/>
    <col min="1308" max="1308" width="0.85546875" style="1479" customWidth="1"/>
    <col min="1309" max="1309" width="8.28515625" style="1479" customWidth="1"/>
    <col min="1310" max="1310" width="0.7109375" style="1479" customWidth="1"/>
    <col min="1311" max="1311" width="2.7109375" style="1479" customWidth="1"/>
    <col min="1312" max="1318" width="11.42578125" style="1479"/>
    <col min="1319" max="1319" width="8.28515625" style="1479" customWidth="1"/>
    <col min="1320" max="1320" width="7.28515625" style="1479" customWidth="1"/>
    <col min="1321" max="1321" width="11.28515625" style="1479" customWidth="1"/>
    <col min="1322" max="1322" width="11.42578125" style="1479"/>
    <col min="1323" max="1325" width="12.7109375" style="1479" customWidth="1"/>
    <col min="1326" max="1326" width="13.85546875" style="1479" bestFit="1" customWidth="1"/>
    <col min="1327" max="1327" width="5.7109375" style="1479" customWidth="1"/>
    <col min="1328" max="1331" width="12.7109375" style="1479" customWidth="1"/>
    <col min="1332" max="1336" width="11.42578125" style="1479"/>
    <col min="1337" max="1337" width="12.5703125" style="1479" bestFit="1" customWidth="1"/>
    <col min="1338" max="1338" width="11.5703125" style="1479" bestFit="1" customWidth="1"/>
    <col min="1339" max="1339" width="12.5703125" style="1479" bestFit="1" customWidth="1"/>
    <col min="1340" max="1536" width="11.42578125" style="1479"/>
    <col min="1537" max="1537" width="1.7109375" style="1479" customWidth="1"/>
    <col min="1538" max="1538" width="2.7109375" style="1479" customWidth="1"/>
    <col min="1539" max="1539" width="13.7109375" style="1479" customWidth="1"/>
    <col min="1540" max="1540" width="0.85546875" style="1479" customWidth="1"/>
    <col min="1541" max="1541" width="6.7109375" style="1479" customWidth="1"/>
    <col min="1542" max="1542" width="0.7109375" style="1479" customWidth="1"/>
    <col min="1543" max="1543" width="0.85546875" style="1479" customWidth="1"/>
    <col min="1544" max="1544" width="10" style="1479" customWidth="1"/>
    <col min="1545" max="1545" width="0.7109375" style="1479" customWidth="1"/>
    <col min="1546" max="1546" width="0.85546875" style="1479" customWidth="1"/>
    <col min="1547" max="1547" width="8.28515625" style="1479" customWidth="1"/>
    <col min="1548" max="1548" width="0.7109375" style="1479" customWidth="1"/>
    <col min="1549" max="1549" width="0.85546875" style="1479" customWidth="1"/>
    <col min="1550" max="1550" width="6.7109375" style="1479" customWidth="1"/>
    <col min="1551" max="1551" width="0.7109375" style="1479" customWidth="1"/>
    <col min="1552" max="1552" width="0.85546875" style="1479" customWidth="1"/>
    <col min="1553" max="1553" width="9.5703125" style="1479" customWidth="1"/>
    <col min="1554" max="1554" width="0.5703125" style="1479" customWidth="1"/>
    <col min="1555" max="1555" width="0.85546875" style="1479" customWidth="1"/>
    <col min="1556" max="1556" width="8.28515625" style="1479" customWidth="1"/>
    <col min="1557" max="1557" width="0.7109375" style="1479" customWidth="1"/>
    <col min="1558" max="1558" width="0.85546875" style="1479" customWidth="1"/>
    <col min="1559" max="1559" width="6.7109375" style="1479" customWidth="1"/>
    <col min="1560" max="1560" width="0.7109375" style="1479" customWidth="1"/>
    <col min="1561" max="1561" width="0.85546875" style="1479" customWidth="1"/>
    <col min="1562" max="1562" width="9.85546875" style="1479" customWidth="1"/>
    <col min="1563" max="1563" width="0.7109375" style="1479" customWidth="1"/>
    <col min="1564" max="1564" width="0.85546875" style="1479" customWidth="1"/>
    <col min="1565" max="1565" width="8.28515625" style="1479" customWidth="1"/>
    <col min="1566" max="1566" width="0.7109375" style="1479" customWidth="1"/>
    <col min="1567" max="1567" width="2.7109375" style="1479" customWidth="1"/>
    <col min="1568" max="1574" width="11.42578125" style="1479"/>
    <col min="1575" max="1575" width="8.28515625" style="1479" customWidth="1"/>
    <col min="1576" max="1576" width="7.28515625" style="1479" customWidth="1"/>
    <col min="1577" max="1577" width="11.28515625" style="1479" customWidth="1"/>
    <col min="1578" max="1578" width="11.42578125" style="1479"/>
    <col min="1579" max="1581" width="12.7109375" style="1479" customWidth="1"/>
    <col min="1582" max="1582" width="13.85546875" style="1479" bestFit="1" customWidth="1"/>
    <col min="1583" max="1583" width="5.7109375" style="1479" customWidth="1"/>
    <col min="1584" max="1587" width="12.7109375" style="1479" customWidth="1"/>
    <col min="1588" max="1592" width="11.42578125" style="1479"/>
    <col min="1593" max="1593" width="12.5703125" style="1479" bestFit="1" customWidth="1"/>
    <col min="1594" max="1594" width="11.5703125" style="1479" bestFit="1" customWidth="1"/>
    <col min="1595" max="1595" width="12.5703125" style="1479" bestFit="1" customWidth="1"/>
    <col min="1596" max="1792" width="11.42578125" style="1479"/>
    <col min="1793" max="1793" width="1.7109375" style="1479" customWidth="1"/>
    <col min="1794" max="1794" width="2.7109375" style="1479" customWidth="1"/>
    <col min="1795" max="1795" width="13.7109375" style="1479" customWidth="1"/>
    <col min="1796" max="1796" width="0.85546875" style="1479" customWidth="1"/>
    <col min="1797" max="1797" width="6.7109375" style="1479" customWidth="1"/>
    <col min="1798" max="1798" width="0.7109375" style="1479" customWidth="1"/>
    <col min="1799" max="1799" width="0.85546875" style="1479" customWidth="1"/>
    <col min="1800" max="1800" width="10" style="1479" customWidth="1"/>
    <col min="1801" max="1801" width="0.7109375" style="1479" customWidth="1"/>
    <col min="1802" max="1802" width="0.85546875" style="1479" customWidth="1"/>
    <col min="1803" max="1803" width="8.28515625" style="1479" customWidth="1"/>
    <col min="1804" max="1804" width="0.7109375" style="1479" customWidth="1"/>
    <col min="1805" max="1805" width="0.85546875" style="1479" customWidth="1"/>
    <col min="1806" max="1806" width="6.7109375" style="1479" customWidth="1"/>
    <col min="1807" max="1807" width="0.7109375" style="1479" customWidth="1"/>
    <col min="1808" max="1808" width="0.85546875" style="1479" customWidth="1"/>
    <col min="1809" max="1809" width="9.5703125" style="1479" customWidth="1"/>
    <col min="1810" max="1810" width="0.5703125" style="1479" customWidth="1"/>
    <col min="1811" max="1811" width="0.85546875" style="1479" customWidth="1"/>
    <col min="1812" max="1812" width="8.28515625" style="1479" customWidth="1"/>
    <col min="1813" max="1813" width="0.7109375" style="1479" customWidth="1"/>
    <col min="1814" max="1814" width="0.85546875" style="1479" customWidth="1"/>
    <col min="1815" max="1815" width="6.7109375" style="1479" customWidth="1"/>
    <col min="1816" max="1816" width="0.7109375" style="1479" customWidth="1"/>
    <col min="1817" max="1817" width="0.85546875" style="1479" customWidth="1"/>
    <col min="1818" max="1818" width="9.85546875" style="1479" customWidth="1"/>
    <col min="1819" max="1819" width="0.7109375" style="1479" customWidth="1"/>
    <col min="1820" max="1820" width="0.85546875" style="1479" customWidth="1"/>
    <col min="1821" max="1821" width="8.28515625" style="1479" customWidth="1"/>
    <col min="1822" max="1822" width="0.7109375" style="1479" customWidth="1"/>
    <col min="1823" max="1823" width="2.7109375" style="1479" customWidth="1"/>
    <col min="1824" max="1830" width="11.42578125" style="1479"/>
    <col min="1831" max="1831" width="8.28515625" style="1479" customWidth="1"/>
    <col min="1832" max="1832" width="7.28515625" style="1479" customWidth="1"/>
    <col min="1833" max="1833" width="11.28515625" style="1479" customWidth="1"/>
    <col min="1834" max="1834" width="11.42578125" style="1479"/>
    <col min="1835" max="1837" width="12.7109375" style="1479" customWidth="1"/>
    <col min="1838" max="1838" width="13.85546875" style="1479" bestFit="1" customWidth="1"/>
    <col min="1839" max="1839" width="5.7109375" style="1479" customWidth="1"/>
    <col min="1840" max="1843" width="12.7109375" style="1479" customWidth="1"/>
    <col min="1844" max="1848" width="11.42578125" style="1479"/>
    <col min="1849" max="1849" width="12.5703125" style="1479" bestFit="1" customWidth="1"/>
    <col min="1850" max="1850" width="11.5703125" style="1479" bestFit="1" customWidth="1"/>
    <col min="1851" max="1851" width="12.5703125" style="1479" bestFit="1" customWidth="1"/>
    <col min="1852" max="2048" width="11.42578125" style="1479"/>
    <col min="2049" max="2049" width="1.7109375" style="1479" customWidth="1"/>
    <col min="2050" max="2050" width="2.7109375" style="1479" customWidth="1"/>
    <col min="2051" max="2051" width="13.7109375" style="1479" customWidth="1"/>
    <col min="2052" max="2052" width="0.85546875" style="1479" customWidth="1"/>
    <col min="2053" max="2053" width="6.7109375" style="1479" customWidth="1"/>
    <col min="2054" max="2054" width="0.7109375" style="1479" customWidth="1"/>
    <col min="2055" max="2055" width="0.85546875" style="1479" customWidth="1"/>
    <col min="2056" max="2056" width="10" style="1479" customWidth="1"/>
    <col min="2057" max="2057" width="0.7109375" style="1479" customWidth="1"/>
    <col min="2058" max="2058" width="0.85546875" style="1479" customWidth="1"/>
    <col min="2059" max="2059" width="8.28515625" style="1479" customWidth="1"/>
    <col min="2060" max="2060" width="0.7109375" style="1479" customWidth="1"/>
    <col min="2061" max="2061" width="0.85546875" style="1479" customWidth="1"/>
    <col min="2062" max="2062" width="6.7109375" style="1479" customWidth="1"/>
    <col min="2063" max="2063" width="0.7109375" style="1479" customWidth="1"/>
    <col min="2064" max="2064" width="0.85546875" style="1479" customWidth="1"/>
    <col min="2065" max="2065" width="9.5703125" style="1479" customWidth="1"/>
    <col min="2066" max="2066" width="0.5703125" style="1479" customWidth="1"/>
    <col min="2067" max="2067" width="0.85546875" style="1479" customWidth="1"/>
    <col min="2068" max="2068" width="8.28515625" style="1479" customWidth="1"/>
    <col min="2069" max="2069" width="0.7109375" style="1479" customWidth="1"/>
    <col min="2070" max="2070" width="0.85546875" style="1479" customWidth="1"/>
    <col min="2071" max="2071" width="6.7109375" style="1479" customWidth="1"/>
    <col min="2072" max="2072" width="0.7109375" style="1479" customWidth="1"/>
    <col min="2073" max="2073" width="0.85546875" style="1479" customWidth="1"/>
    <col min="2074" max="2074" width="9.85546875" style="1479" customWidth="1"/>
    <col min="2075" max="2075" width="0.7109375" style="1479" customWidth="1"/>
    <col min="2076" max="2076" width="0.85546875" style="1479" customWidth="1"/>
    <col min="2077" max="2077" width="8.28515625" style="1479" customWidth="1"/>
    <col min="2078" max="2078" width="0.7109375" style="1479" customWidth="1"/>
    <col min="2079" max="2079" width="2.7109375" style="1479" customWidth="1"/>
    <col min="2080" max="2086" width="11.42578125" style="1479"/>
    <col min="2087" max="2087" width="8.28515625" style="1479" customWidth="1"/>
    <col min="2088" max="2088" width="7.28515625" style="1479" customWidth="1"/>
    <col min="2089" max="2089" width="11.28515625" style="1479" customWidth="1"/>
    <col min="2090" max="2090" width="11.42578125" style="1479"/>
    <col min="2091" max="2093" width="12.7109375" style="1479" customWidth="1"/>
    <col min="2094" max="2094" width="13.85546875" style="1479" bestFit="1" customWidth="1"/>
    <col min="2095" max="2095" width="5.7109375" style="1479" customWidth="1"/>
    <col min="2096" max="2099" width="12.7109375" style="1479" customWidth="1"/>
    <col min="2100" max="2104" width="11.42578125" style="1479"/>
    <col min="2105" max="2105" width="12.5703125" style="1479" bestFit="1" customWidth="1"/>
    <col min="2106" max="2106" width="11.5703125" style="1479" bestFit="1" customWidth="1"/>
    <col min="2107" max="2107" width="12.5703125" style="1479" bestFit="1" customWidth="1"/>
    <col min="2108" max="2304" width="11.42578125" style="1479"/>
    <col min="2305" max="2305" width="1.7109375" style="1479" customWidth="1"/>
    <col min="2306" max="2306" width="2.7109375" style="1479" customWidth="1"/>
    <col min="2307" max="2307" width="13.7109375" style="1479" customWidth="1"/>
    <col min="2308" max="2308" width="0.85546875" style="1479" customWidth="1"/>
    <col min="2309" max="2309" width="6.7109375" style="1479" customWidth="1"/>
    <col min="2310" max="2310" width="0.7109375" style="1479" customWidth="1"/>
    <col min="2311" max="2311" width="0.85546875" style="1479" customWidth="1"/>
    <col min="2312" max="2312" width="10" style="1479" customWidth="1"/>
    <col min="2313" max="2313" width="0.7109375" style="1479" customWidth="1"/>
    <col min="2314" max="2314" width="0.85546875" style="1479" customWidth="1"/>
    <col min="2315" max="2315" width="8.28515625" style="1479" customWidth="1"/>
    <col min="2316" max="2316" width="0.7109375" style="1479" customWidth="1"/>
    <col min="2317" max="2317" width="0.85546875" style="1479" customWidth="1"/>
    <col min="2318" max="2318" width="6.7109375" style="1479" customWidth="1"/>
    <col min="2319" max="2319" width="0.7109375" style="1479" customWidth="1"/>
    <col min="2320" max="2320" width="0.85546875" style="1479" customWidth="1"/>
    <col min="2321" max="2321" width="9.5703125" style="1479" customWidth="1"/>
    <col min="2322" max="2322" width="0.5703125" style="1479" customWidth="1"/>
    <col min="2323" max="2323" width="0.85546875" style="1479" customWidth="1"/>
    <col min="2324" max="2324" width="8.28515625" style="1479" customWidth="1"/>
    <col min="2325" max="2325" width="0.7109375" style="1479" customWidth="1"/>
    <col min="2326" max="2326" width="0.85546875" style="1479" customWidth="1"/>
    <col min="2327" max="2327" width="6.7109375" style="1479" customWidth="1"/>
    <col min="2328" max="2328" width="0.7109375" style="1479" customWidth="1"/>
    <col min="2329" max="2329" width="0.85546875" style="1479" customWidth="1"/>
    <col min="2330" max="2330" width="9.85546875" style="1479" customWidth="1"/>
    <col min="2331" max="2331" width="0.7109375" style="1479" customWidth="1"/>
    <col min="2332" max="2332" width="0.85546875" style="1479" customWidth="1"/>
    <col min="2333" max="2333" width="8.28515625" style="1479" customWidth="1"/>
    <col min="2334" max="2334" width="0.7109375" style="1479" customWidth="1"/>
    <col min="2335" max="2335" width="2.7109375" style="1479" customWidth="1"/>
    <col min="2336" max="2342" width="11.42578125" style="1479"/>
    <col min="2343" max="2343" width="8.28515625" style="1479" customWidth="1"/>
    <col min="2344" max="2344" width="7.28515625" style="1479" customWidth="1"/>
    <col min="2345" max="2345" width="11.28515625" style="1479" customWidth="1"/>
    <col min="2346" max="2346" width="11.42578125" style="1479"/>
    <col min="2347" max="2349" width="12.7109375" style="1479" customWidth="1"/>
    <col min="2350" max="2350" width="13.85546875" style="1479" bestFit="1" customWidth="1"/>
    <col min="2351" max="2351" width="5.7109375" style="1479" customWidth="1"/>
    <col min="2352" max="2355" width="12.7109375" style="1479" customWidth="1"/>
    <col min="2356" max="2360" width="11.42578125" style="1479"/>
    <col min="2361" max="2361" width="12.5703125" style="1479" bestFit="1" customWidth="1"/>
    <col min="2362" max="2362" width="11.5703125" style="1479" bestFit="1" customWidth="1"/>
    <col min="2363" max="2363" width="12.5703125" style="1479" bestFit="1" customWidth="1"/>
    <col min="2364" max="2560" width="11.42578125" style="1479"/>
    <col min="2561" max="2561" width="1.7109375" style="1479" customWidth="1"/>
    <col min="2562" max="2562" width="2.7109375" style="1479" customWidth="1"/>
    <col min="2563" max="2563" width="13.7109375" style="1479" customWidth="1"/>
    <col min="2564" max="2564" width="0.85546875" style="1479" customWidth="1"/>
    <col min="2565" max="2565" width="6.7109375" style="1479" customWidth="1"/>
    <col min="2566" max="2566" width="0.7109375" style="1479" customWidth="1"/>
    <col min="2567" max="2567" width="0.85546875" style="1479" customWidth="1"/>
    <col min="2568" max="2568" width="10" style="1479" customWidth="1"/>
    <col min="2569" max="2569" width="0.7109375" style="1479" customWidth="1"/>
    <col min="2570" max="2570" width="0.85546875" style="1479" customWidth="1"/>
    <col min="2571" max="2571" width="8.28515625" style="1479" customWidth="1"/>
    <col min="2572" max="2572" width="0.7109375" style="1479" customWidth="1"/>
    <col min="2573" max="2573" width="0.85546875" style="1479" customWidth="1"/>
    <col min="2574" max="2574" width="6.7109375" style="1479" customWidth="1"/>
    <col min="2575" max="2575" width="0.7109375" style="1479" customWidth="1"/>
    <col min="2576" max="2576" width="0.85546875" style="1479" customWidth="1"/>
    <col min="2577" max="2577" width="9.5703125" style="1479" customWidth="1"/>
    <col min="2578" max="2578" width="0.5703125" style="1479" customWidth="1"/>
    <col min="2579" max="2579" width="0.85546875" style="1479" customWidth="1"/>
    <col min="2580" max="2580" width="8.28515625" style="1479" customWidth="1"/>
    <col min="2581" max="2581" width="0.7109375" style="1479" customWidth="1"/>
    <col min="2582" max="2582" width="0.85546875" style="1479" customWidth="1"/>
    <col min="2583" max="2583" width="6.7109375" style="1479" customWidth="1"/>
    <col min="2584" max="2584" width="0.7109375" style="1479" customWidth="1"/>
    <col min="2585" max="2585" width="0.85546875" style="1479" customWidth="1"/>
    <col min="2586" max="2586" width="9.85546875" style="1479" customWidth="1"/>
    <col min="2587" max="2587" width="0.7109375" style="1479" customWidth="1"/>
    <col min="2588" max="2588" width="0.85546875" style="1479" customWidth="1"/>
    <col min="2589" max="2589" width="8.28515625" style="1479" customWidth="1"/>
    <col min="2590" max="2590" width="0.7109375" style="1479" customWidth="1"/>
    <col min="2591" max="2591" width="2.7109375" style="1479" customWidth="1"/>
    <col min="2592" max="2598" width="11.42578125" style="1479"/>
    <col min="2599" max="2599" width="8.28515625" style="1479" customWidth="1"/>
    <col min="2600" max="2600" width="7.28515625" style="1479" customWidth="1"/>
    <col min="2601" max="2601" width="11.28515625" style="1479" customWidth="1"/>
    <col min="2602" max="2602" width="11.42578125" style="1479"/>
    <col min="2603" max="2605" width="12.7109375" style="1479" customWidth="1"/>
    <col min="2606" max="2606" width="13.85546875" style="1479" bestFit="1" customWidth="1"/>
    <col min="2607" max="2607" width="5.7109375" style="1479" customWidth="1"/>
    <col min="2608" max="2611" width="12.7109375" style="1479" customWidth="1"/>
    <col min="2612" max="2616" width="11.42578125" style="1479"/>
    <col min="2617" max="2617" width="12.5703125" style="1479" bestFit="1" customWidth="1"/>
    <col min="2618" max="2618" width="11.5703125" style="1479" bestFit="1" customWidth="1"/>
    <col min="2619" max="2619" width="12.5703125" style="1479" bestFit="1" customWidth="1"/>
    <col min="2620" max="2816" width="11.42578125" style="1479"/>
    <col min="2817" max="2817" width="1.7109375" style="1479" customWidth="1"/>
    <col min="2818" max="2818" width="2.7109375" style="1479" customWidth="1"/>
    <col min="2819" max="2819" width="13.7109375" style="1479" customWidth="1"/>
    <col min="2820" max="2820" width="0.85546875" style="1479" customWidth="1"/>
    <col min="2821" max="2821" width="6.7109375" style="1479" customWidth="1"/>
    <col min="2822" max="2822" width="0.7109375" style="1479" customWidth="1"/>
    <col min="2823" max="2823" width="0.85546875" style="1479" customWidth="1"/>
    <col min="2824" max="2824" width="10" style="1479" customWidth="1"/>
    <col min="2825" max="2825" width="0.7109375" style="1479" customWidth="1"/>
    <col min="2826" max="2826" width="0.85546875" style="1479" customWidth="1"/>
    <col min="2827" max="2827" width="8.28515625" style="1479" customWidth="1"/>
    <col min="2828" max="2828" width="0.7109375" style="1479" customWidth="1"/>
    <col min="2829" max="2829" width="0.85546875" style="1479" customWidth="1"/>
    <col min="2830" max="2830" width="6.7109375" style="1479" customWidth="1"/>
    <col min="2831" max="2831" width="0.7109375" style="1479" customWidth="1"/>
    <col min="2832" max="2832" width="0.85546875" style="1479" customWidth="1"/>
    <col min="2833" max="2833" width="9.5703125" style="1479" customWidth="1"/>
    <col min="2834" max="2834" width="0.5703125" style="1479" customWidth="1"/>
    <col min="2835" max="2835" width="0.85546875" style="1479" customWidth="1"/>
    <col min="2836" max="2836" width="8.28515625" style="1479" customWidth="1"/>
    <col min="2837" max="2837" width="0.7109375" style="1479" customWidth="1"/>
    <col min="2838" max="2838" width="0.85546875" style="1479" customWidth="1"/>
    <col min="2839" max="2839" width="6.7109375" style="1479" customWidth="1"/>
    <col min="2840" max="2840" width="0.7109375" style="1479" customWidth="1"/>
    <col min="2841" max="2841" width="0.85546875" style="1479" customWidth="1"/>
    <col min="2842" max="2842" width="9.85546875" style="1479" customWidth="1"/>
    <col min="2843" max="2843" width="0.7109375" style="1479" customWidth="1"/>
    <col min="2844" max="2844" width="0.85546875" style="1479" customWidth="1"/>
    <col min="2845" max="2845" width="8.28515625" style="1479" customWidth="1"/>
    <col min="2846" max="2846" width="0.7109375" style="1479" customWidth="1"/>
    <col min="2847" max="2847" width="2.7109375" style="1479" customWidth="1"/>
    <col min="2848" max="2854" width="11.42578125" style="1479"/>
    <col min="2855" max="2855" width="8.28515625" style="1479" customWidth="1"/>
    <col min="2856" max="2856" width="7.28515625" style="1479" customWidth="1"/>
    <col min="2857" max="2857" width="11.28515625" style="1479" customWidth="1"/>
    <col min="2858" max="2858" width="11.42578125" style="1479"/>
    <col min="2859" max="2861" width="12.7109375" style="1479" customWidth="1"/>
    <col min="2862" max="2862" width="13.85546875" style="1479" bestFit="1" customWidth="1"/>
    <col min="2863" max="2863" width="5.7109375" style="1479" customWidth="1"/>
    <col min="2864" max="2867" width="12.7109375" style="1479" customWidth="1"/>
    <col min="2868" max="2872" width="11.42578125" style="1479"/>
    <col min="2873" max="2873" width="12.5703125" style="1479" bestFit="1" customWidth="1"/>
    <col min="2874" max="2874" width="11.5703125" style="1479" bestFit="1" customWidth="1"/>
    <col min="2875" max="2875" width="12.5703125" style="1479" bestFit="1" customWidth="1"/>
    <col min="2876" max="3072" width="11.42578125" style="1479"/>
    <col min="3073" max="3073" width="1.7109375" style="1479" customWidth="1"/>
    <col min="3074" max="3074" width="2.7109375" style="1479" customWidth="1"/>
    <col min="3075" max="3075" width="13.7109375" style="1479" customWidth="1"/>
    <col min="3076" max="3076" width="0.85546875" style="1479" customWidth="1"/>
    <col min="3077" max="3077" width="6.7109375" style="1479" customWidth="1"/>
    <col min="3078" max="3078" width="0.7109375" style="1479" customWidth="1"/>
    <col min="3079" max="3079" width="0.85546875" style="1479" customWidth="1"/>
    <col min="3080" max="3080" width="10" style="1479" customWidth="1"/>
    <col min="3081" max="3081" width="0.7109375" style="1479" customWidth="1"/>
    <col min="3082" max="3082" width="0.85546875" style="1479" customWidth="1"/>
    <col min="3083" max="3083" width="8.28515625" style="1479" customWidth="1"/>
    <col min="3084" max="3084" width="0.7109375" style="1479" customWidth="1"/>
    <col min="3085" max="3085" width="0.85546875" style="1479" customWidth="1"/>
    <col min="3086" max="3086" width="6.7109375" style="1479" customWidth="1"/>
    <col min="3087" max="3087" width="0.7109375" style="1479" customWidth="1"/>
    <col min="3088" max="3088" width="0.85546875" style="1479" customWidth="1"/>
    <col min="3089" max="3089" width="9.5703125" style="1479" customWidth="1"/>
    <col min="3090" max="3090" width="0.5703125" style="1479" customWidth="1"/>
    <col min="3091" max="3091" width="0.85546875" style="1479" customWidth="1"/>
    <col min="3092" max="3092" width="8.28515625" style="1479" customWidth="1"/>
    <col min="3093" max="3093" width="0.7109375" style="1479" customWidth="1"/>
    <col min="3094" max="3094" width="0.85546875" style="1479" customWidth="1"/>
    <col min="3095" max="3095" width="6.7109375" style="1479" customWidth="1"/>
    <col min="3096" max="3096" width="0.7109375" style="1479" customWidth="1"/>
    <col min="3097" max="3097" width="0.85546875" style="1479" customWidth="1"/>
    <col min="3098" max="3098" width="9.85546875" style="1479" customWidth="1"/>
    <col min="3099" max="3099" width="0.7109375" style="1479" customWidth="1"/>
    <col min="3100" max="3100" width="0.85546875" style="1479" customWidth="1"/>
    <col min="3101" max="3101" width="8.28515625" style="1479" customWidth="1"/>
    <col min="3102" max="3102" width="0.7109375" style="1479" customWidth="1"/>
    <col min="3103" max="3103" width="2.7109375" style="1479" customWidth="1"/>
    <col min="3104" max="3110" width="11.42578125" style="1479"/>
    <col min="3111" max="3111" width="8.28515625" style="1479" customWidth="1"/>
    <col min="3112" max="3112" width="7.28515625" style="1479" customWidth="1"/>
    <col min="3113" max="3113" width="11.28515625" style="1479" customWidth="1"/>
    <col min="3114" max="3114" width="11.42578125" style="1479"/>
    <col min="3115" max="3117" width="12.7109375" style="1479" customWidth="1"/>
    <col min="3118" max="3118" width="13.85546875" style="1479" bestFit="1" customWidth="1"/>
    <col min="3119" max="3119" width="5.7109375" style="1479" customWidth="1"/>
    <col min="3120" max="3123" width="12.7109375" style="1479" customWidth="1"/>
    <col min="3124" max="3128" width="11.42578125" style="1479"/>
    <col min="3129" max="3129" width="12.5703125" style="1479" bestFit="1" customWidth="1"/>
    <col min="3130" max="3130" width="11.5703125" style="1479" bestFit="1" customWidth="1"/>
    <col min="3131" max="3131" width="12.5703125" style="1479" bestFit="1" customWidth="1"/>
    <col min="3132" max="3328" width="11.42578125" style="1479"/>
    <col min="3329" max="3329" width="1.7109375" style="1479" customWidth="1"/>
    <col min="3330" max="3330" width="2.7109375" style="1479" customWidth="1"/>
    <col min="3331" max="3331" width="13.7109375" style="1479" customWidth="1"/>
    <col min="3332" max="3332" width="0.85546875" style="1479" customWidth="1"/>
    <col min="3333" max="3333" width="6.7109375" style="1479" customWidth="1"/>
    <col min="3334" max="3334" width="0.7109375" style="1479" customWidth="1"/>
    <col min="3335" max="3335" width="0.85546875" style="1479" customWidth="1"/>
    <col min="3336" max="3336" width="10" style="1479" customWidth="1"/>
    <col min="3337" max="3337" width="0.7109375" style="1479" customWidth="1"/>
    <col min="3338" max="3338" width="0.85546875" style="1479" customWidth="1"/>
    <col min="3339" max="3339" width="8.28515625" style="1479" customWidth="1"/>
    <col min="3340" max="3340" width="0.7109375" style="1479" customWidth="1"/>
    <col min="3341" max="3341" width="0.85546875" style="1479" customWidth="1"/>
    <col min="3342" max="3342" width="6.7109375" style="1479" customWidth="1"/>
    <col min="3343" max="3343" width="0.7109375" style="1479" customWidth="1"/>
    <col min="3344" max="3344" width="0.85546875" style="1479" customWidth="1"/>
    <col min="3345" max="3345" width="9.5703125" style="1479" customWidth="1"/>
    <col min="3346" max="3346" width="0.5703125" style="1479" customWidth="1"/>
    <col min="3347" max="3347" width="0.85546875" style="1479" customWidth="1"/>
    <col min="3348" max="3348" width="8.28515625" style="1479" customWidth="1"/>
    <col min="3349" max="3349" width="0.7109375" style="1479" customWidth="1"/>
    <col min="3350" max="3350" width="0.85546875" style="1479" customWidth="1"/>
    <col min="3351" max="3351" width="6.7109375" style="1479" customWidth="1"/>
    <col min="3352" max="3352" width="0.7109375" style="1479" customWidth="1"/>
    <col min="3353" max="3353" width="0.85546875" style="1479" customWidth="1"/>
    <col min="3354" max="3354" width="9.85546875" style="1479" customWidth="1"/>
    <col min="3355" max="3355" width="0.7109375" style="1479" customWidth="1"/>
    <col min="3356" max="3356" width="0.85546875" style="1479" customWidth="1"/>
    <col min="3357" max="3357" width="8.28515625" style="1479" customWidth="1"/>
    <col min="3358" max="3358" width="0.7109375" style="1479" customWidth="1"/>
    <col min="3359" max="3359" width="2.7109375" style="1479" customWidth="1"/>
    <col min="3360" max="3366" width="11.42578125" style="1479"/>
    <col min="3367" max="3367" width="8.28515625" style="1479" customWidth="1"/>
    <col min="3368" max="3368" width="7.28515625" style="1479" customWidth="1"/>
    <col min="3369" max="3369" width="11.28515625" style="1479" customWidth="1"/>
    <col min="3370" max="3370" width="11.42578125" style="1479"/>
    <col min="3371" max="3373" width="12.7109375" style="1479" customWidth="1"/>
    <col min="3374" max="3374" width="13.85546875" style="1479" bestFit="1" customWidth="1"/>
    <col min="3375" max="3375" width="5.7109375" style="1479" customWidth="1"/>
    <col min="3376" max="3379" width="12.7109375" style="1479" customWidth="1"/>
    <col min="3380" max="3384" width="11.42578125" style="1479"/>
    <col min="3385" max="3385" width="12.5703125" style="1479" bestFit="1" customWidth="1"/>
    <col min="3386" max="3386" width="11.5703125" style="1479" bestFit="1" customWidth="1"/>
    <col min="3387" max="3387" width="12.5703125" style="1479" bestFit="1" customWidth="1"/>
    <col min="3388" max="3584" width="11.42578125" style="1479"/>
    <col min="3585" max="3585" width="1.7109375" style="1479" customWidth="1"/>
    <col min="3586" max="3586" width="2.7109375" style="1479" customWidth="1"/>
    <col min="3587" max="3587" width="13.7109375" style="1479" customWidth="1"/>
    <col min="3588" max="3588" width="0.85546875" style="1479" customWidth="1"/>
    <col min="3589" max="3589" width="6.7109375" style="1479" customWidth="1"/>
    <col min="3590" max="3590" width="0.7109375" style="1479" customWidth="1"/>
    <col min="3591" max="3591" width="0.85546875" style="1479" customWidth="1"/>
    <col min="3592" max="3592" width="10" style="1479" customWidth="1"/>
    <col min="3593" max="3593" width="0.7109375" style="1479" customWidth="1"/>
    <col min="3594" max="3594" width="0.85546875" style="1479" customWidth="1"/>
    <col min="3595" max="3595" width="8.28515625" style="1479" customWidth="1"/>
    <col min="3596" max="3596" width="0.7109375" style="1479" customWidth="1"/>
    <col min="3597" max="3597" width="0.85546875" style="1479" customWidth="1"/>
    <col min="3598" max="3598" width="6.7109375" style="1479" customWidth="1"/>
    <col min="3599" max="3599" width="0.7109375" style="1479" customWidth="1"/>
    <col min="3600" max="3600" width="0.85546875" style="1479" customWidth="1"/>
    <col min="3601" max="3601" width="9.5703125" style="1479" customWidth="1"/>
    <col min="3602" max="3602" width="0.5703125" style="1479" customWidth="1"/>
    <col min="3603" max="3603" width="0.85546875" style="1479" customWidth="1"/>
    <col min="3604" max="3604" width="8.28515625" style="1479" customWidth="1"/>
    <col min="3605" max="3605" width="0.7109375" style="1479" customWidth="1"/>
    <col min="3606" max="3606" width="0.85546875" style="1479" customWidth="1"/>
    <col min="3607" max="3607" width="6.7109375" style="1479" customWidth="1"/>
    <col min="3608" max="3608" width="0.7109375" style="1479" customWidth="1"/>
    <col min="3609" max="3609" width="0.85546875" style="1479" customWidth="1"/>
    <col min="3610" max="3610" width="9.85546875" style="1479" customWidth="1"/>
    <col min="3611" max="3611" width="0.7109375" style="1479" customWidth="1"/>
    <col min="3612" max="3612" width="0.85546875" style="1479" customWidth="1"/>
    <col min="3613" max="3613" width="8.28515625" style="1479" customWidth="1"/>
    <col min="3614" max="3614" width="0.7109375" style="1479" customWidth="1"/>
    <col min="3615" max="3615" width="2.7109375" style="1479" customWidth="1"/>
    <col min="3616" max="3622" width="11.42578125" style="1479"/>
    <col min="3623" max="3623" width="8.28515625" style="1479" customWidth="1"/>
    <col min="3624" max="3624" width="7.28515625" style="1479" customWidth="1"/>
    <col min="3625" max="3625" width="11.28515625" style="1479" customWidth="1"/>
    <col min="3626" max="3626" width="11.42578125" style="1479"/>
    <col min="3627" max="3629" width="12.7109375" style="1479" customWidth="1"/>
    <col min="3630" max="3630" width="13.85546875" style="1479" bestFit="1" customWidth="1"/>
    <col min="3631" max="3631" width="5.7109375" style="1479" customWidth="1"/>
    <col min="3632" max="3635" width="12.7109375" style="1479" customWidth="1"/>
    <col min="3636" max="3640" width="11.42578125" style="1479"/>
    <col min="3641" max="3641" width="12.5703125" style="1479" bestFit="1" customWidth="1"/>
    <col min="3642" max="3642" width="11.5703125" style="1479" bestFit="1" customWidth="1"/>
    <col min="3643" max="3643" width="12.5703125" style="1479" bestFit="1" customWidth="1"/>
    <col min="3644" max="3840" width="11.42578125" style="1479"/>
    <col min="3841" max="3841" width="1.7109375" style="1479" customWidth="1"/>
    <col min="3842" max="3842" width="2.7109375" style="1479" customWidth="1"/>
    <col min="3843" max="3843" width="13.7109375" style="1479" customWidth="1"/>
    <col min="3844" max="3844" width="0.85546875" style="1479" customWidth="1"/>
    <col min="3845" max="3845" width="6.7109375" style="1479" customWidth="1"/>
    <col min="3846" max="3846" width="0.7109375" style="1479" customWidth="1"/>
    <col min="3847" max="3847" width="0.85546875" style="1479" customWidth="1"/>
    <col min="3848" max="3848" width="10" style="1479" customWidth="1"/>
    <col min="3849" max="3849" width="0.7109375" style="1479" customWidth="1"/>
    <col min="3850" max="3850" width="0.85546875" style="1479" customWidth="1"/>
    <col min="3851" max="3851" width="8.28515625" style="1479" customWidth="1"/>
    <col min="3852" max="3852" width="0.7109375" style="1479" customWidth="1"/>
    <col min="3853" max="3853" width="0.85546875" style="1479" customWidth="1"/>
    <col min="3854" max="3854" width="6.7109375" style="1479" customWidth="1"/>
    <col min="3855" max="3855" width="0.7109375" style="1479" customWidth="1"/>
    <col min="3856" max="3856" width="0.85546875" style="1479" customWidth="1"/>
    <col min="3857" max="3857" width="9.5703125" style="1479" customWidth="1"/>
    <col min="3858" max="3858" width="0.5703125" style="1479" customWidth="1"/>
    <col min="3859" max="3859" width="0.85546875" style="1479" customWidth="1"/>
    <col min="3860" max="3860" width="8.28515625" style="1479" customWidth="1"/>
    <col min="3861" max="3861" width="0.7109375" style="1479" customWidth="1"/>
    <col min="3862" max="3862" width="0.85546875" style="1479" customWidth="1"/>
    <col min="3863" max="3863" width="6.7109375" style="1479" customWidth="1"/>
    <col min="3864" max="3864" width="0.7109375" style="1479" customWidth="1"/>
    <col min="3865" max="3865" width="0.85546875" style="1479" customWidth="1"/>
    <col min="3866" max="3866" width="9.85546875" style="1479" customWidth="1"/>
    <col min="3867" max="3867" width="0.7109375" style="1479" customWidth="1"/>
    <col min="3868" max="3868" width="0.85546875" style="1479" customWidth="1"/>
    <col min="3869" max="3869" width="8.28515625" style="1479" customWidth="1"/>
    <col min="3870" max="3870" width="0.7109375" style="1479" customWidth="1"/>
    <col min="3871" max="3871" width="2.7109375" style="1479" customWidth="1"/>
    <col min="3872" max="3878" width="11.42578125" style="1479"/>
    <col min="3879" max="3879" width="8.28515625" style="1479" customWidth="1"/>
    <col min="3880" max="3880" width="7.28515625" style="1479" customWidth="1"/>
    <col min="3881" max="3881" width="11.28515625" style="1479" customWidth="1"/>
    <col min="3882" max="3882" width="11.42578125" style="1479"/>
    <col min="3883" max="3885" width="12.7109375" style="1479" customWidth="1"/>
    <col min="3886" max="3886" width="13.85546875" style="1479" bestFit="1" customWidth="1"/>
    <col min="3887" max="3887" width="5.7109375" style="1479" customWidth="1"/>
    <col min="3888" max="3891" width="12.7109375" style="1479" customWidth="1"/>
    <col min="3892" max="3896" width="11.42578125" style="1479"/>
    <col min="3897" max="3897" width="12.5703125" style="1479" bestFit="1" customWidth="1"/>
    <col min="3898" max="3898" width="11.5703125" style="1479" bestFit="1" customWidth="1"/>
    <col min="3899" max="3899" width="12.5703125" style="1479" bestFit="1" customWidth="1"/>
    <col min="3900" max="4096" width="11.42578125" style="1479"/>
    <col min="4097" max="4097" width="1.7109375" style="1479" customWidth="1"/>
    <col min="4098" max="4098" width="2.7109375" style="1479" customWidth="1"/>
    <col min="4099" max="4099" width="13.7109375" style="1479" customWidth="1"/>
    <col min="4100" max="4100" width="0.85546875" style="1479" customWidth="1"/>
    <col min="4101" max="4101" width="6.7109375" style="1479" customWidth="1"/>
    <col min="4102" max="4102" width="0.7109375" style="1479" customWidth="1"/>
    <col min="4103" max="4103" width="0.85546875" style="1479" customWidth="1"/>
    <col min="4104" max="4104" width="10" style="1479" customWidth="1"/>
    <col min="4105" max="4105" width="0.7109375" style="1479" customWidth="1"/>
    <col min="4106" max="4106" width="0.85546875" style="1479" customWidth="1"/>
    <col min="4107" max="4107" width="8.28515625" style="1479" customWidth="1"/>
    <col min="4108" max="4108" width="0.7109375" style="1479" customWidth="1"/>
    <col min="4109" max="4109" width="0.85546875" style="1479" customWidth="1"/>
    <col min="4110" max="4110" width="6.7109375" style="1479" customWidth="1"/>
    <col min="4111" max="4111" width="0.7109375" style="1479" customWidth="1"/>
    <col min="4112" max="4112" width="0.85546875" style="1479" customWidth="1"/>
    <col min="4113" max="4113" width="9.5703125" style="1479" customWidth="1"/>
    <col min="4114" max="4114" width="0.5703125" style="1479" customWidth="1"/>
    <col min="4115" max="4115" width="0.85546875" style="1479" customWidth="1"/>
    <col min="4116" max="4116" width="8.28515625" style="1479" customWidth="1"/>
    <col min="4117" max="4117" width="0.7109375" style="1479" customWidth="1"/>
    <col min="4118" max="4118" width="0.85546875" style="1479" customWidth="1"/>
    <col min="4119" max="4119" width="6.7109375" style="1479" customWidth="1"/>
    <col min="4120" max="4120" width="0.7109375" style="1479" customWidth="1"/>
    <col min="4121" max="4121" width="0.85546875" style="1479" customWidth="1"/>
    <col min="4122" max="4122" width="9.85546875" style="1479" customWidth="1"/>
    <col min="4123" max="4123" width="0.7109375" style="1479" customWidth="1"/>
    <col min="4124" max="4124" width="0.85546875" style="1479" customWidth="1"/>
    <col min="4125" max="4125" width="8.28515625" style="1479" customWidth="1"/>
    <col min="4126" max="4126" width="0.7109375" style="1479" customWidth="1"/>
    <col min="4127" max="4127" width="2.7109375" style="1479" customWidth="1"/>
    <col min="4128" max="4134" width="11.42578125" style="1479"/>
    <col min="4135" max="4135" width="8.28515625" style="1479" customWidth="1"/>
    <col min="4136" max="4136" width="7.28515625" style="1479" customWidth="1"/>
    <col min="4137" max="4137" width="11.28515625" style="1479" customWidth="1"/>
    <col min="4138" max="4138" width="11.42578125" style="1479"/>
    <col min="4139" max="4141" width="12.7109375" style="1479" customWidth="1"/>
    <col min="4142" max="4142" width="13.85546875" style="1479" bestFit="1" customWidth="1"/>
    <col min="4143" max="4143" width="5.7109375" style="1479" customWidth="1"/>
    <col min="4144" max="4147" width="12.7109375" style="1479" customWidth="1"/>
    <col min="4148" max="4152" width="11.42578125" style="1479"/>
    <col min="4153" max="4153" width="12.5703125" style="1479" bestFit="1" customWidth="1"/>
    <col min="4154" max="4154" width="11.5703125" style="1479" bestFit="1" customWidth="1"/>
    <col min="4155" max="4155" width="12.5703125" style="1479" bestFit="1" customWidth="1"/>
    <col min="4156" max="4352" width="11.42578125" style="1479"/>
    <col min="4353" max="4353" width="1.7109375" style="1479" customWidth="1"/>
    <col min="4354" max="4354" width="2.7109375" style="1479" customWidth="1"/>
    <col min="4355" max="4355" width="13.7109375" style="1479" customWidth="1"/>
    <col min="4356" max="4356" width="0.85546875" style="1479" customWidth="1"/>
    <col min="4357" max="4357" width="6.7109375" style="1479" customWidth="1"/>
    <col min="4358" max="4358" width="0.7109375" style="1479" customWidth="1"/>
    <col min="4359" max="4359" width="0.85546875" style="1479" customWidth="1"/>
    <col min="4360" max="4360" width="10" style="1479" customWidth="1"/>
    <col min="4361" max="4361" width="0.7109375" style="1479" customWidth="1"/>
    <col min="4362" max="4362" width="0.85546875" style="1479" customWidth="1"/>
    <col min="4363" max="4363" width="8.28515625" style="1479" customWidth="1"/>
    <col min="4364" max="4364" width="0.7109375" style="1479" customWidth="1"/>
    <col min="4365" max="4365" width="0.85546875" style="1479" customWidth="1"/>
    <col min="4366" max="4366" width="6.7109375" style="1479" customWidth="1"/>
    <col min="4367" max="4367" width="0.7109375" style="1479" customWidth="1"/>
    <col min="4368" max="4368" width="0.85546875" style="1479" customWidth="1"/>
    <col min="4369" max="4369" width="9.5703125" style="1479" customWidth="1"/>
    <col min="4370" max="4370" width="0.5703125" style="1479" customWidth="1"/>
    <col min="4371" max="4371" width="0.85546875" style="1479" customWidth="1"/>
    <col min="4372" max="4372" width="8.28515625" style="1479" customWidth="1"/>
    <col min="4373" max="4373" width="0.7109375" style="1479" customWidth="1"/>
    <col min="4374" max="4374" width="0.85546875" style="1479" customWidth="1"/>
    <col min="4375" max="4375" width="6.7109375" style="1479" customWidth="1"/>
    <col min="4376" max="4376" width="0.7109375" style="1479" customWidth="1"/>
    <col min="4377" max="4377" width="0.85546875" style="1479" customWidth="1"/>
    <col min="4378" max="4378" width="9.85546875" style="1479" customWidth="1"/>
    <col min="4379" max="4379" width="0.7109375" style="1479" customWidth="1"/>
    <col min="4380" max="4380" width="0.85546875" style="1479" customWidth="1"/>
    <col min="4381" max="4381" width="8.28515625" style="1479" customWidth="1"/>
    <col min="4382" max="4382" width="0.7109375" style="1479" customWidth="1"/>
    <col min="4383" max="4383" width="2.7109375" style="1479" customWidth="1"/>
    <col min="4384" max="4390" width="11.42578125" style="1479"/>
    <col min="4391" max="4391" width="8.28515625" style="1479" customWidth="1"/>
    <col min="4392" max="4392" width="7.28515625" style="1479" customWidth="1"/>
    <col min="4393" max="4393" width="11.28515625" style="1479" customWidth="1"/>
    <col min="4394" max="4394" width="11.42578125" style="1479"/>
    <col min="4395" max="4397" width="12.7109375" style="1479" customWidth="1"/>
    <col min="4398" max="4398" width="13.85546875" style="1479" bestFit="1" customWidth="1"/>
    <col min="4399" max="4399" width="5.7109375" style="1479" customWidth="1"/>
    <col min="4400" max="4403" width="12.7109375" style="1479" customWidth="1"/>
    <col min="4404" max="4408" width="11.42578125" style="1479"/>
    <col min="4409" max="4409" width="12.5703125" style="1479" bestFit="1" customWidth="1"/>
    <col min="4410" max="4410" width="11.5703125" style="1479" bestFit="1" customWidth="1"/>
    <col min="4411" max="4411" width="12.5703125" style="1479" bestFit="1" customWidth="1"/>
    <col min="4412" max="4608" width="11.42578125" style="1479"/>
    <col min="4609" max="4609" width="1.7109375" style="1479" customWidth="1"/>
    <col min="4610" max="4610" width="2.7109375" style="1479" customWidth="1"/>
    <col min="4611" max="4611" width="13.7109375" style="1479" customWidth="1"/>
    <col min="4612" max="4612" width="0.85546875" style="1479" customWidth="1"/>
    <col min="4613" max="4613" width="6.7109375" style="1479" customWidth="1"/>
    <col min="4614" max="4614" width="0.7109375" style="1479" customWidth="1"/>
    <col min="4615" max="4615" width="0.85546875" style="1479" customWidth="1"/>
    <col min="4616" max="4616" width="10" style="1479" customWidth="1"/>
    <col min="4617" max="4617" width="0.7109375" style="1479" customWidth="1"/>
    <col min="4618" max="4618" width="0.85546875" style="1479" customWidth="1"/>
    <col min="4619" max="4619" width="8.28515625" style="1479" customWidth="1"/>
    <col min="4620" max="4620" width="0.7109375" style="1479" customWidth="1"/>
    <col min="4621" max="4621" width="0.85546875" style="1479" customWidth="1"/>
    <col min="4622" max="4622" width="6.7109375" style="1479" customWidth="1"/>
    <col min="4623" max="4623" width="0.7109375" style="1479" customWidth="1"/>
    <col min="4624" max="4624" width="0.85546875" style="1479" customWidth="1"/>
    <col min="4625" max="4625" width="9.5703125" style="1479" customWidth="1"/>
    <col min="4626" max="4626" width="0.5703125" style="1479" customWidth="1"/>
    <col min="4627" max="4627" width="0.85546875" style="1479" customWidth="1"/>
    <col min="4628" max="4628" width="8.28515625" style="1479" customWidth="1"/>
    <col min="4629" max="4629" width="0.7109375" style="1479" customWidth="1"/>
    <col min="4630" max="4630" width="0.85546875" style="1479" customWidth="1"/>
    <col min="4631" max="4631" width="6.7109375" style="1479" customWidth="1"/>
    <col min="4632" max="4632" width="0.7109375" style="1479" customWidth="1"/>
    <col min="4633" max="4633" width="0.85546875" style="1479" customWidth="1"/>
    <col min="4634" max="4634" width="9.85546875" style="1479" customWidth="1"/>
    <col min="4635" max="4635" width="0.7109375" style="1479" customWidth="1"/>
    <col min="4636" max="4636" width="0.85546875" style="1479" customWidth="1"/>
    <col min="4637" max="4637" width="8.28515625" style="1479" customWidth="1"/>
    <col min="4638" max="4638" width="0.7109375" style="1479" customWidth="1"/>
    <col min="4639" max="4639" width="2.7109375" style="1479" customWidth="1"/>
    <col min="4640" max="4646" width="11.42578125" style="1479"/>
    <col min="4647" max="4647" width="8.28515625" style="1479" customWidth="1"/>
    <col min="4648" max="4648" width="7.28515625" style="1479" customWidth="1"/>
    <col min="4649" max="4649" width="11.28515625" style="1479" customWidth="1"/>
    <col min="4650" max="4650" width="11.42578125" style="1479"/>
    <col min="4651" max="4653" width="12.7109375" style="1479" customWidth="1"/>
    <col min="4654" max="4654" width="13.85546875" style="1479" bestFit="1" customWidth="1"/>
    <col min="4655" max="4655" width="5.7109375" style="1479" customWidth="1"/>
    <col min="4656" max="4659" width="12.7109375" style="1479" customWidth="1"/>
    <col min="4660" max="4664" width="11.42578125" style="1479"/>
    <col min="4665" max="4665" width="12.5703125" style="1479" bestFit="1" customWidth="1"/>
    <col min="4666" max="4666" width="11.5703125" style="1479" bestFit="1" customWidth="1"/>
    <col min="4667" max="4667" width="12.5703125" style="1479" bestFit="1" customWidth="1"/>
    <col min="4668" max="4864" width="11.42578125" style="1479"/>
    <col min="4865" max="4865" width="1.7109375" style="1479" customWidth="1"/>
    <col min="4866" max="4866" width="2.7109375" style="1479" customWidth="1"/>
    <col min="4867" max="4867" width="13.7109375" style="1479" customWidth="1"/>
    <col min="4868" max="4868" width="0.85546875" style="1479" customWidth="1"/>
    <col min="4869" max="4869" width="6.7109375" style="1479" customWidth="1"/>
    <col min="4870" max="4870" width="0.7109375" style="1479" customWidth="1"/>
    <col min="4871" max="4871" width="0.85546875" style="1479" customWidth="1"/>
    <col min="4872" max="4872" width="10" style="1479" customWidth="1"/>
    <col min="4873" max="4873" width="0.7109375" style="1479" customWidth="1"/>
    <col min="4874" max="4874" width="0.85546875" style="1479" customWidth="1"/>
    <col min="4875" max="4875" width="8.28515625" style="1479" customWidth="1"/>
    <col min="4876" max="4876" width="0.7109375" style="1479" customWidth="1"/>
    <col min="4877" max="4877" width="0.85546875" style="1479" customWidth="1"/>
    <col min="4878" max="4878" width="6.7109375" style="1479" customWidth="1"/>
    <col min="4879" max="4879" width="0.7109375" style="1479" customWidth="1"/>
    <col min="4880" max="4880" width="0.85546875" style="1479" customWidth="1"/>
    <col min="4881" max="4881" width="9.5703125" style="1479" customWidth="1"/>
    <col min="4882" max="4882" width="0.5703125" style="1479" customWidth="1"/>
    <col min="4883" max="4883" width="0.85546875" style="1479" customWidth="1"/>
    <col min="4884" max="4884" width="8.28515625" style="1479" customWidth="1"/>
    <col min="4885" max="4885" width="0.7109375" style="1479" customWidth="1"/>
    <col min="4886" max="4886" width="0.85546875" style="1479" customWidth="1"/>
    <col min="4887" max="4887" width="6.7109375" style="1479" customWidth="1"/>
    <col min="4888" max="4888" width="0.7109375" style="1479" customWidth="1"/>
    <col min="4889" max="4889" width="0.85546875" style="1479" customWidth="1"/>
    <col min="4890" max="4890" width="9.85546875" style="1479" customWidth="1"/>
    <col min="4891" max="4891" width="0.7109375" style="1479" customWidth="1"/>
    <col min="4892" max="4892" width="0.85546875" style="1479" customWidth="1"/>
    <col min="4893" max="4893" width="8.28515625" style="1479" customWidth="1"/>
    <col min="4894" max="4894" width="0.7109375" style="1479" customWidth="1"/>
    <col min="4895" max="4895" width="2.7109375" style="1479" customWidth="1"/>
    <col min="4896" max="4902" width="11.42578125" style="1479"/>
    <col min="4903" max="4903" width="8.28515625" style="1479" customWidth="1"/>
    <col min="4904" max="4904" width="7.28515625" style="1479" customWidth="1"/>
    <col min="4905" max="4905" width="11.28515625" style="1479" customWidth="1"/>
    <col min="4906" max="4906" width="11.42578125" style="1479"/>
    <col min="4907" max="4909" width="12.7109375" style="1479" customWidth="1"/>
    <col min="4910" max="4910" width="13.85546875" style="1479" bestFit="1" customWidth="1"/>
    <col min="4911" max="4911" width="5.7109375" style="1479" customWidth="1"/>
    <col min="4912" max="4915" width="12.7109375" style="1479" customWidth="1"/>
    <col min="4916" max="4920" width="11.42578125" style="1479"/>
    <col min="4921" max="4921" width="12.5703125" style="1479" bestFit="1" customWidth="1"/>
    <col min="4922" max="4922" width="11.5703125" style="1479" bestFit="1" customWidth="1"/>
    <col min="4923" max="4923" width="12.5703125" style="1479" bestFit="1" customWidth="1"/>
    <col min="4924" max="5120" width="11.42578125" style="1479"/>
    <col min="5121" max="5121" width="1.7109375" style="1479" customWidth="1"/>
    <col min="5122" max="5122" width="2.7109375" style="1479" customWidth="1"/>
    <col min="5123" max="5123" width="13.7109375" style="1479" customWidth="1"/>
    <col min="5124" max="5124" width="0.85546875" style="1479" customWidth="1"/>
    <col min="5125" max="5125" width="6.7109375" style="1479" customWidth="1"/>
    <col min="5126" max="5126" width="0.7109375" style="1479" customWidth="1"/>
    <col min="5127" max="5127" width="0.85546875" style="1479" customWidth="1"/>
    <col min="5128" max="5128" width="10" style="1479" customWidth="1"/>
    <col min="5129" max="5129" width="0.7109375" style="1479" customWidth="1"/>
    <col min="5130" max="5130" width="0.85546875" style="1479" customWidth="1"/>
    <col min="5131" max="5131" width="8.28515625" style="1479" customWidth="1"/>
    <col min="5132" max="5132" width="0.7109375" style="1479" customWidth="1"/>
    <col min="5133" max="5133" width="0.85546875" style="1479" customWidth="1"/>
    <col min="5134" max="5134" width="6.7109375" style="1479" customWidth="1"/>
    <col min="5135" max="5135" width="0.7109375" style="1479" customWidth="1"/>
    <col min="5136" max="5136" width="0.85546875" style="1479" customWidth="1"/>
    <col min="5137" max="5137" width="9.5703125" style="1479" customWidth="1"/>
    <col min="5138" max="5138" width="0.5703125" style="1479" customWidth="1"/>
    <col min="5139" max="5139" width="0.85546875" style="1479" customWidth="1"/>
    <col min="5140" max="5140" width="8.28515625" style="1479" customWidth="1"/>
    <col min="5141" max="5141" width="0.7109375" style="1479" customWidth="1"/>
    <col min="5142" max="5142" width="0.85546875" style="1479" customWidth="1"/>
    <col min="5143" max="5143" width="6.7109375" style="1479" customWidth="1"/>
    <col min="5144" max="5144" width="0.7109375" style="1479" customWidth="1"/>
    <col min="5145" max="5145" width="0.85546875" style="1479" customWidth="1"/>
    <col min="5146" max="5146" width="9.85546875" style="1479" customWidth="1"/>
    <col min="5147" max="5147" width="0.7109375" style="1479" customWidth="1"/>
    <col min="5148" max="5148" width="0.85546875" style="1479" customWidth="1"/>
    <col min="5149" max="5149" width="8.28515625" style="1479" customWidth="1"/>
    <col min="5150" max="5150" width="0.7109375" style="1479" customWidth="1"/>
    <col min="5151" max="5151" width="2.7109375" style="1479" customWidth="1"/>
    <col min="5152" max="5158" width="11.42578125" style="1479"/>
    <col min="5159" max="5159" width="8.28515625" style="1479" customWidth="1"/>
    <col min="5160" max="5160" width="7.28515625" style="1479" customWidth="1"/>
    <col min="5161" max="5161" width="11.28515625" style="1479" customWidth="1"/>
    <col min="5162" max="5162" width="11.42578125" style="1479"/>
    <col min="5163" max="5165" width="12.7109375" style="1479" customWidth="1"/>
    <col min="5166" max="5166" width="13.85546875" style="1479" bestFit="1" customWidth="1"/>
    <col min="5167" max="5167" width="5.7109375" style="1479" customWidth="1"/>
    <col min="5168" max="5171" width="12.7109375" style="1479" customWidth="1"/>
    <col min="5172" max="5176" width="11.42578125" style="1479"/>
    <col min="5177" max="5177" width="12.5703125" style="1479" bestFit="1" customWidth="1"/>
    <col min="5178" max="5178" width="11.5703125" style="1479" bestFit="1" customWidth="1"/>
    <col min="5179" max="5179" width="12.5703125" style="1479" bestFit="1" customWidth="1"/>
    <col min="5180" max="5376" width="11.42578125" style="1479"/>
    <col min="5377" max="5377" width="1.7109375" style="1479" customWidth="1"/>
    <col min="5378" max="5378" width="2.7109375" style="1479" customWidth="1"/>
    <col min="5379" max="5379" width="13.7109375" style="1479" customWidth="1"/>
    <col min="5380" max="5380" width="0.85546875" style="1479" customWidth="1"/>
    <col min="5381" max="5381" width="6.7109375" style="1479" customWidth="1"/>
    <col min="5382" max="5382" width="0.7109375" style="1479" customWidth="1"/>
    <col min="5383" max="5383" width="0.85546875" style="1479" customWidth="1"/>
    <col min="5384" max="5384" width="10" style="1479" customWidth="1"/>
    <col min="5385" max="5385" width="0.7109375" style="1479" customWidth="1"/>
    <col min="5386" max="5386" width="0.85546875" style="1479" customWidth="1"/>
    <col min="5387" max="5387" width="8.28515625" style="1479" customWidth="1"/>
    <col min="5388" max="5388" width="0.7109375" style="1479" customWidth="1"/>
    <col min="5389" max="5389" width="0.85546875" style="1479" customWidth="1"/>
    <col min="5390" max="5390" width="6.7109375" style="1479" customWidth="1"/>
    <col min="5391" max="5391" width="0.7109375" style="1479" customWidth="1"/>
    <col min="5392" max="5392" width="0.85546875" style="1479" customWidth="1"/>
    <col min="5393" max="5393" width="9.5703125" style="1479" customWidth="1"/>
    <col min="5394" max="5394" width="0.5703125" style="1479" customWidth="1"/>
    <col min="5395" max="5395" width="0.85546875" style="1479" customWidth="1"/>
    <col min="5396" max="5396" width="8.28515625" style="1479" customWidth="1"/>
    <col min="5397" max="5397" width="0.7109375" style="1479" customWidth="1"/>
    <col min="5398" max="5398" width="0.85546875" style="1479" customWidth="1"/>
    <col min="5399" max="5399" width="6.7109375" style="1479" customWidth="1"/>
    <col min="5400" max="5400" width="0.7109375" style="1479" customWidth="1"/>
    <col min="5401" max="5401" width="0.85546875" style="1479" customWidth="1"/>
    <col min="5402" max="5402" width="9.85546875" style="1479" customWidth="1"/>
    <col min="5403" max="5403" width="0.7109375" style="1479" customWidth="1"/>
    <col min="5404" max="5404" width="0.85546875" style="1479" customWidth="1"/>
    <col min="5405" max="5405" width="8.28515625" style="1479" customWidth="1"/>
    <col min="5406" max="5406" width="0.7109375" style="1479" customWidth="1"/>
    <col min="5407" max="5407" width="2.7109375" style="1479" customWidth="1"/>
    <col min="5408" max="5414" width="11.42578125" style="1479"/>
    <col min="5415" max="5415" width="8.28515625" style="1479" customWidth="1"/>
    <col min="5416" max="5416" width="7.28515625" style="1479" customWidth="1"/>
    <col min="5417" max="5417" width="11.28515625" style="1479" customWidth="1"/>
    <col min="5418" max="5418" width="11.42578125" style="1479"/>
    <col min="5419" max="5421" width="12.7109375" style="1479" customWidth="1"/>
    <col min="5422" max="5422" width="13.85546875" style="1479" bestFit="1" customWidth="1"/>
    <col min="5423" max="5423" width="5.7109375" style="1479" customWidth="1"/>
    <col min="5424" max="5427" width="12.7109375" style="1479" customWidth="1"/>
    <col min="5428" max="5432" width="11.42578125" style="1479"/>
    <col min="5433" max="5433" width="12.5703125" style="1479" bestFit="1" customWidth="1"/>
    <col min="5434" max="5434" width="11.5703125" style="1479" bestFit="1" customWidth="1"/>
    <col min="5435" max="5435" width="12.5703125" style="1479" bestFit="1" customWidth="1"/>
    <col min="5436" max="5632" width="11.42578125" style="1479"/>
    <col min="5633" max="5633" width="1.7109375" style="1479" customWidth="1"/>
    <col min="5634" max="5634" width="2.7109375" style="1479" customWidth="1"/>
    <col min="5635" max="5635" width="13.7109375" style="1479" customWidth="1"/>
    <col min="5636" max="5636" width="0.85546875" style="1479" customWidth="1"/>
    <col min="5637" max="5637" width="6.7109375" style="1479" customWidth="1"/>
    <col min="5638" max="5638" width="0.7109375" style="1479" customWidth="1"/>
    <col min="5639" max="5639" width="0.85546875" style="1479" customWidth="1"/>
    <col min="5640" max="5640" width="10" style="1479" customWidth="1"/>
    <col min="5641" max="5641" width="0.7109375" style="1479" customWidth="1"/>
    <col min="5642" max="5642" width="0.85546875" style="1479" customWidth="1"/>
    <col min="5643" max="5643" width="8.28515625" style="1479" customWidth="1"/>
    <col min="5644" max="5644" width="0.7109375" style="1479" customWidth="1"/>
    <col min="5645" max="5645" width="0.85546875" style="1479" customWidth="1"/>
    <col min="5646" max="5646" width="6.7109375" style="1479" customWidth="1"/>
    <col min="5647" max="5647" width="0.7109375" style="1479" customWidth="1"/>
    <col min="5648" max="5648" width="0.85546875" style="1479" customWidth="1"/>
    <col min="5649" max="5649" width="9.5703125" style="1479" customWidth="1"/>
    <col min="5650" max="5650" width="0.5703125" style="1479" customWidth="1"/>
    <col min="5651" max="5651" width="0.85546875" style="1479" customWidth="1"/>
    <col min="5652" max="5652" width="8.28515625" style="1479" customWidth="1"/>
    <col min="5653" max="5653" width="0.7109375" style="1479" customWidth="1"/>
    <col min="5654" max="5654" width="0.85546875" style="1479" customWidth="1"/>
    <col min="5655" max="5655" width="6.7109375" style="1479" customWidth="1"/>
    <col min="5656" max="5656" width="0.7109375" style="1479" customWidth="1"/>
    <col min="5657" max="5657" width="0.85546875" style="1479" customWidth="1"/>
    <col min="5658" max="5658" width="9.85546875" style="1479" customWidth="1"/>
    <col min="5659" max="5659" width="0.7109375" style="1479" customWidth="1"/>
    <col min="5660" max="5660" width="0.85546875" style="1479" customWidth="1"/>
    <col min="5661" max="5661" width="8.28515625" style="1479" customWidth="1"/>
    <col min="5662" max="5662" width="0.7109375" style="1479" customWidth="1"/>
    <col min="5663" max="5663" width="2.7109375" style="1479" customWidth="1"/>
    <col min="5664" max="5670" width="11.42578125" style="1479"/>
    <col min="5671" max="5671" width="8.28515625" style="1479" customWidth="1"/>
    <col min="5672" max="5672" width="7.28515625" style="1479" customWidth="1"/>
    <col min="5673" max="5673" width="11.28515625" style="1479" customWidth="1"/>
    <col min="5674" max="5674" width="11.42578125" style="1479"/>
    <col min="5675" max="5677" width="12.7109375" style="1479" customWidth="1"/>
    <col min="5678" max="5678" width="13.85546875" style="1479" bestFit="1" customWidth="1"/>
    <col min="5679" max="5679" width="5.7109375" style="1479" customWidth="1"/>
    <col min="5680" max="5683" width="12.7109375" style="1479" customWidth="1"/>
    <col min="5684" max="5688" width="11.42578125" style="1479"/>
    <col min="5689" max="5689" width="12.5703125" style="1479" bestFit="1" customWidth="1"/>
    <col min="5690" max="5690" width="11.5703125" style="1479" bestFit="1" customWidth="1"/>
    <col min="5691" max="5691" width="12.5703125" style="1479" bestFit="1" customWidth="1"/>
    <col min="5692" max="5888" width="11.42578125" style="1479"/>
    <col min="5889" max="5889" width="1.7109375" style="1479" customWidth="1"/>
    <col min="5890" max="5890" width="2.7109375" style="1479" customWidth="1"/>
    <col min="5891" max="5891" width="13.7109375" style="1479" customWidth="1"/>
    <col min="5892" max="5892" width="0.85546875" style="1479" customWidth="1"/>
    <col min="5893" max="5893" width="6.7109375" style="1479" customWidth="1"/>
    <col min="5894" max="5894" width="0.7109375" style="1479" customWidth="1"/>
    <col min="5895" max="5895" width="0.85546875" style="1479" customWidth="1"/>
    <col min="5896" max="5896" width="10" style="1479" customWidth="1"/>
    <col min="5897" max="5897" width="0.7109375" style="1479" customWidth="1"/>
    <col min="5898" max="5898" width="0.85546875" style="1479" customWidth="1"/>
    <col min="5899" max="5899" width="8.28515625" style="1479" customWidth="1"/>
    <col min="5900" max="5900" width="0.7109375" style="1479" customWidth="1"/>
    <col min="5901" max="5901" width="0.85546875" style="1479" customWidth="1"/>
    <col min="5902" max="5902" width="6.7109375" style="1479" customWidth="1"/>
    <col min="5903" max="5903" width="0.7109375" style="1479" customWidth="1"/>
    <col min="5904" max="5904" width="0.85546875" style="1479" customWidth="1"/>
    <col min="5905" max="5905" width="9.5703125" style="1479" customWidth="1"/>
    <col min="5906" max="5906" width="0.5703125" style="1479" customWidth="1"/>
    <col min="5907" max="5907" width="0.85546875" style="1479" customWidth="1"/>
    <col min="5908" max="5908" width="8.28515625" style="1479" customWidth="1"/>
    <col min="5909" max="5909" width="0.7109375" style="1479" customWidth="1"/>
    <col min="5910" max="5910" width="0.85546875" style="1479" customWidth="1"/>
    <col min="5911" max="5911" width="6.7109375" style="1479" customWidth="1"/>
    <col min="5912" max="5912" width="0.7109375" style="1479" customWidth="1"/>
    <col min="5913" max="5913" width="0.85546875" style="1479" customWidth="1"/>
    <col min="5914" max="5914" width="9.85546875" style="1479" customWidth="1"/>
    <col min="5915" max="5915" width="0.7109375" style="1479" customWidth="1"/>
    <col min="5916" max="5916" width="0.85546875" style="1479" customWidth="1"/>
    <col min="5917" max="5917" width="8.28515625" style="1479" customWidth="1"/>
    <col min="5918" max="5918" width="0.7109375" style="1479" customWidth="1"/>
    <col min="5919" max="5919" width="2.7109375" style="1479" customWidth="1"/>
    <col min="5920" max="5926" width="11.42578125" style="1479"/>
    <col min="5927" max="5927" width="8.28515625" style="1479" customWidth="1"/>
    <col min="5928" max="5928" width="7.28515625" style="1479" customWidth="1"/>
    <col min="5929" max="5929" width="11.28515625" style="1479" customWidth="1"/>
    <col min="5930" max="5930" width="11.42578125" style="1479"/>
    <col min="5931" max="5933" width="12.7109375" style="1479" customWidth="1"/>
    <col min="5934" max="5934" width="13.85546875" style="1479" bestFit="1" customWidth="1"/>
    <col min="5935" max="5935" width="5.7109375" style="1479" customWidth="1"/>
    <col min="5936" max="5939" width="12.7109375" style="1479" customWidth="1"/>
    <col min="5940" max="5944" width="11.42578125" style="1479"/>
    <col min="5945" max="5945" width="12.5703125" style="1479" bestFit="1" customWidth="1"/>
    <col min="5946" max="5946" width="11.5703125" style="1479" bestFit="1" customWidth="1"/>
    <col min="5947" max="5947" width="12.5703125" style="1479" bestFit="1" customWidth="1"/>
    <col min="5948" max="6144" width="11.42578125" style="1479"/>
    <col min="6145" max="6145" width="1.7109375" style="1479" customWidth="1"/>
    <col min="6146" max="6146" width="2.7109375" style="1479" customWidth="1"/>
    <col min="6147" max="6147" width="13.7109375" style="1479" customWidth="1"/>
    <col min="6148" max="6148" width="0.85546875" style="1479" customWidth="1"/>
    <col min="6149" max="6149" width="6.7109375" style="1479" customWidth="1"/>
    <col min="6150" max="6150" width="0.7109375" style="1479" customWidth="1"/>
    <col min="6151" max="6151" width="0.85546875" style="1479" customWidth="1"/>
    <col min="6152" max="6152" width="10" style="1479" customWidth="1"/>
    <col min="6153" max="6153" width="0.7109375" style="1479" customWidth="1"/>
    <col min="6154" max="6154" width="0.85546875" style="1479" customWidth="1"/>
    <col min="6155" max="6155" width="8.28515625" style="1479" customWidth="1"/>
    <col min="6156" max="6156" width="0.7109375" style="1479" customWidth="1"/>
    <col min="6157" max="6157" width="0.85546875" style="1479" customWidth="1"/>
    <col min="6158" max="6158" width="6.7109375" style="1479" customWidth="1"/>
    <col min="6159" max="6159" width="0.7109375" style="1479" customWidth="1"/>
    <col min="6160" max="6160" width="0.85546875" style="1479" customWidth="1"/>
    <col min="6161" max="6161" width="9.5703125" style="1479" customWidth="1"/>
    <col min="6162" max="6162" width="0.5703125" style="1479" customWidth="1"/>
    <col min="6163" max="6163" width="0.85546875" style="1479" customWidth="1"/>
    <col min="6164" max="6164" width="8.28515625" style="1479" customWidth="1"/>
    <col min="6165" max="6165" width="0.7109375" style="1479" customWidth="1"/>
    <col min="6166" max="6166" width="0.85546875" style="1479" customWidth="1"/>
    <col min="6167" max="6167" width="6.7109375" style="1479" customWidth="1"/>
    <col min="6168" max="6168" width="0.7109375" style="1479" customWidth="1"/>
    <col min="6169" max="6169" width="0.85546875" style="1479" customWidth="1"/>
    <col min="6170" max="6170" width="9.85546875" style="1479" customWidth="1"/>
    <col min="6171" max="6171" width="0.7109375" style="1479" customWidth="1"/>
    <col min="6172" max="6172" width="0.85546875" style="1479" customWidth="1"/>
    <col min="6173" max="6173" width="8.28515625" style="1479" customWidth="1"/>
    <col min="6174" max="6174" width="0.7109375" style="1479" customWidth="1"/>
    <col min="6175" max="6175" width="2.7109375" style="1479" customWidth="1"/>
    <col min="6176" max="6182" width="11.42578125" style="1479"/>
    <col min="6183" max="6183" width="8.28515625" style="1479" customWidth="1"/>
    <col min="6184" max="6184" width="7.28515625" style="1479" customWidth="1"/>
    <col min="6185" max="6185" width="11.28515625" style="1479" customWidth="1"/>
    <col min="6186" max="6186" width="11.42578125" style="1479"/>
    <col min="6187" max="6189" width="12.7109375" style="1479" customWidth="1"/>
    <col min="6190" max="6190" width="13.85546875" style="1479" bestFit="1" customWidth="1"/>
    <col min="6191" max="6191" width="5.7109375" style="1479" customWidth="1"/>
    <col min="6192" max="6195" width="12.7109375" style="1479" customWidth="1"/>
    <col min="6196" max="6200" width="11.42578125" style="1479"/>
    <col min="6201" max="6201" width="12.5703125" style="1479" bestFit="1" customWidth="1"/>
    <col min="6202" max="6202" width="11.5703125" style="1479" bestFit="1" customWidth="1"/>
    <col min="6203" max="6203" width="12.5703125" style="1479" bestFit="1" customWidth="1"/>
    <col min="6204" max="6400" width="11.42578125" style="1479"/>
    <col min="6401" max="6401" width="1.7109375" style="1479" customWidth="1"/>
    <col min="6402" max="6402" width="2.7109375" style="1479" customWidth="1"/>
    <col min="6403" max="6403" width="13.7109375" style="1479" customWidth="1"/>
    <col min="6404" max="6404" width="0.85546875" style="1479" customWidth="1"/>
    <col min="6405" max="6405" width="6.7109375" style="1479" customWidth="1"/>
    <col min="6406" max="6406" width="0.7109375" style="1479" customWidth="1"/>
    <col min="6407" max="6407" width="0.85546875" style="1479" customWidth="1"/>
    <col min="6408" max="6408" width="10" style="1479" customWidth="1"/>
    <col min="6409" max="6409" width="0.7109375" style="1479" customWidth="1"/>
    <col min="6410" max="6410" width="0.85546875" style="1479" customWidth="1"/>
    <col min="6411" max="6411" width="8.28515625" style="1479" customWidth="1"/>
    <col min="6412" max="6412" width="0.7109375" style="1479" customWidth="1"/>
    <col min="6413" max="6413" width="0.85546875" style="1479" customWidth="1"/>
    <col min="6414" max="6414" width="6.7109375" style="1479" customWidth="1"/>
    <col min="6415" max="6415" width="0.7109375" style="1479" customWidth="1"/>
    <col min="6416" max="6416" width="0.85546875" style="1479" customWidth="1"/>
    <col min="6417" max="6417" width="9.5703125" style="1479" customWidth="1"/>
    <col min="6418" max="6418" width="0.5703125" style="1479" customWidth="1"/>
    <col min="6419" max="6419" width="0.85546875" style="1479" customWidth="1"/>
    <col min="6420" max="6420" width="8.28515625" style="1479" customWidth="1"/>
    <col min="6421" max="6421" width="0.7109375" style="1479" customWidth="1"/>
    <col min="6422" max="6422" width="0.85546875" style="1479" customWidth="1"/>
    <col min="6423" max="6423" width="6.7109375" style="1479" customWidth="1"/>
    <col min="6424" max="6424" width="0.7109375" style="1479" customWidth="1"/>
    <col min="6425" max="6425" width="0.85546875" style="1479" customWidth="1"/>
    <col min="6426" max="6426" width="9.85546875" style="1479" customWidth="1"/>
    <col min="6427" max="6427" width="0.7109375" style="1479" customWidth="1"/>
    <col min="6428" max="6428" width="0.85546875" style="1479" customWidth="1"/>
    <col min="6429" max="6429" width="8.28515625" style="1479" customWidth="1"/>
    <col min="6430" max="6430" width="0.7109375" style="1479" customWidth="1"/>
    <col min="6431" max="6431" width="2.7109375" style="1479" customWidth="1"/>
    <col min="6432" max="6438" width="11.42578125" style="1479"/>
    <col min="6439" max="6439" width="8.28515625" style="1479" customWidth="1"/>
    <col min="6440" max="6440" width="7.28515625" style="1479" customWidth="1"/>
    <col min="6441" max="6441" width="11.28515625" style="1479" customWidth="1"/>
    <col min="6442" max="6442" width="11.42578125" style="1479"/>
    <col min="6443" max="6445" width="12.7109375" style="1479" customWidth="1"/>
    <col min="6446" max="6446" width="13.85546875" style="1479" bestFit="1" customWidth="1"/>
    <col min="6447" max="6447" width="5.7109375" style="1479" customWidth="1"/>
    <col min="6448" max="6451" width="12.7109375" style="1479" customWidth="1"/>
    <col min="6452" max="6456" width="11.42578125" style="1479"/>
    <col min="6457" max="6457" width="12.5703125" style="1479" bestFit="1" customWidth="1"/>
    <col min="6458" max="6458" width="11.5703125" style="1479" bestFit="1" customWidth="1"/>
    <col min="6459" max="6459" width="12.5703125" style="1479" bestFit="1" customWidth="1"/>
    <col min="6460" max="6656" width="11.42578125" style="1479"/>
    <col min="6657" max="6657" width="1.7109375" style="1479" customWidth="1"/>
    <col min="6658" max="6658" width="2.7109375" style="1479" customWidth="1"/>
    <col min="6659" max="6659" width="13.7109375" style="1479" customWidth="1"/>
    <col min="6660" max="6660" width="0.85546875" style="1479" customWidth="1"/>
    <col min="6661" max="6661" width="6.7109375" style="1479" customWidth="1"/>
    <col min="6662" max="6662" width="0.7109375" style="1479" customWidth="1"/>
    <col min="6663" max="6663" width="0.85546875" style="1479" customWidth="1"/>
    <col min="6664" max="6664" width="10" style="1479" customWidth="1"/>
    <col min="6665" max="6665" width="0.7109375" style="1479" customWidth="1"/>
    <col min="6666" max="6666" width="0.85546875" style="1479" customWidth="1"/>
    <col min="6667" max="6667" width="8.28515625" style="1479" customWidth="1"/>
    <col min="6668" max="6668" width="0.7109375" style="1479" customWidth="1"/>
    <col min="6669" max="6669" width="0.85546875" style="1479" customWidth="1"/>
    <col min="6670" max="6670" width="6.7109375" style="1479" customWidth="1"/>
    <col min="6671" max="6671" width="0.7109375" style="1479" customWidth="1"/>
    <col min="6672" max="6672" width="0.85546875" style="1479" customWidth="1"/>
    <col min="6673" max="6673" width="9.5703125" style="1479" customWidth="1"/>
    <col min="6674" max="6674" width="0.5703125" style="1479" customWidth="1"/>
    <col min="6675" max="6675" width="0.85546875" style="1479" customWidth="1"/>
    <col min="6676" max="6676" width="8.28515625" style="1479" customWidth="1"/>
    <col min="6677" max="6677" width="0.7109375" style="1479" customWidth="1"/>
    <col min="6678" max="6678" width="0.85546875" style="1479" customWidth="1"/>
    <col min="6679" max="6679" width="6.7109375" style="1479" customWidth="1"/>
    <col min="6680" max="6680" width="0.7109375" style="1479" customWidth="1"/>
    <col min="6681" max="6681" width="0.85546875" style="1479" customWidth="1"/>
    <col min="6682" max="6682" width="9.85546875" style="1479" customWidth="1"/>
    <col min="6683" max="6683" width="0.7109375" style="1479" customWidth="1"/>
    <col min="6684" max="6684" width="0.85546875" style="1479" customWidth="1"/>
    <col min="6685" max="6685" width="8.28515625" style="1479" customWidth="1"/>
    <col min="6686" max="6686" width="0.7109375" style="1479" customWidth="1"/>
    <col min="6687" max="6687" width="2.7109375" style="1479" customWidth="1"/>
    <col min="6688" max="6694" width="11.42578125" style="1479"/>
    <col min="6695" max="6695" width="8.28515625" style="1479" customWidth="1"/>
    <col min="6696" max="6696" width="7.28515625" style="1479" customWidth="1"/>
    <col min="6697" max="6697" width="11.28515625" style="1479" customWidth="1"/>
    <col min="6698" max="6698" width="11.42578125" style="1479"/>
    <col min="6699" max="6701" width="12.7109375" style="1479" customWidth="1"/>
    <col min="6702" max="6702" width="13.85546875" style="1479" bestFit="1" customWidth="1"/>
    <col min="6703" max="6703" width="5.7109375" style="1479" customWidth="1"/>
    <col min="6704" max="6707" width="12.7109375" style="1479" customWidth="1"/>
    <col min="6708" max="6712" width="11.42578125" style="1479"/>
    <col min="6713" max="6713" width="12.5703125" style="1479" bestFit="1" customWidth="1"/>
    <col min="6714" max="6714" width="11.5703125" style="1479" bestFit="1" customWidth="1"/>
    <col min="6715" max="6715" width="12.5703125" style="1479" bestFit="1" customWidth="1"/>
    <col min="6716" max="6912" width="11.42578125" style="1479"/>
    <col min="6913" max="6913" width="1.7109375" style="1479" customWidth="1"/>
    <col min="6914" max="6914" width="2.7109375" style="1479" customWidth="1"/>
    <col min="6915" max="6915" width="13.7109375" style="1479" customWidth="1"/>
    <col min="6916" max="6916" width="0.85546875" style="1479" customWidth="1"/>
    <col min="6917" max="6917" width="6.7109375" style="1479" customWidth="1"/>
    <col min="6918" max="6918" width="0.7109375" style="1479" customWidth="1"/>
    <col min="6919" max="6919" width="0.85546875" style="1479" customWidth="1"/>
    <col min="6920" max="6920" width="10" style="1479" customWidth="1"/>
    <col min="6921" max="6921" width="0.7109375" style="1479" customWidth="1"/>
    <col min="6922" max="6922" width="0.85546875" style="1479" customWidth="1"/>
    <col min="6923" max="6923" width="8.28515625" style="1479" customWidth="1"/>
    <col min="6924" max="6924" width="0.7109375" style="1479" customWidth="1"/>
    <col min="6925" max="6925" width="0.85546875" style="1479" customWidth="1"/>
    <col min="6926" max="6926" width="6.7109375" style="1479" customWidth="1"/>
    <col min="6927" max="6927" width="0.7109375" style="1479" customWidth="1"/>
    <col min="6928" max="6928" width="0.85546875" style="1479" customWidth="1"/>
    <col min="6929" max="6929" width="9.5703125" style="1479" customWidth="1"/>
    <col min="6930" max="6930" width="0.5703125" style="1479" customWidth="1"/>
    <col min="6931" max="6931" width="0.85546875" style="1479" customWidth="1"/>
    <col min="6932" max="6932" width="8.28515625" style="1479" customWidth="1"/>
    <col min="6933" max="6933" width="0.7109375" style="1479" customWidth="1"/>
    <col min="6934" max="6934" width="0.85546875" style="1479" customWidth="1"/>
    <col min="6935" max="6935" width="6.7109375" style="1479" customWidth="1"/>
    <col min="6936" max="6936" width="0.7109375" style="1479" customWidth="1"/>
    <col min="6937" max="6937" width="0.85546875" style="1479" customWidth="1"/>
    <col min="6938" max="6938" width="9.85546875" style="1479" customWidth="1"/>
    <col min="6939" max="6939" width="0.7109375" style="1479" customWidth="1"/>
    <col min="6940" max="6940" width="0.85546875" style="1479" customWidth="1"/>
    <col min="6941" max="6941" width="8.28515625" style="1479" customWidth="1"/>
    <col min="6942" max="6942" width="0.7109375" style="1479" customWidth="1"/>
    <col min="6943" max="6943" width="2.7109375" style="1479" customWidth="1"/>
    <col min="6944" max="6950" width="11.42578125" style="1479"/>
    <col min="6951" max="6951" width="8.28515625" style="1479" customWidth="1"/>
    <col min="6952" max="6952" width="7.28515625" style="1479" customWidth="1"/>
    <col min="6953" max="6953" width="11.28515625" style="1479" customWidth="1"/>
    <col min="6954" max="6954" width="11.42578125" style="1479"/>
    <col min="6955" max="6957" width="12.7109375" style="1479" customWidth="1"/>
    <col min="6958" max="6958" width="13.85546875" style="1479" bestFit="1" customWidth="1"/>
    <col min="6959" max="6959" width="5.7109375" style="1479" customWidth="1"/>
    <col min="6960" max="6963" width="12.7109375" style="1479" customWidth="1"/>
    <col min="6964" max="6968" width="11.42578125" style="1479"/>
    <col min="6969" max="6969" width="12.5703125" style="1479" bestFit="1" customWidth="1"/>
    <col min="6970" max="6970" width="11.5703125" style="1479" bestFit="1" customWidth="1"/>
    <col min="6971" max="6971" width="12.5703125" style="1479" bestFit="1" customWidth="1"/>
    <col min="6972" max="7168" width="11.42578125" style="1479"/>
    <col min="7169" max="7169" width="1.7109375" style="1479" customWidth="1"/>
    <col min="7170" max="7170" width="2.7109375" style="1479" customWidth="1"/>
    <col min="7171" max="7171" width="13.7109375" style="1479" customWidth="1"/>
    <col min="7172" max="7172" width="0.85546875" style="1479" customWidth="1"/>
    <col min="7173" max="7173" width="6.7109375" style="1479" customWidth="1"/>
    <col min="7174" max="7174" width="0.7109375" style="1479" customWidth="1"/>
    <col min="7175" max="7175" width="0.85546875" style="1479" customWidth="1"/>
    <col min="7176" max="7176" width="10" style="1479" customWidth="1"/>
    <col min="7177" max="7177" width="0.7109375" style="1479" customWidth="1"/>
    <col min="7178" max="7178" width="0.85546875" style="1479" customWidth="1"/>
    <col min="7179" max="7179" width="8.28515625" style="1479" customWidth="1"/>
    <col min="7180" max="7180" width="0.7109375" style="1479" customWidth="1"/>
    <col min="7181" max="7181" width="0.85546875" style="1479" customWidth="1"/>
    <col min="7182" max="7182" width="6.7109375" style="1479" customWidth="1"/>
    <col min="7183" max="7183" width="0.7109375" style="1479" customWidth="1"/>
    <col min="7184" max="7184" width="0.85546875" style="1479" customWidth="1"/>
    <col min="7185" max="7185" width="9.5703125" style="1479" customWidth="1"/>
    <col min="7186" max="7186" width="0.5703125" style="1479" customWidth="1"/>
    <col min="7187" max="7187" width="0.85546875" style="1479" customWidth="1"/>
    <col min="7188" max="7188" width="8.28515625" style="1479" customWidth="1"/>
    <col min="7189" max="7189" width="0.7109375" style="1479" customWidth="1"/>
    <col min="7190" max="7190" width="0.85546875" style="1479" customWidth="1"/>
    <col min="7191" max="7191" width="6.7109375" style="1479" customWidth="1"/>
    <col min="7192" max="7192" width="0.7109375" style="1479" customWidth="1"/>
    <col min="7193" max="7193" width="0.85546875" style="1479" customWidth="1"/>
    <col min="7194" max="7194" width="9.85546875" style="1479" customWidth="1"/>
    <col min="7195" max="7195" width="0.7109375" style="1479" customWidth="1"/>
    <col min="7196" max="7196" width="0.85546875" style="1479" customWidth="1"/>
    <col min="7197" max="7197" width="8.28515625" style="1479" customWidth="1"/>
    <col min="7198" max="7198" width="0.7109375" style="1479" customWidth="1"/>
    <col min="7199" max="7199" width="2.7109375" style="1479" customWidth="1"/>
    <col min="7200" max="7206" width="11.42578125" style="1479"/>
    <col min="7207" max="7207" width="8.28515625" style="1479" customWidth="1"/>
    <col min="7208" max="7208" width="7.28515625" style="1479" customWidth="1"/>
    <col min="7209" max="7209" width="11.28515625" style="1479" customWidth="1"/>
    <col min="7210" max="7210" width="11.42578125" style="1479"/>
    <col min="7211" max="7213" width="12.7109375" style="1479" customWidth="1"/>
    <col min="7214" max="7214" width="13.85546875" style="1479" bestFit="1" customWidth="1"/>
    <col min="7215" max="7215" width="5.7109375" style="1479" customWidth="1"/>
    <col min="7216" max="7219" width="12.7109375" style="1479" customWidth="1"/>
    <col min="7220" max="7224" width="11.42578125" style="1479"/>
    <col min="7225" max="7225" width="12.5703125" style="1479" bestFit="1" customWidth="1"/>
    <col min="7226" max="7226" width="11.5703125" style="1479" bestFit="1" customWidth="1"/>
    <col min="7227" max="7227" width="12.5703125" style="1479" bestFit="1" customWidth="1"/>
    <col min="7228" max="7424" width="11.42578125" style="1479"/>
    <col min="7425" max="7425" width="1.7109375" style="1479" customWidth="1"/>
    <col min="7426" max="7426" width="2.7109375" style="1479" customWidth="1"/>
    <col min="7427" max="7427" width="13.7109375" style="1479" customWidth="1"/>
    <col min="7428" max="7428" width="0.85546875" style="1479" customWidth="1"/>
    <col min="7429" max="7429" width="6.7109375" style="1479" customWidth="1"/>
    <col min="7430" max="7430" width="0.7109375" style="1479" customWidth="1"/>
    <col min="7431" max="7431" width="0.85546875" style="1479" customWidth="1"/>
    <col min="7432" max="7432" width="10" style="1479" customWidth="1"/>
    <col min="7433" max="7433" width="0.7109375" style="1479" customWidth="1"/>
    <col min="7434" max="7434" width="0.85546875" style="1479" customWidth="1"/>
    <col min="7435" max="7435" width="8.28515625" style="1479" customWidth="1"/>
    <col min="7436" max="7436" width="0.7109375" style="1479" customWidth="1"/>
    <col min="7437" max="7437" width="0.85546875" style="1479" customWidth="1"/>
    <col min="7438" max="7438" width="6.7109375" style="1479" customWidth="1"/>
    <col min="7439" max="7439" width="0.7109375" style="1479" customWidth="1"/>
    <col min="7440" max="7440" width="0.85546875" style="1479" customWidth="1"/>
    <col min="7441" max="7441" width="9.5703125" style="1479" customWidth="1"/>
    <col min="7442" max="7442" width="0.5703125" style="1479" customWidth="1"/>
    <col min="7443" max="7443" width="0.85546875" style="1479" customWidth="1"/>
    <col min="7444" max="7444" width="8.28515625" style="1479" customWidth="1"/>
    <col min="7445" max="7445" width="0.7109375" style="1479" customWidth="1"/>
    <col min="7446" max="7446" width="0.85546875" style="1479" customWidth="1"/>
    <col min="7447" max="7447" width="6.7109375" style="1479" customWidth="1"/>
    <col min="7448" max="7448" width="0.7109375" style="1479" customWidth="1"/>
    <col min="7449" max="7449" width="0.85546875" style="1479" customWidth="1"/>
    <col min="7450" max="7450" width="9.85546875" style="1479" customWidth="1"/>
    <col min="7451" max="7451" width="0.7109375" style="1479" customWidth="1"/>
    <col min="7452" max="7452" width="0.85546875" style="1479" customWidth="1"/>
    <col min="7453" max="7453" width="8.28515625" style="1479" customWidth="1"/>
    <col min="7454" max="7454" width="0.7109375" style="1479" customWidth="1"/>
    <col min="7455" max="7455" width="2.7109375" style="1479" customWidth="1"/>
    <col min="7456" max="7462" width="11.42578125" style="1479"/>
    <col min="7463" max="7463" width="8.28515625" style="1479" customWidth="1"/>
    <col min="7464" max="7464" width="7.28515625" style="1479" customWidth="1"/>
    <col min="7465" max="7465" width="11.28515625" style="1479" customWidth="1"/>
    <col min="7466" max="7466" width="11.42578125" style="1479"/>
    <col min="7467" max="7469" width="12.7109375" style="1479" customWidth="1"/>
    <col min="7470" max="7470" width="13.85546875" style="1479" bestFit="1" customWidth="1"/>
    <col min="7471" max="7471" width="5.7109375" style="1479" customWidth="1"/>
    <col min="7472" max="7475" width="12.7109375" style="1479" customWidth="1"/>
    <col min="7476" max="7480" width="11.42578125" style="1479"/>
    <col min="7481" max="7481" width="12.5703125" style="1479" bestFit="1" customWidth="1"/>
    <col min="7482" max="7482" width="11.5703125" style="1479" bestFit="1" customWidth="1"/>
    <col min="7483" max="7483" width="12.5703125" style="1479" bestFit="1" customWidth="1"/>
    <col min="7484" max="7680" width="11.42578125" style="1479"/>
    <col min="7681" max="7681" width="1.7109375" style="1479" customWidth="1"/>
    <col min="7682" max="7682" width="2.7109375" style="1479" customWidth="1"/>
    <col min="7683" max="7683" width="13.7109375" style="1479" customWidth="1"/>
    <col min="7684" max="7684" width="0.85546875" style="1479" customWidth="1"/>
    <col min="7685" max="7685" width="6.7109375" style="1479" customWidth="1"/>
    <col min="7686" max="7686" width="0.7109375" style="1479" customWidth="1"/>
    <col min="7687" max="7687" width="0.85546875" style="1479" customWidth="1"/>
    <col min="7688" max="7688" width="10" style="1479" customWidth="1"/>
    <col min="7689" max="7689" width="0.7109375" style="1479" customWidth="1"/>
    <col min="7690" max="7690" width="0.85546875" style="1479" customWidth="1"/>
    <col min="7691" max="7691" width="8.28515625" style="1479" customWidth="1"/>
    <col min="7692" max="7692" width="0.7109375" style="1479" customWidth="1"/>
    <col min="7693" max="7693" width="0.85546875" style="1479" customWidth="1"/>
    <col min="7694" max="7694" width="6.7109375" style="1479" customWidth="1"/>
    <col min="7695" max="7695" width="0.7109375" style="1479" customWidth="1"/>
    <col min="7696" max="7696" width="0.85546875" style="1479" customWidth="1"/>
    <col min="7697" max="7697" width="9.5703125" style="1479" customWidth="1"/>
    <col min="7698" max="7698" width="0.5703125" style="1479" customWidth="1"/>
    <col min="7699" max="7699" width="0.85546875" style="1479" customWidth="1"/>
    <col min="7700" max="7700" width="8.28515625" style="1479" customWidth="1"/>
    <col min="7701" max="7701" width="0.7109375" style="1479" customWidth="1"/>
    <col min="7702" max="7702" width="0.85546875" style="1479" customWidth="1"/>
    <col min="7703" max="7703" width="6.7109375" style="1479" customWidth="1"/>
    <col min="7704" max="7704" width="0.7109375" style="1479" customWidth="1"/>
    <col min="7705" max="7705" width="0.85546875" style="1479" customWidth="1"/>
    <col min="7706" max="7706" width="9.85546875" style="1479" customWidth="1"/>
    <col min="7707" max="7707" width="0.7109375" style="1479" customWidth="1"/>
    <col min="7708" max="7708" width="0.85546875" style="1479" customWidth="1"/>
    <col min="7709" max="7709" width="8.28515625" style="1479" customWidth="1"/>
    <col min="7710" max="7710" width="0.7109375" style="1479" customWidth="1"/>
    <col min="7711" max="7711" width="2.7109375" style="1479" customWidth="1"/>
    <col min="7712" max="7718" width="11.42578125" style="1479"/>
    <col min="7719" max="7719" width="8.28515625" style="1479" customWidth="1"/>
    <col min="7720" max="7720" width="7.28515625" style="1479" customWidth="1"/>
    <col min="7721" max="7721" width="11.28515625" style="1479" customWidth="1"/>
    <col min="7722" max="7722" width="11.42578125" style="1479"/>
    <col min="7723" max="7725" width="12.7109375" style="1479" customWidth="1"/>
    <col min="7726" max="7726" width="13.85546875" style="1479" bestFit="1" customWidth="1"/>
    <col min="7727" max="7727" width="5.7109375" style="1479" customWidth="1"/>
    <col min="7728" max="7731" width="12.7109375" style="1479" customWidth="1"/>
    <col min="7732" max="7736" width="11.42578125" style="1479"/>
    <col min="7737" max="7737" width="12.5703125" style="1479" bestFit="1" customWidth="1"/>
    <col min="7738" max="7738" width="11.5703125" style="1479" bestFit="1" customWidth="1"/>
    <col min="7739" max="7739" width="12.5703125" style="1479" bestFit="1" customWidth="1"/>
    <col min="7740" max="7936" width="11.42578125" style="1479"/>
    <col min="7937" max="7937" width="1.7109375" style="1479" customWidth="1"/>
    <col min="7938" max="7938" width="2.7109375" style="1479" customWidth="1"/>
    <col min="7939" max="7939" width="13.7109375" style="1479" customWidth="1"/>
    <col min="7940" max="7940" width="0.85546875" style="1479" customWidth="1"/>
    <col min="7941" max="7941" width="6.7109375" style="1479" customWidth="1"/>
    <col min="7942" max="7942" width="0.7109375" style="1479" customWidth="1"/>
    <col min="7943" max="7943" width="0.85546875" style="1479" customWidth="1"/>
    <col min="7944" max="7944" width="10" style="1479" customWidth="1"/>
    <col min="7945" max="7945" width="0.7109375" style="1479" customWidth="1"/>
    <col min="7946" max="7946" width="0.85546875" style="1479" customWidth="1"/>
    <col min="7947" max="7947" width="8.28515625" style="1479" customWidth="1"/>
    <col min="7948" max="7948" width="0.7109375" style="1479" customWidth="1"/>
    <col min="7949" max="7949" width="0.85546875" style="1479" customWidth="1"/>
    <col min="7950" max="7950" width="6.7109375" style="1479" customWidth="1"/>
    <col min="7951" max="7951" width="0.7109375" style="1479" customWidth="1"/>
    <col min="7952" max="7952" width="0.85546875" style="1479" customWidth="1"/>
    <col min="7953" max="7953" width="9.5703125" style="1479" customWidth="1"/>
    <col min="7954" max="7954" width="0.5703125" style="1479" customWidth="1"/>
    <col min="7955" max="7955" width="0.85546875" style="1479" customWidth="1"/>
    <col min="7956" max="7956" width="8.28515625" style="1479" customWidth="1"/>
    <col min="7957" max="7957" width="0.7109375" style="1479" customWidth="1"/>
    <col min="7958" max="7958" width="0.85546875" style="1479" customWidth="1"/>
    <col min="7959" max="7959" width="6.7109375" style="1479" customWidth="1"/>
    <col min="7960" max="7960" width="0.7109375" style="1479" customWidth="1"/>
    <col min="7961" max="7961" width="0.85546875" style="1479" customWidth="1"/>
    <col min="7962" max="7962" width="9.85546875" style="1479" customWidth="1"/>
    <col min="7963" max="7963" width="0.7109375" style="1479" customWidth="1"/>
    <col min="7964" max="7964" width="0.85546875" style="1479" customWidth="1"/>
    <col min="7965" max="7965" width="8.28515625" style="1479" customWidth="1"/>
    <col min="7966" max="7966" width="0.7109375" style="1479" customWidth="1"/>
    <col min="7967" max="7967" width="2.7109375" style="1479" customWidth="1"/>
    <col min="7968" max="7974" width="11.42578125" style="1479"/>
    <col min="7975" max="7975" width="8.28515625" style="1479" customWidth="1"/>
    <col min="7976" max="7976" width="7.28515625" style="1479" customWidth="1"/>
    <col min="7977" max="7977" width="11.28515625" style="1479" customWidth="1"/>
    <col min="7978" max="7978" width="11.42578125" style="1479"/>
    <col min="7979" max="7981" width="12.7109375" style="1479" customWidth="1"/>
    <col min="7982" max="7982" width="13.85546875" style="1479" bestFit="1" customWidth="1"/>
    <col min="7983" max="7983" width="5.7109375" style="1479" customWidth="1"/>
    <col min="7984" max="7987" width="12.7109375" style="1479" customWidth="1"/>
    <col min="7988" max="7992" width="11.42578125" style="1479"/>
    <col min="7993" max="7993" width="12.5703125" style="1479" bestFit="1" customWidth="1"/>
    <col min="7994" max="7994" width="11.5703125" style="1479" bestFit="1" customWidth="1"/>
    <col min="7995" max="7995" width="12.5703125" style="1479" bestFit="1" customWidth="1"/>
    <col min="7996" max="8192" width="11.42578125" style="1479"/>
    <col min="8193" max="8193" width="1.7109375" style="1479" customWidth="1"/>
    <col min="8194" max="8194" width="2.7109375" style="1479" customWidth="1"/>
    <col min="8195" max="8195" width="13.7109375" style="1479" customWidth="1"/>
    <col min="8196" max="8196" width="0.85546875" style="1479" customWidth="1"/>
    <col min="8197" max="8197" width="6.7109375" style="1479" customWidth="1"/>
    <col min="8198" max="8198" width="0.7109375" style="1479" customWidth="1"/>
    <col min="8199" max="8199" width="0.85546875" style="1479" customWidth="1"/>
    <col min="8200" max="8200" width="10" style="1479" customWidth="1"/>
    <col min="8201" max="8201" width="0.7109375" style="1479" customWidth="1"/>
    <col min="8202" max="8202" width="0.85546875" style="1479" customWidth="1"/>
    <col min="8203" max="8203" width="8.28515625" style="1479" customWidth="1"/>
    <col min="8204" max="8204" width="0.7109375" style="1479" customWidth="1"/>
    <col min="8205" max="8205" width="0.85546875" style="1479" customWidth="1"/>
    <col min="8206" max="8206" width="6.7109375" style="1479" customWidth="1"/>
    <col min="8207" max="8207" width="0.7109375" style="1479" customWidth="1"/>
    <col min="8208" max="8208" width="0.85546875" style="1479" customWidth="1"/>
    <col min="8209" max="8209" width="9.5703125" style="1479" customWidth="1"/>
    <col min="8210" max="8210" width="0.5703125" style="1479" customWidth="1"/>
    <col min="8211" max="8211" width="0.85546875" style="1479" customWidth="1"/>
    <col min="8212" max="8212" width="8.28515625" style="1479" customWidth="1"/>
    <col min="8213" max="8213" width="0.7109375" style="1479" customWidth="1"/>
    <col min="8214" max="8214" width="0.85546875" style="1479" customWidth="1"/>
    <col min="8215" max="8215" width="6.7109375" style="1479" customWidth="1"/>
    <col min="8216" max="8216" width="0.7109375" style="1479" customWidth="1"/>
    <col min="8217" max="8217" width="0.85546875" style="1479" customWidth="1"/>
    <col min="8218" max="8218" width="9.85546875" style="1479" customWidth="1"/>
    <col min="8219" max="8219" width="0.7109375" style="1479" customWidth="1"/>
    <col min="8220" max="8220" width="0.85546875" style="1479" customWidth="1"/>
    <col min="8221" max="8221" width="8.28515625" style="1479" customWidth="1"/>
    <col min="8222" max="8222" width="0.7109375" style="1479" customWidth="1"/>
    <col min="8223" max="8223" width="2.7109375" style="1479" customWidth="1"/>
    <col min="8224" max="8230" width="11.42578125" style="1479"/>
    <col min="8231" max="8231" width="8.28515625" style="1479" customWidth="1"/>
    <col min="8232" max="8232" width="7.28515625" style="1479" customWidth="1"/>
    <col min="8233" max="8233" width="11.28515625" style="1479" customWidth="1"/>
    <col min="8234" max="8234" width="11.42578125" style="1479"/>
    <col min="8235" max="8237" width="12.7109375" style="1479" customWidth="1"/>
    <col min="8238" max="8238" width="13.85546875" style="1479" bestFit="1" customWidth="1"/>
    <col min="8239" max="8239" width="5.7109375" style="1479" customWidth="1"/>
    <col min="8240" max="8243" width="12.7109375" style="1479" customWidth="1"/>
    <col min="8244" max="8248" width="11.42578125" style="1479"/>
    <col min="8249" max="8249" width="12.5703125" style="1479" bestFit="1" customWidth="1"/>
    <col min="8250" max="8250" width="11.5703125" style="1479" bestFit="1" customWidth="1"/>
    <col min="8251" max="8251" width="12.5703125" style="1479" bestFit="1" customWidth="1"/>
    <col min="8252" max="8448" width="11.42578125" style="1479"/>
    <col min="8449" max="8449" width="1.7109375" style="1479" customWidth="1"/>
    <col min="8450" max="8450" width="2.7109375" style="1479" customWidth="1"/>
    <col min="8451" max="8451" width="13.7109375" style="1479" customWidth="1"/>
    <col min="8452" max="8452" width="0.85546875" style="1479" customWidth="1"/>
    <col min="8453" max="8453" width="6.7109375" style="1479" customWidth="1"/>
    <col min="8454" max="8454" width="0.7109375" style="1479" customWidth="1"/>
    <col min="8455" max="8455" width="0.85546875" style="1479" customWidth="1"/>
    <col min="8456" max="8456" width="10" style="1479" customWidth="1"/>
    <col min="8457" max="8457" width="0.7109375" style="1479" customWidth="1"/>
    <col min="8458" max="8458" width="0.85546875" style="1479" customWidth="1"/>
    <col min="8459" max="8459" width="8.28515625" style="1479" customWidth="1"/>
    <col min="8460" max="8460" width="0.7109375" style="1479" customWidth="1"/>
    <col min="8461" max="8461" width="0.85546875" style="1479" customWidth="1"/>
    <col min="8462" max="8462" width="6.7109375" style="1479" customWidth="1"/>
    <col min="8463" max="8463" width="0.7109375" style="1479" customWidth="1"/>
    <col min="8464" max="8464" width="0.85546875" style="1479" customWidth="1"/>
    <col min="8465" max="8465" width="9.5703125" style="1479" customWidth="1"/>
    <col min="8466" max="8466" width="0.5703125" style="1479" customWidth="1"/>
    <col min="8467" max="8467" width="0.85546875" style="1479" customWidth="1"/>
    <col min="8468" max="8468" width="8.28515625" style="1479" customWidth="1"/>
    <col min="8469" max="8469" width="0.7109375" style="1479" customWidth="1"/>
    <col min="8470" max="8470" width="0.85546875" style="1479" customWidth="1"/>
    <col min="8471" max="8471" width="6.7109375" style="1479" customWidth="1"/>
    <col min="8472" max="8472" width="0.7109375" style="1479" customWidth="1"/>
    <col min="8473" max="8473" width="0.85546875" style="1479" customWidth="1"/>
    <col min="8474" max="8474" width="9.85546875" style="1479" customWidth="1"/>
    <col min="8475" max="8475" width="0.7109375" style="1479" customWidth="1"/>
    <col min="8476" max="8476" width="0.85546875" style="1479" customWidth="1"/>
    <col min="8477" max="8477" width="8.28515625" style="1479" customWidth="1"/>
    <col min="8478" max="8478" width="0.7109375" style="1479" customWidth="1"/>
    <col min="8479" max="8479" width="2.7109375" style="1479" customWidth="1"/>
    <col min="8480" max="8486" width="11.42578125" style="1479"/>
    <col min="8487" max="8487" width="8.28515625" style="1479" customWidth="1"/>
    <col min="8488" max="8488" width="7.28515625" style="1479" customWidth="1"/>
    <col min="8489" max="8489" width="11.28515625" style="1479" customWidth="1"/>
    <col min="8490" max="8490" width="11.42578125" style="1479"/>
    <col min="8491" max="8493" width="12.7109375" style="1479" customWidth="1"/>
    <col min="8494" max="8494" width="13.85546875" style="1479" bestFit="1" customWidth="1"/>
    <col min="8495" max="8495" width="5.7109375" style="1479" customWidth="1"/>
    <col min="8496" max="8499" width="12.7109375" style="1479" customWidth="1"/>
    <col min="8500" max="8504" width="11.42578125" style="1479"/>
    <col min="8505" max="8505" width="12.5703125" style="1479" bestFit="1" customWidth="1"/>
    <col min="8506" max="8506" width="11.5703125" style="1479" bestFit="1" customWidth="1"/>
    <col min="8507" max="8507" width="12.5703125" style="1479" bestFit="1" customWidth="1"/>
    <col min="8508" max="8704" width="11.42578125" style="1479"/>
    <col min="8705" max="8705" width="1.7109375" style="1479" customWidth="1"/>
    <col min="8706" max="8706" width="2.7109375" style="1479" customWidth="1"/>
    <col min="8707" max="8707" width="13.7109375" style="1479" customWidth="1"/>
    <col min="8708" max="8708" width="0.85546875" style="1479" customWidth="1"/>
    <col min="8709" max="8709" width="6.7109375" style="1479" customWidth="1"/>
    <col min="8710" max="8710" width="0.7109375" style="1479" customWidth="1"/>
    <col min="8711" max="8711" width="0.85546875" style="1479" customWidth="1"/>
    <col min="8712" max="8712" width="10" style="1479" customWidth="1"/>
    <col min="8713" max="8713" width="0.7109375" style="1479" customWidth="1"/>
    <col min="8714" max="8714" width="0.85546875" style="1479" customWidth="1"/>
    <col min="8715" max="8715" width="8.28515625" style="1479" customWidth="1"/>
    <col min="8716" max="8716" width="0.7109375" style="1479" customWidth="1"/>
    <col min="8717" max="8717" width="0.85546875" style="1479" customWidth="1"/>
    <col min="8718" max="8718" width="6.7109375" style="1479" customWidth="1"/>
    <col min="8719" max="8719" width="0.7109375" style="1479" customWidth="1"/>
    <col min="8720" max="8720" width="0.85546875" style="1479" customWidth="1"/>
    <col min="8721" max="8721" width="9.5703125" style="1479" customWidth="1"/>
    <col min="8722" max="8722" width="0.5703125" style="1479" customWidth="1"/>
    <col min="8723" max="8723" width="0.85546875" style="1479" customWidth="1"/>
    <col min="8724" max="8724" width="8.28515625" style="1479" customWidth="1"/>
    <col min="8725" max="8725" width="0.7109375" style="1479" customWidth="1"/>
    <col min="8726" max="8726" width="0.85546875" style="1479" customWidth="1"/>
    <col min="8727" max="8727" width="6.7109375" style="1479" customWidth="1"/>
    <col min="8728" max="8728" width="0.7109375" style="1479" customWidth="1"/>
    <col min="8729" max="8729" width="0.85546875" style="1479" customWidth="1"/>
    <col min="8730" max="8730" width="9.85546875" style="1479" customWidth="1"/>
    <col min="8731" max="8731" width="0.7109375" style="1479" customWidth="1"/>
    <col min="8732" max="8732" width="0.85546875" style="1479" customWidth="1"/>
    <col min="8733" max="8733" width="8.28515625" style="1479" customWidth="1"/>
    <col min="8734" max="8734" width="0.7109375" style="1479" customWidth="1"/>
    <col min="8735" max="8735" width="2.7109375" style="1479" customWidth="1"/>
    <col min="8736" max="8742" width="11.42578125" style="1479"/>
    <col min="8743" max="8743" width="8.28515625" style="1479" customWidth="1"/>
    <col min="8744" max="8744" width="7.28515625" style="1479" customWidth="1"/>
    <col min="8745" max="8745" width="11.28515625" style="1479" customWidth="1"/>
    <col min="8746" max="8746" width="11.42578125" style="1479"/>
    <col min="8747" max="8749" width="12.7109375" style="1479" customWidth="1"/>
    <col min="8750" max="8750" width="13.85546875" style="1479" bestFit="1" customWidth="1"/>
    <col min="8751" max="8751" width="5.7109375" style="1479" customWidth="1"/>
    <col min="8752" max="8755" width="12.7109375" style="1479" customWidth="1"/>
    <col min="8756" max="8760" width="11.42578125" style="1479"/>
    <col min="8761" max="8761" width="12.5703125" style="1479" bestFit="1" customWidth="1"/>
    <col min="8762" max="8762" width="11.5703125" style="1479" bestFit="1" customWidth="1"/>
    <col min="8763" max="8763" width="12.5703125" style="1479" bestFit="1" customWidth="1"/>
    <col min="8764" max="8960" width="11.42578125" style="1479"/>
    <col min="8961" max="8961" width="1.7109375" style="1479" customWidth="1"/>
    <col min="8962" max="8962" width="2.7109375" style="1479" customWidth="1"/>
    <col min="8963" max="8963" width="13.7109375" style="1479" customWidth="1"/>
    <col min="8964" max="8964" width="0.85546875" style="1479" customWidth="1"/>
    <col min="8965" max="8965" width="6.7109375" style="1479" customWidth="1"/>
    <col min="8966" max="8966" width="0.7109375" style="1479" customWidth="1"/>
    <col min="8967" max="8967" width="0.85546875" style="1479" customWidth="1"/>
    <col min="8968" max="8968" width="10" style="1479" customWidth="1"/>
    <col min="8969" max="8969" width="0.7109375" style="1479" customWidth="1"/>
    <col min="8970" max="8970" width="0.85546875" style="1479" customWidth="1"/>
    <col min="8971" max="8971" width="8.28515625" style="1479" customWidth="1"/>
    <col min="8972" max="8972" width="0.7109375" style="1479" customWidth="1"/>
    <col min="8973" max="8973" width="0.85546875" style="1479" customWidth="1"/>
    <col min="8974" max="8974" width="6.7109375" style="1479" customWidth="1"/>
    <col min="8975" max="8975" width="0.7109375" style="1479" customWidth="1"/>
    <col min="8976" max="8976" width="0.85546875" style="1479" customWidth="1"/>
    <col min="8977" max="8977" width="9.5703125" style="1479" customWidth="1"/>
    <col min="8978" max="8978" width="0.5703125" style="1479" customWidth="1"/>
    <col min="8979" max="8979" width="0.85546875" style="1479" customWidth="1"/>
    <col min="8980" max="8980" width="8.28515625" style="1479" customWidth="1"/>
    <col min="8981" max="8981" width="0.7109375" style="1479" customWidth="1"/>
    <col min="8982" max="8982" width="0.85546875" style="1479" customWidth="1"/>
    <col min="8983" max="8983" width="6.7109375" style="1479" customWidth="1"/>
    <col min="8984" max="8984" width="0.7109375" style="1479" customWidth="1"/>
    <col min="8985" max="8985" width="0.85546875" style="1479" customWidth="1"/>
    <col min="8986" max="8986" width="9.85546875" style="1479" customWidth="1"/>
    <col min="8987" max="8987" width="0.7109375" style="1479" customWidth="1"/>
    <col min="8988" max="8988" width="0.85546875" style="1479" customWidth="1"/>
    <col min="8989" max="8989" width="8.28515625" style="1479" customWidth="1"/>
    <col min="8990" max="8990" width="0.7109375" style="1479" customWidth="1"/>
    <col min="8991" max="8991" width="2.7109375" style="1479" customWidth="1"/>
    <col min="8992" max="8998" width="11.42578125" style="1479"/>
    <col min="8999" max="8999" width="8.28515625" style="1479" customWidth="1"/>
    <col min="9000" max="9000" width="7.28515625" style="1479" customWidth="1"/>
    <col min="9001" max="9001" width="11.28515625" style="1479" customWidth="1"/>
    <col min="9002" max="9002" width="11.42578125" style="1479"/>
    <col min="9003" max="9005" width="12.7109375" style="1479" customWidth="1"/>
    <col min="9006" max="9006" width="13.85546875" style="1479" bestFit="1" customWidth="1"/>
    <col min="9007" max="9007" width="5.7109375" style="1479" customWidth="1"/>
    <col min="9008" max="9011" width="12.7109375" style="1479" customWidth="1"/>
    <col min="9012" max="9016" width="11.42578125" style="1479"/>
    <col min="9017" max="9017" width="12.5703125" style="1479" bestFit="1" customWidth="1"/>
    <col min="9018" max="9018" width="11.5703125" style="1479" bestFit="1" customWidth="1"/>
    <col min="9019" max="9019" width="12.5703125" style="1479" bestFit="1" customWidth="1"/>
    <col min="9020" max="9216" width="11.42578125" style="1479"/>
    <col min="9217" max="9217" width="1.7109375" style="1479" customWidth="1"/>
    <col min="9218" max="9218" width="2.7109375" style="1479" customWidth="1"/>
    <col min="9219" max="9219" width="13.7109375" style="1479" customWidth="1"/>
    <col min="9220" max="9220" width="0.85546875" style="1479" customWidth="1"/>
    <col min="9221" max="9221" width="6.7109375" style="1479" customWidth="1"/>
    <col min="9222" max="9222" width="0.7109375" style="1479" customWidth="1"/>
    <col min="9223" max="9223" width="0.85546875" style="1479" customWidth="1"/>
    <col min="9224" max="9224" width="10" style="1479" customWidth="1"/>
    <col min="9225" max="9225" width="0.7109375" style="1479" customWidth="1"/>
    <col min="9226" max="9226" width="0.85546875" style="1479" customWidth="1"/>
    <col min="9227" max="9227" width="8.28515625" style="1479" customWidth="1"/>
    <col min="9228" max="9228" width="0.7109375" style="1479" customWidth="1"/>
    <col min="9229" max="9229" width="0.85546875" style="1479" customWidth="1"/>
    <col min="9230" max="9230" width="6.7109375" style="1479" customWidth="1"/>
    <col min="9231" max="9231" width="0.7109375" style="1479" customWidth="1"/>
    <col min="9232" max="9232" width="0.85546875" style="1479" customWidth="1"/>
    <col min="9233" max="9233" width="9.5703125" style="1479" customWidth="1"/>
    <col min="9234" max="9234" width="0.5703125" style="1479" customWidth="1"/>
    <col min="9235" max="9235" width="0.85546875" style="1479" customWidth="1"/>
    <col min="9236" max="9236" width="8.28515625" style="1479" customWidth="1"/>
    <col min="9237" max="9237" width="0.7109375" style="1479" customWidth="1"/>
    <col min="9238" max="9238" width="0.85546875" style="1479" customWidth="1"/>
    <col min="9239" max="9239" width="6.7109375" style="1479" customWidth="1"/>
    <col min="9240" max="9240" width="0.7109375" style="1479" customWidth="1"/>
    <col min="9241" max="9241" width="0.85546875" style="1479" customWidth="1"/>
    <col min="9242" max="9242" width="9.85546875" style="1479" customWidth="1"/>
    <col min="9243" max="9243" width="0.7109375" style="1479" customWidth="1"/>
    <col min="9244" max="9244" width="0.85546875" style="1479" customWidth="1"/>
    <col min="9245" max="9245" width="8.28515625" style="1479" customWidth="1"/>
    <col min="9246" max="9246" width="0.7109375" style="1479" customWidth="1"/>
    <col min="9247" max="9247" width="2.7109375" style="1479" customWidth="1"/>
    <col min="9248" max="9254" width="11.42578125" style="1479"/>
    <col min="9255" max="9255" width="8.28515625" style="1479" customWidth="1"/>
    <col min="9256" max="9256" width="7.28515625" style="1479" customWidth="1"/>
    <col min="9257" max="9257" width="11.28515625" style="1479" customWidth="1"/>
    <col min="9258" max="9258" width="11.42578125" style="1479"/>
    <col min="9259" max="9261" width="12.7109375" style="1479" customWidth="1"/>
    <col min="9262" max="9262" width="13.85546875" style="1479" bestFit="1" customWidth="1"/>
    <col min="9263" max="9263" width="5.7109375" style="1479" customWidth="1"/>
    <col min="9264" max="9267" width="12.7109375" style="1479" customWidth="1"/>
    <col min="9268" max="9272" width="11.42578125" style="1479"/>
    <col min="9273" max="9273" width="12.5703125" style="1479" bestFit="1" customWidth="1"/>
    <col min="9274" max="9274" width="11.5703125" style="1479" bestFit="1" customWidth="1"/>
    <col min="9275" max="9275" width="12.5703125" style="1479" bestFit="1" customWidth="1"/>
    <col min="9276" max="9472" width="11.42578125" style="1479"/>
    <col min="9473" max="9473" width="1.7109375" style="1479" customWidth="1"/>
    <col min="9474" max="9474" width="2.7109375" style="1479" customWidth="1"/>
    <col min="9475" max="9475" width="13.7109375" style="1479" customWidth="1"/>
    <col min="9476" max="9476" width="0.85546875" style="1479" customWidth="1"/>
    <col min="9477" max="9477" width="6.7109375" style="1479" customWidth="1"/>
    <col min="9478" max="9478" width="0.7109375" style="1479" customWidth="1"/>
    <col min="9479" max="9479" width="0.85546875" style="1479" customWidth="1"/>
    <col min="9480" max="9480" width="10" style="1479" customWidth="1"/>
    <col min="9481" max="9481" width="0.7109375" style="1479" customWidth="1"/>
    <col min="9482" max="9482" width="0.85546875" style="1479" customWidth="1"/>
    <col min="9483" max="9483" width="8.28515625" style="1479" customWidth="1"/>
    <col min="9484" max="9484" width="0.7109375" style="1479" customWidth="1"/>
    <col min="9485" max="9485" width="0.85546875" style="1479" customWidth="1"/>
    <col min="9486" max="9486" width="6.7109375" style="1479" customWidth="1"/>
    <col min="9487" max="9487" width="0.7109375" style="1479" customWidth="1"/>
    <col min="9488" max="9488" width="0.85546875" style="1479" customWidth="1"/>
    <col min="9489" max="9489" width="9.5703125" style="1479" customWidth="1"/>
    <col min="9490" max="9490" width="0.5703125" style="1479" customWidth="1"/>
    <col min="9491" max="9491" width="0.85546875" style="1479" customWidth="1"/>
    <col min="9492" max="9492" width="8.28515625" style="1479" customWidth="1"/>
    <col min="9493" max="9493" width="0.7109375" style="1479" customWidth="1"/>
    <col min="9494" max="9494" width="0.85546875" style="1479" customWidth="1"/>
    <col min="9495" max="9495" width="6.7109375" style="1479" customWidth="1"/>
    <col min="9496" max="9496" width="0.7109375" style="1479" customWidth="1"/>
    <col min="9497" max="9497" width="0.85546875" style="1479" customWidth="1"/>
    <col min="9498" max="9498" width="9.85546875" style="1479" customWidth="1"/>
    <col min="9499" max="9499" width="0.7109375" style="1479" customWidth="1"/>
    <col min="9500" max="9500" width="0.85546875" style="1479" customWidth="1"/>
    <col min="9501" max="9501" width="8.28515625" style="1479" customWidth="1"/>
    <col min="9502" max="9502" width="0.7109375" style="1479" customWidth="1"/>
    <col min="9503" max="9503" width="2.7109375" style="1479" customWidth="1"/>
    <col min="9504" max="9510" width="11.42578125" style="1479"/>
    <col min="9511" max="9511" width="8.28515625" style="1479" customWidth="1"/>
    <col min="9512" max="9512" width="7.28515625" style="1479" customWidth="1"/>
    <col min="9513" max="9513" width="11.28515625" style="1479" customWidth="1"/>
    <col min="9514" max="9514" width="11.42578125" style="1479"/>
    <col min="9515" max="9517" width="12.7109375" style="1479" customWidth="1"/>
    <col min="9518" max="9518" width="13.85546875" style="1479" bestFit="1" customWidth="1"/>
    <col min="9519" max="9519" width="5.7109375" style="1479" customWidth="1"/>
    <col min="9520" max="9523" width="12.7109375" style="1479" customWidth="1"/>
    <col min="9524" max="9528" width="11.42578125" style="1479"/>
    <col min="9529" max="9529" width="12.5703125" style="1479" bestFit="1" customWidth="1"/>
    <col min="9530" max="9530" width="11.5703125" style="1479" bestFit="1" customWidth="1"/>
    <col min="9531" max="9531" width="12.5703125" style="1479" bestFit="1" customWidth="1"/>
    <col min="9532" max="9728" width="11.42578125" style="1479"/>
    <col min="9729" max="9729" width="1.7109375" style="1479" customWidth="1"/>
    <col min="9730" max="9730" width="2.7109375" style="1479" customWidth="1"/>
    <col min="9731" max="9731" width="13.7109375" style="1479" customWidth="1"/>
    <col min="9732" max="9732" width="0.85546875" style="1479" customWidth="1"/>
    <col min="9733" max="9733" width="6.7109375" style="1479" customWidth="1"/>
    <col min="9734" max="9734" width="0.7109375" style="1479" customWidth="1"/>
    <col min="9735" max="9735" width="0.85546875" style="1479" customWidth="1"/>
    <col min="9736" max="9736" width="10" style="1479" customWidth="1"/>
    <col min="9737" max="9737" width="0.7109375" style="1479" customWidth="1"/>
    <col min="9738" max="9738" width="0.85546875" style="1479" customWidth="1"/>
    <col min="9739" max="9739" width="8.28515625" style="1479" customWidth="1"/>
    <col min="9740" max="9740" width="0.7109375" style="1479" customWidth="1"/>
    <col min="9741" max="9741" width="0.85546875" style="1479" customWidth="1"/>
    <col min="9742" max="9742" width="6.7109375" style="1479" customWidth="1"/>
    <col min="9743" max="9743" width="0.7109375" style="1479" customWidth="1"/>
    <col min="9744" max="9744" width="0.85546875" style="1479" customWidth="1"/>
    <col min="9745" max="9745" width="9.5703125" style="1479" customWidth="1"/>
    <col min="9746" max="9746" width="0.5703125" style="1479" customWidth="1"/>
    <col min="9747" max="9747" width="0.85546875" style="1479" customWidth="1"/>
    <col min="9748" max="9748" width="8.28515625" style="1479" customWidth="1"/>
    <col min="9749" max="9749" width="0.7109375" style="1479" customWidth="1"/>
    <col min="9750" max="9750" width="0.85546875" style="1479" customWidth="1"/>
    <col min="9751" max="9751" width="6.7109375" style="1479" customWidth="1"/>
    <col min="9752" max="9752" width="0.7109375" style="1479" customWidth="1"/>
    <col min="9753" max="9753" width="0.85546875" style="1479" customWidth="1"/>
    <col min="9754" max="9754" width="9.85546875" style="1479" customWidth="1"/>
    <col min="9755" max="9755" width="0.7109375" style="1479" customWidth="1"/>
    <col min="9756" max="9756" width="0.85546875" style="1479" customWidth="1"/>
    <col min="9757" max="9757" width="8.28515625" style="1479" customWidth="1"/>
    <col min="9758" max="9758" width="0.7109375" style="1479" customWidth="1"/>
    <col min="9759" max="9759" width="2.7109375" style="1479" customWidth="1"/>
    <col min="9760" max="9766" width="11.42578125" style="1479"/>
    <col min="9767" max="9767" width="8.28515625" style="1479" customWidth="1"/>
    <col min="9768" max="9768" width="7.28515625" style="1479" customWidth="1"/>
    <col min="9769" max="9769" width="11.28515625" style="1479" customWidth="1"/>
    <col min="9770" max="9770" width="11.42578125" style="1479"/>
    <col min="9771" max="9773" width="12.7109375" style="1479" customWidth="1"/>
    <col min="9774" max="9774" width="13.85546875" style="1479" bestFit="1" customWidth="1"/>
    <col min="9775" max="9775" width="5.7109375" style="1479" customWidth="1"/>
    <col min="9776" max="9779" width="12.7109375" style="1479" customWidth="1"/>
    <col min="9780" max="9784" width="11.42578125" style="1479"/>
    <col min="9785" max="9785" width="12.5703125" style="1479" bestFit="1" customWidth="1"/>
    <col min="9786" max="9786" width="11.5703125" style="1479" bestFit="1" customWidth="1"/>
    <col min="9787" max="9787" width="12.5703125" style="1479" bestFit="1" customWidth="1"/>
    <col min="9788" max="9984" width="11.42578125" style="1479"/>
    <col min="9985" max="9985" width="1.7109375" style="1479" customWidth="1"/>
    <col min="9986" max="9986" width="2.7109375" style="1479" customWidth="1"/>
    <col min="9987" max="9987" width="13.7109375" style="1479" customWidth="1"/>
    <col min="9988" max="9988" width="0.85546875" style="1479" customWidth="1"/>
    <col min="9989" max="9989" width="6.7109375" style="1479" customWidth="1"/>
    <col min="9990" max="9990" width="0.7109375" style="1479" customWidth="1"/>
    <col min="9991" max="9991" width="0.85546875" style="1479" customWidth="1"/>
    <col min="9992" max="9992" width="10" style="1479" customWidth="1"/>
    <col min="9993" max="9993" width="0.7109375" style="1479" customWidth="1"/>
    <col min="9994" max="9994" width="0.85546875" style="1479" customWidth="1"/>
    <col min="9995" max="9995" width="8.28515625" style="1479" customWidth="1"/>
    <col min="9996" max="9996" width="0.7109375" style="1479" customWidth="1"/>
    <col min="9997" max="9997" width="0.85546875" style="1479" customWidth="1"/>
    <col min="9998" max="9998" width="6.7109375" style="1479" customWidth="1"/>
    <col min="9999" max="9999" width="0.7109375" style="1479" customWidth="1"/>
    <col min="10000" max="10000" width="0.85546875" style="1479" customWidth="1"/>
    <col min="10001" max="10001" width="9.5703125" style="1479" customWidth="1"/>
    <col min="10002" max="10002" width="0.5703125" style="1479" customWidth="1"/>
    <col min="10003" max="10003" width="0.85546875" style="1479" customWidth="1"/>
    <col min="10004" max="10004" width="8.28515625" style="1479" customWidth="1"/>
    <col min="10005" max="10005" width="0.7109375" style="1479" customWidth="1"/>
    <col min="10006" max="10006" width="0.85546875" style="1479" customWidth="1"/>
    <col min="10007" max="10007" width="6.7109375" style="1479" customWidth="1"/>
    <col min="10008" max="10008" width="0.7109375" style="1479" customWidth="1"/>
    <col min="10009" max="10009" width="0.85546875" style="1479" customWidth="1"/>
    <col min="10010" max="10010" width="9.85546875" style="1479" customWidth="1"/>
    <col min="10011" max="10011" width="0.7109375" style="1479" customWidth="1"/>
    <col min="10012" max="10012" width="0.85546875" style="1479" customWidth="1"/>
    <col min="10013" max="10013" width="8.28515625" style="1479" customWidth="1"/>
    <col min="10014" max="10014" width="0.7109375" style="1479" customWidth="1"/>
    <col min="10015" max="10015" width="2.7109375" style="1479" customWidth="1"/>
    <col min="10016" max="10022" width="11.42578125" style="1479"/>
    <col min="10023" max="10023" width="8.28515625" style="1479" customWidth="1"/>
    <col min="10024" max="10024" width="7.28515625" style="1479" customWidth="1"/>
    <col min="10025" max="10025" width="11.28515625" style="1479" customWidth="1"/>
    <col min="10026" max="10026" width="11.42578125" style="1479"/>
    <col min="10027" max="10029" width="12.7109375" style="1479" customWidth="1"/>
    <col min="10030" max="10030" width="13.85546875" style="1479" bestFit="1" customWidth="1"/>
    <col min="10031" max="10031" width="5.7109375" style="1479" customWidth="1"/>
    <col min="10032" max="10035" width="12.7109375" style="1479" customWidth="1"/>
    <col min="10036" max="10040" width="11.42578125" style="1479"/>
    <col min="10041" max="10041" width="12.5703125" style="1479" bestFit="1" customWidth="1"/>
    <col min="10042" max="10042" width="11.5703125" style="1479" bestFit="1" customWidth="1"/>
    <col min="10043" max="10043" width="12.5703125" style="1479" bestFit="1" customWidth="1"/>
    <col min="10044" max="10240" width="11.42578125" style="1479"/>
    <col min="10241" max="10241" width="1.7109375" style="1479" customWidth="1"/>
    <col min="10242" max="10242" width="2.7109375" style="1479" customWidth="1"/>
    <col min="10243" max="10243" width="13.7109375" style="1479" customWidth="1"/>
    <col min="10244" max="10244" width="0.85546875" style="1479" customWidth="1"/>
    <col min="10245" max="10245" width="6.7109375" style="1479" customWidth="1"/>
    <col min="10246" max="10246" width="0.7109375" style="1479" customWidth="1"/>
    <col min="10247" max="10247" width="0.85546875" style="1479" customWidth="1"/>
    <col min="10248" max="10248" width="10" style="1479" customWidth="1"/>
    <col min="10249" max="10249" width="0.7109375" style="1479" customWidth="1"/>
    <col min="10250" max="10250" width="0.85546875" style="1479" customWidth="1"/>
    <col min="10251" max="10251" width="8.28515625" style="1479" customWidth="1"/>
    <col min="10252" max="10252" width="0.7109375" style="1479" customWidth="1"/>
    <col min="10253" max="10253" width="0.85546875" style="1479" customWidth="1"/>
    <col min="10254" max="10254" width="6.7109375" style="1479" customWidth="1"/>
    <col min="10255" max="10255" width="0.7109375" style="1479" customWidth="1"/>
    <col min="10256" max="10256" width="0.85546875" style="1479" customWidth="1"/>
    <col min="10257" max="10257" width="9.5703125" style="1479" customWidth="1"/>
    <col min="10258" max="10258" width="0.5703125" style="1479" customWidth="1"/>
    <col min="10259" max="10259" width="0.85546875" style="1479" customWidth="1"/>
    <col min="10260" max="10260" width="8.28515625" style="1479" customWidth="1"/>
    <col min="10261" max="10261" width="0.7109375" style="1479" customWidth="1"/>
    <col min="10262" max="10262" width="0.85546875" style="1479" customWidth="1"/>
    <col min="10263" max="10263" width="6.7109375" style="1479" customWidth="1"/>
    <col min="10264" max="10264" width="0.7109375" style="1479" customWidth="1"/>
    <col min="10265" max="10265" width="0.85546875" style="1479" customWidth="1"/>
    <col min="10266" max="10266" width="9.85546875" style="1479" customWidth="1"/>
    <col min="10267" max="10267" width="0.7109375" style="1479" customWidth="1"/>
    <col min="10268" max="10268" width="0.85546875" style="1479" customWidth="1"/>
    <col min="10269" max="10269" width="8.28515625" style="1479" customWidth="1"/>
    <col min="10270" max="10270" width="0.7109375" style="1479" customWidth="1"/>
    <col min="10271" max="10271" width="2.7109375" style="1479" customWidth="1"/>
    <col min="10272" max="10278" width="11.42578125" style="1479"/>
    <col min="10279" max="10279" width="8.28515625" style="1479" customWidth="1"/>
    <col min="10280" max="10280" width="7.28515625" style="1479" customWidth="1"/>
    <col min="10281" max="10281" width="11.28515625" style="1479" customWidth="1"/>
    <col min="10282" max="10282" width="11.42578125" style="1479"/>
    <col min="10283" max="10285" width="12.7109375" style="1479" customWidth="1"/>
    <col min="10286" max="10286" width="13.85546875" style="1479" bestFit="1" customWidth="1"/>
    <col min="10287" max="10287" width="5.7109375" style="1479" customWidth="1"/>
    <col min="10288" max="10291" width="12.7109375" style="1479" customWidth="1"/>
    <col min="10292" max="10296" width="11.42578125" style="1479"/>
    <col min="10297" max="10297" width="12.5703125" style="1479" bestFit="1" customWidth="1"/>
    <col min="10298" max="10298" width="11.5703125" style="1479" bestFit="1" customWidth="1"/>
    <col min="10299" max="10299" width="12.5703125" style="1479" bestFit="1" customWidth="1"/>
    <col min="10300" max="10496" width="11.42578125" style="1479"/>
    <col min="10497" max="10497" width="1.7109375" style="1479" customWidth="1"/>
    <col min="10498" max="10498" width="2.7109375" style="1479" customWidth="1"/>
    <col min="10499" max="10499" width="13.7109375" style="1479" customWidth="1"/>
    <col min="10500" max="10500" width="0.85546875" style="1479" customWidth="1"/>
    <col min="10501" max="10501" width="6.7109375" style="1479" customWidth="1"/>
    <col min="10502" max="10502" width="0.7109375" style="1479" customWidth="1"/>
    <col min="10503" max="10503" width="0.85546875" style="1479" customWidth="1"/>
    <col min="10504" max="10504" width="10" style="1479" customWidth="1"/>
    <col min="10505" max="10505" width="0.7109375" style="1479" customWidth="1"/>
    <col min="10506" max="10506" width="0.85546875" style="1479" customWidth="1"/>
    <col min="10507" max="10507" width="8.28515625" style="1479" customWidth="1"/>
    <col min="10508" max="10508" width="0.7109375" style="1479" customWidth="1"/>
    <col min="10509" max="10509" width="0.85546875" style="1479" customWidth="1"/>
    <col min="10510" max="10510" width="6.7109375" style="1479" customWidth="1"/>
    <col min="10511" max="10511" width="0.7109375" style="1479" customWidth="1"/>
    <col min="10512" max="10512" width="0.85546875" style="1479" customWidth="1"/>
    <col min="10513" max="10513" width="9.5703125" style="1479" customWidth="1"/>
    <col min="10514" max="10514" width="0.5703125" style="1479" customWidth="1"/>
    <col min="10515" max="10515" width="0.85546875" style="1479" customWidth="1"/>
    <col min="10516" max="10516" width="8.28515625" style="1479" customWidth="1"/>
    <col min="10517" max="10517" width="0.7109375" style="1479" customWidth="1"/>
    <col min="10518" max="10518" width="0.85546875" style="1479" customWidth="1"/>
    <col min="10519" max="10519" width="6.7109375" style="1479" customWidth="1"/>
    <col min="10520" max="10520" width="0.7109375" style="1479" customWidth="1"/>
    <col min="10521" max="10521" width="0.85546875" style="1479" customWidth="1"/>
    <col min="10522" max="10522" width="9.85546875" style="1479" customWidth="1"/>
    <col min="10523" max="10523" width="0.7109375" style="1479" customWidth="1"/>
    <col min="10524" max="10524" width="0.85546875" style="1479" customWidth="1"/>
    <col min="10525" max="10525" width="8.28515625" style="1479" customWidth="1"/>
    <col min="10526" max="10526" width="0.7109375" style="1479" customWidth="1"/>
    <col min="10527" max="10527" width="2.7109375" style="1479" customWidth="1"/>
    <col min="10528" max="10534" width="11.42578125" style="1479"/>
    <col min="10535" max="10535" width="8.28515625" style="1479" customWidth="1"/>
    <col min="10536" max="10536" width="7.28515625" style="1479" customWidth="1"/>
    <col min="10537" max="10537" width="11.28515625" style="1479" customWidth="1"/>
    <col min="10538" max="10538" width="11.42578125" style="1479"/>
    <col min="10539" max="10541" width="12.7109375" style="1479" customWidth="1"/>
    <col min="10542" max="10542" width="13.85546875" style="1479" bestFit="1" customWidth="1"/>
    <col min="10543" max="10543" width="5.7109375" style="1479" customWidth="1"/>
    <col min="10544" max="10547" width="12.7109375" style="1479" customWidth="1"/>
    <col min="10548" max="10552" width="11.42578125" style="1479"/>
    <col min="10553" max="10553" width="12.5703125" style="1479" bestFit="1" customWidth="1"/>
    <col min="10554" max="10554" width="11.5703125" style="1479" bestFit="1" customWidth="1"/>
    <col min="10555" max="10555" width="12.5703125" style="1479" bestFit="1" customWidth="1"/>
    <col min="10556" max="10752" width="11.42578125" style="1479"/>
    <col min="10753" max="10753" width="1.7109375" style="1479" customWidth="1"/>
    <col min="10754" max="10754" width="2.7109375" style="1479" customWidth="1"/>
    <col min="10755" max="10755" width="13.7109375" style="1479" customWidth="1"/>
    <col min="10756" max="10756" width="0.85546875" style="1479" customWidth="1"/>
    <col min="10757" max="10757" width="6.7109375" style="1479" customWidth="1"/>
    <col min="10758" max="10758" width="0.7109375" style="1479" customWidth="1"/>
    <col min="10759" max="10759" width="0.85546875" style="1479" customWidth="1"/>
    <col min="10760" max="10760" width="10" style="1479" customWidth="1"/>
    <col min="10761" max="10761" width="0.7109375" style="1479" customWidth="1"/>
    <col min="10762" max="10762" width="0.85546875" style="1479" customWidth="1"/>
    <col min="10763" max="10763" width="8.28515625" style="1479" customWidth="1"/>
    <col min="10764" max="10764" width="0.7109375" style="1479" customWidth="1"/>
    <col min="10765" max="10765" width="0.85546875" style="1479" customWidth="1"/>
    <col min="10766" max="10766" width="6.7109375" style="1479" customWidth="1"/>
    <col min="10767" max="10767" width="0.7109375" style="1479" customWidth="1"/>
    <col min="10768" max="10768" width="0.85546875" style="1479" customWidth="1"/>
    <col min="10769" max="10769" width="9.5703125" style="1479" customWidth="1"/>
    <col min="10770" max="10770" width="0.5703125" style="1479" customWidth="1"/>
    <col min="10771" max="10771" width="0.85546875" style="1479" customWidth="1"/>
    <col min="10772" max="10772" width="8.28515625" style="1479" customWidth="1"/>
    <col min="10773" max="10773" width="0.7109375" style="1479" customWidth="1"/>
    <col min="10774" max="10774" width="0.85546875" style="1479" customWidth="1"/>
    <col min="10775" max="10775" width="6.7109375" style="1479" customWidth="1"/>
    <col min="10776" max="10776" width="0.7109375" style="1479" customWidth="1"/>
    <col min="10777" max="10777" width="0.85546875" style="1479" customWidth="1"/>
    <col min="10778" max="10778" width="9.85546875" style="1479" customWidth="1"/>
    <col min="10779" max="10779" width="0.7109375" style="1479" customWidth="1"/>
    <col min="10780" max="10780" width="0.85546875" style="1479" customWidth="1"/>
    <col min="10781" max="10781" width="8.28515625" style="1479" customWidth="1"/>
    <col min="10782" max="10782" width="0.7109375" style="1479" customWidth="1"/>
    <col min="10783" max="10783" width="2.7109375" style="1479" customWidth="1"/>
    <col min="10784" max="10790" width="11.42578125" style="1479"/>
    <col min="10791" max="10791" width="8.28515625" style="1479" customWidth="1"/>
    <col min="10792" max="10792" width="7.28515625" style="1479" customWidth="1"/>
    <col min="10793" max="10793" width="11.28515625" style="1479" customWidth="1"/>
    <col min="10794" max="10794" width="11.42578125" style="1479"/>
    <col min="10795" max="10797" width="12.7109375" style="1479" customWidth="1"/>
    <col min="10798" max="10798" width="13.85546875" style="1479" bestFit="1" customWidth="1"/>
    <col min="10799" max="10799" width="5.7109375" style="1479" customWidth="1"/>
    <col min="10800" max="10803" width="12.7109375" style="1479" customWidth="1"/>
    <col min="10804" max="10808" width="11.42578125" style="1479"/>
    <col min="10809" max="10809" width="12.5703125" style="1479" bestFit="1" customWidth="1"/>
    <col min="10810" max="10810" width="11.5703125" style="1479" bestFit="1" customWidth="1"/>
    <col min="10811" max="10811" width="12.5703125" style="1479" bestFit="1" customWidth="1"/>
    <col min="10812" max="11008" width="11.42578125" style="1479"/>
    <col min="11009" max="11009" width="1.7109375" style="1479" customWidth="1"/>
    <col min="11010" max="11010" width="2.7109375" style="1479" customWidth="1"/>
    <col min="11011" max="11011" width="13.7109375" style="1479" customWidth="1"/>
    <col min="11012" max="11012" width="0.85546875" style="1479" customWidth="1"/>
    <col min="11013" max="11013" width="6.7109375" style="1479" customWidth="1"/>
    <col min="11014" max="11014" width="0.7109375" style="1479" customWidth="1"/>
    <col min="11015" max="11015" width="0.85546875" style="1479" customWidth="1"/>
    <col min="11016" max="11016" width="10" style="1479" customWidth="1"/>
    <col min="11017" max="11017" width="0.7109375" style="1479" customWidth="1"/>
    <col min="11018" max="11018" width="0.85546875" style="1479" customWidth="1"/>
    <col min="11019" max="11019" width="8.28515625" style="1479" customWidth="1"/>
    <col min="11020" max="11020" width="0.7109375" style="1479" customWidth="1"/>
    <col min="11021" max="11021" width="0.85546875" style="1479" customWidth="1"/>
    <col min="11022" max="11022" width="6.7109375" style="1479" customWidth="1"/>
    <col min="11023" max="11023" width="0.7109375" style="1479" customWidth="1"/>
    <col min="11024" max="11024" width="0.85546875" style="1479" customWidth="1"/>
    <col min="11025" max="11025" width="9.5703125" style="1479" customWidth="1"/>
    <col min="11026" max="11026" width="0.5703125" style="1479" customWidth="1"/>
    <col min="11027" max="11027" width="0.85546875" style="1479" customWidth="1"/>
    <col min="11028" max="11028" width="8.28515625" style="1479" customWidth="1"/>
    <col min="11029" max="11029" width="0.7109375" style="1479" customWidth="1"/>
    <col min="11030" max="11030" width="0.85546875" style="1479" customWidth="1"/>
    <col min="11031" max="11031" width="6.7109375" style="1479" customWidth="1"/>
    <col min="11032" max="11032" width="0.7109375" style="1479" customWidth="1"/>
    <col min="11033" max="11033" width="0.85546875" style="1479" customWidth="1"/>
    <col min="11034" max="11034" width="9.85546875" style="1479" customWidth="1"/>
    <col min="11035" max="11035" width="0.7109375" style="1479" customWidth="1"/>
    <col min="11036" max="11036" width="0.85546875" style="1479" customWidth="1"/>
    <col min="11037" max="11037" width="8.28515625" style="1479" customWidth="1"/>
    <col min="11038" max="11038" width="0.7109375" style="1479" customWidth="1"/>
    <col min="11039" max="11039" width="2.7109375" style="1479" customWidth="1"/>
    <col min="11040" max="11046" width="11.42578125" style="1479"/>
    <col min="11047" max="11047" width="8.28515625" style="1479" customWidth="1"/>
    <col min="11048" max="11048" width="7.28515625" style="1479" customWidth="1"/>
    <col min="11049" max="11049" width="11.28515625" style="1479" customWidth="1"/>
    <col min="11050" max="11050" width="11.42578125" style="1479"/>
    <col min="11051" max="11053" width="12.7109375" style="1479" customWidth="1"/>
    <col min="11054" max="11054" width="13.85546875" style="1479" bestFit="1" customWidth="1"/>
    <col min="11055" max="11055" width="5.7109375" style="1479" customWidth="1"/>
    <col min="11056" max="11059" width="12.7109375" style="1479" customWidth="1"/>
    <col min="11060" max="11064" width="11.42578125" style="1479"/>
    <col min="11065" max="11065" width="12.5703125" style="1479" bestFit="1" customWidth="1"/>
    <col min="11066" max="11066" width="11.5703125" style="1479" bestFit="1" customWidth="1"/>
    <col min="11067" max="11067" width="12.5703125" style="1479" bestFit="1" customWidth="1"/>
    <col min="11068" max="11264" width="11.42578125" style="1479"/>
    <col min="11265" max="11265" width="1.7109375" style="1479" customWidth="1"/>
    <col min="11266" max="11266" width="2.7109375" style="1479" customWidth="1"/>
    <col min="11267" max="11267" width="13.7109375" style="1479" customWidth="1"/>
    <col min="11268" max="11268" width="0.85546875" style="1479" customWidth="1"/>
    <col min="11269" max="11269" width="6.7109375" style="1479" customWidth="1"/>
    <col min="11270" max="11270" width="0.7109375" style="1479" customWidth="1"/>
    <col min="11271" max="11271" width="0.85546875" style="1479" customWidth="1"/>
    <col min="11272" max="11272" width="10" style="1479" customWidth="1"/>
    <col min="11273" max="11273" width="0.7109375" style="1479" customWidth="1"/>
    <col min="11274" max="11274" width="0.85546875" style="1479" customWidth="1"/>
    <col min="11275" max="11275" width="8.28515625" style="1479" customWidth="1"/>
    <col min="11276" max="11276" width="0.7109375" style="1479" customWidth="1"/>
    <col min="11277" max="11277" width="0.85546875" style="1479" customWidth="1"/>
    <col min="11278" max="11278" width="6.7109375" style="1479" customWidth="1"/>
    <col min="11279" max="11279" width="0.7109375" style="1479" customWidth="1"/>
    <col min="11280" max="11280" width="0.85546875" style="1479" customWidth="1"/>
    <col min="11281" max="11281" width="9.5703125" style="1479" customWidth="1"/>
    <col min="11282" max="11282" width="0.5703125" style="1479" customWidth="1"/>
    <col min="11283" max="11283" width="0.85546875" style="1479" customWidth="1"/>
    <col min="11284" max="11284" width="8.28515625" style="1479" customWidth="1"/>
    <col min="11285" max="11285" width="0.7109375" style="1479" customWidth="1"/>
    <col min="11286" max="11286" width="0.85546875" style="1479" customWidth="1"/>
    <col min="11287" max="11287" width="6.7109375" style="1479" customWidth="1"/>
    <col min="11288" max="11288" width="0.7109375" style="1479" customWidth="1"/>
    <col min="11289" max="11289" width="0.85546875" style="1479" customWidth="1"/>
    <col min="11290" max="11290" width="9.85546875" style="1479" customWidth="1"/>
    <col min="11291" max="11291" width="0.7109375" style="1479" customWidth="1"/>
    <col min="11292" max="11292" width="0.85546875" style="1479" customWidth="1"/>
    <col min="11293" max="11293" width="8.28515625" style="1479" customWidth="1"/>
    <col min="11294" max="11294" width="0.7109375" style="1479" customWidth="1"/>
    <col min="11295" max="11295" width="2.7109375" style="1479" customWidth="1"/>
    <col min="11296" max="11302" width="11.42578125" style="1479"/>
    <col min="11303" max="11303" width="8.28515625" style="1479" customWidth="1"/>
    <col min="11304" max="11304" width="7.28515625" style="1479" customWidth="1"/>
    <col min="11305" max="11305" width="11.28515625" style="1479" customWidth="1"/>
    <col min="11306" max="11306" width="11.42578125" style="1479"/>
    <col min="11307" max="11309" width="12.7109375" style="1479" customWidth="1"/>
    <col min="11310" max="11310" width="13.85546875" style="1479" bestFit="1" customWidth="1"/>
    <col min="11311" max="11311" width="5.7109375" style="1479" customWidth="1"/>
    <col min="11312" max="11315" width="12.7109375" style="1479" customWidth="1"/>
    <col min="11316" max="11320" width="11.42578125" style="1479"/>
    <col min="11321" max="11321" width="12.5703125" style="1479" bestFit="1" customWidth="1"/>
    <col min="11322" max="11322" width="11.5703125" style="1479" bestFit="1" customWidth="1"/>
    <col min="11323" max="11323" width="12.5703125" style="1479" bestFit="1" customWidth="1"/>
    <col min="11324" max="11520" width="11.42578125" style="1479"/>
    <col min="11521" max="11521" width="1.7109375" style="1479" customWidth="1"/>
    <col min="11522" max="11522" width="2.7109375" style="1479" customWidth="1"/>
    <col min="11523" max="11523" width="13.7109375" style="1479" customWidth="1"/>
    <col min="11524" max="11524" width="0.85546875" style="1479" customWidth="1"/>
    <col min="11525" max="11525" width="6.7109375" style="1479" customWidth="1"/>
    <col min="11526" max="11526" width="0.7109375" style="1479" customWidth="1"/>
    <col min="11527" max="11527" width="0.85546875" style="1479" customWidth="1"/>
    <col min="11528" max="11528" width="10" style="1479" customWidth="1"/>
    <col min="11529" max="11529" width="0.7109375" style="1479" customWidth="1"/>
    <col min="11530" max="11530" width="0.85546875" style="1479" customWidth="1"/>
    <col min="11531" max="11531" width="8.28515625" style="1479" customWidth="1"/>
    <col min="11532" max="11532" width="0.7109375" style="1479" customWidth="1"/>
    <col min="11533" max="11533" width="0.85546875" style="1479" customWidth="1"/>
    <col min="11534" max="11534" width="6.7109375" style="1479" customWidth="1"/>
    <col min="11535" max="11535" width="0.7109375" style="1479" customWidth="1"/>
    <col min="11536" max="11536" width="0.85546875" style="1479" customWidth="1"/>
    <col min="11537" max="11537" width="9.5703125" style="1479" customWidth="1"/>
    <col min="11538" max="11538" width="0.5703125" style="1479" customWidth="1"/>
    <col min="11539" max="11539" width="0.85546875" style="1479" customWidth="1"/>
    <col min="11540" max="11540" width="8.28515625" style="1479" customWidth="1"/>
    <col min="11541" max="11541" width="0.7109375" style="1479" customWidth="1"/>
    <col min="11542" max="11542" width="0.85546875" style="1479" customWidth="1"/>
    <col min="11543" max="11543" width="6.7109375" style="1479" customWidth="1"/>
    <col min="11544" max="11544" width="0.7109375" style="1479" customWidth="1"/>
    <col min="11545" max="11545" width="0.85546875" style="1479" customWidth="1"/>
    <col min="11546" max="11546" width="9.85546875" style="1479" customWidth="1"/>
    <col min="11547" max="11547" width="0.7109375" style="1479" customWidth="1"/>
    <col min="11548" max="11548" width="0.85546875" style="1479" customWidth="1"/>
    <col min="11549" max="11549" width="8.28515625" style="1479" customWidth="1"/>
    <col min="11550" max="11550" width="0.7109375" style="1479" customWidth="1"/>
    <col min="11551" max="11551" width="2.7109375" style="1479" customWidth="1"/>
    <col min="11552" max="11558" width="11.42578125" style="1479"/>
    <col min="11559" max="11559" width="8.28515625" style="1479" customWidth="1"/>
    <col min="11560" max="11560" width="7.28515625" style="1479" customWidth="1"/>
    <col min="11561" max="11561" width="11.28515625" style="1479" customWidth="1"/>
    <col min="11562" max="11562" width="11.42578125" style="1479"/>
    <col min="11563" max="11565" width="12.7109375" style="1479" customWidth="1"/>
    <col min="11566" max="11566" width="13.85546875" style="1479" bestFit="1" customWidth="1"/>
    <col min="11567" max="11567" width="5.7109375" style="1479" customWidth="1"/>
    <col min="11568" max="11571" width="12.7109375" style="1479" customWidth="1"/>
    <col min="11572" max="11576" width="11.42578125" style="1479"/>
    <col min="11577" max="11577" width="12.5703125" style="1479" bestFit="1" customWidth="1"/>
    <col min="11578" max="11578" width="11.5703125" style="1479" bestFit="1" customWidth="1"/>
    <col min="11579" max="11579" width="12.5703125" style="1479" bestFit="1" customWidth="1"/>
    <col min="11580" max="11776" width="11.42578125" style="1479"/>
    <col min="11777" max="11777" width="1.7109375" style="1479" customWidth="1"/>
    <col min="11778" max="11778" width="2.7109375" style="1479" customWidth="1"/>
    <col min="11779" max="11779" width="13.7109375" style="1479" customWidth="1"/>
    <col min="11780" max="11780" width="0.85546875" style="1479" customWidth="1"/>
    <col min="11781" max="11781" width="6.7109375" style="1479" customWidth="1"/>
    <col min="11782" max="11782" width="0.7109375" style="1479" customWidth="1"/>
    <col min="11783" max="11783" width="0.85546875" style="1479" customWidth="1"/>
    <col min="11784" max="11784" width="10" style="1479" customWidth="1"/>
    <col min="11785" max="11785" width="0.7109375" style="1479" customWidth="1"/>
    <col min="11786" max="11786" width="0.85546875" style="1479" customWidth="1"/>
    <col min="11787" max="11787" width="8.28515625" style="1479" customWidth="1"/>
    <col min="11788" max="11788" width="0.7109375" style="1479" customWidth="1"/>
    <col min="11789" max="11789" width="0.85546875" style="1479" customWidth="1"/>
    <col min="11790" max="11790" width="6.7109375" style="1479" customWidth="1"/>
    <col min="11791" max="11791" width="0.7109375" style="1479" customWidth="1"/>
    <col min="11792" max="11792" width="0.85546875" style="1479" customWidth="1"/>
    <col min="11793" max="11793" width="9.5703125" style="1479" customWidth="1"/>
    <col min="11794" max="11794" width="0.5703125" style="1479" customWidth="1"/>
    <col min="11795" max="11795" width="0.85546875" style="1479" customWidth="1"/>
    <col min="11796" max="11796" width="8.28515625" style="1479" customWidth="1"/>
    <col min="11797" max="11797" width="0.7109375" style="1479" customWidth="1"/>
    <col min="11798" max="11798" width="0.85546875" style="1479" customWidth="1"/>
    <col min="11799" max="11799" width="6.7109375" style="1479" customWidth="1"/>
    <col min="11800" max="11800" width="0.7109375" style="1479" customWidth="1"/>
    <col min="11801" max="11801" width="0.85546875" style="1479" customWidth="1"/>
    <col min="11802" max="11802" width="9.85546875" style="1479" customWidth="1"/>
    <col min="11803" max="11803" width="0.7109375" style="1479" customWidth="1"/>
    <col min="11804" max="11804" width="0.85546875" style="1479" customWidth="1"/>
    <col min="11805" max="11805" width="8.28515625" style="1479" customWidth="1"/>
    <col min="11806" max="11806" width="0.7109375" style="1479" customWidth="1"/>
    <col min="11807" max="11807" width="2.7109375" style="1479" customWidth="1"/>
    <col min="11808" max="11814" width="11.42578125" style="1479"/>
    <col min="11815" max="11815" width="8.28515625" style="1479" customWidth="1"/>
    <col min="11816" max="11816" width="7.28515625" style="1479" customWidth="1"/>
    <col min="11817" max="11817" width="11.28515625" style="1479" customWidth="1"/>
    <col min="11818" max="11818" width="11.42578125" style="1479"/>
    <col min="11819" max="11821" width="12.7109375" style="1479" customWidth="1"/>
    <col min="11822" max="11822" width="13.85546875" style="1479" bestFit="1" customWidth="1"/>
    <col min="11823" max="11823" width="5.7109375" style="1479" customWidth="1"/>
    <col min="11824" max="11827" width="12.7109375" style="1479" customWidth="1"/>
    <col min="11828" max="11832" width="11.42578125" style="1479"/>
    <col min="11833" max="11833" width="12.5703125" style="1479" bestFit="1" customWidth="1"/>
    <col min="11834" max="11834" width="11.5703125" style="1479" bestFit="1" customWidth="1"/>
    <col min="11835" max="11835" width="12.5703125" style="1479" bestFit="1" customWidth="1"/>
    <col min="11836" max="12032" width="11.42578125" style="1479"/>
    <col min="12033" max="12033" width="1.7109375" style="1479" customWidth="1"/>
    <col min="12034" max="12034" width="2.7109375" style="1479" customWidth="1"/>
    <col min="12035" max="12035" width="13.7109375" style="1479" customWidth="1"/>
    <col min="12036" max="12036" width="0.85546875" style="1479" customWidth="1"/>
    <col min="12037" max="12037" width="6.7109375" style="1479" customWidth="1"/>
    <col min="12038" max="12038" width="0.7109375" style="1479" customWidth="1"/>
    <col min="12039" max="12039" width="0.85546875" style="1479" customWidth="1"/>
    <col min="12040" max="12040" width="10" style="1479" customWidth="1"/>
    <col min="12041" max="12041" width="0.7109375" style="1479" customWidth="1"/>
    <col min="12042" max="12042" width="0.85546875" style="1479" customWidth="1"/>
    <col min="12043" max="12043" width="8.28515625" style="1479" customWidth="1"/>
    <col min="12044" max="12044" width="0.7109375" style="1479" customWidth="1"/>
    <col min="12045" max="12045" width="0.85546875" style="1479" customWidth="1"/>
    <col min="12046" max="12046" width="6.7109375" style="1479" customWidth="1"/>
    <col min="12047" max="12047" width="0.7109375" style="1479" customWidth="1"/>
    <col min="12048" max="12048" width="0.85546875" style="1479" customWidth="1"/>
    <col min="12049" max="12049" width="9.5703125" style="1479" customWidth="1"/>
    <col min="12050" max="12050" width="0.5703125" style="1479" customWidth="1"/>
    <col min="12051" max="12051" width="0.85546875" style="1479" customWidth="1"/>
    <col min="12052" max="12052" width="8.28515625" style="1479" customWidth="1"/>
    <col min="12053" max="12053" width="0.7109375" style="1479" customWidth="1"/>
    <col min="12054" max="12054" width="0.85546875" style="1479" customWidth="1"/>
    <col min="12055" max="12055" width="6.7109375" style="1479" customWidth="1"/>
    <col min="12056" max="12056" width="0.7109375" style="1479" customWidth="1"/>
    <col min="12057" max="12057" width="0.85546875" style="1479" customWidth="1"/>
    <col min="12058" max="12058" width="9.85546875" style="1479" customWidth="1"/>
    <col min="12059" max="12059" width="0.7109375" style="1479" customWidth="1"/>
    <col min="12060" max="12060" width="0.85546875" style="1479" customWidth="1"/>
    <col min="12061" max="12061" width="8.28515625" style="1479" customWidth="1"/>
    <col min="12062" max="12062" width="0.7109375" style="1479" customWidth="1"/>
    <col min="12063" max="12063" width="2.7109375" style="1479" customWidth="1"/>
    <col min="12064" max="12070" width="11.42578125" style="1479"/>
    <col min="12071" max="12071" width="8.28515625" style="1479" customWidth="1"/>
    <col min="12072" max="12072" width="7.28515625" style="1479" customWidth="1"/>
    <col min="12073" max="12073" width="11.28515625" style="1479" customWidth="1"/>
    <col min="12074" max="12074" width="11.42578125" style="1479"/>
    <col min="12075" max="12077" width="12.7109375" style="1479" customWidth="1"/>
    <col min="12078" max="12078" width="13.85546875" style="1479" bestFit="1" customWidth="1"/>
    <col min="12079" max="12079" width="5.7109375" style="1479" customWidth="1"/>
    <col min="12080" max="12083" width="12.7109375" style="1479" customWidth="1"/>
    <col min="12084" max="12088" width="11.42578125" style="1479"/>
    <col min="12089" max="12089" width="12.5703125" style="1479" bestFit="1" customWidth="1"/>
    <col min="12090" max="12090" width="11.5703125" style="1479" bestFit="1" customWidth="1"/>
    <col min="12091" max="12091" width="12.5703125" style="1479" bestFit="1" customWidth="1"/>
    <col min="12092" max="12288" width="11.42578125" style="1479"/>
    <col min="12289" max="12289" width="1.7109375" style="1479" customWidth="1"/>
    <col min="12290" max="12290" width="2.7109375" style="1479" customWidth="1"/>
    <col min="12291" max="12291" width="13.7109375" style="1479" customWidth="1"/>
    <col min="12292" max="12292" width="0.85546875" style="1479" customWidth="1"/>
    <col min="12293" max="12293" width="6.7109375" style="1479" customWidth="1"/>
    <col min="12294" max="12294" width="0.7109375" style="1479" customWidth="1"/>
    <col min="12295" max="12295" width="0.85546875" style="1479" customWidth="1"/>
    <col min="12296" max="12296" width="10" style="1479" customWidth="1"/>
    <col min="12297" max="12297" width="0.7109375" style="1479" customWidth="1"/>
    <col min="12298" max="12298" width="0.85546875" style="1479" customWidth="1"/>
    <col min="12299" max="12299" width="8.28515625" style="1479" customWidth="1"/>
    <col min="12300" max="12300" width="0.7109375" style="1479" customWidth="1"/>
    <col min="12301" max="12301" width="0.85546875" style="1479" customWidth="1"/>
    <col min="12302" max="12302" width="6.7109375" style="1479" customWidth="1"/>
    <col min="12303" max="12303" width="0.7109375" style="1479" customWidth="1"/>
    <col min="12304" max="12304" width="0.85546875" style="1479" customWidth="1"/>
    <col min="12305" max="12305" width="9.5703125" style="1479" customWidth="1"/>
    <col min="12306" max="12306" width="0.5703125" style="1479" customWidth="1"/>
    <col min="12307" max="12307" width="0.85546875" style="1479" customWidth="1"/>
    <col min="12308" max="12308" width="8.28515625" style="1479" customWidth="1"/>
    <col min="12309" max="12309" width="0.7109375" style="1479" customWidth="1"/>
    <col min="12310" max="12310" width="0.85546875" style="1479" customWidth="1"/>
    <col min="12311" max="12311" width="6.7109375" style="1479" customWidth="1"/>
    <col min="12312" max="12312" width="0.7109375" style="1479" customWidth="1"/>
    <col min="12313" max="12313" width="0.85546875" style="1479" customWidth="1"/>
    <col min="12314" max="12314" width="9.85546875" style="1479" customWidth="1"/>
    <col min="12315" max="12315" width="0.7109375" style="1479" customWidth="1"/>
    <col min="12316" max="12316" width="0.85546875" style="1479" customWidth="1"/>
    <col min="12317" max="12317" width="8.28515625" style="1479" customWidth="1"/>
    <col min="12318" max="12318" width="0.7109375" style="1479" customWidth="1"/>
    <col min="12319" max="12319" width="2.7109375" style="1479" customWidth="1"/>
    <col min="12320" max="12326" width="11.42578125" style="1479"/>
    <col min="12327" max="12327" width="8.28515625" style="1479" customWidth="1"/>
    <col min="12328" max="12328" width="7.28515625" style="1479" customWidth="1"/>
    <col min="12329" max="12329" width="11.28515625" style="1479" customWidth="1"/>
    <col min="12330" max="12330" width="11.42578125" style="1479"/>
    <col min="12331" max="12333" width="12.7109375" style="1479" customWidth="1"/>
    <col min="12334" max="12334" width="13.85546875" style="1479" bestFit="1" customWidth="1"/>
    <col min="12335" max="12335" width="5.7109375" style="1479" customWidth="1"/>
    <col min="12336" max="12339" width="12.7109375" style="1479" customWidth="1"/>
    <col min="12340" max="12344" width="11.42578125" style="1479"/>
    <col min="12345" max="12345" width="12.5703125" style="1479" bestFit="1" customWidth="1"/>
    <col min="12346" max="12346" width="11.5703125" style="1479" bestFit="1" customWidth="1"/>
    <col min="12347" max="12347" width="12.5703125" style="1479" bestFit="1" customWidth="1"/>
    <col min="12348" max="12544" width="11.42578125" style="1479"/>
    <col min="12545" max="12545" width="1.7109375" style="1479" customWidth="1"/>
    <col min="12546" max="12546" width="2.7109375" style="1479" customWidth="1"/>
    <col min="12547" max="12547" width="13.7109375" style="1479" customWidth="1"/>
    <col min="12548" max="12548" width="0.85546875" style="1479" customWidth="1"/>
    <col min="12549" max="12549" width="6.7109375" style="1479" customWidth="1"/>
    <col min="12550" max="12550" width="0.7109375" style="1479" customWidth="1"/>
    <col min="12551" max="12551" width="0.85546875" style="1479" customWidth="1"/>
    <col min="12552" max="12552" width="10" style="1479" customWidth="1"/>
    <col min="12553" max="12553" width="0.7109375" style="1479" customWidth="1"/>
    <col min="12554" max="12554" width="0.85546875" style="1479" customWidth="1"/>
    <col min="12555" max="12555" width="8.28515625" style="1479" customWidth="1"/>
    <col min="12556" max="12556" width="0.7109375" style="1479" customWidth="1"/>
    <col min="12557" max="12557" width="0.85546875" style="1479" customWidth="1"/>
    <col min="12558" max="12558" width="6.7109375" style="1479" customWidth="1"/>
    <col min="12559" max="12559" width="0.7109375" style="1479" customWidth="1"/>
    <col min="12560" max="12560" width="0.85546875" style="1479" customWidth="1"/>
    <col min="12561" max="12561" width="9.5703125" style="1479" customWidth="1"/>
    <col min="12562" max="12562" width="0.5703125" style="1479" customWidth="1"/>
    <col min="12563" max="12563" width="0.85546875" style="1479" customWidth="1"/>
    <col min="12564" max="12564" width="8.28515625" style="1479" customWidth="1"/>
    <col min="12565" max="12565" width="0.7109375" style="1479" customWidth="1"/>
    <col min="12566" max="12566" width="0.85546875" style="1479" customWidth="1"/>
    <col min="12567" max="12567" width="6.7109375" style="1479" customWidth="1"/>
    <col min="12568" max="12568" width="0.7109375" style="1479" customWidth="1"/>
    <col min="12569" max="12569" width="0.85546875" style="1479" customWidth="1"/>
    <col min="12570" max="12570" width="9.85546875" style="1479" customWidth="1"/>
    <col min="12571" max="12571" width="0.7109375" style="1479" customWidth="1"/>
    <col min="12572" max="12572" width="0.85546875" style="1479" customWidth="1"/>
    <col min="12573" max="12573" width="8.28515625" style="1479" customWidth="1"/>
    <col min="12574" max="12574" width="0.7109375" style="1479" customWidth="1"/>
    <col min="12575" max="12575" width="2.7109375" style="1479" customWidth="1"/>
    <col min="12576" max="12582" width="11.42578125" style="1479"/>
    <col min="12583" max="12583" width="8.28515625" style="1479" customWidth="1"/>
    <col min="12584" max="12584" width="7.28515625" style="1479" customWidth="1"/>
    <col min="12585" max="12585" width="11.28515625" style="1479" customWidth="1"/>
    <col min="12586" max="12586" width="11.42578125" style="1479"/>
    <col min="12587" max="12589" width="12.7109375" style="1479" customWidth="1"/>
    <col min="12590" max="12590" width="13.85546875" style="1479" bestFit="1" customWidth="1"/>
    <col min="12591" max="12591" width="5.7109375" style="1479" customWidth="1"/>
    <col min="12592" max="12595" width="12.7109375" style="1479" customWidth="1"/>
    <col min="12596" max="12600" width="11.42578125" style="1479"/>
    <col min="12601" max="12601" width="12.5703125" style="1479" bestFit="1" customWidth="1"/>
    <col min="12602" max="12602" width="11.5703125" style="1479" bestFit="1" customWidth="1"/>
    <col min="12603" max="12603" width="12.5703125" style="1479" bestFit="1" customWidth="1"/>
    <col min="12604" max="12800" width="11.42578125" style="1479"/>
    <col min="12801" max="12801" width="1.7109375" style="1479" customWidth="1"/>
    <col min="12802" max="12802" width="2.7109375" style="1479" customWidth="1"/>
    <col min="12803" max="12803" width="13.7109375" style="1479" customWidth="1"/>
    <col min="12804" max="12804" width="0.85546875" style="1479" customWidth="1"/>
    <col min="12805" max="12805" width="6.7109375" style="1479" customWidth="1"/>
    <col min="12806" max="12806" width="0.7109375" style="1479" customWidth="1"/>
    <col min="12807" max="12807" width="0.85546875" style="1479" customWidth="1"/>
    <col min="12808" max="12808" width="10" style="1479" customWidth="1"/>
    <col min="12809" max="12809" width="0.7109375" style="1479" customWidth="1"/>
    <col min="12810" max="12810" width="0.85546875" style="1479" customWidth="1"/>
    <col min="12811" max="12811" width="8.28515625" style="1479" customWidth="1"/>
    <col min="12812" max="12812" width="0.7109375" style="1479" customWidth="1"/>
    <col min="12813" max="12813" width="0.85546875" style="1479" customWidth="1"/>
    <col min="12814" max="12814" width="6.7109375" style="1479" customWidth="1"/>
    <col min="12815" max="12815" width="0.7109375" style="1479" customWidth="1"/>
    <col min="12816" max="12816" width="0.85546875" style="1479" customWidth="1"/>
    <col min="12817" max="12817" width="9.5703125" style="1479" customWidth="1"/>
    <col min="12818" max="12818" width="0.5703125" style="1479" customWidth="1"/>
    <col min="12819" max="12819" width="0.85546875" style="1479" customWidth="1"/>
    <col min="12820" max="12820" width="8.28515625" style="1479" customWidth="1"/>
    <col min="12821" max="12821" width="0.7109375" style="1479" customWidth="1"/>
    <col min="12822" max="12822" width="0.85546875" style="1479" customWidth="1"/>
    <col min="12823" max="12823" width="6.7109375" style="1479" customWidth="1"/>
    <col min="12824" max="12824" width="0.7109375" style="1479" customWidth="1"/>
    <col min="12825" max="12825" width="0.85546875" style="1479" customWidth="1"/>
    <col min="12826" max="12826" width="9.85546875" style="1479" customWidth="1"/>
    <col min="12827" max="12827" width="0.7109375" style="1479" customWidth="1"/>
    <col min="12828" max="12828" width="0.85546875" style="1479" customWidth="1"/>
    <col min="12829" max="12829" width="8.28515625" style="1479" customWidth="1"/>
    <col min="12830" max="12830" width="0.7109375" style="1479" customWidth="1"/>
    <col min="12831" max="12831" width="2.7109375" style="1479" customWidth="1"/>
    <col min="12832" max="12838" width="11.42578125" style="1479"/>
    <col min="12839" max="12839" width="8.28515625" style="1479" customWidth="1"/>
    <col min="12840" max="12840" width="7.28515625" style="1479" customWidth="1"/>
    <col min="12841" max="12841" width="11.28515625" style="1479" customWidth="1"/>
    <col min="12842" max="12842" width="11.42578125" style="1479"/>
    <col min="12843" max="12845" width="12.7109375" style="1479" customWidth="1"/>
    <col min="12846" max="12846" width="13.85546875" style="1479" bestFit="1" customWidth="1"/>
    <col min="12847" max="12847" width="5.7109375" style="1479" customWidth="1"/>
    <col min="12848" max="12851" width="12.7109375" style="1479" customWidth="1"/>
    <col min="12852" max="12856" width="11.42578125" style="1479"/>
    <col min="12857" max="12857" width="12.5703125" style="1479" bestFit="1" customWidth="1"/>
    <col min="12858" max="12858" width="11.5703125" style="1479" bestFit="1" customWidth="1"/>
    <col min="12859" max="12859" width="12.5703125" style="1479" bestFit="1" customWidth="1"/>
    <col min="12860" max="13056" width="11.42578125" style="1479"/>
    <col min="13057" max="13057" width="1.7109375" style="1479" customWidth="1"/>
    <col min="13058" max="13058" width="2.7109375" style="1479" customWidth="1"/>
    <col min="13059" max="13059" width="13.7109375" style="1479" customWidth="1"/>
    <col min="13060" max="13060" width="0.85546875" style="1479" customWidth="1"/>
    <col min="13061" max="13061" width="6.7109375" style="1479" customWidth="1"/>
    <col min="13062" max="13062" width="0.7109375" style="1479" customWidth="1"/>
    <col min="13063" max="13063" width="0.85546875" style="1479" customWidth="1"/>
    <col min="13064" max="13064" width="10" style="1479" customWidth="1"/>
    <col min="13065" max="13065" width="0.7109375" style="1479" customWidth="1"/>
    <col min="13066" max="13066" width="0.85546875" style="1479" customWidth="1"/>
    <col min="13067" max="13067" width="8.28515625" style="1479" customWidth="1"/>
    <col min="13068" max="13068" width="0.7109375" style="1479" customWidth="1"/>
    <col min="13069" max="13069" width="0.85546875" style="1479" customWidth="1"/>
    <col min="13070" max="13070" width="6.7109375" style="1479" customWidth="1"/>
    <col min="13071" max="13071" width="0.7109375" style="1479" customWidth="1"/>
    <col min="13072" max="13072" width="0.85546875" style="1479" customWidth="1"/>
    <col min="13073" max="13073" width="9.5703125" style="1479" customWidth="1"/>
    <col min="13074" max="13074" width="0.5703125" style="1479" customWidth="1"/>
    <col min="13075" max="13075" width="0.85546875" style="1479" customWidth="1"/>
    <col min="13076" max="13076" width="8.28515625" style="1479" customWidth="1"/>
    <col min="13077" max="13077" width="0.7109375" style="1479" customWidth="1"/>
    <col min="13078" max="13078" width="0.85546875" style="1479" customWidth="1"/>
    <col min="13079" max="13079" width="6.7109375" style="1479" customWidth="1"/>
    <col min="13080" max="13080" width="0.7109375" style="1479" customWidth="1"/>
    <col min="13081" max="13081" width="0.85546875" style="1479" customWidth="1"/>
    <col min="13082" max="13082" width="9.85546875" style="1479" customWidth="1"/>
    <col min="13083" max="13083" width="0.7109375" style="1479" customWidth="1"/>
    <col min="13084" max="13084" width="0.85546875" style="1479" customWidth="1"/>
    <col min="13085" max="13085" width="8.28515625" style="1479" customWidth="1"/>
    <col min="13086" max="13086" width="0.7109375" style="1479" customWidth="1"/>
    <col min="13087" max="13087" width="2.7109375" style="1479" customWidth="1"/>
    <col min="13088" max="13094" width="11.42578125" style="1479"/>
    <col min="13095" max="13095" width="8.28515625" style="1479" customWidth="1"/>
    <col min="13096" max="13096" width="7.28515625" style="1479" customWidth="1"/>
    <col min="13097" max="13097" width="11.28515625" style="1479" customWidth="1"/>
    <col min="13098" max="13098" width="11.42578125" style="1479"/>
    <col min="13099" max="13101" width="12.7109375" style="1479" customWidth="1"/>
    <col min="13102" max="13102" width="13.85546875" style="1479" bestFit="1" customWidth="1"/>
    <col min="13103" max="13103" width="5.7109375" style="1479" customWidth="1"/>
    <col min="13104" max="13107" width="12.7109375" style="1479" customWidth="1"/>
    <col min="13108" max="13112" width="11.42578125" style="1479"/>
    <col min="13113" max="13113" width="12.5703125" style="1479" bestFit="1" customWidth="1"/>
    <col min="13114" max="13114" width="11.5703125" style="1479" bestFit="1" customWidth="1"/>
    <col min="13115" max="13115" width="12.5703125" style="1479" bestFit="1" customWidth="1"/>
    <col min="13116" max="13312" width="11.42578125" style="1479"/>
    <col min="13313" max="13313" width="1.7109375" style="1479" customWidth="1"/>
    <col min="13314" max="13314" width="2.7109375" style="1479" customWidth="1"/>
    <col min="13315" max="13315" width="13.7109375" style="1479" customWidth="1"/>
    <col min="13316" max="13316" width="0.85546875" style="1479" customWidth="1"/>
    <col min="13317" max="13317" width="6.7109375" style="1479" customWidth="1"/>
    <col min="13318" max="13318" width="0.7109375" style="1479" customWidth="1"/>
    <col min="13319" max="13319" width="0.85546875" style="1479" customWidth="1"/>
    <col min="13320" max="13320" width="10" style="1479" customWidth="1"/>
    <col min="13321" max="13321" width="0.7109375" style="1479" customWidth="1"/>
    <col min="13322" max="13322" width="0.85546875" style="1479" customWidth="1"/>
    <col min="13323" max="13323" width="8.28515625" style="1479" customWidth="1"/>
    <col min="13324" max="13324" width="0.7109375" style="1479" customWidth="1"/>
    <col min="13325" max="13325" width="0.85546875" style="1479" customWidth="1"/>
    <col min="13326" max="13326" width="6.7109375" style="1479" customWidth="1"/>
    <col min="13327" max="13327" width="0.7109375" style="1479" customWidth="1"/>
    <col min="13328" max="13328" width="0.85546875" style="1479" customWidth="1"/>
    <col min="13329" max="13329" width="9.5703125" style="1479" customWidth="1"/>
    <col min="13330" max="13330" width="0.5703125" style="1479" customWidth="1"/>
    <col min="13331" max="13331" width="0.85546875" style="1479" customWidth="1"/>
    <col min="13332" max="13332" width="8.28515625" style="1479" customWidth="1"/>
    <col min="13333" max="13333" width="0.7109375" style="1479" customWidth="1"/>
    <col min="13334" max="13334" width="0.85546875" style="1479" customWidth="1"/>
    <col min="13335" max="13335" width="6.7109375" style="1479" customWidth="1"/>
    <col min="13336" max="13336" width="0.7109375" style="1479" customWidth="1"/>
    <col min="13337" max="13337" width="0.85546875" style="1479" customWidth="1"/>
    <col min="13338" max="13338" width="9.85546875" style="1479" customWidth="1"/>
    <col min="13339" max="13339" width="0.7109375" style="1479" customWidth="1"/>
    <col min="13340" max="13340" width="0.85546875" style="1479" customWidth="1"/>
    <col min="13341" max="13341" width="8.28515625" style="1479" customWidth="1"/>
    <col min="13342" max="13342" width="0.7109375" style="1479" customWidth="1"/>
    <col min="13343" max="13343" width="2.7109375" style="1479" customWidth="1"/>
    <col min="13344" max="13350" width="11.42578125" style="1479"/>
    <col min="13351" max="13351" width="8.28515625" style="1479" customWidth="1"/>
    <col min="13352" max="13352" width="7.28515625" style="1479" customWidth="1"/>
    <col min="13353" max="13353" width="11.28515625" style="1479" customWidth="1"/>
    <col min="13354" max="13354" width="11.42578125" style="1479"/>
    <col min="13355" max="13357" width="12.7109375" style="1479" customWidth="1"/>
    <col min="13358" max="13358" width="13.85546875" style="1479" bestFit="1" customWidth="1"/>
    <col min="13359" max="13359" width="5.7109375" style="1479" customWidth="1"/>
    <col min="13360" max="13363" width="12.7109375" style="1479" customWidth="1"/>
    <col min="13364" max="13368" width="11.42578125" style="1479"/>
    <col min="13369" max="13369" width="12.5703125" style="1479" bestFit="1" customWidth="1"/>
    <col min="13370" max="13370" width="11.5703125" style="1479" bestFit="1" customWidth="1"/>
    <col min="13371" max="13371" width="12.5703125" style="1479" bestFit="1" customWidth="1"/>
    <col min="13372" max="13568" width="11.42578125" style="1479"/>
    <col min="13569" max="13569" width="1.7109375" style="1479" customWidth="1"/>
    <col min="13570" max="13570" width="2.7109375" style="1479" customWidth="1"/>
    <col min="13571" max="13571" width="13.7109375" style="1479" customWidth="1"/>
    <col min="13572" max="13572" width="0.85546875" style="1479" customWidth="1"/>
    <col min="13573" max="13573" width="6.7109375" style="1479" customWidth="1"/>
    <col min="13574" max="13574" width="0.7109375" style="1479" customWidth="1"/>
    <col min="13575" max="13575" width="0.85546875" style="1479" customWidth="1"/>
    <col min="13576" max="13576" width="10" style="1479" customWidth="1"/>
    <col min="13577" max="13577" width="0.7109375" style="1479" customWidth="1"/>
    <col min="13578" max="13578" width="0.85546875" style="1479" customWidth="1"/>
    <col min="13579" max="13579" width="8.28515625" style="1479" customWidth="1"/>
    <col min="13580" max="13580" width="0.7109375" style="1479" customWidth="1"/>
    <col min="13581" max="13581" width="0.85546875" style="1479" customWidth="1"/>
    <col min="13582" max="13582" width="6.7109375" style="1479" customWidth="1"/>
    <col min="13583" max="13583" width="0.7109375" style="1479" customWidth="1"/>
    <col min="13584" max="13584" width="0.85546875" style="1479" customWidth="1"/>
    <col min="13585" max="13585" width="9.5703125" style="1479" customWidth="1"/>
    <col min="13586" max="13586" width="0.5703125" style="1479" customWidth="1"/>
    <col min="13587" max="13587" width="0.85546875" style="1479" customWidth="1"/>
    <col min="13588" max="13588" width="8.28515625" style="1479" customWidth="1"/>
    <col min="13589" max="13589" width="0.7109375" style="1479" customWidth="1"/>
    <col min="13590" max="13590" width="0.85546875" style="1479" customWidth="1"/>
    <col min="13591" max="13591" width="6.7109375" style="1479" customWidth="1"/>
    <col min="13592" max="13592" width="0.7109375" style="1479" customWidth="1"/>
    <col min="13593" max="13593" width="0.85546875" style="1479" customWidth="1"/>
    <col min="13594" max="13594" width="9.85546875" style="1479" customWidth="1"/>
    <col min="13595" max="13595" width="0.7109375" style="1479" customWidth="1"/>
    <col min="13596" max="13596" width="0.85546875" style="1479" customWidth="1"/>
    <col min="13597" max="13597" width="8.28515625" style="1479" customWidth="1"/>
    <col min="13598" max="13598" width="0.7109375" style="1479" customWidth="1"/>
    <col min="13599" max="13599" width="2.7109375" style="1479" customWidth="1"/>
    <col min="13600" max="13606" width="11.42578125" style="1479"/>
    <col min="13607" max="13607" width="8.28515625" style="1479" customWidth="1"/>
    <col min="13608" max="13608" width="7.28515625" style="1479" customWidth="1"/>
    <col min="13609" max="13609" width="11.28515625" style="1479" customWidth="1"/>
    <col min="13610" max="13610" width="11.42578125" style="1479"/>
    <col min="13611" max="13613" width="12.7109375" style="1479" customWidth="1"/>
    <col min="13614" max="13614" width="13.85546875" style="1479" bestFit="1" customWidth="1"/>
    <col min="13615" max="13615" width="5.7109375" style="1479" customWidth="1"/>
    <col min="13616" max="13619" width="12.7109375" style="1479" customWidth="1"/>
    <col min="13620" max="13624" width="11.42578125" style="1479"/>
    <col min="13625" max="13625" width="12.5703125" style="1479" bestFit="1" customWidth="1"/>
    <col min="13626" max="13626" width="11.5703125" style="1479" bestFit="1" customWidth="1"/>
    <col min="13627" max="13627" width="12.5703125" style="1479" bestFit="1" customWidth="1"/>
    <col min="13628" max="13824" width="11.42578125" style="1479"/>
    <col min="13825" max="13825" width="1.7109375" style="1479" customWidth="1"/>
    <col min="13826" max="13826" width="2.7109375" style="1479" customWidth="1"/>
    <col min="13827" max="13827" width="13.7109375" style="1479" customWidth="1"/>
    <col min="13828" max="13828" width="0.85546875" style="1479" customWidth="1"/>
    <col min="13829" max="13829" width="6.7109375" style="1479" customWidth="1"/>
    <col min="13830" max="13830" width="0.7109375" style="1479" customWidth="1"/>
    <col min="13831" max="13831" width="0.85546875" style="1479" customWidth="1"/>
    <col min="13832" max="13832" width="10" style="1479" customWidth="1"/>
    <col min="13833" max="13833" width="0.7109375" style="1479" customWidth="1"/>
    <col min="13834" max="13834" width="0.85546875" style="1479" customWidth="1"/>
    <col min="13835" max="13835" width="8.28515625" style="1479" customWidth="1"/>
    <col min="13836" max="13836" width="0.7109375" style="1479" customWidth="1"/>
    <col min="13837" max="13837" width="0.85546875" style="1479" customWidth="1"/>
    <col min="13838" max="13838" width="6.7109375" style="1479" customWidth="1"/>
    <col min="13839" max="13839" width="0.7109375" style="1479" customWidth="1"/>
    <col min="13840" max="13840" width="0.85546875" style="1479" customWidth="1"/>
    <col min="13841" max="13841" width="9.5703125" style="1479" customWidth="1"/>
    <col min="13842" max="13842" width="0.5703125" style="1479" customWidth="1"/>
    <col min="13843" max="13843" width="0.85546875" style="1479" customWidth="1"/>
    <col min="13844" max="13844" width="8.28515625" style="1479" customWidth="1"/>
    <col min="13845" max="13845" width="0.7109375" style="1479" customWidth="1"/>
    <col min="13846" max="13846" width="0.85546875" style="1479" customWidth="1"/>
    <col min="13847" max="13847" width="6.7109375" style="1479" customWidth="1"/>
    <col min="13848" max="13848" width="0.7109375" style="1479" customWidth="1"/>
    <col min="13849" max="13849" width="0.85546875" style="1479" customWidth="1"/>
    <col min="13850" max="13850" width="9.85546875" style="1479" customWidth="1"/>
    <col min="13851" max="13851" width="0.7109375" style="1479" customWidth="1"/>
    <col min="13852" max="13852" width="0.85546875" style="1479" customWidth="1"/>
    <col min="13853" max="13853" width="8.28515625" style="1479" customWidth="1"/>
    <col min="13854" max="13854" width="0.7109375" style="1479" customWidth="1"/>
    <col min="13855" max="13855" width="2.7109375" style="1479" customWidth="1"/>
    <col min="13856" max="13862" width="11.42578125" style="1479"/>
    <col min="13863" max="13863" width="8.28515625" style="1479" customWidth="1"/>
    <col min="13864" max="13864" width="7.28515625" style="1479" customWidth="1"/>
    <col min="13865" max="13865" width="11.28515625" style="1479" customWidth="1"/>
    <col min="13866" max="13866" width="11.42578125" style="1479"/>
    <col min="13867" max="13869" width="12.7109375" style="1479" customWidth="1"/>
    <col min="13870" max="13870" width="13.85546875" style="1479" bestFit="1" customWidth="1"/>
    <col min="13871" max="13871" width="5.7109375" style="1479" customWidth="1"/>
    <col min="13872" max="13875" width="12.7109375" style="1479" customWidth="1"/>
    <col min="13876" max="13880" width="11.42578125" style="1479"/>
    <col min="13881" max="13881" width="12.5703125" style="1479" bestFit="1" customWidth="1"/>
    <col min="13882" max="13882" width="11.5703125" style="1479" bestFit="1" customWidth="1"/>
    <col min="13883" max="13883" width="12.5703125" style="1479" bestFit="1" customWidth="1"/>
    <col min="13884" max="14080" width="11.42578125" style="1479"/>
    <col min="14081" max="14081" width="1.7109375" style="1479" customWidth="1"/>
    <col min="14082" max="14082" width="2.7109375" style="1479" customWidth="1"/>
    <col min="14083" max="14083" width="13.7109375" style="1479" customWidth="1"/>
    <col min="14084" max="14084" width="0.85546875" style="1479" customWidth="1"/>
    <col min="14085" max="14085" width="6.7109375" style="1479" customWidth="1"/>
    <col min="14086" max="14086" width="0.7109375" style="1479" customWidth="1"/>
    <col min="14087" max="14087" width="0.85546875" style="1479" customWidth="1"/>
    <col min="14088" max="14088" width="10" style="1479" customWidth="1"/>
    <col min="14089" max="14089" width="0.7109375" style="1479" customWidth="1"/>
    <col min="14090" max="14090" width="0.85546875" style="1479" customWidth="1"/>
    <col min="14091" max="14091" width="8.28515625" style="1479" customWidth="1"/>
    <col min="14092" max="14092" width="0.7109375" style="1479" customWidth="1"/>
    <col min="14093" max="14093" width="0.85546875" style="1479" customWidth="1"/>
    <col min="14094" max="14094" width="6.7109375" style="1479" customWidth="1"/>
    <col min="14095" max="14095" width="0.7109375" style="1479" customWidth="1"/>
    <col min="14096" max="14096" width="0.85546875" style="1479" customWidth="1"/>
    <col min="14097" max="14097" width="9.5703125" style="1479" customWidth="1"/>
    <col min="14098" max="14098" width="0.5703125" style="1479" customWidth="1"/>
    <col min="14099" max="14099" width="0.85546875" style="1479" customWidth="1"/>
    <col min="14100" max="14100" width="8.28515625" style="1479" customWidth="1"/>
    <col min="14101" max="14101" width="0.7109375" style="1479" customWidth="1"/>
    <col min="14102" max="14102" width="0.85546875" style="1479" customWidth="1"/>
    <col min="14103" max="14103" width="6.7109375" style="1479" customWidth="1"/>
    <col min="14104" max="14104" width="0.7109375" style="1479" customWidth="1"/>
    <col min="14105" max="14105" width="0.85546875" style="1479" customWidth="1"/>
    <col min="14106" max="14106" width="9.85546875" style="1479" customWidth="1"/>
    <col min="14107" max="14107" width="0.7109375" style="1479" customWidth="1"/>
    <col min="14108" max="14108" width="0.85546875" style="1479" customWidth="1"/>
    <col min="14109" max="14109" width="8.28515625" style="1479" customWidth="1"/>
    <col min="14110" max="14110" width="0.7109375" style="1479" customWidth="1"/>
    <col min="14111" max="14111" width="2.7109375" style="1479" customWidth="1"/>
    <col min="14112" max="14118" width="11.42578125" style="1479"/>
    <col min="14119" max="14119" width="8.28515625" style="1479" customWidth="1"/>
    <col min="14120" max="14120" width="7.28515625" style="1479" customWidth="1"/>
    <col min="14121" max="14121" width="11.28515625" style="1479" customWidth="1"/>
    <col min="14122" max="14122" width="11.42578125" style="1479"/>
    <col min="14123" max="14125" width="12.7109375" style="1479" customWidth="1"/>
    <col min="14126" max="14126" width="13.85546875" style="1479" bestFit="1" customWidth="1"/>
    <col min="14127" max="14127" width="5.7109375" style="1479" customWidth="1"/>
    <col min="14128" max="14131" width="12.7109375" style="1479" customWidth="1"/>
    <col min="14132" max="14136" width="11.42578125" style="1479"/>
    <col min="14137" max="14137" width="12.5703125" style="1479" bestFit="1" customWidth="1"/>
    <col min="14138" max="14138" width="11.5703125" style="1479" bestFit="1" customWidth="1"/>
    <col min="14139" max="14139" width="12.5703125" style="1479" bestFit="1" customWidth="1"/>
    <col min="14140" max="14336" width="11.42578125" style="1479"/>
    <col min="14337" max="14337" width="1.7109375" style="1479" customWidth="1"/>
    <col min="14338" max="14338" width="2.7109375" style="1479" customWidth="1"/>
    <col min="14339" max="14339" width="13.7109375" style="1479" customWidth="1"/>
    <col min="14340" max="14340" width="0.85546875" style="1479" customWidth="1"/>
    <col min="14341" max="14341" width="6.7109375" style="1479" customWidth="1"/>
    <col min="14342" max="14342" width="0.7109375" style="1479" customWidth="1"/>
    <col min="14343" max="14343" width="0.85546875" style="1479" customWidth="1"/>
    <col min="14344" max="14344" width="10" style="1479" customWidth="1"/>
    <col min="14345" max="14345" width="0.7109375" style="1479" customWidth="1"/>
    <col min="14346" max="14346" width="0.85546875" style="1479" customWidth="1"/>
    <col min="14347" max="14347" width="8.28515625" style="1479" customWidth="1"/>
    <col min="14348" max="14348" width="0.7109375" style="1479" customWidth="1"/>
    <col min="14349" max="14349" width="0.85546875" style="1479" customWidth="1"/>
    <col min="14350" max="14350" width="6.7109375" style="1479" customWidth="1"/>
    <col min="14351" max="14351" width="0.7109375" style="1479" customWidth="1"/>
    <col min="14352" max="14352" width="0.85546875" style="1479" customWidth="1"/>
    <col min="14353" max="14353" width="9.5703125" style="1479" customWidth="1"/>
    <col min="14354" max="14354" width="0.5703125" style="1479" customWidth="1"/>
    <col min="14355" max="14355" width="0.85546875" style="1479" customWidth="1"/>
    <col min="14356" max="14356" width="8.28515625" style="1479" customWidth="1"/>
    <col min="14357" max="14357" width="0.7109375" style="1479" customWidth="1"/>
    <col min="14358" max="14358" width="0.85546875" style="1479" customWidth="1"/>
    <col min="14359" max="14359" width="6.7109375" style="1479" customWidth="1"/>
    <col min="14360" max="14360" width="0.7109375" style="1479" customWidth="1"/>
    <col min="14361" max="14361" width="0.85546875" style="1479" customWidth="1"/>
    <col min="14362" max="14362" width="9.85546875" style="1479" customWidth="1"/>
    <col min="14363" max="14363" width="0.7109375" style="1479" customWidth="1"/>
    <col min="14364" max="14364" width="0.85546875" style="1479" customWidth="1"/>
    <col min="14365" max="14365" width="8.28515625" style="1479" customWidth="1"/>
    <col min="14366" max="14366" width="0.7109375" style="1479" customWidth="1"/>
    <col min="14367" max="14367" width="2.7109375" style="1479" customWidth="1"/>
    <col min="14368" max="14374" width="11.42578125" style="1479"/>
    <col min="14375" max="14375" width="8.28515625" style="1479" customWidth="1"/>
    <col min="14376" max="14376" width="7.28515625" style="1479" customWidth="1"/>
    <col min="14377" max="14377" width="11.28515625" style="1479" customWidth="1"/>
    <col min="14378" max="14378" width="11.42578125" style="1479"/>
    <col min="14379" max="14381" width="12.7109375" style="1479" customWidth="1"/>
    <col min="14382" max="14382" width="13.85546875" style="1479" bestFit="1" customWidth="1"/>
    <col min="14383" max="14383" width="5.7109375" style="1479" customWidth="1"/>
    <col min="14384" max="14387" width="12.7109375" style="1479" customWidth="1"/>
    <col min="14388" max="14392" width="11.42578125" style="1479"/>
    <col min="14393" max="14393" width="12.5703125" style="1479" bestFit="1" customWidth="1"/>
    <col min="14394" max="14394" width="11.5703125" style="1479" bestFit="1" customWidth="1"/>
    <col min="14395" max="14395" width="12.5703125" style="1479" bestFit="1" customWidth="1"/>
    <col min="14396" max="14592" width="11.42578125" style="1479"/>
    <col min="14593" max="14593" width="1.7109375" style="1479" customWidth="1"/>
    <col min="14594" max="14594" width="2.7109375" style="1479" customWidth="1"/>
    <col min="14595" max="14595" width="13.7109375" style="1479" customWidth="1"/>
    <col min="14596" max="14596" width="0.85546875" style="1479" customWidth="1"/>
    <col min="14597" max="14597" width="6.7109375" style="1479" customWidth="1"/>
    <col min="14598" max="14598" width="0.7109375" style="1479" customWidth="1"/>
    <col min="14599" max="14599" width="0.85546875" style="1479" customWidth="1"/>
    <col min="14600" max="14600" width="10" style="1479" customWidth="1"/>
    <col min="14601" max="14601" width="0.7109375" style="1479" customWidth="1"/>
    <col min="14602" max="14602" width="0.85546875" style="1479" customWidth="1"/>
    <col min="14603" max="14603" width="8.28515625" style="1479" customWidth="1"/>
    <col min="14604" max="14604" width="0.7109375" style="1479" customWidth="1"/>
    <col min="14605" max="14605" width="0.85546875" style="1479" customWidth="1"/>
    <col min="14606" max="14606" width="6.7109375" style="1479" customWidth="1"/>
    <col min="14607" max="14607" width="0.7109375" style="1479" customWidth="1"/>
    <col min="14608" max="14608" width="0.85546875" style="1479" customWidth="1"/>
    <col min="14609" max="14609" width="9.5703125" style="1479" customWidth="1"/>
    <col min="14610" max="14610" width="0.5703125" style="1479" customWidth="1"/>
    <col min="14611" max="14611" width="0.85546875" style="1479" customWidth="1"/>
    <col min="14612" max="14612" width="8.28515625" style="1479" customWidth="1"/>
    <col min="14613" max="14613" width="0.7109375" style="1479" customWidth="1"/>
    <col min="14614" max="14614" width="0.85546875" style="1479" customWidth="1"/>
    <col min="14615" max="14615" width="6.7109375" style="1479" customWidth="1"/>
    <col min="14616" max="14616" width="0.7109375" style="1479" customWidth="1"/>
    <col min="14617" max="14617" width="0.85546875" style="1479" customWidth="1"/>
    <col min="14618" max="14618" width="9.85546875" style="1479" customWidth="1"/>
    <col min="14619" max="14619" width="0.7109375" style="1479" customWidth="1"/>
    <col min="14620" max="14620" width="0.85546875" style="1479" customWidth="1"/>
    <col min="14621" max="14621" width="8.28515625" style="1479" customWidth="1"/>
    <col min="14622" max="14622" width="0.7109375" style="1479" customWidth="1"/>
    <col min="14623" max="14623" width="2.7109375" style="1479" customWidth="1"/>
    <col min="14624" max="14630" width="11.42578125" style="1479"/>
    <col min="14631" max="14631" width="8.28515625" style="1479" customWidth="1"/>
    <col min="14632" max="14632" width="7.28515625" style="1479" customWidth="1"/>
    <col min="14633" max="14633" width="11.28515625" style="1479" customWidth="1"/>
    <col min="14634" max="14634" width="11.42578125" style="1479"/>
    <col min="14635" max="14637" width="12.7109375" style="1479" customWidth="1"/>
    <col min="14638" max="14638" width="13.85546875" style="1479" bestFit="1" customWidth="1"/>
    <col min="14639" max="14639" width="5.7109375" style="1479" customWidth="1"/>
    <col min="14640" max="14643" width="12.7109375" style="1479" customWidth="1"/>
    <col min="14644" max="14648" width="11.42578125" style="1479"/>
    <col min="14649" max="14649" width="12.5703125" style="1479" bestFit="1" customWidth="1"/>
    <col min="14650" max="14650" width="11.5703125" style="1479" bestFit="1" customWidth="1"/>
    <col min="14651" max="14651" width="12.5703125" style="1479" bestFit="1" customWidth="1"/>
    <col min="14652" max="14848" width="11.42578125" style="1479"/>
    <col min="14849" max="14849" width="1.7109375" style="1479" customWidth="1"/>
    <col min="14850" max="14850" width="2.7109375" style="1479" customWidth="1"/>
    <col min="14851" max="14851" width="13.7109375" style="1479" customWidth="1"/>
    <col min="14852" max="14852" width="0.85546875" style="1479" customWidth="1"/>
    <col min="14853" max="14853" width="6.7109375" style="1479" customWidth="1"/>
    <col min="14854" max="14854" width="0.7109375" style="1479" customWidth="1"/>
    <col min="14855" max="14855" width="0.85546875" style="1479" customWidth="1"/>
    <col min="14856" max="14856" width="10" style="1479" customWidth="1"/>
    <col min="14857" max="14857" width="0.7109375" style="1479" customWidth="1"/>
    <col min="14858" max="14858" width="0.85546875" style="1479" customWidth="1"/>
    <col min="14859" max="14859" width="8.28515625" style="1479" customWidth="1"/>
    <col min="14860" max="14860" width="0.7109375" style="1479" customWidth="1"/>
    <col min="14861" max="14861" width="0.85546875" style="1479" customWidth="1"/>
    <col min="14862" max="14862" width="6.7109375" style="1479" customWidth="1"/>
    <col min="14863" max="14863" width="0.7109375" style="1479" customWidth="1"/>
    <col min="14864" max="14864" width="0.85546875" style="1479" customWidth="1"/>
    <col min="14865" max="14865" width="9.5703125" style="1479" customWidth="1"/>
    <col min="14866" max="14866" width="0.5703125" style="1479" customWidth="1"/>
    <col min="14867" max="14867" width="0.85546875" style="1479" customWidth="1"/>
    <col min="14868" max="14868" width="8.28515625" style="1479" customWidth="1"/>
    <col min="14869" max="14869" width="0.7109375" style="1479" customWidth="1"/>
    <col min="14870" max="14870" width="0.85546875" style="1479" customWidth="1"/>
    <col min="14871" max="14871" width="6.7109375" style="1479" customWidth="1"/>
    <col min="14872" max="14872" width="0.7109375" style="1479" customWidth="1"/>
    <col min="14873" max="14873" width="0.85546875" style="1479" customWidth="1"/>
    <col min="14874" max="14874" width="9.85546875" style="1479" customWidth="1"/>
    <col min="14875" max="14875" width="0.7109375" style="1479" customWidth="1"/>
    <col min="14876" max="14876" width="0.85546875" style="1479" customWidth="1"/>
    <col min="14877" max="14877" width="8.28515625" style="1479" customWidth="1"/>
    <col min="14878" max="14878" width="0.7109375" style="1479" customWidth="1"/>
    <col min="14879" max="14879" width="2.7109375" style="1479" customWidth="1"/>
    <col min="14880" max="14886" width="11.42578125" style="1479"/>
    <col min="14887" max="14887" width="8.28515625" style="1479" customWidth="1"/>
    <col min="14888" max="14888" width="7.28515625" style="1479" customWidth="1"/>
    <col min="14889" max="14889" width="11.28515625" style="1479" customWidth="1"/>
    <col min="14890" max="14890" width="11.42578125" style="1479"/>
    <col min="14891" max="14893" width="12.7109375" style="1479" customWidth="1"/>
    <col min="14894" max="14894" width="13.85546875" style="1479" bestFit="1" customWidth="1"/>
    <col min="14895" max="14895" width="5.7109375" style="1479" customWidth="1"/>
    <col min="14896" max="14899" width="12.7109375" style="1479" customWidth="1"/>
    <col min="14900" max="14904" width="11.42578125" style="1479"/>
    <col min="14905" max="14905" width="12.5703125" style="1479" bestFit="1" customWidth="1"/>
    <col min="14906" max="14906" width="11.5703125" style="1479" bestFit="1" customWidth="1"/>
    <col min="14907" max="14907" width="12.5703125" style="1479" bestFit="1" customWidth="1"/>
    <col min="14908" max="15104" width="11.42578125" style="1479"/>
    <col min="15105" max="15105" width="1.7109375" style="1479" customWidth="1"/>
    <col min="15106" max="15106" width="2.7109375" style="1479" customWidth="1"/>
    <col min="15107" max="15107" width="13.7109375" style="1479" customWidth="1"/>
    <col min="15108" max="15108" width="0.85546875" style="1479" customWidth="1"/>
    <col min="15109" max="15109" width="6.7109375" style="1479" customWidth="1"/>
    <col min="15110" max="15110" width="0.7109375" style="1479" customWidth="1"/>
    <col min="15111" max="15111" width="0.85546875" style="1479" customWidth="1"/>
    <col min="15112" max="15112" width="10" style="1479" customWidth="1"/>
    <col min="15113" max="15113" width="0.7109375" style="1479" customWidth="1"/>
    <col min="15114" max="15114" width="0.85546875" style="1479" customWidth="1"/>
    <col min="15115" max="15115" width="8.28515625" style="1479" customWidth="1"/>
    <col min="15116" max="15116" width="0.7109375" style="1479" customWidth="1"/>
    <col min="15117" max="15117" width="0.85546875" style="1479" customWidth="1"/>
    <col min="15118" max="15118" width="6.7109375" style="1479" customWidth="1"/>
    <col min="15119" max="15119" width="0.7109375" style="1479" customWidth="1"/>
    <col min="15120" max="15120" width="0.85546875" style="1479" customWidth="1"/>
    <col min="15121" max="15121" width="9.5703125" style="1479" customWidth="1"/>
    <col min="15122" max="15122" width="0.5703125" style="1479" customWidth="1"/>
    <col min="15123" max="15123" width="0.85546875" style="1479" customWidth="1"/>
    <col min="15124" max="15124" width="8.28515625" style="1479" customWidth="1"/>
    <col min="15125" max="15125" width="0.7109375" style="1479" customWidth="1"/>
    <col min="15126" max="15126" width="0.85546875" style="1479" customWidth="1"/>
    <col min="15127" max="15127" width="6.7109375" style="1479" customWidth="1"/>
    <col min="15128" max="15128" width="0.7109375" style="1479" customWidth="1"/>
    <col min="15129" max="15129" width="0.85546875" style="1479" customWidth="1"/>
    <col min="15130" max="15130" width="9.85546875" style="1479" customWidth="1"/>
    <col min="15131" max="15131" width="0.7109375" style="1479" customWidth="1"/>
    <col min="15132" max="15132" width="0.85546875" style="1479" customWidth="1"/>
    <col min="15133" max="15133" width="8.28515625" style="1479" customWidth="1"/>
    <col min="15134" max="15134" width="0.7109375" style="1479" customWidth="1"/>
    <col min="15135" max="15135" width="2.7109375" style="1479" customWidth="1"/>
    <col min="15136" max="15142" width="11.42578125" style="1479"/>
    <col min="15143" max="15143" width="8.28515625" style="1479" customWidth="1"/>
    <col min="15144" max="15144" width="7.28515625" style="1479" customWidth="1"/>
    <col min="15145" max="15145" width="11.28515625" style="1479" customWidth="1"/>
    <col min="15146" max="15146" width="11.42578125" style="1479"/>
    <col min="15147" max="15149" width="12.7109375" style="1479" customWidth="1"/>
    <col min="15150" max="15150" width="13.85546875" style="1479" bestFit="1" customWidth="1"/>
    <col min="15151" max="15151" width="5.7109375" style="1479" customWidth="1"/>
    <col min="15152" max="15155" width="12.7109375" style="1479" customWidth="1"/>
    <col min="15156" max="15160" width="11.42578125" style="1479"/>
    <col min="15161" max="15161" width="12.5703125" style="1479" bestFit="1" customWidth="1"/>
    <col min="15162" max="15162" width="11.5703125" style="1479" bestFit="1" customWidth="1"/>
    <col min="15163" max="15163" width="12.5703125" style="1479" bestFit="1" customWidth="1"/>
    <col min="15164" max="15360" width="11.42578125" style="1479"/>
    <col min="15361" max="15361" width="1.7109375" style="1479" customWidth="1"/>
    <col min="15362" max="15362" width="2.7109375" style="1479" customWidth="1"/>
    <col min="15363" max="15363" width="13.7109375" style="1479" customWidth="1"/>
    <col min="15364" max="15364" width="0.85546875" style="1479" customWidth="1"/>
    <col min="15365" max="15365" width="6.7109375" style="1479" customWidth="1"/>
    <col min="15366" max="15366" width="0.7109375" style="1479" customWidth="1"/>
    <col min="15367" max="15367" width="0.85546875" style="1479" customWidth="1"/>
    <col min="15368" max="15368" width="10" style="1479" customWidth="1"/>
    <col min="15369" max="15369" width="0.7109375" style="1479" customWidth="1"/>
    <col min="15370" max="15370" width="0.85546875" style="1479" customWidth="1"/>
    <col min="15371" max="15371" width="8.28515625" style="1479" customWidth="1"/>
    <col min="15372" max="15372" width="0.7109375" style="1479" customWidth="1"/>
    <col min="15373" max="15373" width="0.85546875" style="1479" customWidth="1"/>
    <col min="15374" max="15374" width="6.7109375" style="1479" customWidth="1"/>
    <col min="15375" max="15375" width="0.7109375" style="1479" customWidth="1"/>
    <col min="15376" max="15376" width="0.85546875" style="1479" customWidth="1"/>
    <col min="15377" max="15377" width="9.5703125" style="1479" customWidth="1"/>
    <col min="15378" max="15378" width="0.5703125" style="1479" customWidth="1"/>
    <col min="15379" max="15379" width="0.85546875" style="1479" customWidth="1"/>
    <col min="15380" max="15380" width="8.28515625" style="1479" customWidth="1"/>
    <col min="15381" max="15381" width="0.7109375" style="1479" customWidth="1"/>
    <col min="15382" max="15382" width="0.85546875" style="1479" customWidth="1"/>
    <col min="15383" max="15383" width="6.7109375" style="1479" customWidth="1"/>
    <col min="15384" max="15384" width="0.7109375" style="1479" customWidth="1"/>
    <col min="15385" max="15385" width="0.85546875" style="1479" customWidth="1"/>
    <col min="15386" max="15386" width="9.85546875" style="1479" customWidth="1"/>
    <col min="15387" max="15387" width="0.7109375" style="1479" customWidth="1"/>
    <col min="15388" max="15388" width="0.85546875" style="1479" customWidth="1"/>
    <col min="15389" max="15389" width="8.28515625" style="1479" customWidth="1"/>
    <col min="15390" max="15390" width="0.7109375" style="1479" customWidth="1"/>
    <col min="15391" max="15391" width="2.7109375" style="1479" customWidth="1"/>
    <col min="15392" max="15398" width="11.42578125" style="1479"/>
    <col min="15399" max="15399" width="8.28515625" style="1479" customWidth="1"/>
    <col min="15400" max="15400" width="7.28515625" style="1479" customWidth="1"/>
    <col min="15401" max="15401" width="11.28515625" style="1479" customWidth="1"/>
    <col min="15402" max="15402" width="11.42578125" style="1479"/>
    <col min="15403" max="15405" width="12.7109375" style="1479" customWidth="1"/>
    <col min="15406" max="15406" width="13.85546875" style="1479" bestFit="1" customWidth="1"/>
    <col min="15407" max="15407" width="5.7109375" style="1479" customWidth="1"/>
    <col min="15408" max="15411" width="12.7109375" style="1479" customWidth="1"/>
    <col min="15412" max="15416" width="11.42578125" style="1479"/>
    <col min="15417" max="15417" width="12.5703125" style="1479" bestFit="1" customWidth="1"/>
    <col min="15418" max="15418" width="11.5703125" style="1479" bestFit="1" customWidth="1"/>
    <col min="15419" max="15419" width="12.5703125" style="1479" bestFit="1" customWidth="1"/>
    <col min="15420" max="15616" width="11.42578125" style="1479"/>
    <col min="15617" max="15617" width="1.7109375" style="1479" customWidth="1"/>
    <col min="15618" max="15618" width="2.7109375" style="1479" customWidth="1"/>
    <col min="15619" max="15619" width="13.7109375" style="1479" customWidth="1"/>
    <col min="15620" max="15620" width="0.85546875" style="1479" customWidth="1"/>
    <col min="15621" max="15621" width="6.7109375" style="1479" customWidth="1"/>
    <col min="15622" max="15622" width="0.7109375" style="1479" customWidth="1"/>
    <col min="15623" max="15623" width="0.85546875" style="1479" customWidth="1"/>
    <col min="15624" max="15624" width="10" style="1479" customWidth="1"/>
    <col min="15625" max="15625" width="0.7109375" style="1479" customWidth="1"/>
    <col min="15626" max="15626" width="0.85546875" style="1479" customWidth="1"/>
    <col min="15627" max="15627" width="8.28515625" style="1479" customWidth="1"/>
    <col min="15628" max="15628" width="0.7109375" style="1479" customWidth="1"/>
    <col min="15629" max="15629" width="0.85546875" style="1479" customWidth="1"/>
    <col min="15630" max="15630" width="6.7109375" style="1479" customWidth="1"/>
    <col min="15631" max="15631" width="0.7109375" style="1479" customWidth="1"/>
    <col min="15632" max="15632" width="0.85546875" style="1479" customWidth="1"/>
    <col min="15633" max="15633" width="9.5703125" style="1479" customWidth="1"/>
    <col min="15634" max="15634" width="0.5703125" style="1479" customWidth="1"/>
    <col min="15635" max="15635" width="0.85546875" style="1479" customWidth="1"/>
    <col min="15636" max="15636" width="8.28515625" style="1479" customWidth="1"/>
    <col min="15637" max="15637" width="0.7109375" style="1479" customWidth="1"/>
    <col min="15638" max="15638" width="0.85546875" style="1479" customWidth="1"/>
    <col min="15639" max="15639" width="6.7109375" style="1479" customWidth="1"/>
    <col min="15640" max="15640" width="0.7109375" style="1479" customWidth="1"/>
    <col min="15641" max="15641" width="0.85546875" style="1479" customWidth="1"/>
    <col min="15642" max="15642" width="9.85546875" style="1479" customWidth="1"/>
    <col min="15643" max="15643" width="0.7109375" style="1479" customWidth="1"/>
    <col min="15644" max="15644" width="0.85546875" style="1479" customWidth="1"/>
    <col min="15645" max="15645" width="8.28515625" style="1479" customWidth="1"/>
    <col min="15646" max="15646" width="0.7109375" style="1479" customWidth="1"/>
    <col min="15647" max="15647" width="2.7109375" style="1479" customWidth="1"/>
    <col min="15648" max="15654" width="11.42578125" style="1479"/>
    <col min="15655" max="15655" width="8.28515625" style="1479" customWidth="1"/>
    <col min="15656" max="15656" width="7.28515625" style="1479" customWidth="1"/>
    <col min="15657" max="15657" width="11.28515625" style="1479" customWidth="1"/>
    <col min="15658" max="15658" width="11.42578125" style="1479"/>
    <col min="15659" max="15661" width="12.7109375" style="1479" customWidth="1"/>
    <col min="15662" max="15662" width="13.85546875" style="1479" bestFit="1" customWidth="1"/>
    <col min="15663" max="15663" width="5.7109375" style="1479" customWidth="1"/>
    <col min="15664" max="15667" width="12.7109375" style="1479" customWidth="1"/>
    <col min="15668" max="15672" width="11.42578125" style="1479"/>
    <col min="15673" max="15673" width="12.5703125" style="1479" bestFit="1" customWidth="1"/>
    <col min="15674" max="15674" width="11.5703125" style="1479" bestFit="1" customWidth="1"/>
    <col min="15675" max="15675" width="12.5703125" style="1479" bestFit="1" customWidth="1"/>
    <col min="15676" max="15872" width="11.42578125" style="1479"/>
    <col min="15873" max="15873" width="1.7109375" style="1479" customWidth="1"/>
    <col min="15874" max="15874" width="2.7109375" style="1479" customWidth="1"/>
    <col min="15875" max="15875" width="13.7109375" style="1479" customWidth="1"/>
    <col min="15876" max="15876" width="0.85546875" style="1479" customWidth="1"/>
    <col min="15877" max="15877" width="6.7109375" style="1479" customWidth="1"/>
    <col min="15878" max="15878" width="0.7109375" style="1479" customWidth="1"/>
    <col min="15879" max="15879" width="0.85546875" style="1479" customWidth="1"/>
    <col min="15880" max="15880" width="10" style="1479" customWidth="1"/>
    <col min="15881" max="15881" width="0.7109375" style="1479" customWidth="1"/>
    <col min="15882" max="15882" width="0.85546875" style="1479" customWidth="1"/>
    <col min="15883" max="15883" width="8.28515625" style="1479" customWidth="1"/>
    <col min="15884" max="15884" width="0.7109375" style="1479" customWidth="1"/>
    <col min="15885" max="15885" width="0.85546875" style="1479" customWidth="1"/>
    <col min="15886" max="15886" width="6.7109375" style="1479" customWidth="1"/>
    <col min="15887" max="15887" width="0.7109375" style="1479" customWidth="1"/>
    <col min="15888" max="15888" width="0.85546875" style="1479" customWidth="1"/>
    <col min="15889" max="15889" width="9.5703125" style="1479" customWidth="1"/>
    <col min="15890" max="15890" width="0.5703125" style="1479" customWidth="1"/>
    <col min="15891" max="15891" width="0.85546875" style="1479" customWidth="1"/>
    <col min="15892" max="15892" width="8.28515625" style="1479" customWidth="1"/>
    <col min="15893" max="15893" width="0.7109375" style="1479" customWidth="1"/>
    <col min="15894" max="15894" width="0.85546875" style="1479" customWidth="1"/>
    <col min="15895" max="15895" width="6.7109375" style="1479" customWidth="1"/>
    <col min="15896" max="15896" width="0.7109375" style="1479" customWidth="1"/>
    <col min="15897" max="15897" width="0.85546875" style="1479" customWidth="1"/>
    <col min="15898" max="15898" width="9.85546875" style="1479" customWidth="1"/>
    <col min="15899" max="15899" width="0.7109375" style="1479" customWidth="1"/>
    <col min="15900" max="15900" width="0.85546875" style="1479" customWidth="1"/>
    <col min="15901" max="15901" width="8.28515625" style="1479" customWidth="1"/>
    <col min="15902" max="15902" width="0.7109375" style="1479" customWidth="1"/>
    <col min="15903" max="15903" width="2.7109375" style="1479" customWidth="1"/>
    <col min="15904" max="15910" width="11.42578125" style="1479"/>
    <col min="15911" max="15911" width="8.28515625" style="1479" customWidth="1"/>
    <col min="15912" max="15912" width="7.28515625" style="1479" customWidth="1"/>
    <col min="15913" max="15913" width="11.28515625" style="1479" customWidth="1"/>
    <col min="15914" max="15914" width="11.42578125" style="1479"/>
    <col min="15915" max="15917" width="12.7109375" style="1479" customWidth="1"/>
    <col min="15918" max="15918" width="13.85546875" style="1479" bestFit="1" customWidth="1"/>
    <col min="15919" max="15919" width="5.7109375" style="1479" customWidth="1"/>
    <col min="15920" max="15923" width="12.7109375" style="1479" customWidth="1"/>
    <col min="15924" max="15928" width="11.42578125" style="1479"/>
    <col min="15929" max="15929" width="12.5703125" style="1479" bestFit="1" customWidth="1"/>
    <col min="15930" max="15930" width="11.5703125" style="1479" bestFit="1" customWidth="1"/>
    <col min="15931" max="15931" width="12.5703125" style="1479" bestFit="1" customWidth="1"/>
    <col min="15932" max="16128" width="11.42578125" style="1479"/>
    <col min="16129" max="16129" width="1.7109375" style="1479" customWidth="1"/>
    <col min="16130" max="16130" width="2.7109375" style="1479" customWidth="1"/>
    <col min="16131" max="16131" width="13.7109375" style="1479" customWidth="1"/>
    <col min="16132" max="16132" width="0.85546875" style="1479" customWidth="1"/>
    <col min="16133" max="16133" width="6.7109375" style="1479" customWidth="1"/>
    <col min="16134" max="16134" width="0.7109375" style="1479" customWidth="1"/>
    <col min="16135" max="16135" width="0.85546875" style="1479" customWidth="1"/>
    <col min="16136" max="16136" width="10" style="1479" customWidth="1"/>
    <col min="16137" max="16137" width="0.7109375" style="1479" customWidth="1"/>
    <col min="16138" max="16138" width="0.85546875" style="1479" customWidth="1"/>
    <col min="16139" max="16139" width="8.28515625" style="1479" customWidth="1"/>
    <col min="16140" max="16140" width="0.7109375" style="1479" customWidth="1"/>
    <col min="16141" max="16141" width="0.85546875" style="1479" customWidth="1"/>
    <col min="16142" max="16142" width="6.7109375" style="1479" customWidth="1"/>
    <col min="16143" max="16143" width="0.7109375" style="1479" customWidth="1"/>
    <col min="16144" max="16144" width="0.85546875" style="1479" customWidth="1"/>
    <col min="16145" max="16145" width="9.5703125" style="1479" customWidth="1"/>
    <col min="16146" max="16146" width="0.5703125" style="1479" customWidth="1"/>
    <col min="16147" max="16147" width="0.85546875" style="1479" customWidth="1"/>
    <col min="16148" max="16148" width="8.28515625" style="1479" customWidth="1"/>
    <col min="16149" max="16149" width="0.7109375" style="1479" customWidth="1"/>
    <col min="16150" max="16150" width="0.85546875" style="1479" customWidth="1"/>
    <col min="16151" max="16151" width="6.7109375" style="1479" customWidth="1"/>
    <col min="16152" max="16152" width="0.7109375" style="1479" customWidth="1"/>
    <col min="16153" max="16153" width="0.85546875" style="1479" customWidth="1"/>
    <col min="16154" max="16154" width="9.85546875" style="1479" customWidth="1"/>
    <col min="16155" max="16155" width="0.7109375" style="1479" customWidth="1"/>
    <col min="16156" max="16156" width="0.85546875" style="1479" customWidth="1"/>
    <col min="16157" max="16157" width="8.28515625" style="1479" customWidth="1"/>
    <col min="16158" max="16158" width="0.7109375" style="1479" customWidth="1"/>
    <col min="16159" max="16159" width="2.7109375" style="1479" customWidth="1"/>
    <col min="16160" max="16166" width="11.42578125" style="1479"/>
    <col min="16167" max="16167" width="8.28515625" style="1479" customWidth="1"/>
    <col min="16168" max="16168" width="7.28515625" style="1479" customWidth="1"/>
    <col min="16169" max="16169" width="11.28515625" style="1479" customWidth="1"/>
    <col min="16170" max="16170" width="11.42578125" style="1479"/>
    <col min="16171" max="16173" width="12.7109375" style="1479" customWidth="1"/>
    <col min="16174" max="16174" width="13.85546875" style="1479" bestFit="1" customWidth="1"/>
    <col min="16175" max="16175" width="5.7109375" style="1479" customWidth="1"/>
    <col min="16176" max="16179" width="12.7109375" style="1479" customWidth="1"/>
    <col min="16180" max="16184" width="11.42578125" style="1479"/>
    <col min="16185" max="16185" width="12.5703125" style="1479" bestFit="1" customWidth="1"/>
    <col min="16186" max="16186" width="11.5703125" style="1479" bestFit="1" customWidth="1"/>
    <col min="16187" max="16187" width="12.5703125" style="1479" bestFit="1" customWidth="1"/>
    <col min="16188" max="16384" width="11.42578125" style="1479"/>
  </cols>
  <sheetData>
    <row r="1" spans="1:51" ht="31.5" customHeight="1">
      <c r="A1" s="2111" t="s">
        <v>0</v>
      </c>
      <c r="B1" s="2111"/>
      <c r="C1" s="2111"/>
      <c r="D1" s="2111"/>
      <c r="E1" s="2111"/>
      <c r="F1" s="2111"/>
      <c r="G1" s="2111"/>
      <c r="H1" s="2111"/>
      <c r="I1" s="2111"/>
      <c r="J1" s="2111"/>
      <c r="K1" s="2111"/>
      <c r="L1" s="2111"/>
      <c r="M1" s="2111"/>
      <c r="N1" s="2111"/>
      <c r="O1" s="2111"/>
      <c r="P1" s="2111"/>
      <c r="Q1" s="2111"/>
      <c r="R1" s="2111"/>
      <c r="S1" s="2111"/>
      <c r="T1" s="2111"/>
      <c r="U1" s="2111"/>
      <c r="V1" s="2111"/>
      <c r="W1" s="2111"/>
      <c r="X1" s="2111"/>
      <c r="Y1" s="2111"/>
      <c r="Z1" s="2111"/>
      <c r="AA1" s="2111"/>
      <c r="AB1" s="2111"/>
      <c r="AC1" s="2111"/>
      <c r="AD1" s="2111"/>
      <c r="AE1" s="2111"/>
      <c r="AF1" s="2111"/>
      <c r="AG1" s="2111"/>
      <c r="AH1" s="2111"/>
      <c r="AI1" s="2111"/>
      <c r="AJ1" s="2111"/>
      <c r="AK1" s="2111"/>
      <c r="AL1" s="2111"/>
      <c r="AM1" s="2111"/>
      <c r="AN1" s="2111"/>
      <c r="AO1" s="1581"/>
    </row>
    <row r="2" spans="1:51" ht="10.5" customHeight="1" thickBot="1">
      <c r="A2" s="1583"/>
      <c r="B2" s="1583"/>
      <c r="C2" s="1583"/>
      <c r="D2" s="1583"/>
      <c r="E2" s="1583"/>
      <c r="F2" s="1583"/>
      <c r="G2" s="1583"/>
      <c r="H2" s="1583"/>
      <c r="I2" s="1583"/>
      <c r="J2" s="1583"/>
      <c r="K2" s="1583"/>
      <c r="L2" s="1583"/>
      <c r="M2" s="1583"/>
      <c r="N2" s="1583"/>
      <c r="O2" s="1583"/>
      <c r="P2" s="1583"/>
      <c r="Q2" s="1583"/>
      <c r="R2" s="1583"/>
      <c r="S2" s="1583"/>
      <c r="T2" s="1583"/>
      <c r="U2" s="1583"/>
      <c r="V2" s="1583"/>
      <c r="W2" s="1583"/>
      <c r="X2" s="1583"/>
      <c r="Y2" s="1583"/>
      <c r="Z2" s="1583"/>
      <c r="AA2" s="1583"/>
      <c r="AB2" s="1583"/>
      <c r="AC2" s="1583"/>
      <c r="AD2" s="1583"/>
      <c r="AE2" s="1583"/>
      <c r="AF2" s="1583"/>
      <c r="AG2" s="1583"/>
      <c r="AH2" s="1583"/>
      <c r="AI2" s="1583"/>
      <c r="AJ2" s="1583"/>
      <c r="AK2" s="1583"/>
      <c r="AL2" s="1583"/>
      <c r="AM2" s="1583"/>
      <c r="AN2" s="1583"/>
      <c r="AO2" s="1489"/>
    </row>
    <row r="3" spans="1:51" ht="16.5" customHeight="1" thickTop="1">
      <c r="A3" s="1489"/>
      <c r="B3" s="1489"/>
      <c r="C3" s="1489"/>
      <c r="D3" s="1489"/>
      <c r="E3" s="1489"/>
      <c r="F3" s="1489"/>
      <c r="G3" s="1489"/>
      <c r="H3" s="1489"/>
      <c r="I3" s="1489"/>
      <c r="J3" s="1489"/>
      <c r="K3" s="1489"/>
      <c r="L3" s="1489"/>
      <c r="M3" s="1489"/>
      <c r="N3" s="1489"/>
      <c r="O3" s="1489"/>
      <c r="P3" s="1489"/>
      <c r="Q3" s="1489"/>
      <c r="R3" s="1489"/>
      <c r="S3" s="1489"/>
      <c r="T3" s="1489"/>
      <c r="U3" s="1489"/>
      <c r="V3" s="1489"/>
      <c r="W3" s="1489"/>
      <c r="X3" s="1489"/>
      <c r="Y3" s="1489"/>
      <c r="Z3" s="1489"/>
      <c r="AA3" s="1489"/>
    </row>
    <row r="4" spans="1:51" ht="21" customHeight="1">
      <c r="A4" s="2317" t="s">
        <v>744</v>
      </c>
      <c r="B4" s="2317"/>
      <c r="C4" s="2317"/>
      <c r="D4" s="2317"/>
      <c r="E4" s="2317"/>
      <c r="F4" s="2317"/>
      <c r="G4" s="2317"/>
      <c r="H4" s="2317"/>
      <c r="I4" s="2317"/>
      <c r="J4" s="2317"/>
      <c r="K4" s="2317"/>
      <c r="L4" s="2317"/>
      <c r="M4" s="2317"/>
      <c r="N4" s="2317"/>
      <c r="O4" s="2317"/>
      <c r="P4" s="2317"/>
      <c r="Q4" s="2317"/>
      <c r="R4" s="2317"/>
      <c r="S4" s="2317"/>
      <c r="T4" s="2317"/>
      <c r="U4" s="2317"/>
      <c r="V4" s="2317"/>
      <c r="W4" s="2317"/>
      <c r="X4" s="2317"/>
      <c r="Y4" s="2317"/>
      <c r="Z4" s="2317"/>
      <c r="AA4" s="2317"/>
      <c r="AB4" s="2317"/>
      <c r="AC4" s="2317"/>
      <c r="AD4" s="2317"/>
      <c r="AE4" s="2317"/>
      <c r="AF4" s="2317"/>
      <c r="AG4" s="2317"/>
      <c r="AH4" s="2317"/>
      <c r="AI4" s="2317"/>
      <c r="AJ4" s="2317"/>
      <c r="AK4" s="2317"/>
      <c r="AL4" s="2317"/>
      <c r="AM4" s="2317"/>
      <c r="AN4" s="2317"/>
      <c r="AO4" s="1584"/>
    </row>
    <row r="5" spans="1:51" ht="12.75" customHeight="1">
      <c r="A5" s="1489"/>
      <c r="B5" s="1489"/>
      <c r="C5" s="1489"/>
      <c r="D5" s="1489"/>
      <c r="E5" s="1489"/>
      <c r="F5" s="1489"/>
      <c r="G5" s="1489"/>
      <c r="H5" s="1489"/>
      <c r="I5" s="1489"/>
      <c r="J5" s="1489"/>
      <c r="K5" s="1489"/>
      <c r="L5" s="1489"/>
      <c r="M5" s="1489"/>
      <c r="N5" s="1489"/>
      <c r="O5" s="1489"/>
      <c r="P5" s="1489"/>
      <c r="Q5" s="1489"/>
      <c r="R5" s="1489"/>
      <c r="S5" s="1489"/>
      <c r="T5" s="1489"/>
      <c r="U5" s="1489"/>
      <c r="V5" s="1489"/>
      <c r="W5" s="1489"/>
      <c r="X5" s="1489"/>
      <c r="Y5" s="1489"/>
      <c r="Z5" s="1489"/>
      <c r="AA5" s="1489"/>
      <c r="AB5" s="1489"/>
      <c r="AC5" s="1489"/>
      <c r="AD5" s="1489"/>
      <c r="AE5" s="1489"/>
      <c r="AF5" s="1489"/>
      <c r="AG5" s="1585"/>
      <c r="AH5" s="1585"/>
      <c r="AI5" s="1585"/>
      <c r="AJ5" s="1585"/>
      <c r="AK5" s="1585"/>
      <c r="AL5" s="1585"/>
      <c r="AM5" s="1585"/>
      <c r="AN5" s="1585"/>
      <c r="AO5" s="1585"/>
    </row>
    <row r="6" spans="1:51" ht="12.75" customHeight="1">
      <c r="A6" s="1489"/>
      <c r="B6" s="1489"/>
      <c r="C6" s="1489"/>
      <c r="D6" s="1489"/>
      <c r="E6" s="1489"/>
      <c r="F6" s="1489"/>
      <c r="G6" s="1489"/>
      <c r="H6" s="1489"/>
      <c r="I6" s="1489"/>
      <c r="J6" s="1489"/>
      <c r="K6" s="1489"/>
      <c r="L6" s="1489"/>
      <c r="M6" s="1489"/>
      <c r="N6" s="1489"/>
      <c r="O6" s="1489"/>
      <c r="P6" s="1489"/>
      <c r="Q6" s="1489"/>
      <c r="R6" s="1489"/>
      <c r="S6" s="1489"/>
      <c r="T6" s="1489"/>
      <c r="U6" s="1489"/>
      <c r="V6" s="1489"/>
      <c r="W6" s="1489"/>
      <c r="X6" s="1489"/>
      <c r="Y6" s="1489"/>
      <c r="Z6" s="1489"/>
      <c r="AA6" s="1489"/>
      <c r="AB6" s="1489"/>
      <c r="AC6" s="1489"/>
      <c r="AD6" s="1489"/>
      <c r="AE6" s="1489"/>
      <c r="AF6" s="1489"/>
      <c r="AG6" s="1585"/>
      <c r="AH6" s="1585"/>
      <c r="AI6" s="1585"/>
      <c r="AJ6" s="1585"/>
      <c r="AK6" s="1585"/>
      <c r="AL6" s="1585"/>
      <c r="AM6" s="1585"/>
      <c r="AN6" s="1585"/>
      <c r="AO6" s="1585"/>
    </row>
    <row r="7" spans="1:51" ht="12.75" customHeight="1">
      <c r="A7" s="1489"/>
      <c r="B7" s="1489"/>
      <c r="C7" s="1489"/>
      <c r="D7" s="1489"/>
      <c r="E7" s="1489"/>
      <c r="F7" s="1489"/>
      <c r="G7" s="1489"/>
      <c r="H7" s="1489"/>
      <c r="I7" s="1489"/>
      <c r="J7" s="1489"/>
      <c r="K7" s="1489"/>
      <c r="L7" s="1489"/>
      <c r="M7" s="1489"/>
      <c r="N7" s="1489"/>
      <c r="O7" s="1489"/>
      <c r="P7" s="1489"/>
      <c r="Q7" s="1489"/>
      <c r="R7" s="1489"/>
      <c r="S7" s="1489"/>
      <c r="T7" s="1489"/>
      <c r="U7" s="1489"/>
      <c r="V7" s="1489"/>
      <c r="W7" s="1489"/>
      <c r="X7" s="1489"/>
      <c r="Y7" s="1489"/>
      <c r="Z7" s="1489"/>
      <c r="AA7" s="1489"/>
      <c r="AB7" s="1489"/>
      <c r="AC7" s="1489"/>
      <c r="AD7" s="1489"/>
      <c r="AE7" s="1489"/>
      <c r="AF7" s="1489"/>
      <c r="AG7" s="1585"/>
      <c r="AH7" s="1585"/>
      <c r="AI7" s="1585"/>
      <c r="AJ7" s="1585"/>
      <c r="AK7" s="1585"/>
      <c r="AL7" s="1585"/>
      <c r="AM7" s="1585"/>
      <c r="AN7" s="1585"/>
      <c r="AO7" s="1585"/>
    </row>
    <row r="8" spans="1:51" ht="12.75" customHeight="1">
      <c r="A8" s="1489"/>
      <c r="B8" s="1489"/>
      <c r="C8" s="1489"/>
      <c r="D8" s="1489"/>
      <c r="E8" s="1489"/>
      <c r="F8" s="1489"/>
      <c r="G8" s="1489"/>
      <c r="H8" s="1489"/>
      <c r="I8" s="1489"/>
      <c r="J8" s="1489"/>
      <c r="K8" s="1489"/>
      <c r="L8" s="1489"/>
      <c r="M8" s="1489"/>
      <c r="N8" s="1489"/>
      <c r="O8" s="1489"/>
      <c r="P8" s="1489"/>
      <c r="Q8" s="1489"/>
      <c r="R8" s="1489"/>
      <c r="S8" s="1489"/>
      <c r="T8" s="1489"/>
      <c r="U8" s="1489"/>
      <c r="V8" s="1489"/>
      <c r="W8" s="1489"/>
      <c r="X8" s="1489"/>
      <c r="Y8" s="1489"/>
      <c r="Z8" s="1489"/>
      <c r="AA8" s="1489"/>
      <c r="AB8" s="1489"/>
      <c r="AC8" s="1489"/>
      <c r="AD8" s="1489"/>
      <c r="AE8" s="1489"/>
      <c r="AF8" s="1489"/>
      <c r="AG8" s="1585"/>
      <c r="AH8" s="1585"/>
      <c r="AI8" s="1585"/>
      <c r="AJ8" s="1585"/>
      <c r="AK8" s="1585"/>
      <c r="AL8" s="1585"/>
      <c r="AM8" s="1585"/>
      <c r="AN8" s="1585"/>
      <c r="AO8" s="1585"/>
    </row>
    <row r="9" spans="1:51" ht="18" customHeight="1">
      <c r="B9" s="2355" t="s">
        <v>1514</v>
      </c>
      <c r="C9" s="2355"/>
      <c r="D9" s="2355"/>
      <c r="E9" s="2355"/>
      <c r="F9" s="2355"/>
      <c r="G9" s="2355"/>
      <c r="H9" s="2355"/>
      <c r="I9" s="2355"/>
      <c r="J9" s="2355"/>
      <c r="K9" s="2355"/>
      <c r="L9" s="2355"/>
      <c r="M9" s="2355"/>
      <c r="N9" s="2355"/>
      <c r="O9" s="2355"/>
      <c r="P9" s="2355"/>
      <c r="Q9" s="2355"/>
      <c r="R9" s="2355"/>
      <c r="S9" s="2355"/>
      <c r="T9" s="2355"/>
      <c r="U9" s="2355"/>
      <c r="V9" s="2355"/>
      <c r="W9" s="2355"/>
      <c r="X9" s="2355"/>
      <c r="Y9" s="2355"/>
      <c r="Z9" s="2355"/>
      <c r="AA9" s="2355"/>
      <c r="AB9" s="2355"/>
      <c r="AC9" s="2355"/>
      <c r="AD9" s="2355"/>
      <c r="AE9" s="2355"/>
      <c r="AF9" s="2113" t="s">
        <v>1515</v>
      </c>
      <c r="AG9" s="2113"/>
      <c r="AH9" s="2113"/>
      <c r="AI9" s="2113"/>
      <c r="AJ9" s="2113"/>
      <c r="AK9" s="2113"/>
      <c r="AL9" s="2113"/>
      <c r="AM9" s="2113"/>
      <c r="AN9" s="2113"/>
    </row>
    <row r="10" spans="1:51" ht="18" customHeight="1">
      <c r="B10" s="2356" t="s">
        <v>1516</v>
      </c>
      <c r="C10" s="2356"/>
      <c r="D10" s="2356"/>
      <c r="E10" s="2356"/>
      <c r="F10" s="2356"/>
      <c r="G10" s="2356"/>
      <c r="H10" s="2356"/>
      <c r="I10" s="2356"/>
      <c r="J10" s="2356"/>
      <c r="K10" s="2356"/>
      <c r="L10" s="2356"/>
      <c r="M10" s="2356"/>
      <c r="N10" s="2356"/>
      <c r="O10" s="2356"/>
      <c r="P10" s="2356"/>
      <c r="Q10" s="2356"/>
      <c r="R10" s="2356"/>
      <c r="S10" s="2356"/>
      <c r="T10" s="2356"/>
      <c r="U10" s="2356"/>
      <c r="V10" s="2356"/>
      <c r="W10" s="2356"/>
      <c r="X10" s="2356"/>
      <c r="Y10" s="2356"/>
      <c r="Z10" s="2356"/>
      <c r="AA10" s="2356"/>
      <c r="AB10" s="2356"/>
      <c r="AC10" s="2356"/>
      <c r="AD10" s="2356"/>
      <c r="AE10" s="2356"/>
      <c r="AF10" s="2113" t="s">
        <v>1517</v>
      </c>
      <c r="AG10" s="2113"/>
      <c r="AH10" s="2113"/>
      <c r="AI10" s="2113"/>
      <c r="AJ10" s="2113"/>
      <c r="AK10" s="2113"/>
      <c r="AL10" s="2113"/>
      <c r="AM10" s="2113"/>
      <c r="AN10" s="2113"/>
    </row>
    <row r="11" spans="1:51" ht="12.75" customHeight="1">
      <c r="B11" s="1586"/>
      <c r="C11" s="1587"/>
      <c r="D11" s="1491"/>
      <c r="E11" s="1588"/>
      <c r="F11" s="1588"/>
      <c r="G11" s="1588"/>
      <c r="H11" s="1589"/>
      <c r="I11" s="1590"/>
      <c r="J11" s="1590"/>
      <c r="K11" s="1590"/>
      <c r="L11" s="1590"/>
      <c r="M11" s="1590"/>
      <c r="N11" s="1590"/>
      <c r="O11" s="1590"/>
      <c r="P11" s="1590"/>
      <c r="Q11" s="1589"/>
      <c r="R11" s="1590"/>
      <c r="S11" s="1590"/>
      <c r="T11" s="1590"/>
      <c r="U11" s="1590"/>
      <c r="V11" s="1590"/>
      <c r="W11" s="1590"/>
      <c r="X11" s="1590"/>
      <c r="Y11" s="1590"/>
      <c r="Z11" s="1589"/>
      <c r="AA11" s="1590"/>
      <c r="AB11" s="1590"/>
      <c r="AC11" s="1588"/>
      <c r="AD11" s="1588"/>
      <c r="AE11" s="1587"/>
      <c r="AF11" s="2341" t="s">
        <v>1518</v>
      </c>
      <c r="AG11" s="2341"/>
      <c r="AH11" s="2341"/>
      <c r="AI11" s="2341"/>
      <c r="AJ11" s="2341"/>
      <c r="AK11" s="2341"/>
      <c r="AL11" s="2341"/>
      <c r="AM11" s="2341"/>
      <c r="AN11" s="2341"/>
    </row>
    <row r="12" spans="1:51" ht="12.75" customHeight="1">
      <c r="C12" s="1591"/>
      <c r="D12" s="1591"/>
      <c r="E12" s="1592"/>
      <c r="F12" s="1592"/>
      <c r="G12" s="1592"/>
      <c r="H12" s="1592"/>
      <c r="I12" s="1592"/>
      <c r="J12" s="1592"/>
      <c r="K12" s="1592"/>
      <c r="L12" s="1592"/>
      <c r="M12" s="1592"/>
      <c r="N12" s="1592"/>
      <c r="O12" s="1592"/>
      <c r="P12" s="1592"/>
      <c r="Q12" s="1592"/>
      <c r="R12" s="1592"/>
      <c r="S12" s="1592"/>
      <c r="T12" s="1592"/>
      <c r="U12" s="1592"/>
      <c r="V12" s="1592"/>
      <c r="W12" s="1592"/>
      <c r="X12" s="1592"/>
      <c r="Y12" s="1592"/>
      <c r="Z12" s="1592"/>
      <c r="AA12" s="1592"/>
      <c r="AB12" s="1592"/>
      <c r="AC12" s="1592"/>
      <c r="AD12" s="1592"/>
      <c r="AP12" s="2342"/>
      <c r="AQ12" s="2342"/>
    </row>
    <row r="13" spans="1:51" ht="4.5" customHeight="1">
      <c r="B13" s="1593"/>
      <c r="C13" s="1495"/>
      <c r="D13" s="1495"/>
      <c r="E13" s="1495"/>
      <c r="F13" s="1495"/>
      <c r="G13" s="1495"/>
      <c r="H13" s="1495"/>
      <c r="I13" s="1495"/>
      <c r="J13" s="1495"/>
      <c r="K13" s="1495"/>
      <c r="L13" s="1495"/>
      <c r="M13" s="1495"/>
      <c r="N13" s="1495"/>
      <c r="O13" s="1495"/>
      <c r="P13" s="1495"/>
      <c r="Q13" s="1495"/>
      <c r="R13" s="1495"/>
      <c r="S13" s="1495"/>
      <c r="T13" s="1495"/>
      <c r="U13" s="1495"/>
      <c r="V13" s="1495"/>
      <c r="W13" s="1495"/>
      <c r="X13" s="1495"/>
      <c r="Y13" s="1495"/>
      <c r="Z13" s="1495"/>
      <c r="AA13" s="1495"/>
      <c r="AB13" s="1495"/>
      <c r="AC13" s="1495"/>
      <c r="AD13" s="1495"/>
      <c r="AE13" s="1594"/>
      <c r="AF13" s="1489"/>
    </row>
    <row r="14" spans="1:51" ht="18" customHeight="1">
      <c r="B14" s="1595"/>
      <c r="C14" s="2343" t="s">
        <v>949</v>
      </c>
      <c r="D14" s="1596"/>
      <c r="E14" s="2109" t="s">
        <v>798</v>
      </c>
      <c r="F14" s="2116"/>
      <c r="G14" s="2116"/>
      <c r="H14" s="2116"/>
      <c r="I14" s="2116"/>
      <c r="J14" s="2116"/>
      <c r="K14" s="2116"/>
      <c r="L14" s="2116"/>
      <c r="M14" s="2116"/>
      <c r="N14" s="2116"/>
      <c r="O14" s="2116"/>
      <c r="P14" s="2116"/>
      <c r="Q14" s="2116"/>
      <c r="R14" s="2116"/>
      <c r="S14" s="2116"/>
      <c r="T14" s="2116"/>
      <c r="U14" s="2110"/>
      <c r="V14" s="1597"/>
      <c r="W14" s="2346" t="s">
        <v>787</v>
      </c>
      <c r="X14" s="2347"/>
      <c r="Y14" s="2347"/>
      <c r="Z14" s="2347"/>
      <c r="AA14" s="2347"/>
      <c r="AB14" s="2347"/>
      <c r="AC14" s="2347"/>
      <c r="AD14" s="2348"/>
      <c r="AE14" s="1598"/>
      <c r="AF14" s="1489"/>
    </row>
    <row r="15" spans="1:51" ht="4.5" customHeight="1">
      <c r="B15" s="1595"/>
      <c r="C15" s="2344"/>
      <c r="D15" s="1596"/>
      <c r="E15" s="1599"/>
      <c r="F15" s="1599"/>
      <c r="G15" s="1599"/>
      <c r="H15" s="1599"/>
      <c r="I15" s="1599"/>
      <c r="J15" s="1599"/>
      <c r="K15" s="1599"/>
      <c r="L15" s="1599"/>
      <c r="M15" s="1599"/>
      <c r="N15" s="1599"/>
      <c r="O15" s="1599"/>
      <c r="P15" s="1599"/>
      <c r="Q15" s="1599"/>
      <c r="R15" s="1599"/>
      <c r="S15" s="1599"/>
      <c r="T15" s="1599"/>
      <c r="U15" s="1599"/>
      <c r="V15" s="1599"/>
      <c r="W15" s="2349"/>
      <c r="X15" s="2350"/>
      <c r="Y15" s="2350"/>
      <c r="Z15" s="2350"/>
      <c r="AA15" s="2350"/>
      <c r="AB15" s="2350"/>
      <c r="AC15" s="2350"/>
      <c r="AD15" s="2351"/>
      <c r="AE15" s="1598"/>
      <c r="AF15" s="1489"/>
    </row>
    <row r="16" spans="1:51" ht="18" customHeight="1">
      <c r="B16" s="1595"/>
      <c r="C16" s="2344"/>
      <c r="D16" s="1596"/>
      <c r="E16" s="2109" t="s">
        <v>950</v>
      </c>
      <c r="F16" s="2116"/>
      <c r="G16" s="2116"/>
      <c r="H16" s="2116"/>
      <c r="I16" s="2116"/>
      <c r="J16" s="2116"/>
      <c r="K16" s="2116"/>
      <c r="L16" s="2110"/>
      <c r="M16" s="1597"/>
      <c r="N16" s="2109" t="s">
        <v>1519</v>
      </c>
      <c r="O16" s="2116"/>
      <c r="P16" s="2116"/>
      <c r="Q16" s="2116"/>
      <c r="R16" s="2116"/>
      <c r="S16" s="2116"/>
      <c r="T16" s="2116"/>
      <c r="U16" s="2110"/>
      <c r="V16" s="1597"/>
      <c r="W16" s="2352"/>
      <c r="X16" s="2353"/>
      <c r="Y16" s="2353"/>
      <c r="Z16" s="2353"/>
      <c r="AA16" s="2353"/>
      <c r="AB16" s="2353"/>
      <c r="AC16" s="2353"/>
      <c r="AD16" s="2354"/>
      <c r="AE16" s="1598"/>
      <c r="AF16" s="1489"/>
      <c r="AV16" s="2338" t="s">
        <v>1520</v>
      </c>
      <c r="AW16" s="2338"/>
      <c r="AX16" s="2338"/>
      <c r="AY16" s="2338"/>
    </row>
    <row r="17" spans="2:59" ht="4.5" customHeight="1">
      <c r="B17" s="1595"/>
      <c r="C17" s="2344"/>
      <c r="D17" s="1596"/>
      <c r="E17" s="1599"/>
      <c r="F17" s="1599"/>
      <c r="G17" s="1599"/>
      <c r="H17" s="1599"/>
      <c r="I17" s="1599"/>
      <c r="J17" s="1599"/>
      <c r="K17" s="1599"/>
      <c r="L17" s="1599"/>
      <c r="M17" s="1599"/>
      <c r="N17" s="1599"/>
      <c r="O17" s="1599"/>
      <c r="P17" s="1599"/>
      <c r="Q17" s="1599"/>
      <c r="R17" s="1599"/>
      <c r="S17" s="1599"/>
      <c r="T17" s="1599"/>
      <c r="U17" s="1599"/>
      <c r="V17" s="1599"/>
      <c r="W17" s="1600"/>
      <c r="X17" s="1600"/>
      <c r="Y17" s="1600"/>
      <c r="Z17" s="1601"/>
      <c r="AA17" s="1601"/>
      <c r="AB17" s="1601"/>
      <c r="AC17" s="1601"/>
      <c r="AD17" s="1601"/>
      <c r="AE17" s="1598"/>
      <c r="AF17" s="1489"/>
    </row>
    <row r="18" spans="2:59" ht="18" customHeight="1">
      <c r="B18" s="1595"/>
      <c r="C18" s="2345"/>
      <c r="D18" s="1596"/>
      <c r="E18" s="2339" t="s">
        <v>1439</v>
      </c>
      <c r="F18" s="2340"/>
      <c r="G18" s="1602"/>
      <c r="H18" s="2339" t="s">
        <v>323</v>
      </c>
      <c r="I18" s="2340"/>
      <c r="J18" s="1596"/>
      <c r="K18" s="2339" t="s">
        <v>5</v>
      </c>
      <c r="L18" s="2340"/>
      <c r="M18" s="1596"/>
      <c r="N18" s="2339" t="s">
        <v>1439</v>
      </c>
      <c r="O18" s="2340"/>
      <c r="P18" s="1602"/>
      <c r="Q18" s="2339" t="s">
        <v>323</v>
      </c>
      <c r="R18" s="2340"/>
      <c r="S18" s="1596"/>
      <c r="T18" s="2339" t="s">
        <v>5</v>
      </c>
      <c r="U18" s="2340"/>
      <c r="V18" s="1596"/>
      <c r="W18" s="2339" t="s">
        <v>1439</v>
      </c>
      <c r="X18" s="2340"/>
      <c r="Y18" s="1602"/>
      <c r="Z18" s="2339" t="s">
        <v>323</v>
      </c>
      <c r="AA18" s="2340"/>
      <c r="AB18" s="1596"/>
      <c r="AC18" s="2339" t="s">
        <v>5</v>
      </c>
      <c r="AD18" s="2340"/>
      <c r="AE18" s="1598"/>
      <c r="AF18" s="1489"/>
      <c r="AR18" s="1603" t="s">
        <v>800</v>
      </c>
      <c r="AS18" s="1603" t="s">
        <v>801</v>
      </c>
      <c r="AT18" s="1603" t="s">
        <v>279</v>
      </c>
      <c r="AV18" s="1603" t="s">
        <v>1521</v>
      </c>
      <c r="AW18" s="1603" t="s">
        <v>800</v>
      </c>
      <c r="AX18" s="1603" t="s">
        <v>801</v>
      </c>
      <c r="AY18" s="1603" t="s">
        <v>279</v>
      </c>
    </row>
    <row r="19" spans="2:59" ht="4.5" customHeight="1">
      <c r="B19" s="1595"/>
      <c r="C19" s="1596"/>
      <c r="D19" s="1596"/>
      <c r="E19" s="1602"/>
      <c r="F19" s="1602"/>
      <c r="G19" s="1602"/>
      <c r="H19" s="1596"/>
      <c r="I19" s="1596"/>
      <c r="J19" s="1596"/>
      <c r="K19" s="1596"/>
      <c r="L19" s="1596"/>
      <c r="M19" s="1596"/>
      <c r="N19" s="1602"/>
      <c r="O19" s="1602"/>
      <c r="P19" s="1602"/>
      <c r="Q19" s="1596"/>
      <c r="R19" s="1596"/>
      <c r="S19" s="1596"/>
      <c r="T19" s="1596"/>
      <c r="U19" s="1596"/>
      <c r="V19" s="1596"/>
      <c r="W19" s="1602"/>
      <c r="X19" s="1602"/>
      <c r="Y19" s="1602"/>
      <c r="Z19" s="1596"/>
      <c r="AA19" s="1596"/>
      <c r="AB19" s="1596"/>
      <c r="AC19" s="1549"/>
      <c r="AD19" s="1549"/>
      <c r="AE19" s="1598"/>
      <c r="AF19" s="1489"/>
      <c r="AQ19" s="1604"/>
      <c r="AR19" s="1603" t="s">
        <v>800</v>
      </c>
      <c r="AS19" s="1603" t="s">
        <v>801</v>
      </c>
      <c r="AT19" s="1603" t="s">
        <v>279</v>
      </c>
    </row>
    <row r="20" spans="2:59" ht="16.5" customHeight="1">
      <c r="B20" s="1595"/>
      <c r="C20" s="1605" t="s">
        <v>1522</v>
      </c>
      <c r="D20" s="1606"/>
      <c r="E20" s="1607">
        <v>0</v>
      </c>
      <c r="F20" s="1608"/>
      <c r="G20" s="1548"/>
      <c r="H20" s="853">
        <f t="shared" ref="H20:H36" si="0">E20*100000/AW20</f>
        <v>0</v>
      </c>
      <c r="I20" s="1609"/>
      <c r="J20" s="1548"/>
      <c r="K20" s="853">
        <f t="shared" ref="K20:K37" si="1">E20*100/$E$39</f>
        <v>0</v>
      </c>
      <c r="L20" s="1609"/>
      <c r="M20" s="1549"/>
      <c r="N20" s="1607">
        <v>3</v>
      </c>
      <c r="O20" s="1608"/>
      <c r="P20" s="1549"/>
      <c r="Q20" s="853">
        <f t="shared" ref="Q20:Q36" si="2">N20*100000/AX20</f>
        <v>4.0386091030249185</v>
      </c>
      <c r="R20" s="1608"/>
      <c r="S20" s="1549"/>
      <c r="T20" s="853">
        <f t="shared" ref="T20:T37" si="3">N20*100/$N$39</f>
        <v>0.11641443538998836</v>
      </c>
      <c r="U20" s="1609"/>
      <c r="V20" s="1610"/>
      <c r="W20" s="1607">
        <v>3</v>
      </c>
      <c r="X20" s="1608"/>
      <c r="Y20" s="1549"/>
      <c r="Z20" s="853">
        <f t="shared" ref="Z20:Z36" si="4">W20*100000/AY20</f>
        <v>1.9775743073545988</v>
      </c>
      <c r="AA20" s="1608"/>
      <c r="AB20" s="1549"/>
      <c r="AC20" s="853">
        <f t="shared" ref="AC20:AC37" si="5">W20*100/$W$39</f>
        <v>5.7526366251198467E-2</v>
      </c>
      <c r="AD20" s="1609"/>
      <c r="AE20" s="1598"/>
      <c r="AF20" s="1489"/>
      <c r="AQ20" s="1611" t="s">
        <v>1523</v>
      </c>
      <c r="AR20" s="1612">
        <f>H20</f>
        <v>0</v>
      </c>
      <c r="AS20" s="1612">
        <f>Q20</f>
        <v>4.0386091030249185</v>
      </c>
      <c r="AT20" s="1612">
        <f>Z20</f>
        <v>1.9775743073545988</v>
      </c>
      <c r="AV20" s="1611" t="s">
        <v>1523</v>
      </c>
      <c r="AW20" s="1613">
        <v>77265</v>
      </c>
      <c r="AX20" s="1613">
        <v>74283</v>
      </c>
      <c r="AY20" s="1614">
        <f>AW20+AX20+BB21</f>
        <v>151701</v>
      </c>
      <c r="AZ20" s="1582" t="s">
        <v>1524</v>
      </c>
      <c r="BE20" s="1615"/>
      <c r="BF20" s="1615"/>
      <c r="BG20" s="1615"/>
    </row>
    <row r="21" spans="2:59" ht="16.5" customHeight="1">
      <c r="B21" s="1595"/>
      <c r="C21" s="1616" t="s">
        <v>1525</v>
      </c>
      <c r="D21" s="1606"/>
      <c r="E21" s="1607">
        <v>9</v>
      </c>
      <c r="F21" s="1608"/>
      <c r="G21" s="1548"/>
      <c r="H21" s="853">
        <f t="shared" si="0"/>
        <v>2.9862334637321948</v>
      </c>
      <c r="I21" s="1609"/>
      <c r="J21" s="1548"/>
      <c r="K21" s="853">
        <f t="shared" si="1"/>
        <v>0.3411675511751327</v>
      </c>
      <c r="L21" s="1609"/>
      <c r="M21" s="1549"/>
      <c r="N21" s="1607">
        <v>6</v>
      </c>
      <c r="O21" s="1608"/>
      <c r="P21" s="1549"/>
      <c r="Q21" s="853">
        <f t="shared" si="2"/>
        <v>2.09250986095272</v>
      </c>
      <c r="R21" s="1609"/>
      <c r="S21" s="1549"/>
      <c r="T21" s="853">
        <f t="shared" si="3"/>
        <v>0.23282887077997672</v>
      </c>
      <c r="U21" s="1609"/>
      <c r="V21" s="1549"/>
      <c r="W21" s="1607">
        <v>15</v>
      </c>
      <c r="X21" s="1608"/>
      <c r="Y21" s="1549"/>
      <c r="Z21" s="853">
        <f t="shared" si="4"/>
        <v>2.550499897980004</v>
      </c>
      <c r="AA21" s="1609"/>
      <c r="AB21" s="1549"/>
      <c r="AC21" s="853">
        <f t="shared" si="5"/>
        <v>0.28763183125599234</v>
      </c>
      <c r="AD21" s="1609"/>
      <c r="AE21" s="1598"/>
      <c r="AF21" s="1489"/>
      <c r="AQ21" s="1617" t="s">
        <v>1526</v>
      </c>
      <c r="AR21" s="1612">
        <f t="shared" ref="AR21:AR36" si="6">H21</f>
        <v>2.9862334637321948</v>
      </c>
      <c r="AS21" s="1612">
        <f t="shared" ref="AS21:AS36" si="7">Q21</f>
        <v>2.09250986095272</v>
      </c>
      <c r="AT21" s="1612">
        <f t="shared" ref="AT21:AT36" si="8">Z21</f>
        <v>2.550499897980004</v>
      </c>
      <c r="AV21" s="1617" t="s">
        <v>1525</v>
      </c>
      <c r="AW21" s="1613">
        <v>301383</v>
      </c>
      <c r="AX21" s="1613">
        <v>286737</v>
      </c>
      <c r="AY21" s="1618">
        <v>588120</v>
      </c>
      <c r="BA21" s="1582" t="s">
        <v>1527</v>
      </c>
      <c r="BB21" s="1582">
        <v>153</v>
      </c>
      <c r="BE21" s="1615"/>
      <c r="BF21" s="1615"/>
      <c r="BG21" s="1615"/>
    </row>
    <row r="22" spans="2:59" ht="16.5" customHeight="1">
      <c r="B22" s="1595"/>
      <c r="C22" s="1616" t="s">
        <v>305</v>
      </c>
      <c r="D22" s="1606"/>
      <c r="E22" s="1607">
        <v>19</v>
      </c>
      <c r="F22" s="1608"/>
      <c r="G22" s="1548"/>
      <c r="H22" s="853">
        <f t="shared" si="0"/>
        <v>5.0316597326864558</v>
      </c>
      <c r="I22" s="1609"/>
      <c r="J22" s="1548"/>
      <c r="K22" s="853">
        <f t="shared" si="1"/>
        <v>0.72024260803639117</v>
      </c>
      <c r="L22" s="1609"/>
      <c r="M22" s="1549"/>
      <c r="N22" s="1607">
        <v>14</v>
      </c>
      <c r="O22" s="1608"/>
      <c r="P22" s="1549"/>
      <c r="Q22" s="853">
        <f t="shared" si="2"/>
        <v>3.8828273639485027</v>
      </c>
      <c r="R22" s="1609"/>
      <c r="S22" s="1549"/>
      <c r="T22" s="853">
        <f t="shared" si="3"/>
        <v>0.543267365153279</v>
      </c>
      <c r="U22" s="1609"/>
      <c r="V22" s="1549"/>
      <c r="W22" s="1607">
        <v>33</v>
      </c>
      <c r="X22" s="1608"/>
      <c r="Y22" s="1549"/>
      <c r="Z22" s="853">
        <f t="shared" si="4"/>
        <v>4.470508865831901</v>
      </c>
      <c r="AA22" s="1609"/>
      <c r="AB22" s="1549"/>
      <c r="AC22" s="853">
        <f t="shared" si="5"/>
        <v>0.63279002876318313</v>
      </c>
      <c r="AD22" s="1609"/>
      <c r="AE22" s="1598"/>
      <c r="AF22" s="1489"/>
      <c r="AQ22" s="1617" t="s">
        <v>1528</v>
      </c>
      <c r="AR22" s="1612">
        <f t="shared" si="6"/>
        <v>5.0316597326864558</v>
      </c>
      <c r="AS22" s="1612">
        <f t="shared" si="7"/>
        <v>3.8828273639485027</v>
      </c>
      <c r="AT22" s="1612">
        <f t="shared" si="8"/>
        <v>4.470508865831901</v>
      </c>
      <c r="AV22" s="1617" t="s">
        <v>305</v>
      </c>
      <c r="AW22" s="1613">
        <v>377609</v>
      </c>
      <c r="AX22" s="1613">
        <v>360562</v>
      </c>
      <c r="AY22" s="1613">
        <v>738171</v>
      </c>
      <c r="BE22" s="1615"/>
      <c r="BF22" s="1615"/>
      <c r="BG22" s="1615"/>
    </row>
    <row r="23" spans="2:59" ht="16.5" customHeight="1">
      <c r="B23" s="1595"/>
      <c r="C23" s="1616" t="s">
        <v>306</v>
      </c>
      <c r="D23" s="1619"/>
      <c r="E23" s="1607">
        <v>18</v>
      </c>
      <c r="F23" s="1608"/>
      <c r="G23" s="1548"/>
      <c r="H23" s="853">
        <f t="shared" si="0"/>
        <v>4.8318775065364568</v>
      </c>
      <c r="I23" s="1609"/>
      <c r="J23" s="1620"/>
      <c r="K23" s="853">
        <f t="shared" si="1"/>
        <v>0.6823351023502654</v>
      </c>
      <c r="L23" s="1609"/>
      <c r="M23" s="1549"/>
      <c r="N23" s="1607">
        <v>17</v>
      </c>
      <c r="O23" s="1608"/>
      <c r="P23" s="1549"/>
      <c r="Q23" s="853">
        <f t="shared" si="2"/>
        <v>4.7401293776488957</v>
      </c>
      <c r="R23" s="1609"/>
      <c r="S23" s="1549"/>
      <c r="T23" s="853">
        <f t="shared" si="3"/>
        <v>0.65968180054326742</v>
      </c>
      <c r="U23" s="1609"/>
      <c r="V23" s="1549"/>
      <c r="W23" s="1607">
        <v>35</v>
      </c>
      <c r="X23" s="1608"/>
      <c r="Y23" s="1549"/>
      <c r="Z23" s="853">
        <f t="shared" si="4"/>
        <v>4.7868746632091757</v>
      </c>
      <c r="AA23" s="1609"/>
      <c r="AB23" s="1549"/>
      <c r="AC23" s="853">
        <f t="shared" si="5"/>
        <v>0.67114093959731547</v>
      </c>
      <c r="AD23" s="1609"/>
      <c r="AE23" s="1598"/>
      <c r="AF23" s="1489"/>
      <c r="AQ23" s="1617" t="s">
        <v>957</v>
      </c>
      <c r="AR23" s="1612">
        <f t="shared" si="6"/>
        <v>4.8318775065364568</v>
      </c>
      <c r="AS23" s="1612">
        <f t="shared" si="7"/>
        <v>4.7401293776488957</v>
      </c>
      <c r="AT23" s="1612">
        <f t="shared" si="8"/>
        <v>4.7868746632091757</v>
      </c>
      <c r="AV23" s="1617" t="s">
        <v>306</v>
      </c>
      <c r="AW23" s="1613">
        <v>372526</v>
      </c>
      <c r="AX23" s="1613">
        <v>358640</v>
      </c>
      <c r="AY23" s="1613">
        <v>731166</v>
      </c>
      <c r="BE23" s="1615"/>
      <c r="BF23" s="1615"/>
      <c r="BG23" s="1615"/>
    </row>
    <row r="24" spans="2:59" ht="16.5" customHeight="1">
      <c r="B24" s="1595"/>
      <c r="C24" s="1621" t="s">
        <v>307</v>
      </c>
      <c r="D24" s="1596"/>
      <c r="E24" s="1607">
        <v>29</v>
      </c>
      <c r="F24" s="1608"/>
      <c r="G24" s="1548"/>
      <c r="H24" s="853">
        <f t="shared" si="0"/>
        <v>8.0009270039563205</v>
      </c>
      <c r="I24" s="1609"/>
      <c r="J24" s="1548"/>
      <c r="K24" s="853">
        <f t="shared" si="1"/>
        <v>1.0993176648976497</v>
      </c>
      <c r="L24" s="1609"/>
      <c r="M24" s="1549"/>
      <c r="N24" s="1607">
        <v>14</v>
      </c>
      <c r="O24" s="1608"/>
      <c r="P24" s="1549"/>
      <c r="Q24" s="853">
        <f t="shared" si="2"/>
        <v>3.9147041881742379</v>
      </c>
      <c r="R24" s="1609"/>
      <c r="S24" s="1549"/>
      <c r="T24" s="853">
        <f t="shared" si="3"/>
        <v>0.543267365153279</v>
      </c>
      <c r="U24" s="1609"/>
      <c r="V24" s="1549"/>
      <c r="W24" s="1607">
        <v>43</v>
      </c>
      <c r="X24" s="1608"/>
      <c r="Y24" s="1549"/>
      <c r="Z24" s="853">
        <f t="shared" si="4"/>
        <v>5.9715255442420609</v>
      </c>
      <c r="AA24" s="1609"/>
      <c r="AB24" s="1549"/>
      <c r="AC24" s="853">
        <f t="shared" si="5"/>
        <v>0.82454458293384469</v>
      </c>
      <c r="AD24" s="1609"/>
      <c r="AE24" s="1598"/>
      <c r="AF24" s="1489"/>
      <c r="AQ24" s="1622" t="s">
        <v>959</v>
      </c>
      <c r="AR24" s="1612">
        <f t="shared" si="6"/>
        <v>8.0009270039563205</v>
      </c>
      <c r="AS24" s="1612">
        <f t="shared" si="7"/>
        <v>3.9147041881742379</v>
      </c>
      <c r="AT24" s="1612">
        <f t="shared" si="8"/>
        <v>5.9715255442420609</v>
      </c>
      <c r="AV24" s="1622" t="s">
        <v>307</v>
      </c>
      <c r="AW24" s="1613">
        <v>362458</v>
      </c>
      <c r="AX24" s="1613">
        <v>357626</v>
      </c>
      <c r="AY24" s="1613">
        <v>720084</v>
      </c>
      <c r="BE24" s="1615"/>
      <c r="BF24" s="1615"/>
      <c r="BG24" s="1615"/>
    </row>
    <row r="25" spans="2:59" ht="16.5" customHeight="1">
      <c r="B25" s="1595"/>
      <c r="C25" s="1621" t="s">
        <v>308</v>
      </c>
      <c r="D25" s="1596"/>
      <c r="E25" s="1607">
        <v>40</v>
      </c>
      <c r="F25" s="1608"/>
      <c r="G25" s="1548"/>
      <c r="H25" s="853">
        <f t="shared" si="0"/>
        <v>11.664766281826585</v>
      </c>
      <c r="I25" s="1609"/>
      <c r="J25" s="1548"/>
      <c r="K25" s="853">
        <f t="shared" si="1"/>
        <v>1.5163002274450341</v>
      </c>
      <c r="L25" s="1609"/>
      <c r="M25" s="1549"/>
      <c r="N25" s="1607">
        <v>15</v>
      </c>
      <c r="O25" s="1608"/>
      <c r="P25" s="1549"/>
      <c r="Q25" s="853">
        <f t="shared" si="2"/>
        <v>4.2867798567072386</v>
      </c>
      <c r="R25" s="1609"/>
      <c r="S25" s="1549"/>
      <c r="T25" s="853">
        <f t="shared" si="3"/>
        <v>0.58207217694994184</v>
      </c>
      <c r="U25" s="1609"/>
      <c r="V25" s="1549"/>
      <c r="W25" s="1607">
        <v>55</v>
      </c>
      <c r="X25" s="1608"/>
      <c r="Y25" s="1549"/>
      <c r="Z25" s="853">
        <f t="shared" si="4"/>
        <v>7.9385011532477128</v>
      </c>
      <c r="AA25" s="1609"/>
      <c r="AB25" s="1549"/>
      <c r="AC25" s="853">
        <f t="shared" si="5"/>
        <v>1.0546500479386385</v>
      </c>
      <c r="AD25" s="1609"/>
      <c r="AE25" s="1598"/>
      <c r="AF25" s="1489"/>
      <c r="AQ25" s="1622" t="s">
        <v>961</v>
      </c>
      <c r="AR25" s="1612">
        <f t="shared" si="6"/>
        <v>11.664766281826585</v>
      </c>
      <c r="AS25" s="1612">
        <f t="shared" si="7"/>
        <v>4.2867798567072386</v>
      </c>
      <c r="AT25" s="1612">
        <f t="shared" si="8"/>
        <v>7.9385011532477128</v>
      </c>
      <c r="AV25" s="1622" t="s">
        <v>308</v>
      </c>
      <c r="AW25" s="1613">
        <v>342913</v>
      </c>
      <c r="AX25" s="1613">
        <v>349913</v>
      </c>
      <c r="AY25" s="1613">
        <v>692826</v>
      </c>
      <c r="BE25" s="1615"/>
      <c r="BF25" s="1615"/>
      <c r="BG25" s="1615"/>
    </row>
    <row r="26" spans="2:59" ht="16.5" customHeight="1">
      <c r="B26" s="1595"/>
      <c r="C26" s="1621" t="s">
        <v>309</v>
      </c>
      <c r="D26" s="1596"/>
      <c r="E26" s="1607">
        <v>37</v>
      </c>
      <c r="F26" s="1608"/>
      <c r="G26" s="1548"/>
      <c r="H26" s="853">
        <f t="shared" si="0"/>
        <v>11.858860331471172</v>
      </c>
      <c r="I26" s="1609"/>
      <c r="J26" s="1548"/>
      <c r="K26" s="853">
        <f t="shared" si="1"/>
        <v>1.4025777103866566</v>
      </c>
      <c r="L26" s="1609"/>
      <c r="M26" s="1549"/>
      <c r="N26" s="1607">
        <v>27</v>
      </c>
      <c r="O26" s="1608"/>
      <c r="P26" s="1549"/>
      <c r="Q26" s="853">
        <f t="shared" si="2"/>
        <v>8.2261646878170502</v>
      </c>
      <c r="R26" s="1609"/>
      <c r="S26" s="1610"/>
      <c r="T26" s="853">
        <f t="shared" si="3"/>
        <v>1.0477299185098952</v>
      </c>
      <c r="U26" s="1609"/>
      <c r="V26" s="1610"/>
      <c r="W26" s="1607">
        <v>64</v>
      </c>
      <c r="X26" s="1608"/>
      <c r="Y26" s="1549"/>
      <c r="Z26" s="853">
        <f t="shared" si="4"/>
        <v>9.9965012245714</v>
      </c>
      <c r="AA26" s="1609"/>
      <c r="AB26" s="1549"/>
      <c r="AC26" s="853">
        <f t="shared" si="5"/>
        <v>1.227229146692234</v>
      </c>
      <c r="AD26" s="1609"/>
      <c r="AE26" s="1598"/>
      <c r="AF26" s="1489"/>
      <c r="AQ26" s="1622" t="s">
        <v>963</v>
      </c>
      <c r="AR26" s="1612">
        <f t="shared" si="6"/>
        <v>11.858860331471172</v>
      </c>
      <c r="AS26" s="1612">
        <f t="shared" si="7"/>
        <v>8.2261646878170502</v>
      </c>
      <c r="AT26" s="1612">
        <f t="shared" si="8"/>
        <v>9.9965012245714</v>
      </c>
      <c r="AV26" s="1622" t="s">
        <v>309</v>
      </c>
      <c r="AW26" s="1613">
        <v>312003</v>
      </c>
      <c r="AX26" s="1613">
        <v>328221</v>
      </c>
      <c r="AY26" s="1613">
        <v>640224</v>
      </c>
      <c r="BE26" s="1615"/>
      <c r="BF26" s="1615"/>
      <c r="BG26" s="1615"/>
    </row>
    <row r="27" spans="2:59" ht="16.5" customHeight="1">
      <c r="B27" s="1595"/>
      <c r="C27" s="1621" t="s">
        <v>310</v>
      </c>
      <c r="D27" s="1596"/>
      <c r="E27" s="1607">
        <v>44</v>
      </c>
      <c r="F27" s="1608"/>
      <c r="G27" s="1548"/>
      <c r="H27" s="853">
        <f t="shared" si="0"/>
        <v>15.292007840629475</v>
      </c>
      <c r="I27" s="1609"/>
      <c r="J27" s="1548"/>
      <c r="K27" s="853">
        <f t="shared" si="1"/>
        <v>1.6679302501895374</v>
      </c>
      <c r="L27" s="1609"/>
      <c r="M27" s="1549"/>
      <c r="N27" s="1607">
        <v>51</v>
      </c>
      <c r="O27" s="1608"/>
      <c r="P27" s="1549"/>
      <c r="Q27" s="853">
        <f t="shared" si="2"/>
        <v>16.447156254434283</v>
      </c>
      <c r="R27" s="1609"/>
      <c r="S27" s="1610"/>
      <c r="T27" s="853">
        <f t="shared" si="3"/>
        <v>1.979045401629802</v>
      </c>
      <c r="U27" s="1609"/>
      <c r="V27" s="1610"/>
      <c r="W27" s="1607">
        <v>95</v>
      </c>
      <c r="X27" s="1608"/>
      <c r="Y27" s="1549"/>
      <c r="Z27" s="853">
        <f t="shared" si="4"/>
        <v>15.891177218408339</v>
      </c>
      <c r="AA27" s="1609"/>
      <c r="AB27" s="1549"/>
      <c r="AC27" s="853">
        <f t="shared" si="5"/>
        <v>1.8216682646212847</v>
      </c>
      <c r="AD27" s="1609"/>
      <c r="AE27" s="1598"/>
      <c r="AF27" s="1489"/>
      <c r="AQ27" s="1622" t="s">
        <v>965</v>
      </c>
      <c r="AR27" s="1612">
        <f t="shared" si="6"/>
        <v>15.292007840629475</v>
      </c>
      <c r="AS27" s="1612">
        <f t="shared" si="7"/>
        <v>16.447156254434283</v>
      </c>
      <c r="AT27" s="1612">
        <f t="shared" si="8"/>
        <v>15.891177218408339</v>
      </c>
      <c r="AV27" s="1622" t="s">
        <v>310</v>
      </c>
      <c r="AW27" s="1613">
        <v>287732</v>
      </c>
      <c r="AX27" s="1613">
        <v>310084</v>
      </c>
      <c r="AY27" s="1613">
        <v>597816</v>
      </c>
      <c r="BE27" s="1615"/>
      <c r="BF27" s="1615"/>
      <c r="BG27" s="1615"/>
    </row>
    <row r="28" spans="2:59" ht="16.5" customHeight="1">
      <c r="B28" s="1595"/>
      <c r="C28" s="1621" t="s">
        <v>311</v>
      </c>
      <c r="D28" s="1596"/>
      <c r="E28" s="1607">
        <v>45</v>
      </c>
      <c r="F28" s="1608"/>
      <c r="G28" s="1548"/>
      <c r="H28" s="853">
        <f t="shared" si="0"/>
        <v>17.004617698406101</v>
      </c>
      <c r="I28" s="1609"/>
      <c r="J28" s="1548"/>
      <c r="K28" s="853">
        <f t="shared" si="1"/>
        <v>1.7058377558756634</v>
      </c>
      <c r="L28" s="1609"/>
      <c r="M28" s="1549"/>
      <c r="N28" s="1607">
        <v>79</v>
      </c>
      <c r="O28" s="1608"/>
      <c r="P28" s="1549"/>
      <c r="Q28" s="853">
        <f t="shared" si="2"/>
        <v>27.390515947174443</v>
      </c>
      <c r="R28" s="1609"/>
      <c r="S28" s="1610"/>
      <c r="T28" s="853">
        <f t="shared" si="3"/>
        <v>3.0655801319363603</v>
      </c>
      <c r="U28" s="1609"/>
      <c r="V28" s="1610"/>
      <c r="W28" s="1607">
        <v>124</v>
      </c>
      <c r="X28" s="1608"/>
      <c r="Y28" s="1549"/>
      <c r="Z28" s="853">
        <f t="shared" si="4"/>
        <v>22.420916545370712</v>
      </c>
      <c r="AA28" s="1609"/>
      <c r="AB28" s="1549"/>
      <c r="AC28" s="853">
        <f t="shared" si="5"/>
        <v>2.3777564717162032</v>
      </c>
      <c r="AD28" s="1609"/>
      <c r="AE28" s="1598"/>
      <c r="AF28" s="1489"/>
      <c r="AQ28" s="1622" t="s">
        <v>967</v>
      </c>
      <c r="AR28" s="1612">
        <f t="shared" si="6"/>
        <v>17.004617698406101</v>
      </c>
      <c r="AS28" s="1612">
        <f t="shared" si="7"/>
        <v>27.390515947174443</v>
      </c>
      <c r="AT28" s="1612">
        <f t="shared" si="8"/>
        <v>22.420916545370712</v>
      </c>
      <c r="AV28" s="1622" t="s">
        <v>311</v>
      </c>
      <c r="AW28" s="1613">
        <v>264634</v>
      </c>
      <c r="AX28" s="1613">
        <v>288421</v>
      </c>
      <c r="AY28" s="1613">
        <v>553055</v>
      </c>
      <c r="BE28" s="1615"/>
      <c r="BF28" s="1615"/>
      <c r="BG28" s="1615"/>
    </row>
    <row r="29" spans="2:59" ht="16.5" customHeight="1">
      <c r="B29" s="1595"/>
      <c r="C29" s="1621" t="s">
        <v>312</v>
      </c>
      <c r="D29" s="1596"/>
      <c r="E29" s="1607">
        <v>58</v>
      </c>
      <c r="F29" s="1608"/>
      <c r="G29" s="1548"/>
      <c r="H29" s="853">
        <f t="shared" si="0"/>
        <v>24.373332212720356</v>
      </c>
      <c r="I29" s="1609"/>
      <c r="J29" s="1548"/>
      <c r="K29" s="853">
        <f t="shared" si="1"/>
        <v>2.1986353297952994</v>
      </c>
      <c r="L29" s="1609"/>
      <c r="M29" s="1549"/>
      <c r="N29" s="1607">
        <v>112</v>
      </c>
      <c r="O29" s="1608"/>
      <c r="P29" s="1549"/>
      <c r="Q29" s="853">
        <f t="shared" si="2"/>
        <v>43.223884283486932</v>
      </c>
      <c r="R29" s="1609"/>
      <c r="S29" s="1610"/>
      <c r="T29" s="853">
        <f t="shared" si="3"/>
        <v>4.346138921226232</v>
      </c>
      <c r="U29" s="1609"/>
      <c r="V29" s="1610"/>
      <c r="W29" s="1607">
        <v>170</v>
      </c>
      <c r="X29" s="1608"/>
      <c r="Y29" s="1549"/>
      <c r="Z29" s="853">
        <f t="shared" si="4"/>
        <v>34.199657601075074</v>
      </c>
      <c r="AA29" s="1609"/>
      <c r="AB29" s="1549"/>
      <c r="AC29" s="853">
        <f t="shared" si="5"/>
        <v>3.2598274209012463</v>
      </c>
      <c r="AD29" s="1609"/>
      <c r="AE29" s="1598"/>
      <c r="AF29" s="1489"/>
      <c r="AQ29" s="1622" t="s">
        <v>969</v>
      </c>
      <c r="AR29" s="1612">
        <f t="shared" si="6"/>
        <v>24.373332212720356</v>
      </c>
      <c r="AS29" s="1612">
        <f t="shared" si="7"/>
        <v>43.223884283486932</v>
      </c>
      <c r="AT29" s="1612">
        <f t="shared" si="8"/>
        <v>34.199657601075074</v>
      </c>
      <c r="AV29" s="1622" t="s">
        <v>312</v>
      </c>
      <c r="AW29" s="1613">
        <v>237965</v>
      </c>
      <c r="AX29" s="1613">
        <v>259116</v>
      </c>
      <c r="AY29" s="1613">
        <v>497081</v>
      </c>
      <c r="BE29" s="1615"/>
      <c r="BF29" s="1615"/>
      <c r="BG29" s="1615"/>
    </row>
    <row r="30" spans="2:59" ht="16.5" customHeight="1">
      <c r="B30" s="1595"/>
      <c r="C30" s="1621" t="s">
        <v>313</v>
      </c>
      <c r="D30" s="1596"/>
      <c r="E30" s="1607">
        <v>96</v>
      </c>
      <c r="F30" s="1608"/>
      <c r="G30" s="1548"/>
      <c r="H30" s="853">
        <f t="shared" si="0"/>
        <v>47.738868389907211</v>
      </c>
      <c r="I30" s="1609"/>
      <c r="J30" s="1548"/>
      <c r="K30" s="853">
        <f t="shared" si="1"/>
        <v>3.639120545868082</v>
      </c>
      <c r="L30" s="1609"/>
      <c r="M30" s="1549"/>
      <c r="N30" s="1607">
        <v>191</v>
      </c>
      <c r="O30" s="1608"/>
      <c r="P30" s="1549"/>
      <c r="Q30" s="853">
        <f t="shared" si="2"/>
        <v>85.873958609651154</v>
      </c>
      <c r="R30" s="1608"/>
      <c r="S30" s="1549"/>
      <c r="T30" s="853">
        <f t="shared" si="3"/>
        <v>7.4117190531625923</v>
      </c>
      <c r="U30" s="1609"/>
      <c r="V30" s="1549"/>
      <c r="W30" s="1607">
        <v>287</v>
      </c>
      <c r="X30" s="1608"/>
      <c r="Y30" s="1549"/>
      <c r="Z30" s="853">
        <f t="shared" si="4"/>
        <v>67.766514841338989</v>
      </c>
      <c r="AA30" s="1608"/>
      <c r="AB30" s="1549"/>
      <c r="AC30" s="853">
        <f t="shared" si="5"/>
        <v>5.5033557046979862</v>
      </c>
      <c r="AD30" s="1609"/>
      <c r="AE30" s="1598"/>
      <c r="AF30" s="1489"/>
      <c r="AQ30" s="1622" t="s">
        <v>971</v>
      </c>
      <c r="AR30" s="1612">
        <f t="shared" si="6"/>
        <v>47.738868389907211</v>
      </c>
      <c r="AS30" s="1612">
        <f t="shared" si="7"/>
        <v>85.873958609651154</v>
      </c>
      <c r="AT30" s="1612">
        <f t="shared" si="8"/>
        <v>67.766514841338989</v>
      </c>
      <c r="AV30" s="1622" t="s">
        <v>313</v>
      </c>
      <c r="AW30" s="1613">
        <v>201094</v>
      </c>
      <c r="AX30" s="1613">
        <v>222419</v>
      </c>
      <c r="AY30" s="1613">
        <v>423513</v>
      </c>
      <c r="BE30" s="1615"/>
      <c r="BF30" s="1615"/>
      <c r="BG30" s="1615"/>
    </row>
    <row r="31" spans="2:59" ht="16.5" customHeight="1">
      <c r="B31" s="1595"/>
      <c r="C31" s="1621" t="s">
        <v>314</v>
      </c>
      <c r="D31" s="1596"/>
      <c r="E31" s="1607">
        <v>125</v>
      </c>
      <c r="F31" s="1608"/>
      <c r="G31" s="1548"/>
      <c r="H31" s="853">
        <f t="shared" si="0"/>
        <v>75.727284843638301</v>
      </c>
      <c r="I31" s="1609"/>
      <c r="J31" s="1548"/>
      <c r="K31" s="853">
        <f t="shared" si="1"/>
        <v>4.7384382107657315</v>
      </c>
      <c r="L31" s="1609"/>
      <c r="M31" s="1549"/>
      <c r="N31" s="1607">
        <v>210</v>
      </c>
      <c r="O31" s="1608"/>
      <c r="P31" s="1549"/>
      <c r="Q31" s="853">
        <f t="shared" si="2"/>
        <v>112.34272019173157</v>
      </c>
      <c r="R31" s="1608"/>
      <c r="S31" s="1549"/>
      <c r="T31" s="853">
        <f t="shared" si="3"/>
        <v>8.1490104772991856</v>
      </c>
      <c r="U31" s="1609"/>
      <c r="V31" s="1549"/>
      <c r="W31" s="1607">
        <v>335</v>
      </c>
      <c r="X31" s="1608"/>
      <c r="Y31" s="1549"/>
      <c r="Z31" s="853">
        <f t="shared" si="4"/>
        <v>95.172076796763577</v>
      </c>
      <c r="AA31" s="1608"/>
      <c r="AB31" s="1549"/>
      <c r="AC31" s="853">
        <f t="shared" si="5"/>
        <v>6.4237775647171622</v>
      </c>
      <c r="AD31" s="1609"/>
      <c r="AE31" s="1598"/>
      <c r="AF31" s="1489"/>
      <c r="AQ31" s="1622" t="s">
        <v>973</v>
      </c>
      <c r="AR31" s="1612">
        <f t="shared" si="6"/>
        <v>75.727284843638301</v>
      </c>
      <c r="AS31" s="1612">
        <f t="shared" si="7"/>
        <v>112.34272019173157</v>
      </c>
      <c r="AT31" s="1612">
        <f t="shared" si="8"/>
        <v>95.172076796763577</v>
      </c>
      <c r="AV31" s="1622" t="s">
        <v>314</v>
      </c>
      <c r="AW31" s="1613">
        <v>165066</v>
      </c>
      <c r="AX31" s="1613">
        <v>186928</v>
      </c>
      <c r="AY31" s="1613">
        <v>351994</v>
      </c>
      <c r="BE31" s="1615"/>
      <c r="BF31" s="1615"/>
      <c r="BG31" s="1615"/>
    </row>
    <row r="32" spans="2:59" ht="16.5" customHeight="1">
      <c r="B32" s="1595"/>
      <c r="C32" s="1621" t="s">
        <v>1529</v>
      </c>
      <c r="D32" s="1596"/>
      <c r="E32" s="1607">
        <v>193</v>
      </c>
      <c r="F32" s="1608"/>
      <c r="G32" s="1548"/>
      <c r="H32" s="853">
        <f t="shared" si="0"/>
        <v>141.39815669553241</v>
      </c>
      <c r="I32" s="1609"/>
      <c r="J32" s="1548"/>
      <c r="K32" s="853">
        <f t="shared" si="1"/>
        <v>7.3161485974222895</v>
      </c>
      <c r="L32" s="1609"/>
      <c r="M32" s="1549"/>
      <c r="N32" s="1607">
        <v>291</v>
      </c>
      <c r="O32" s="1608"/>
      <c r="P32" s="1549"/>
      <c r="Q32" s="853">
        <f t="shared" si="2"/>
        <v>187.5060407873965</v>
      </c>
      <c r="R32" s="1608"/>
      <c r="S32" s="1549"/>
      <c r="T32" s="853">
        <f t="shared" si="3"/>
        <v>11.29220023282887</v>
      </c>
      <c r="U32" s="1609"/>
      <c r="V32" s="1549"/>
      <c r="W32" s="1607">
        <v>484</v>
      </c>
      <c r="X32" s="1608"/>
      <c r="Y32" s="1549"/>
      <c r="Z32" s="853">
        <f t="shared" si="4"/>
        <v>165.93015163410345</v>
      </c>
      <c r="AA32" s="1608"/>
      <c r="AB32" s="1549"/>
      <c r="AC32" s="853">
        <f t="shared" si="5"/>
        <v>9.280920421860019</v>
      </c>
      <c r="AD32" s="1609"/>
      <c r="AE32" s="1598"/>
      <c r="AF32" s="1489"/>
      <c r="AQ32" s="1622" t="s">
        <v>975</v>
      </c>
      <c r="AR32" s="1612">
        <f t="shared" si="6"/>
        <v>141.39815669553241</v>
      </c>
      <c r="AS32" s="1612">
        <f t="shared" si="7"/>
        <v>187.5060407873965</v>
      </c>
      <c r="AT32" s="1612">
        <f t="shared" si="8"/>
        <v>165.93015163410345</v>
      </c>
      <c r="AV32" s="1622" t="s">
        <v>1529</v>
      </c>
      <c r="AW32" s="1613">
        <v>136494</v>
      </c>
      <c r="AX32" s="1613">
        <v>155195</v>
      </c>
      <c r="AY32" s="1613">
        <v>291689</v>
      </c>
      <c r="BE32" s="1615"/>
      <c r="BF32" s="1615"/>
      <c r="BG32" s="1615"/>
    </row>
    <row r="33" spans="2:59" ht="16.5" customHeight="1">
      <c r="B33" s="1595"/>
      <c r="C33" s="1621" t="s">
        <v>316</v>
      </c>
      <c r="D33" s="1596"/>
      <c r="E33" s="1607">
        <v>246</v>
      </c>
      <c r="F33" s="1608"/>
      <c r="G33" s="1548"/>
      <c r="H33" s="853">
        <f t="shared" si="0"/>
        <v>225.48120989917507</v>
      </c>
      <c r="I33" s="1609"/>
      <c r="J33" s="1548"/>
      <c r="K33" s="853">
        <f t="shared" si="1"/>
        <v>9.3252463987869589</v>
      </c>
      <c r="L33" s="1609"/>
      <c r="M33" s="1549"/>
      <c r="N33" s="1607">
        <v>268</v>
      </c>
      <c r="O33" s="1608"/>
      <c r="P33" s="1549"/>
      <c r="Q33" s="853">
        <f t="shared" si="2"/>
        <v>217.58368447118235</v>
      </c>
      <c r="R33" s="1608"/>
      <c r="S33" s="1549"/>
      <c r="T33" s="853">
        <f t="shared" si="3"/>
        <v>10.399689561505626</v>
      </c>
      <c r="U33" s="1609"/>
      <c r="V33" s="1549"/>
      <c r="W33" s="1607">
        <v>514</v>
      </c>
      <c r="X33" s="1608"/>
      <c r="Y33" s="1549"/>
      <c r="Z33" s="853">
        <f t="shared" si="4"/>
        <v>221.29323075200949</v>
      </c>
      <c r="AA33" s="1608"/>
      <c r="AB33" s="1549"/>
      <c r="AC33" s="853">
        <f t="shared" si="5"/>
        <v>9.8561840843720034</v>
      </c>
      <c r="AD33" s="1609"/>
      <c r="AE33" s="1598"/>
      <c r="AF33" s="1489"/>
      <c r="AQ33" s="1622" t="s">
        <v>977</v>
      </c>
      <c r="AR33" s="1612">
        <f t="shared" si="6"/>
        <v>225.48120989917507</v>
      </c>
      <c r="AS33" s="1612">
        <f t="shared" si="7"/>
        <v>217.58368447118235</v>
      </c>
      <c r="AT33" s="1612">
        <f t="shared" si="8"/>
        <v>221.29323075200949</v>
      </c>
      <c r="AV33" s="1622" t="s">
        <v>316</v>
      </c>
      <c r="AW33" s="1613">
        <v>109100</v>
      </c>
      <c r="AX33" s="1613">
        <v>123171</v>
      </c>
      <c r="AY33" s="1613">
        <v>232271</v>
      </c>
      <c r="BE33" s="1615"/>
      <c r="BF33" s="1615"/>
      <c r="BG33" s="1615"/>
    </row>
    <row r="34" spans="2:59" ht="16.5" customHeight="1">
      <c r="B34" s="1595"/>
      <c r="C34" s="1621" t="s">
        <v>317</v>
      </c>
      <c r="D34" s="1596"/>
      <c r="E34" s="1607">
        <v>319</v>
      </c>
      <c r="F34" s="1608"/>
      <c r="G34" s="1548"/>
      <c r="H34" s="853">
        <f t="shared" si="0"/>
        <v>380.35507756143511</v>
      </c>
      <c r="I34" s="1609"/>
      <c r="J34" s="1548"/>
      <c r="K34" s="853">
        <f t="shared" si="1"/>
        <v>12.092494313874147</v>
      </c>
      <c r="L34" s="1609"/>
      <c r="M34" s="1549"/>
      <c r="N34" s="1607">
        <v>294</v>
      </c>
      <c r="O34" s="1608"/>
      <c r="P34" s="1549"/>
      <c r="Q34" s="853">
        <f t="shared" si="2"/>
        <v>311.3054711407122</v>
      </c>
      <c r="R34" s="1608"/>
      <c r="S34" s="1549"/>
      <c r="T34" s="853">
        <f t="shared" si="3"/>
        <v>11.40861466821886</v>
      </c>
      <c r="U34" s="1609"/>
      <c r="V34" s="1549"/>
      <c r="W34" s="1607">
        <v>613</v>
      </c>
      <c r="X34" s="1608"/>
      <c r="Y34" s="1549"/>
      <c r="Z34" s="853">
        <f t="shared" si="4"/>
        <v>343.78329874936907</v>
      </c>
      <c r="AA34" s="1608"/>
      <c r="AB34" s="1549"/>
      <c r="AC34" s="853">
        <f t="shared" si="5"/>
        <v>11.754554170661553</v>
      </c>
      <c r="AD34" s="1609"/>
      <c r="AE34" s="1598"/>
      <c r="AF34" s="1489"/>
      <c r="AQ34" s="1622" t="s">
        <v>979</v>
      </c>
      <c r="AR34" s="1612">
        <f t="shared" si="6"/>
        <v>380.35507756143511</v>
      </c>
      <c r="AS34" s="1612">
        <f t="shared" si="7"/>
        <v>311.3054711407122</v>
      </c>
      <c r="AT34" s="1612">
        <f t="shared" si="8"/>
        <v>343.78329874936907</v>
      </c>
      <c r="AV34" s="1622" t="s">
        <v>317</v>
      </c>
      <c r="AW34" s="1613">
        <v>83869</v>
      </c>
      <c r="AX34" s="1613">
        <v>94441</v>
      </c>
      <c r="AY34" s="1613">
        <v>178310</v>
      </c>
      <c r="BE34" s="1615"/>
      <c r="BF34" s="1615"/>
      <c r="BG34" s="1615"/>
    </row>
    <row r="35" spans="2:59" ht="16.5" customHeight="1">
      <c r="B35" s="1595"/>
      <c r="C35" s="1621" t="s">
        <v>318</v>
      </c>
      <c r="D35" s="1596"/>
      <c r="E35" s="1607">
        <v>321</v>
      </c>
      <c r="F35" s="1608"/>
      <c r="G35" s="1548"/>
      <c r="H35" s="853">
        <f t="shared" si="0"/>
        <v>529.28373565492677</v>
      </c>
      <c r="I35" s="1609"/>
      <c r="J35" s="1548"/>
      <c r="K35" s="853">
        <f t="shared" si="1"/>
        <v>12.168309325246399</v>
      </c>
      <c r="L35" s="1609"/>
      <c r="M35" s="1549"/>
      <c r="N35" s="1607">
        <v>280</v>
      </c>
      <c r="O35" s="1608"/>
      <c r="P35" s="1549"/>
      <c r="Q35" s="853">
        <f t="shared" si="2"/>
        <v>405.41518859045829</v>
      </c>
      <c r="R35" s="1608"/>
      <c r="S35" s="1549"/>
      <c r="T35" s="853">
        <f t="shared" si="3"/>
        <v>10.86534730306558</v>
      </c>
      <c r="U35" s="1609"/>
      <c r="V35" s="1549"/>
      <c r="W35" s="1607">
        <v>601</v>
      </c>
      <c r="X35" s="1608"/>
      <c r="Y35" s="1549"/>
      <c r="Z35" s="853">
        <f t="shared" si="4"/>
        <v>463.3305836731862</v>
      </c>
      <c r="AA35" s="1608"/>
      <c r="AB35" s="1549"/>
      <c r="AC35" s="853">
        <f t="shared" si="5"/>
        <v>11.524448705656759</v>
      </c>
      <c r="AD35" s="1609"/>
      <c r="AE35" s="1598"/>
      <c r="AF35" s="1489"/>
      <c r="AQ35" s="1622" t="s">
        <v>981</v>
      </c>
      <c r="AR35" s="1612">
        <f t="shared" si="6"/>
        <v>529.28373565492677</v>
      </c>
      <c r="AS35" s="1612">
        <f t="shared" si="7"/>
        <v>405.41518859045829</v>
      </c>
      <c r="AT35" s="1612">
        <f t="shared" si="8"/>
        <v>463.3305836731862</v>
      </c>
      <c r="AV35" s="1622" t="s">
        <v>318</v>
      </c>
      <c r="AW35" s="1613">
        <v>60648</v>
      </c>
      <c r="AX35" s="1613">
        <v>69065</v>
      </c>
      <c r="AY35" s="1613">
        <v>129713</v>
      </c>
      <c r="BE35" s="1615"/>
      <c r="BF35" s="1615"/>
      <c r="BG35" s="1615"/>
    </row>
    <row r="36" spans="2:59" ht="16.5" customHeight="1">
      <c r="B36" s="1595"/>
      <c r="C36" s="1621" t="s">
        <v>319</v>
      </c>
      <c r="D36" s="1596"/>
      <c r="E36" s="1607">
        <v>1039</v>
      </c>
      <c r="F36" s="1608"/>
      <c r="G36" s="1548"/>
      <c r="H36" s="853">
        <f t="shared" si="0"/>
        <v>1138.9796321062902</v>
      </c>
      <c r="I36" s="1623"/>
      <c r="J36" s="1548"/>
      <c r="K36" s="853">
        <f t="shared" si="1"/>
        <v>39.38589840788476</v>
      </c>
      <c r="L36" s="1609"/>
      <c r="M36" s="1549"/>
      <c r="N36" s="1607">
        <v>705</v>
      </c>
      <c r="O36" s="1608"/>
      <c r="P36" s="1549"/>
      <c r="Q36" s="853">
        <f t="shared" si="2"/>
        <v>619.3337550073793</v>
      </c>
      <c r="R36" s="1609"/>
      <c r="S36" s="1549"/>
      <c r="T36" s="853">
        <f t="shared" si="3"/>
        <v>27.357392316647264</v>
      </c>
      <c r="U36" s="1609"/>
      <c r="V36" s="1549"/>
      <c r="W36" s="1607">
        <v>1744</v>
      </c>
      <c r="X36" s="1608"/>
      <c r="Y36" s="1549"/>
      <c r="Z36" s="853">
        <f t="shared" si="4"/>
        <v>850.5076711500385</v>
      </c>
      <c r="AA36" s="1609"/>
      <c r="AB36" s="1549"/>
      <c r="AC36" s="853">
        <f t="shared" si="5"/>
        <v>33.441994247363375</v>
      </c>
      <c r="AD36" s="1609"/>
      <c r="AE36" s="1598"/>
      <c r="AF36" s="1489"/>
      <c r="AQ36" s="1622" t="s">
        <v>1053</v>
      </c>
      <c r="AR36" s="1612">
        <f t="shared" si="6"/>
        <v>1138.9796321062902</v>
      </c>
      <c r="AS36" s="1612">
        <f t="shared" si="7"/>
        <v>619.3337550073793</v>
      </c>
      <c r="AT36" s="1612">
        <f t="shared" si="8"/>
        <v>850.5076711500385</v>
      </c>
      <c r="AV36" s="1622" t="s">
        <v>319</v>
      </c>
      <c r="AW36" s="1613">
        <v>91222</v>
      </c>
      <c r="AX36" s="1613">
        <v>113832</v>
      </c>
      <c r="AY36" s="1613">
        <v>205054</v>
      </c>
      <c r="BE36" s="1624"/>
      <c r="BF36" s="1624"/>
      <c r="BG36" s="1624"/>
    </row>
    <row r="37" spans="2:59" ht="16.5" customHeight="1">
      <c r="B37" s="1595"/>
      <c r="C37" s="1625" t="s">
        <v>765</v>
      </c>
      <c r="D37" s="1596"/>
      <c r="E37" s="1607">
        <v>0</v>
      </c>
      <c r="F37" s="1608"/>
      <c r="G37" s="1548"/>
      <c r="H37" s="2336" t="s">
        <v>297</v>
      </c>
      <c r="I37" s="2337"/>
      <c r="J37" s="1548"/>
      <c r="K37" s="853">
        <f t="shared" si="1"/>
        <v>0</v>
      </c>
      <c r="L37" s="1609"/>
      <c r="M37" s="1549"/>
      <c r="N37" s="1607">
        <v>0</v>
      </c>
      <c r="O37" s="1608"/>
      <c r="P37" s="1549"/>
      <c r="Q37" s="2336" t="s">
        <v>297</v>
      </c>
      <c r="R37" s="2337"/>
      <c r="S37" s="1549"/>
      <c r="T37" s="853">
        <f t="shared" si="3"/>
        <v>0</v>
      </c>
      <c r="U37" s="1609"/>
      <c r="V37" s="1549"/>
      <c r="W37" s="1607">
        <f>SUM(E37+N37)</f>
        <v>0</v>
      </c>
      <c r="X37" s="1608"/>
      <c r="Y37" s="1549"/>
      <c r="Z37" s="2336" t="s">
        <v>297</v>
      </c>
      <c r="AA37" s="2337"/>
      <c r="AB37" s="1549"/>
      <c r="AC37" s="853">
        <f t="shared" si="5"/>
        <v>0</v>
      </c>
      <c r="AD37" s="1609"/>
      <c r="AE37" s="1598"/>
      <c r="AF37" s="1489"/>
      <c r="AQ37" s="1622"/>
      <c r="AR37" s="1612"/>
      <c r="AS37" s="1612"/>
      <c r="AT37" s="1612"/>
      <c r="AV37" s="1622"/>
      <c r="AW37" s="1626">
        <v>75229</v>
      </c>
      <c r="AX37" s="1626">
        <v>71703</v>
      </c>
      <c r="AY37" s="1626">
        <v>146932</v>
      </c>
      <c r="AZ37" s="1582" t="s">
        <v>1530</v>
      </c>
      <c r="BE37" s="1624"/>
      <c r="BF37" s="1624"/>
      <c r="BG37" s="1624"/>
    </row>
    <row r="38" spans="2:59" ht="4.5" customHeight="1">
      <c r="B38" s="1595"/>
      <c r="C38" s="1596"/>
      <c r="D38" s="1596"/>
      <c r="E38" s="1548"/>
      <c r="F38" s="1548"/>
      <c r="G38" s="1548"/>
      <c r="H38" s="884"/>
      <c r="I38" s="1620"/>
      <c r="J38" s="1548"/>
      <c r="K38" s="884"/>
      <c r="L38" s="1627"/>
      <c r="M38" s="1549"/>
      <c r="N38" s="1548"/>
      <c r="O38" s="1548"/>
      <c r="P38" s="1549"/>
      <c r="Q38" s="884"/>
      <c r="R38" s="1548"/>
      <c r="S38" s="1549"/>
      <c r="T38" s="884"/>
      <c r="U38" s="1627"/>
      <c r="V38" s="1549"/>
      <c r="W38" s="1548"/>
      <c r="X38" s="1548"/>
      <c r="Y38" s="1549"/>
      <c r="Z38" s="884"/>
      <c r="AA38" s="1548"/>
      <c r="AB38" s="1549"/>
      <c r="AC38" s="884"/>
      <c r="AD38" s="1627"/>
      <c r="AE38" s="1598"/>
      <c r="AF38" s="1489"/>
      <c r="AQ38" s="1604"/>
      <c r="AR38" s="1604"/>
      <c r="AS38" s="1604"/>
      <c r="AT38" s="1604"/>
      <c r="AW38" s="1604"/>
      <c r="AX38" s="1604"/>
      <c r="AY38" s="1604"/>
      <c r="BE38" s="1624"/>
      <c r="BF38" s="1624"/>
      <c r="BG38" s="1624"/>
    </row>
    <row r="39" spans="2:59" ht="18" customHeight="1">
      <c r="B39" s="1595"/>
      <c r="C39" s="842" t="s">
        <v>46</v>
      </c>
      <c r="D39" s="1596"/>
      <c r="E39" s="887">
        <f>SUM(E20:E37)</f>
        <v>2638</v>
      </c>
      <c r="F39" s="1628"/>
      <c r="G39" s="1629"/>
      <c r="H39" s="889">
        <f>E39*100000/AW39</f>
        <v>69.7524686371695</v>
      </c>
      <c r="I39" s="1630"/>
      <c r="J39" s="1631"/>
      <c r="K39" s="889">
        <f>E39*100/$E$39</f>
        <v>100</v>
      </c>
      <c r="L39" s="1630"/>
      <c r="M39" s="1632"/>
      <c r="N39" s="887">
        <f>SUM(N20:N37)</f>
        <v>2577</v>
      </c>
      <c r="O39" s="1628"/>
      <c r="P39" s="1508"/>
      <c r="Q39" s="889">
        <f>N39*100000/AX39</f>
        <v>65.47133006137588</v>
      </c>
      <c r="R39" s="1630"/>
      <c r="S39" s="1508"/>
      <c r="T39" s="889">
        <f>N39*100/$N$39</f>
        <v>100</v>
      </c>
      <c r="U39" s="1630"/>
      <c r="V39" s="1632"/>
      <c r="W39" s="887">
        <f>SUM(W20:W37)</f>
        <v>5215</v>
      </c>
      <c r="X39" s="1628"/>
      <c r="Y39" s="1508"/>
      <c r="Z39" s="889">
        <f>W39*100000/AY39</f>
        <v>67.569152136059785</v>
      </c>
      <c r="AA39" s="1630"/>
      <c r="AB39" s="1508"/>
      <c r="AC39" s="889">
        <f>W39*100/$W$39</f>
        <v>100</v>
      </c>
      <c r="AD39" s="1630"/>
      <c r="AE39" s="1598"/>
      <c r="AF39" s="1489"/>
      <c r="AR39" s="1633">
        <f>H39</f>
        <v>69.7524686371695</v>
      </c>
      <c r="AS39" s="1633">
        <f>Q39</f>
        <v>65.47133006137588</v>
      </c>
      <c r="AT39" s="1633">
        <f>AA39</f>
        <v>0</v>
      </c>
      <c r="AV39" s="1634" t="s">
        <v>279</v>
      </c>
      <c r="AW39" s="1635">
        <f t="shared" ref="AW39:AX39" si="9">SUM(AW21:AW37)</f>
        <v>3781945</v>
      </c>
      <c r="AX39" s="1635">
        <f t="shared" si="9"/>
        <v>3936074</v>
      </c>
      <c r="AY39" s="1635">
        <f>SUM(AY21:AY37)</f>
        <v>7718019</v>
      </c>
      <c r="BE39" s="1624"/>
      <c r="BF39" s="1624"/>
      <c r="BG39" s="1624"/>
    </row>
    <row r="40" spans="2:59" ht="4.5" customHeight="1">
      <c r="B40" s="1636"/>
      <c r="C40" s="1555"/>
      <c r="D40" s="1555"/>
      <c r="E40" s="1555"/>
      <c r="F40" s="1555"/>
      <c r="G40" s="1555"/>
      <c r="H40" s="1555"/>
      <c r="I40" s="1555"/>
      <c r="J40" s="1555"/>
      <c r="K40" s="1555"/>
      <c r="L40" s="1555"/>
      <c r="M40" s="1555"/>
      <c r="N40" s="1555"/>
      <c r="O40" s="1555"/>
      <c r="P40" s="1555"/>
      <c r="Q40" s="1555"/>
      <c r="R40" s="1555"/>
      <c r="S40" s="1555"/>
      <c r="T40" s="1555"/>
      <c r="U40" s="1555"/>
      <c r="V40" s="1555"/>
      <c r="W40" s="1555"/>
      <c r="X40" s="1555"/>
      <c r="Y40" s="1555"/>
      <c r="Z40" s="1555"/>
      <c r="AA40" s="1555"/>
      <c r="AB40" s="1555"/>
      <c r="AC40" s="1555"/>
      <c r="AD40" s="1555"/>
      <c r="AE40" s="1637"/>
      <c r="AF40" s="1489"/>
    </row>
    <row r="41" spans="2:59" ht="9" customHeight="1"/>
    <row r="42" spans="2:59" ht="15" customHeight="1">
      <c r="B42" s="1556" t="s">
        <v>1484</v>
      </c>
      <c r="D42" s="1638"/>
      <c r="AF42" s="844"/>
      <c r="AG42" s="844"/>
      <c r="AH42" s="844"/>
    </row>
    <row r="43" spans="2:59" ht="15" customHeight="1">
      <c r="B43" s="1556" t="s">
        <v>1485</v>
      </c>
      <c r="D43" s="1638"/>
      <c r="T43" s="1639"/>
      <c r="U43" s="1639"/>
    </row>
    <row r="44" spans="2:59" ht="15" customHeight="1">
      <c r="B44" s="1556" t="s">
        <v>1531</v>
      </c>
      <c r="C44" s="1557"/>
    </row>
    <row r="45" spans="2:59" ht="15" customHeight="1">
      <c r="B45" s="1556" t="s">
        <v>1532</v>
      </c>
      <c r="C45" s="1557"/>
      <c r="AF45" s="844"/>
      <c r="AG45" s="844"/>
      <c r="AH45" s="844"/>
    </row>
    <row r="46" spans="2:59" ht="15" customHeight="1">
      <c r="B46" s="1556" t="s">
        <v>1533</v>
      </c>
      <c r="C46" s="1557"/>
      <c r="AF46" s="844"/>
      <c r="AG46" s="844"/>
      <c r="AH46" s="844"/>
    </row>
    <row r="47" spans="2:59" ht="15" customHeight="1">
      <c r="B47" s="1556" t="s">
        <v>1502</v>
      </c>
      <c r="C47" s="1557"/>
      <c r="AN47" s="1558" t="s">
        <v>1534</v>
      </c>
    </row>
    <row r="48" spans="2:59" ht="15" customHeight="1">
      <c r="B48" s="1556" t="s">
        <v>1492</v>
      </c>
      <c r="C48" s="1557"/>
      <c r="AN48" s="1558" t="s">
        <v>1535</v>
      </c>
    </row>
    <row r="49" spans="2:40" ht="15" customHeight="1">
      <c r="B49" s="1557"/>
      <c r="C49" s="1557"/>
      <c r="AN49" s="1558" t="s">
        <v>1536</v>
      </c>
    </row>
    <row r="50" spans="2:40" ht="15" customHeight="1">
      <c r="B50" s="901" t="s">
        <v>1537</v>
      </c>
      <c r="C50" s="1557"/>
      <c r="AN50" s="1558" t="s">
        <v>1538</v>
      </c>
    </row>
    <row r="51" spans="2:40" ht="15" customHeight="1">
      <c r="B51" s="901" t="s">
        <v>1539</v>
      </c>
      <c r="C51" s="1557"/>
      <c r="AA51" s="1640"/>
      <c r="AB51" s="1640"/>
      <c r="AC51" s="1641" t="s">
        <v>1540</v>
      </c>
      <c r="AD51" s="1640"/>
      <c r="AE51" s="1640"/>
      <c r="AN51" s="1558" t="s">
        <v>1541</v>
      </c>
    </row>
  </sheetData>
  <mergeCells count="26">
    <mergeCell ref="A1:AN1"/>
    <mergeCell ref="A4:AN4"/>
    <mergeCell ref="B9:AE9"/>
    <mergeCell ref="AF9:AN9"/>
    <mergeCell ref="B10:AE10"/>
    <mergeCell ref="AF10:AN10"/>
    <mergeCell ref="AF11:AN11"/>
    <mergeCell ref="AP12:AQ12"/>
    <mergeCell ref="C14:C18"/>
    <mergeCell ref="E14:U14"/>
    <mergeCell ref="W14:AD16"/>
    <mergeCell ref="E16:L16"/>
    <mergeCell ref="N16:U16"/>
    <mergeCell ref="H37:I37"/>
    <mergeCell ref="Q37:R37"/>
    <mergeCell ref="Z37:AA37"/>
    <mergeCell ref="AV16:AY16"/>
    <mergeCell ref="E18:F18"/>
    <mergeCell ref="H18:I18"/>
    <mergeCell ref="K18:L18"/>
    <mergeCell ref="N18:O18"/>
    <mergeCell ref="Q18:R18"/>
    <mergeCell ref="T18:U18"/>
    <mergeCell ref="W18:X18"/>
    <mergeCell ref="Z18:AA18"/>
    <mergeCell ref="AC18:AD18"/>
  </mergeCells>
  <printOptions horizontalCentered="1" verticalCentered="1"/>
  <pageMargins left="0.39370078740157483" right="0.39370078740157483" top="0.98425196850393704" bottom="0.98425196850393704" header="0" footer="0"/>
  <pageSetup scale="65" orientation="landscape" horizontalDpi="240" verticalDpi="144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S51"/>
  <sheetViews>
    <sheetView zoomScaleNormal="100" workbookViewId="0">
      <selection activeCell="Q17" sqref="Q17"/>
    </sheetView>
  </sheetViews>
  <sheetFormatPr baseColWidth="10" defaultRowHeight="12.75"/>
  <cols>
    <col min="1" max="1" width="7.7109375" style="1" customWidth="1"/>
    <col min="2" max="2" width="2.7109375" style="1" customWidth="1"/>
    <col min="3" max="3" width="35.7109375" style="1" customWidth="1"/>
    <col min="4" max="4" width="0.85546875" style="1" customWidth="1"/>
    <col min="5" max="5" width="18.7109375" style="1" customWidth="1"/>
    <col min="6" max="6" width="0.85546875" style="1" customWidth="1"/>
    <col min="7" max="7" width="18.7109375" style="1" customWidth="1"/>
    <col min="8" max="8" width="2.7109375" style="1" customWidth="1"/>
    <col min="9" max="9" width="12.7109375" style="1" customWidth="1"/>
    <col min="10" max="15" width="11.42578125" style="1"/>
    <col min="16" max="16" width="7.7109375" style="1" customWidth="1"/>
    <col min="17" max="17" width="11.42578125" style="1"/>
    <col min="18" max="19" width="20.7109375" style="1322" customWidth="1"/>
    <col min="20" max="256" width="11.42578125" style="1"/>
    <col min="257" max="257" width="7.7109375" style="1" customWidth="1"/>
    <col min="258" max="258" width="2.7109375" style="1" customWidth="1"/>
    <col min="259" max="259" width="35.7109375" style="1" customWidth="1"/>
    <col min="260" max="260" width="0.85546875" style="1" customWidth="1"/>
    <col min="261" max="261" width="18.7109375" style="1" customWidth="1"/>
    <col min="262" max="262" width="0.85546875" style="1" customWidth="1"/>
    <col min="263" max="263" width="18.7109375" style="1" customWidth="1"/>
    <col min="264" max="264" width="2.7109375" style="1" customWidth="1"/>
    <col min="265" max="265" width="12.7109375" style="1" customWidth="1"/>
    <col min="266" max="271" width="11.42578125" style="1"/>
    <col min="272" max="272" width="7.7109375" style="1" customWidth="1"/>
    <col min="273" max="273" width="11.42578125" style="1"/>
    <col min="274" max="275" width="20.7109375" style="1" customWidth="1"/>
    <col min="276" max="512" width="11.42578125" style="1"/>
    <col min="513" max="513" width="7.7109375" style="1" customWidth="1"/>
    <col min="514" max="514" width="2.7109375" style="1" customWidth="1"/>
    <col min="515" max="515" width="35.7109375" style="1" customWidth="1"/>
    <col min="516" max="516" width="0.85546875" style="1" customWidth="1"/>
    <col min="517" max="517" width="18.7109375" style="1" customWidth="1"/>
    <col min="518" max="518" width="0.85546875" style="1" customWidth="1"/>
    <col min="519" max="519" width="18.7109375" style="1" customWidth="1"/>
    <col min="520" max="520" width="2.7109375" style="1" customWidth="1"/>
    <col min="521" max="521" width="12.7109375" style="1" customWidth="1"/>
    <col min="522" max="527" width="11.42578125" style="1"/>
    <col min="528" max="528" width="7.7109375" style="1" customWidth="1"/>
    <col min="529" max="529" width="11.42578125" style="1"/>
    <col min="530" max="531" width="20.7109375" style="1" customWidth="1"/>
    <col min="532" max="768" width="11.42578125" style="1"/>
    <col min="769" max="769" width="7.7109375" style="1" customWidth="1"/>
    <col min="770" max="770" width="2.7109375" style="1" customWidth="1"/>
    <col min="771" max="771" width="35.7109375" style="1" customWidth="1"/>
    <col min="772" max="772" width="0.85546875" style="1" customWidth="1"/>
    <col min="773" max="773" width="18.7109375" style="1" customWidth="1"/>
    <col min="774" max="774" width="0.85546875" style="1" customWidth="1"/>
    <col min="775" max="775" width="18.7109375" style="1" customWidth="1"/>
    <col min="776" max="776" width="2.7109375" style="1" customWidth="1"/>
    <col min="777" max="777" width="12.7109375" style="1" customWidth="1"/>
    <col min="778" max="783" width="11.42578125" style="1"/>
    <col min="784" max="784" width="7.7109375" style="1" customWidth="1"/>
    <col min="785" max="785" width="11.42578125" style="1"/>
    <col min="786" max="787" width="20.7109375" style="1" customWidth="1"/>
    <col min="788" max="1024" width="11.42578125" style="1"/>
    <col min="1025" max="1025" width="7.7109375" style="1" customWidth="1"/>
    <col min="1026" max="1026" width="2.7109375" style="1" customWidth="1"/>
    <col min="1027" max="1027" width="35.7109375" style="1" customWidth="1"/>
    <col min="1028" max="1028" width="0.85546875" style="1" customWidth="1"/>
    <col min="1029" max="1029" width="18.7109375" style="1" customWidth="1"/>
    <col min="1030" max="1030" width="0.85546875" style="1" customWidth="1"/>
    <col min="1031" max="1031" width="18.7109375" style="1" customWidth="1"/>
    <col min="1032" max="1032" width="2.7109375" style="1" customWidth="1"/>
    <col min="1033" max="1033" width="12.7109375" style="1" customWidth="1"/>
    <col min="1034" max="1039" width="11.42578125" style="1"/>
    <col min="1040" max="1040" width="7.7109375" style="1" customWidth="1"/>
    <col min="1041" max="1041" width="11.42578125" style="1"/>
    <col min="1042" max="1043" width="20.7109375" style="1" customWidth="1"/>
    <col min="1044" max="1280" width="11.42578125" style="1"/>
    <col min="1281" max="1281" width="7.7109375" style="1" customWidth="1"/>
    <col min="1282" max="1282" width="2.7109375" style="1" customWidth="1"/>
    <col min="1283" max="1283" width="35.7109375" style="1" customWidth="1"/>
    <col min="1284" max="1284" width="0.85546875" style="1" customWidth="1"/>
    <col min="1285" max="1285" width="18.7109375" style="1" customWidth="1"/>
    <col min="1286" max="1286" width="0.85546875" style="1" customWidth="1"/>
    <col min="1287" max="1287" width="18.7109375" style="1" customWidth="1"/>
    <col min="1288" max="1288" width="2.7109375" style="1" customWidth="1"/>
    <col min="1289" max="1289" width="12.7109375" style="1" customWidth="1"/>
    <col min="1290" max="1295" width="11.42578125" style="1"/>
    <col min="1296" max="1296" width="7.7109375" style="1" customWidth="1"/>
    <col min="1297" max="1297" width="11.42578125" style="1"/>
    <col min="1298" max="1299" width="20.7109375" style="1" customWidth="1"/>
    <col min="1300" max="1536" width="11.42578125" style="1"/>
    <col min="1537" max="1537" width="7.7109375" style="1" customWidth="1"/>
    <col min="1538" max="1538" width="2.7109375" style="1" customWidth="1"/>
    <col min="1539" max="1539" width="35.7109375" style="1" customWidth="1"/>
    <col min="1540" max="1540" width="0.85546875" style="1" customWidth="1"/>
    <col min="1541" max="1541" width="18.7109375" style="1" customWidth="1"/>
    <col min="1542" max="1542" width="0.85546875" style="1" customWidth="1"/>
    <col min="1543" max="1543" width="18.7109375" style="1" customWidth="1"/>
    <col min="1544" max="1544" width="2.7109375" style="1" customWidth="1"/>
    <col min="1545" max="1545" width="12.7109375" style="1" customWidth="1"/>
    <col min="1546" max="1551" width="11.42578125" style="1"/>
    <col min="1552" max="1552" width="7.7109375" style="1" customWidth="1"/>
    <col min="1553" max="1553" width="11.42578125" style="1"/>
    <col min="1554" max="1555" width="20.7109375" style="1" customWidth="1"/>
    <col min="1556" max="1792" width="11.42578125" style="1"/>
    <col min="1793" max="1793" width="7.7109375" style="1" customWidth="1"/>
    <col min="1794" max="1794" width="2.7109375" style="1" customWidth="1"/>
    <col min="1795" max="1795" width="35.7109375" style="1" customWidth="1"/>
    <col min="1796" max="1796" width="0.85546875" style="1" customWidth="1"/>
    <col min="1797" max="1797" width="18.7109375" style="1" customWidth="1"/>
    <col min="1798" max="1798" width="0.85546875" style="1" customWidth="1"/>
    <col min="1799" max="1799" width="18.7109375" style="1" customWidth="1"/>
    <col min="1800" max="1800" width="2.7109375" style="1" customWidth="1"/>
    <col min="1801" max="1801" width="12.7109375" style="1" customWidth="1"/>
    <col min="1802" max="1807" width="11.42578125" style="1"/>
    <col min="1808" max="1808" width="7.7109375" style="1" customWidth="1"/>
    <col min="1809" max="1809" width="11.42578125" style="1"/>
    <col min="1810" max="1811" width="20.7109375" style="1" customWidth="1"/>
    <col min="1812" max="2048" width="11.42578125" style="1"/>
    <col min="2049" max="2049" width="7.7109375" style="1" customWidth="1"/>
    <col min="2050" max="2050" width="2.7109375" style="1" customWidth="1"/>
    <col min="2051" max="2051" width="35.7109375" style="1" customWidth="1"/>
    <col min="2052" max="2052" width="0.85546875" style="1" customWidth="1"/>
    <col min="2053" max="2053" width="18.7109375" style="1" customWidth="1"/>
    <col min="2054" max="2054" width="0.85546875" style="1" customWidth="1"/>
    <col min="2055" max="2055" width="18.7109375" style="1" customWidth="1"/>
    <col min="2056" max="2056" width="2.7109375" style="1" customWidth="1"/>
    <col min="2057" max="2057" width="12.7109375" style="1" customWidth="1"/>
    <col min="2058" max="2063" width="11.42578125" style="1"/>
    <col min="2064" max="2064" width="7.7109375" style="1" customWidth="1"/>
    <col min="2065" max="2065" width="11.42578125" style="1"/>
    <col min="2066" max="2067" width="20.7109375" style="1" customWidth="1"/>
    <col min="2068" max="2304" width="11.42578125" style="1"/>
    <col min="2305" max="2305" width="7.7109375" style="1" customWidth="1"/>
    <col min="2306" max="2306" width="2.7109375" style="1" customWidth="1"/>
    <col min="2307" max="2307" width="35.7109375" style="1" customWidth="1"/>
    <col min="2308" max="2308" width="0.85546875" style="1" customWidth="1"/>
    <col min="2309" max="2309" width="18.7109375" style="1" customWidth="1"/>
    <col min="2310" max="2310" width="0.85546875" style="1" customWidth="1"/>
    <col min="2311" max="2311" width="18.7109375" style="1" customWidth="1"/>
    <col min="2312" max="2312" width="2.7109375" style="1" customWidth="1"/>
    <col min="2313" max="2313" width="12.7109375" style="1" customWidth="1"/>
    <col min="2314" max="2319" width="11.42578125" style="1"/>
    <col min="2320" max="2320" width="7.7109375" style="1" customWidth="1"/>
    <col min="2321" max="2321" width="11.42578125" style="1"/>
    <col min="2322" max="2323" width="20.7109375" style="1" customWidth="1"/>
    <col min="2324" max="2560" width="11.42578125" style="1"/>
    <col min="2561" max="2561" width="7.7109375" style="1" customWidth="1"/>
    <col min="2562" max="2562" width="2.7109375" style="1" customWidth="1"/>
    <col min="2563" max="2563" width="35.7109375" style="1" customWidth="1"/>
    <col min="2564" max="2564" width="0.85546875" style="1" customWidth="1"/>
    <col min="2565" max="2565" width="18.7109375" style="1" customWidth="1"/>
    <col min="2566" max="2566" width="0.85546875" style="1" customWidth="1"/>
    <col min="2567" max="2567" width="18.7109375" style="1" customWidth="1"/>
    <col min="2568" max="2568" width="2.7109375" style="1" customWidth="1"/>
    <col min="2569" max="2569" width="12.7109375" style="1" customWidth="1"/>
    <col min="2570" max="2575" width="11.42578125" style="1"/>
    <col min="2576" max="2576" width="7.7109375" style="1" customWidth="1"/>
    <col min="2577" max="2577" width="11.42578125" style="1"/>
    <col min="2578" max="2579" width="20.7109375" style="1" customWidth="1"/>
    <col min="2580" max="2816" width="11.42578125" style="1"/>
    <col min="2817" max="2817" width="7.7109375" style="1" customWidth="1"/>
    <col min="2818" max="2818" width="2.7109375" style="1" customWidth="1"/>
    <col min="2819" max="2819" width="35.7109375" style="1" customWidth="1"/>
    <col min="2820" max="2820" width="0.85546875" style="1" customWidth="1"/>
    <col min="2821" max="2821" width="18.7109375" style="1" customWidth="1"/>
    <col min="2822" max="2822" width="0.85546875" style="1" customWidth="1"/>
    <col min="2823" max="2823" width="18.7109375" style="1" customWidth="1"/>
    <col min="2824" max="2824" width="2.7109375" style="1" customWidth="1"/>
    <col min="2825" max="2825" width="12.7109375" style="1" customWidth="1"/>
    <col min="2826" max="2831" width="11.42578125" style="1"/>
    <col min="2832" max="2832" width="7.7109375" style="1" customWidth="1"/>
    <col min="2833" max="2833" width="11.42578125" style="1"/>
    <col min="2834" max="2835" width="20.7109375" style="1" customWidth="1"/>
    <col min="2836" max="3072" width="11.42578125" style="1"/>
    <col min="3073" max="3073" width="7.7109375" style="1" customWidth="1"/>
    <col min="3074" max="3074" width="2.7109375" style="1" customWidth="1"/>
    <col min="3075" max="3075" width="35.7109375" style="1" customWidth="1"/>
    <col min="3076" max="3076" width="0.85546875" style="1" customWidth="1"/>
    <col min="3077" max="3077" width="18.7109375" style="1" customWidth="1"/>
    <col min="3078" max="3078" width="0.85546875" style="1" customWidth="1"/>
    <col min="3079" max="3079" width="18.7109375" style="1" customWidth="1"/>
    <col min="3080" max="3080" width="2.7109375" style="1" customWidth="1"/>
    <col min="3081" max="3081" width="12.7109375" style="1" customWidth="1"/>
    <col min="3082" max="3087" width="11.42578125" style="1"/>
    <col min="3088" max="3088" width="7.7109375" style="1" customWidth="1"/>
    <col min="3089" max="3089" width="11.42578125" style="1"/>
    <col min="3090" max="3091" width="20.7109375" style="1" customWidth="1"/>
    <col min="3092" max="3328" width="11.42578125" style="1"/>
    <col min="3329" max="3329" width="7.7109375" style="1" customWidth="1"/>
    <col min="3330" max="3330" width="2.7109375" style="1" customWidth="1"/>
    <col min="3331" max="3331" width="35.7109375" style="1" customWidth="1"/>
    <col min="3332" max="3332" width="0.85546875" style="1" customWidth="1"/>
    <col min="3333" max="3333" width="18.7109375" style="1" customWidth="1"/>
    <col min="3334" max="3334" width="0.85546875" style="1" customWidth="1"/>
    <col min="3335" max="3335" width="18.7109375" style="1" customWidth="1"/>
    <col min="3336" max="3336" width="2.7109375" style="1" customWidth="1"/>
    <col min="3337" max="3337" width="12.7109375" style="1" customWidth="1"/>
    <col min="3338" max="3343" width="11.42578125" style="1"/>
    <col min="3344" max="3344" width="7.7109375" style="1" customWidth="1"/>
    <col min="3345" max="3345" width="11.42578125" style="1"/>
    <col min="3346" max="3347" width="20.7109375" style="1" customWidth="1"/>
    <col min="3348" max="3584" width="11.42578125" style="1"/>
    <col min="3585" max="3585" width="7.7109375" style="1" customWidth="1"/>
    <col min="3586" max="3586" width="2.7109375" style="1" customWidth="1"/>
    <col min="3587" max="3587" width="35.7109375" style="1" customWidth="1"/>
    <col min="3588" max="3588" width="0.85546875" style="1" customWidth="1"/>
    <col min="3589" max="3589" width="18.7109375" style="1" customWidth="1"/>
    <col min="3590" max="3590" width="0.85546875" style="1" customWidth="1"/>
    <col min="3591" max="3591" width="18.7109375" style="1" customWidth="1"/>
    <col min="3592" max="3592" width="2.7109375" style="1" customWidth="1"/>
    <col min="3593" max="3593" width="12.7109375" style="1" customWidth="1"/>
    <col min="3594" max="3599" width="11.42578125" style="1"/>
    <col min="3600" max="3600" width="7.7109375" style="1" customWidth="1"/>
    <col min="3601" max="3601" width="11.42578125" style="1"/>
    <col min="3602" max="3603" width="20.7109375" style="1" customWidth="1"/>
    <col min="3604" max="3840" width="11.42578125" style="1"/>
    <col min="3841" max="3841" width="7.7109375" style="1" customWidth="1"/>
    <col min="3842" max="3842" width="2.7109375" style="1" customWidth="1"/>
    <col min="3843" max="3843" width="35.7109375" style="1" customWidth="1"/>
    <col min="3844" max="3844" width="0.85546875" style="1" customWidth="1"/>
    <col min="3845" max="3845" width="18.7109375" style="1" customWidth="1"/>
    <col min="3846" max="3846" width="0.85546875" style="1" customWidth="1"/>
    <col min="3847" max="3847" width="18.7109375" style="1" customWidth="1"/>
    <col min="3848" max="3848" width="2.7109375" style="1" customWidth="1"/>
    <col min="3849" max="3849" width="12.7109375" style="1" customWidth="1"/>
    <col min="3850" max="3855" width="11.42578125" style="1"/>
    <col min="3856" max="3856" width="7.7109375" style="1" customWidth="1"/>
    <col min="3857" max="3857" width="11.42578125" style="1"/>
    <col min="3858" max="3859" width="20.7109375" style="1" customWidth="1"/>
    <col min="3860" max="4096" width="11.42578125" style="1"/>
    <col min="4097" max="4097" width="7.7109375" style="1" customWidth="1"/>
    <col min="4098" max="4098" width="2.7109375" style="1" customWidth="1"/>
    <col min="4099" max="4099" width="35.7109375" style="1" customWidth="1"/>
    <col min="4100" max="4100" width="0.85546875" style="1" customWidth="1"/>
    <col min="4101" max="4101" width="18.7109375" style="1" customWidth="1"/>
    <col min="4102" max="4102" width="0.85546875" style="1" customWidth="1"/>
    <col min="4103" max="4103" width="18.7109375" style="1" customWidth="1"/>
    <col min="4104" max="4104" width="2.7109375" style="1" customWidth="1"/>
    <col min="4105" max="4105" width="12.7109375" style="1" customWidth="1"/>
    <col min="4106" max="4111" width="11.42578125" style="1"/>
    <col min="4112" max="4112" width="7.7109375" style="1" customWidth="1"/>
    <col min="4113" max="4113" width="11.42578125" style="1"/>
    <col min="4114" max="4115" width="20.7109375" style="1" customWidth="1"/>
    <col min="4116" max="4352" width="11.42578125" style="1"/>
    <col min="4353" max="4353" width="7.7109375" style="1" customWidth="1"/>
    <col min="4354" max="4354" width="2.7109375" style="1" customWidth="1"/>
    <col min="4355" max="4355" width="35.7109375" style="1" customWidth="1"/>
    <col min="4356" max="4356" width="0.85546875" style="1" customWidth="1"/>
    <col min="4357" max="4357" width="18.7109375" style="1" customWidth="1"/>
    <col min="4358" max="4358" width="0.85546875" style="1" customWidth="1"/>
    <col min="4359" max="4359" width="18.7109375" style="1" customWidth="1"/>
    <col min="4360" max="4360" width="2.7109375" style="1" customWidth="1"/>
    <col min="4361" max="4361" width="12.7109375" style="1" customWidth="1"/>
    <col min="4362" max="4367" width="11.42578125" style="1"/>
    <col min="4368" max="4368" width="7.7109375" style="1" customWidth="1"/>
    <col min="4369" max="4369" width="11.42578125" style="1"/>
    <col min="4370" max="4371" width="20.7109375" style="1" customWidth="1"/>
    <col min="4372" max="4608" width="11.42578125" style="1"/>
    <col min="4609" max="4609" width="7.7109375" style="1" customWidth="1"/>
    <col min="4610" max="4610" width="2.7109375" style="1" customWidth="1"/>
    <col min="4611" max="4611" width="35.7109375" style="1" customWidth="1"/>
    <col min="4612" max="4612" width="0.85546875" style="1" customWidth="1"/>
    <col min="4613" max="4613" width="18.7109375" style="1" customWidth="1"/>
    <col min="4614" max="4614" width="0.85546875" style="1" customWidth="1"/>
    <col min="4615" max="4615" width="18.7109375" style="1" customWidth="1"/>
    <col min="4616" max="4616" width="2.7109375" style="1" customWidth="1"/>
    <col min="4617" max="4617" width="12.7109375" style="1" customWidth="1"/>
    <col min="4618" max="4623" width="11.42578125" style="1"/>
    <col min="4624" max="4624" width="7.7109375" style="1" customWidth="1"/>
    <col min="4625" max="4625" width="11.42578125" style="1"/>
    <col min="4626" max="4627" width="20.7109375" style="1" customWidth="1"/>
    <col min="4628" max="4864" width="11.42578125" style="1"/>
    <col min="4865" max="4865" width="7.7109375" style="1" customWidth="1"/>
    <col min="4866" max="4866" width="2.7109375" style="1" customWidth="1"/>
    <col min="4867" max="4867" width="35.7109375" style="1" customWidth="1"/>
    <col min="4868" max="4868" width="0.85546875" style="1" customWidth="1"/>
    <col min="4869" max="4869" width="18.7109375" style="1" customWidth="1"/>
    <col min="4870" max="4870" width="0.85546875" style="1" customWidth="1"/>
    <col min="4871" max="4871" width="18.7109375" style="1" customWidth="1"/>
    <col min="4872" max="4872" width="2.7109375" style="1" customWidth="1"/>
    <col min="4873" max="4873" width="12.7109375" style="1" customWidth="1"/>
    <col min="4874" max="4879" width="11.42578125" style="1"/>
    <col min="4880" max="4880" width="7.7109375" style="1" customWidth="1"/>
    <col min="4881" max="4881" width="11.42578125" style="1"/>
    <col min="4882" max="4883" width="20.7109375" style="1" customWidth="1"/>
    <col min="4884" max="5120" width="11.42578125" style="1"/>
    <col min="5121" max="5121" width="7.7109375" style="1" customWidth="1"/>
    <col min="5122" max="5122" width="2.7109375" style="1" customWidth="1"/>
    <col min="5123" max="5123" width="35.7109375" style="1" customWidth="1"/>
    <col min="5124" max="5124" width="0.85546875" style="1" customWidth="1"/>
    <col min="5125" max="5125" width="18.7109375" style="1" customWidth="1"/>
    <col min="5126" max="5126" width="0.85546875" style="1" customWidth="1"/>
    <col min="5127" max="5127" width="18.7109375" style="1" customWidth="1"/>
    <col min="5128" max="5128" width="2.7109375" style="1" customWidth="1"/>
    <col min="5129" max="5129" width="12.7109375" style="1" customWidth="1"/>
    <col min="5130" max="5135" width="11.42578125" style="1"/>
    <col min="5136" max="5136" width="7.7109375" style="1" customWidth="1"/>
    <col min="5137" max="5137" width="11.42578125" style="1"/>
    <col min="5138" max="5139" width="20.7109375" style="1" customWidth="1"/>
    <col min="5140" max="5376" width="11.42578125" style="1"/>
    <col min="5377" max="5377" width="7.7109375" style="1" customWidth="1"/>
    <col min="5378" max="5378" width="2.7109375" style="1" customWidth="1"/>
    <col min="5379" max="5379" width="35.7109375" style="1" customWidth="1"/>
    <col min="5380" max="5380" width="0.85546875" style="1" customWidth="1"/>
    <col min="5381" max="5381" width="18.7109375" style="1" customWidth="1"/>
    <col min="5382" max="5382" width="0.85546875" style="1" customWidth="1"/>
    <col min="5383" max="5383" width="18.7109375" style="1" customWidth="1"/>
    <col min="5384" max="5384" width="2.7109375" style="1" customWidth="1"/>
    <col min="5385" max="5385" width="12.7109375" style="1" customWidth="1"/>
    <col min="5386" max="5391" width="11.42578125" style="1"/>
    <col min="5392" max="5392" width="7.7109375" style="1" customWidth="1"/>
    <col min="5393" max="5393" width="11.42578125" style="1"/>
    <col min="5394" max="5395" width="20.7109375" style="1" customWidth="1"/>
    <col min="5396" max="5632" width="11.42578125" style="1"/>
    <col min="5633" max="5633" width="7.7109375" style="1" customWidth="1"/>
    <col min="5634" max="5634" width="2.7109375" style="1" customWidth="1"/>
    <col min="5635" max="5635" width="35.7109375" style="1" customWidth="1"/>
    <col min="5636" max="5636" width="0.85546875" style="1" customWidth="1"/>
    <col min="5637" max="5637" width="18.7109375" style="1" customWidth="1"/>
    <col min="5638" max="5638" width="0.85546875" style="1" customWidth="1"/>
    <col min="5639" max="5639" width="18.7109375" style="1" customWidth="1"/>
    <col min="5640" max="5640" width="2.7109375" style="1" customWidth="1"/>
    <col min="5641" max="5641" width="12.7109375" style="1" customWidth="1"/>
    <col min="5642" max="5647" width="11.42578125" style="1"/>
    <col min="5648" max="5648" width="7.7109375" style="1" customWidth="1"/>
    <col min="5649" max="5649" width="11.42578125" style="1"/>
    <col min="5650" max="5651" width="20.7109375" style="1" customWidth="1"/>
    <col min="5652" max="5888" width="11.42578125" style="1"/>
    <col min="5889" max="5889" width="7.7109375" style="1" customWidth="1"/>
    <col min="5890" max="5890" width="2.7109375" style="1" customWidth="1"/>
    <col min="5891" max="5891" width="35.7109375" style="1" customWidth="1"/>
    <col min="5892" max="5892" width="0.85546875" style="1" customWidth="1"/>
    <col min="5893" max="5893" width="18.7109375" style="1" customWidth="1"/>
    <col min="5894" max="5894" width="0.85546875" style="1" customWidth="1"/>
    <col min="5895" max="5895" width="18.7109375" style="1" customWidth="1"/>
    <col min="5896" max="5896" width="2.7109375" style="1" customWidth="1"/>
    <col min="5897" max="5897" width="12.7109375" style="1" customWidth="1"/>
    <col min="5898" max="5903" width="11.42578125" style="1"/>
    <col min="5904" max="5904" width="7.7109375" style="1" customWidth="1"/>
    <col min="5905" max="5905" width="11.42578125" style="1"/>
    <col min="5906" max="5907" width="20.7109375" style="1" customWidth="1"/>
    <col min="5908" max="6144" width="11.42578125" style="1"/>
    <col min="6145" max="6145" width="7.7109375" style="1" customWidth="1"/>
    <col min="6146" max="6146" width="2.7109375" style="1" customWidth="1"/>
    <col min="6147" max="6147" width="35.7109375" style="1" customWidth="1"/>
    <col min="6148" max="6148" width="0.85546875" style="1" customWidth="1"/>
    <col min="6149" max="6149" width="18.7109375" style="1" customWidth="1"/>
    <col min="6150" max="6150" width="0.85546875" style="1" customWidth="1"/>
    <col min="6151" max="6151" width="18.7109375" style="1" customWidth="1"/>
    <col min="6152" max="6152" width="2.7109375" style="1" customWidth="1"/>
    <col min="6153" max="6153" width="12.7109375" style="1" customWidth="1"/>
    <col min="6154" max="6159" width="11.42578125" style="1"/>
    <col min="6160" max="6160" width="7.7109375" style="1" customWidth="1"/>
    <col min="6161" max="6161" width="11.42578125" style="1"/>
    <col min="6162" max="6163" width="20.7109375" style="1" customWidth="1"/>
    <col min="6164" max="6400" width="11.42578125" style="1"/>
    <col min="6401" max="6401" width="7.7109375" style="1" customWidth="1"/>
    <col min="6402" max="6402" width="2.7109375" style="1" customWidth="1"/>
    <col min="6403" max="6403" width="35.7109375" style="1" customWidth="1"/>
    <col min="6404" max="6404" width="0.85546875" style="1" customWidth="1"/>
    <col min="6405" max="6405" width="18.7109375" style="1" customWidth="1"/>
    <col min="6406" max="6406" width="0.85546875" style="1" customWidth="1"/>
    <col min="6407" max="6407" width="18.7109375" style="1" customWidth="1"/>
    <col min="6408" max="6408" width="2.7109375" style="1" customWidth="1"/>
    <col min="6409" max="6409" width="12.7109375" style="1" customWidth="1"/>
    <col min="6410" max="6415" width="11.42578125" style="1"/>
    <col min="6416" max="6416" width="7.7109375" style="1" customWidth="1"/>
    <col min="6417" max="6417" width="11.42578125" style="1"/>
    <col min="6418" max="6419" width="20.7109375" style="1" customWidth="1"/>
    <col min="6420" max="6656" width="11.42578125" style="1"/>
    <col min="6657" max="6657" width="7.7109375" style="1" customWidth="1"/>
    <col min="6658" max="6658" width="2.7109375" style="1" customWidth="1"/>
    <col min="6659" max="6659" width="35.7109375" style="1" customWidth="1"/>
    <col min="6660" max="6660" width="0.85546875" style="1" customWidth="1"/>
    <col min="6661" max="6661" width="18.7109375" style="1" customWidth="1"/>
    <col min="6662" max="6662" width="0.85546875" style="1" customWidth="1"/>
    <col min="6663" max="6663" width="18.7109375" style="1" customWidth="1"/>
    <col min="6664" max="6664" width="2.7109375" style="1" customWidth="1"/>
    <col min="6665" max="6665" width="12.7109375" style="1" customWidth="1"/>
    <col min="6666" max="6671" width="11.42578125" style="1"/>
    <col min="6672" max="6672" width="7.7109375" style="1" customWidth="1"/>
    <col min="6673" max="6673" width="11.42578125" style="1"/>
    <col min="6674" max="6675" width="20.7109375" style="1" customWidth="1"/>
    <col min="6676" max="6912" width="11.42578125" style="1"/>
    <col min="6913" max="6913" width="7.7109375" style="1" customWidth="1"/>
    <col min="6914" max="6914" width="2.7109375" style="1" customWidth="1"/>
    <col min="6915" max="6915" width="35.7109375" style="1" customWidth="1"/>
    <col min="6916" max="6916" width="0.85546875" style="1" customWidth="1"/>
    <col min="6917" max="6917" width="18.7109375" style="1" customWidth="1"/>
    <col min="6918" max="6918" width="0.85546875" style="1" customWidth="1"/>
    <col min="6919" max="6919" width="18.7109375" style="1" customWidth="1"/>
    <col min="6920" max="6920" width="2.7109375" style="1" customWidth="1"/>
    <col min="6921" max="6921" width="12.7109375" style="1" customWidth="1"/>
    <col min="6922" max="6927" width="11.42578125" style="1"/>
    <col min="6928" max="6928" width="7.7109375" style="1" customWidth="1"/>
    <col min="6929" max="6929" width="11.42578125" style="1"/>
    <col min="6930" max="6931" width="20.7109375" style="1" customWidth="1"/>
    <col min="6932" max="7168" width="11.42578125" style="1"/>
    <col min="7169" max="7169" width="7.7109375" style="1" customWidth="1"/>
    <col min="7170" max="7170" width="2.7109375" style="1" customWidth="1"/>
    <col min="7171" max="7171" width="35.7109375" style="1" customWidth="1"/>
    <col min="7172" max="7172" width="0.85546875" style="1" customWidth="1"/>
    <col min="7173" max="7173" width="18.7109375" style="1" customWidth="1"/>
    <col min="7174" max="7174" width="0.85546875" style="1" customWidth="1"/>
    <col min="7175" max="7175" width="18.7109375" style="1" customWidth="1"/>
    <col min="7176" max="7176" width="2.7109375" style="1" customWidth="1"/>
    <col min="7177" max="7177" width="12.7109375" style="1" customWidth="1"/>
    <col min="7178" max="7183" width="11.42578125" style="1"/>
    <col min="7184" max="7184" width="7.7109375" style="1" customWidth="1"/>
    <col min="7185" max="7185" width="11.42578125" style="1"/>
    <col min="7186" max="7187" width="20.7109375" style="1" customWidth="1"/>
    <col min="7188" max="7424" width="11.42578125" style="1"/>
    <col min="7425" max="7425" width="7.7109375" style="1" customWidth="1"/>
    <col min="7426" max="7426" width="2.7109375" style="1" customWidth="1"/>
    <col min="7427" max="7427" width="35.7109375" style="1" customWidth="1"/>
    <col min="7428" max="7428" width="0.85546875" style="1" customWidth="1"/>
    <col min="7429" max="7429" width="18.7109375" style="1" customWidth="1"/>
    <col min="7430" max="7430" width="0.85546875" style="1" customWidth="1"/>
    <col min="7431" max="7431" width="18.7109375" style="1" customWidth="1"/>
    <col min="7432" max="7432" width="2.7109375" style="1" customWidth="1"/>
    <col min="7433" max="7433" width="12.7109375" style="1" customWidth="1"/>
    <col min="7434" max="7439" width="11.42578125" style="1"/>
    <col min="7440" max="7440" width="7.7109375" style="1" customWidth="1"/>
    <col min="7441" max="7441" width="11.42578125" style="1"/>
    <col min="7442" max="7443" width="20.7109375" style="1" customWidth="1"/>
    <col min="7444" max="7680" width="11.42578125" style="1"/>
    <col min="7681" max="7681" width="7.7109375" style="1" customWidth="1"/>
    <col min="7682" max="7682" width="2.7109375" style="1" customWidth="1"/>
    <col min="7683" max="7683" width="35.7109375" style="1" customWidth="1"/>
    <col min="7684" max="7684" width="0.85546875" style="1" customWidth="1"/>
    <col min="7685" max="7685" width="18.7109375" style="1" customWidth="1"/>
    <col min="7686" max="7686" width="0.85546875" style="1" customWidth="1"/>
    <col min="7687" max="7687" width="18.7109375" style="1" customWidth="1"/>
    <col min="7688" max="7688" width="2.7109375" style="1" customWidth="1"/>
    <col min="7689" max="7689" width="12.7109375" style="1" customWidth="1"/>
    <col min="7690" max="7695" width="11.42578125" style="1"/>
    <col min="7696" max="7696" width="7.7109375" style="1" customWidth="1"/>
    <col min="7697" max="7697" width="11.42578125" style="1"/>
    <col min="7698" max="7699" width="20.7109375" style="1" customWidth="1"/>
    <col min="7700" max="7936" width="11.42578125" style="1"/>
    <col min="7937" max="7937" width="7.7109375" style="1" customWidth="1"/>
    <col min="7938" max="7938" width="2.7109375" style="1" customWidth="1"/>
    <col min="7939" max="7939" width="35.7109375" style="1" customWidth="1"/>
    <col min="7940" max="7940" width="0.85546875" style="1" customWidth="1"/>
    <col min="7941" max="7941" width="18.7109375" style="1" customWidth="1"/>
    <col min="7942" max="7942" width="0.85546875" style="1" customWidth="1"/>
    <col min="7943" max="7943" width="18.7109375" style="1" customWidth="1"/>
    <col min="7944" max="7944" width="2.7109375" style="1" customWidth="1"/>
    <col min="7945" max="7945" width="12.7109375" style="1" customWidth="1"/>
    <col min="7946" max="7951" width="11.42578125" style="1"/>
    <col min="7952" max="7952" width="7.7109375" style="1" customWidth="1"/>
    <col min="7953" max="7953" width="11.42578125" style="1"/>
    <col min="7954" max="7955" width="20.7109375" style="1" customWidth="1"/>
    <col min="7956" max="8192" width="11.42578125" style="1"/>
    <col min="8193" max="8193" width="7.7109375" style="1" customWidth="1"/>
    <col min="8194" max="8194" width="2.7109375" style="1" customWidth="1"/>
    <col min="8195" max="8195" width="35.7109375" style="1" customWidth="1"/>
    <col min="8196" max="8196" width="0.85546875" style="1" customWidth="1"/>
    <col min="8197" max="8197" width="18.7109375" style="1" customWidth="1"/>
    <col min="8198" max="8198" width="0.85546875" style="1" customWidth="1"/>
    <col min="8199" max="8199" width="18.7109375" style="1" customWidth="1"/>
    <col min="8200" max="8200" width="2.7109375" style="1" customWidth="1"/>
    <col min="8201" max="8201" width="12.7109375" style="1" customWidth="1"/>
    <col min="8202" max="8207" width="11.42578125" style="1"/>
    <col min="8208" max="8208" width="7.7109375" style="1" customWidth="1"/>
    <col min="8209" max="8209" width="11.42578125" style="1"/>
    <col min="8210" max="8211" width="20.7109375" style="1" customWidth="1"/>
    <col min="8212" max="8448" width="11.42578125" style="1"/>
    <col min="8449" max="8449" width="7.7109375" style="1" customWidth="1"/>
    <col min="8450" max="8450" width="2.7109375" style="1" customWidth="1"/>
    <col min="8451" max="8451" width="35.7109375" style="1" customWidth="1"/>
    <col min="8452" max="8452" width="0.85546875" style="1" customWidth="1"/>
    <col min="8453" max="8453" width="18.7109375" style="1" customWidth="1"/>
    <col min="8454" max="8454" width="0.85546875" style="1" customWidth="1"/>
    <col min="8455" max="8455" width="18.7109375" style="1" customWidth="1"/>
    <col min="8456" max="8456" width="2.7109375" style="1" customWidth="1"/>
    <col min="8457" max="8457" width="12.7109375" style="1" customWidth="1"/>
    <col min="8458" max="8463" width="11.42578125" style="1"/>
    <col min="8464" max="8464" width="7.7109375" style="1" customWidth="1"/>
    <col min="8465" max="8465" width="11.42578125" style="1"/>
    <col min="8466" max="8467" width="20.7109375" style="1" customWidth="1"/>
    <col min="8468" max="8704" width="11.42578125" style="1"/>
    <col min="8705" max="8705" width="7.7109375" style="1" customWidth="1"/>
    <col min="8706" max="8706" width="2.7109375" style="1" customWidth="1"/>
    <col min="8707" max="8707" width="35.7109375" style="1" customWidth="1"/>
    <col min="8708" max="8708" width="0.85546875" style="1" customWidth="1"/>
    <col min="8709" max="8709" width="18.7109375" style="1" customWidth="1"/>
    <col min="8710" max="8710" width="0.85546875" style="1" customWidth="1"/>
    <col min="8711" max="8711" width="18.7109375" style="1" customWidth="1"/>
    <col min="8712" max="8712" width="2.7109375" style="1" customWidth="1"/>
    <col min="8713" max="8713" width="12.7109375" style="1" customWidth="1"/>
    <col min="8714" max="8719" width="11.42578125" style="1"/>
    <col min="8720" max="8720" width="7.7109375" style="1" customWidth="1"/>
    <col min="8721" max="8721" width="11.42578125" style="1"/>
    <col min="8722" max="8723" width="20.7109375" style="1" customWidth="1"/>
    <col min="8724" max="8960" width="11.42578125" style="1"/>
    <col min="8961" max="8961" width="7.7109375" style="1" customWidth="1"/>
    <col min="8962" max="8962" width="2.7109375" style="1" customWidth="1"/>
    <col min="8963" max="8963" width="35.7109375" style="1" customWidth="1"/>
    <col min="8964" max="8964" width="0.85546875" style="1" customWidth="1"/>
    <col min="8965" max="8965" width="18.7109375" style="1" customWidth="1"/>
    <col min="8966" max="8966" width="0.85546875" style="1" customWidth="1"/>
    <col min="8967" max="8967" width="18.7109375" style="1" customWidth="1"/>
    <col min="8968" max="8968" width="2.7109375" style="1" customWidth="1"/>
    <col min="8969" max="8969" width="12.7109375" style="1" customWidth="1"/>
    <col min="8970" max="8975" width="11.42578125" style="1"/>
    <col min="8976" max="8976" width="7.7109375" style="1" customWidth="1"/>
    <col min="8977" max="8977" width="11.42578125" style="1"/>
    <col min="8978" max="8979" width="20.7109375" style="1" customWidth="1"/>
    <col min="8980" max="9216" width="11.42578125" style="1"/>
    <col min="9217" max="9217" width="7.7109375" style="1" customWidth="1"/>
    <col min="9218" max="9218" width="2.7109375" style="1" customWidth="1"/>
    <col min="9219" max="9219" width="35.7109375" style="1" customWidth="1"/>
    <col min="9220" max="9220" width="0.85546875" style="1" customWidth="1"/>
    <col min="9221" max="9221" width="18.7109375" style="1" customWidth="1"/>
    <col min="9222" max="9222" width="0.85546875" style="1" customWidth="1"/>
    <col min="9223" max="9223" width="18.7109375" style="1" customWidth="1"/>
    <col min="9224" max="9224" width="2.7109375" style="1" customWidth="1"/>
    <col min="9225" max="9225" width="12.7109375" style="1" customWidth="1"/>
    <col min="9226" max="9231" width="11.42578125" style="1"/>
    <col min="9232" max="9232" width="7.7109375" style="1" customWidth="1"/>
    <col min="9233" max="9233" width="11.42578125" style="1"/>
    <col min="9234" max="9235" width="20.7109375" style="1" customWidth="1"/>
    <col min="9236" max="9472" width="11.42578125" style="1"/>
    <col min="9473" max="9473" width="7.7109375" style="1" customWidth="1"/>
    <col min="9474" max="9474" width="2.7109375" style="1" customWidth="1"/>
    <col min="9475" max="9475" width="35.7109375" style="1" customWidth="1"/>
    <col min="9476" max="9476" width="0.85546875" style="1" customWidth="1"/>
    <col min="9477" max="9477" width="18.7109375" style="1" customWidth="1"/>
    <col min="9478" max="9478" width="0.85546875" style="1" customWidth="1"/>
    <col min="9479" max="9479" width="18.7109375" style="1" customWidth="1"/>
    <col min="9480" max="9480" width="2.7109375" style="1" customWidth="1"/>
    <col min="9481" max="9481" width="12.7109375" style="1" customWidth="1"/>
    <col min="9482" max="9487" width="11.42578125" style="1"/>
    <col min="9488" max="9488" width="7.7109375" style="1" customWidth="1"/>
    <col min="9489" max="9489" width="11.42578125" style="1"/>
    <col min="9490" max="9491" width="20.7109375" style="1" customWidth="1"/>
    <col min="9492" max="9728" width="11.42578125" style="1"/>
    <col min="9729" max="9729" width="7.7109375" style="1" customWidth="1"/>
    <col min="9730" max="9730" width="2.7109375" style="1" customWidth="1"/>
    <col min="9731" max="9731" width="35.7109375" style="1" customWidth="1"/>
    <col min="9732" max="9732" width="0.85546875" style="1" customWidth="1"/>
    <col min="9733" max="9733" width="18.7109375" style="1" customWidth="1"/>
    <col min="9734" max="9734" width="0.85546875" style="1" customWidth="1"/>
    <col min="9735" max="9735" width="18.7109375" style="1" customWidth="1"/>
    <col min="9736" max="9736" width="2.7109375" style="1" customWidth="1"/>
    <col min="9737" max="9737" width="12.7109375" style="1" customWidth="1"/>
    <col min="9738" max="9743" width="11.42578125" style="1"/>
    <col min="9744" max="9744" width="7.7109375" style="1" customWidth="1"/>
    <col min="9745" max="9745" width="11.42578125" style="1"/>
    <col min="9746" max="9747" width="20.7109375" style="1" customWidth="1"/>
    <col min="9748" max="9984" width="11.42578125" style="1"/>
    <col min="9985" max="9985" width="7.7109375" style="1" customWidth="1"/>
    <col min="9986" max="9986" width="2.7109375" style="1" customWidth="1"/>
    <col min="9987" max="9987" width="35.7109375" style="1" customWidth="1"/>
    <col min="9988" max="9988" width="0.85546875" style="1" customWidth="1"/>
    <col min="9989" max="9989" width="18.7109375" style="1" customWidth="1"/>
    <col min="9990" max="9990" width="0.85546875" style="1" customWidth="1"/>
    <col min="9991" max="9991" width="18.7109375" style="1" customWidth="1"/>
    <col min="9992" max="9992" width="2.7109375" style="1" customWidth="1"/>
    <col min="9993" max="9993" width="12.7109375" style="1" customWidth="1"/>
    <col min="9994" max="9999" width="11.42578125" style="1"/>
    <col min="10000" max="10000" width="7.7109375" style="1" customWidth="1"/>
    <col min="10001" max="10001" width="11.42578125" style="1"/>
    <col min="10002" max="10003" width="20.7109375" style="1" customWidth="1"/>
    <col min="10004" max="10240" width="11.42578125" style="1"/>
    <col min="10241" max="10241" width="7.7109375" style="1" customWidth="1"/>
    <col min="10242" max="10242" width="2.7109375" style="1" customWidth="1"/>
    <col min="10243" max="10243" width="35.7109375" style="1" customWidth="1"/>
    <col min="10244" max="10244" width="0.85546875" style="1" customWidth="1"/>
    <col min="10245" max="10245" width="18.7109375" style="1" customWidth="1"/>
    <col min="10246" max="10246" width="0.85546875" style="1" customWidth="1"/>
    <col min="10247" max="10247" width="18.7109375" style="1" customWidth="1"/>
    <col min="10248" max="10248" width="2.7109375" style="1" customWidth="1"/>
    <col min="10249" max="10249" width="12.7109375" style="1" customWidth="1"/>
    <col min="10250" max="10255" width="11.42578125" style="1"/>
    <col min="10256" max="10256" width="7.7109375" style="1" customWidth="1"/>
    <col min="10257" max="10257" width="11.42578125" style="1"/>
    <col min="10258" max="10259" width="20.7109375" style="1" customWidth="1"/>
    <col min="10260" max="10496" width="11.42578125" style="1"/>
    <col min="10497" max="10497" width="7.7109375" style="1" customWidth="1"/>
    <col min="10498" max="10498" width="2.7109375" style="1" customWidth="1"/>
    <col min="10499" max="10499" width="35.7109375" style="1" customWidth="1"/>
    <col min="10500" max="10500" width="0.85546875" style="1" customWidth="1"/>
    <col min="10501" max="10501" width="18.7109375" style="1" customWidth="1"/>
    <col min="10502" max="10502" width="0.85546875" style="1" customWidth="1"/>
    <col min="10503" max="10503" width="18.7109375" style="1" customWidth="1"/>
    <col min="10504" max="10504" width="2.7109375" style="1" customWidth="1"/>
    <col min="10505" max="10505" width="12.7109375" style="1" customWidth="1"/>
    <col min="10506" max="10511" width="11.42578125" style="1"/>
    <col min="10512" max="10512" width="7.7109375" style="1" customWidth="1"/>
    <col min="10513" max="10513" width="11.42578125" style="1"/>
    <col min="10514" max="10515" width="20.7109375" style="1" customWidth="1"/>
    <col min="10516" max="10752" width="11.42578125" style="1"/>
    <col min="10753" max="10753" width="7.7109375" style="1" customWidth="1"/>
    <col min="10754" max="10754" width="2.7109375" style="1" customWidth="1"/>
    <col min="10755" max="10755" width="35.7109375" style="1" customWidth="1"/>
    <col min="10756" max="10756" width="0.85546875" style="1" customWidth="1"/>
    <col min="10757" max="10757" width="18.7109375" style="1" customWidth="1"/>
    <col min="10758" max="10758" width="0.85546875" style="1" customWidth="1"/>
    <col min="10759" max="10759" width="18.7109375" style="1" customWidth="1"/>
    <col min="10760" max="10760" width="2.7109375" style="1" customWidth="1"/>
    <col min="10761" max="10761" width="12.7109375" style="1" customWidth="1"/>
    <col min="10762" max="10767" width="11.42578125" style="1"/>
    <col min="10768" max="10768" width="7.7109375" style="1" customWidth="1"/>
    <col min="10769" max="10769" width="11.42578125" style="1"/>
    <col min="10770" max="10771" width="20.7109375" style="1" customWidth="1"/>
    <col min="10772" max="11008" width="11.42578125" style="1"/>
    <col min="11009" max="11009" width="7.7109375" style="1" customWidth="1"/>
    <col min="11010" max="11010" width="2.7109375" style="1" customWidth="1"/>
    <col min="11011" max="11011" width="35.7109375" style="1" customWidth="1"/>
    <col min="11012" max="11012" width="0.85546875" style="1" customWidth="1"/>
    <col min="11013" max="11013" width="18.7109375" style="1" customWidth="1"/>
    <col min="11014" max="11014" width="0.85546875" style="1" customWidth="1"/>
    <col min="11015" max="11015" width="18.7109375" style="1" customWidth="1"/>
    <col min="11016" max="11016" width="2.7109375" style="1" customWidth="1"/>
    <col min="11017" max="11017" width="12.7109375" style="1" customWidth="1"/>
    <col min="11018" max="11023" width="11.42578125" style="1"/>
    <col min="11024" max="11024" width="7.7109375" style="1" customWidth="1"/>
    <col min="11025" max="11025" width="11.42578125" style="1"/>
    <col min="11026" max="11027" width="20.7109375" style="1" customWidth="1"/>
    <col min="11028" max="11264" width="11.42578125" style="1"/>
    <col min="11265" max="11265" width="7.7109375" style="1" customWidth="1"/>
    <col min="11266" max="11266" width="2.7109375" style="1" customWidth="1"/>
    <col min="11267" max="11267" width="35.7109375" style="1" customWidth="1"/>
    <col min="11268" max="11268" width="0.85546875" style="1" customWidth="1"/>
    <col min="11269" max="11269" width="18.7109375" style="1" customWidth="1"/>
    <col min="11270" max="11270" width="0.85546875" style="1" customWidth="1"/>
    <col min="11271" max="11271" width="18.7109375" style="1" customWidth="1"/>
    <col min="11272" max="11272" width="2.7109375" style="1" customWidth="1"/>
    <col min="11273" max="11273" width="12.7109375" style="1" customWidth="1"/>
    <col min="11274" max="11279" width="11.42578125" style="1"/>
    <col min="11280" max="11280" width="7.7109375" style="1" customWidth="1"/>
    <col min="11281" max="11281" width="11.42578125" style="1"/>
    <col min="11282" max="11283" width="20.7109375" style="1" customWidth="1"/>
    <col min="11284" max="11520" width="11.42578125" style="1"/>
    <col min="11521" max="11521" width="7.7109375" style="1" customWidth="1"/>
    <col min="11522" max="11522" width="2.7109375" style="1" customWidth="1"/>
    <col min="11523" max="11523" width="35.7109375" style="1" customWidth="1"/>
    <col min="11524" max="11524" width="0.85546875" style="1" customWidth="1"/>
    <col min="11525" max="11525" width="18.7109375" style="1" customWidth="1"/>
    <col min="11526" max="11526" width="0.85546875" style="1" customWidth="1"/>
    <col min="11527" max="11527" width="18.7109375" style="1" customWidth="1"/>
    <col min="11528" max="11528" width="2.7109375" style="1" customWidth="1"/>
    <col min="11529" max="11529" width="12.7109375" style="1" customWidth="1"/>
    <col min="11530" max="11535" width="11.42578125" style="1"/>
    <col min="11536" max="11536" width="7.7109375" style="1" customWidth="1"/>
    <col min="11537" max="11537" width="11.42578125" style="1"/>
    <col min="11538" max="11539" width="20.7109375" style="1" customWidth="1"/>
    <col min="11540" max="11776" width="11.42578125" style="1"/>
    <col min="11777" max="11777" width="7.7109375" style="1" customWidth="1"/>
    <col min="11778" max="11778" width="2.7109375" style="1" customWidth="1"/>
    <col min="11779" max="11779" width="35.7109375" style="1" customWidth="1"/>
    <col min="11780" max="11780" width="0.85546875" style="1" customWidth="1"/>
    <col min="11781" max="11781" width="18.7109375" style="1" customWidth="1"/>
    <col min="11782" max="11782" width="0.85546875" style="1" customWidth="1"/>
    <col min="11783" max="11783" width="18.7109375" style="1" customWidth="1"/>
    <col min="11784" max="11784" width="2.7109375" style="1" customWidth="1"/>
    <col min="11785" max="11785" width="12.7109375" style="1" customWidth="1"/>
    <col min="11786" max="11791" width="11.42578125" style="1"/>
    <col min="11792" max="11792" width="7.7109375" style="1" customWidth="1"/>
    <col min="11793" max="11793" width="11.42578125" style="1"/>
    <col min="11794" max="11795" width="20.7109375" style="1" customWidth="1"/>
    <col min="11796" max="12032" width="11.42578125" style="1"/>
    <col min="12033" max="12033" width="7.7109375" style="1" customWidth="1"/>
    <col min="12034" max="12034" width="2.7109375" style="1" customWidth="1"/>
    <col min="12035" max="12035" width="35.7109375" style="1" customWidth="1"/>
    <col min="12036" max="12036" width="0.85546875" style="1" customWidth="1"/>
    <col min="12037" max="12037" width="18.7109375" style="1" customWidth="1"/>
    <col min="12038" max="12038" width="0.85546875" style="1" customWidth="1"/>
    <col min="12039" max="12039" width="18.7109375" style="1" customWidth="1"/>
    <col min="12040" max="12040" width="2.7109375" style="1" customWidth="1"/>
    <col min="12041" max="12041" width="12.7109375" style="1" customWidth="1"/>
    <col min="12042" max="12047" width="11.42578125" style="1"/>
    <col min="12048" max="12048" width="7.7109375" style="1" customWidth="1"/>
    <col min="12049" max="12049" width="11.42578125" style="1"/>
    <col min="12050" max="12051" width="20.7109375" style="1" customWidth="1"/>
    <col min="12052" max="12288" width="11.42578125" style="1"/>
    <col min="12289" max="12289" width="7.7109375" style="1" customWidth="1"/>
    <col min="12290" max="12290" width="2.7109375" style="1" customWidth="1"/>
    <col min="12291" max="12291" width="35.7109375" style="1" customWidth="1"/>
    <col min="12292" max="12292" width="0.85546875" style="1" customWidth="1"/>
    <col min="12293" max="12293" width="18.7109375" style="1" customWidth="1"/>
    <col min="12294" max="12294" width="0.85546875" style="1" customWidth="1"/>
    <col min="12295" max="12295" width="18.7109375" style="1" customWidth="1"/>
    <col min="12296" max="12296" width="2.7109375" style="1" customWidth="1"/>
    <col min="12297" max="12297" width="12.7109375" style="1" customWidth="1"/>
    <col min="12298" max="12303" width="11.42578125" style="1"/>
    <col min="12304" max="12304" width="7.7109375" style="1" customWidth="1"/>
    <col min="12305" max="12305" width="11.42578125" style="1"/>
    <col min="12306" max="12307" width="20.7109375" style="1" customWidth="1"/>
    <col min="12308" max="12544" width="11.42578125" style="1"/>
    <col min="12545" max="12545" width="7.7109375" style="1" customWidth="1"/>
    <col min="12546" max="12546" width="2.7109375" style="1" customWidth="1"/>
    <col min="12547" max="12547" width="35.7109375" style="1" customWidth="1"/>
    <col min="12548" max="12548" width="0.85546875" style="1" customWidth="1"/>
    <col min="12549" max="12549" width="18.7109375" style="1" customWidth="1"/>
    <col min="12550" max="12550" width="0.85546875" style="1" customWidth="1"/>
    <col min="12551" max="12551" width="18.7109375" style="1" customWidth="1"/>
    <col min="12552" max="12552" width="2.7109375" style="1" customWidth="1"/>
    <col min="12553" max="12553" width="12.7109375" style="1" customWidth="1"/>
    <col min="12554" max="12559" width="11.42578125" style="1"/>
    <col min="12560" max="12560" width="7.7109375" style="1" customWidth="1"/>
    <col min="12561" max="12561" width="11.42578125" style="1"/>
    <col min="12562" max="12563" width="20.7109375" style="1" customWidth="1"/>
    <col min="12564" max="12800" width="11.42578125" style="1"/>
    <col min="12801" max="12801" width="7.7109375" style="1" customWidth="1"/>
    <col min="12802" max="12802" width="2.7109375" style="1" customWidth="1"/>
    <col min="12803" max="12803" width="35.7109375" style="1" customWidth="1"/>
    <col min="12804" max="12804" width="0.85546875" style="1" customWidth="1"/>
    <col min="12805" max="12805" width="18.7109375" style="1" customWidth="1"/>
    <col min="12806" max="12806" width="0.85546875" style="1" customWidth="1"/>
    <col min="12807" max="12807" width="18.7109375" style="1" customWidth="1"/>
    <col min="12808" max="12808" width="2.7109375" style="1" customWidth="1"/>
    <col min="12809" max="12809" width="12.7109375" style="1" customWidth="1"/>
    <col min="12810" max="12815" width="11.42578125" style="1"/>
    <col min="12816" max="12816" width="7.7109375" style="1" customWidth="1"/>
    <col min="12817" max="12817" width="11.42578125" style="1"/>
    <col min="12818" max="12819" width="20.7109375" style="1" customWidth="1"/>
    <col min="12820" max="13056" width="11.42578125" style="1"/>
    <col min="13057" max="13057" width="7.7109375" style="1" customWidth="1"/>
    <col min="13058" max="13058" width="2.7109375" style="1" customWidth="1"/>
    <col min="13059" max="13059" width="35.7109375" style="1" customWidth="1"/>
    <col min="13060" max="13060" width="0.85546875" style="1" customWidth="1"/>
    <col min="13061" max="13061" width="18.7109375" style="1" customWidth="1"/>
    <col min="13062" max="13062" width="0.85546875" style="1" customWidth="1"/>
    <col min="13063" max="13063" width="18.7109375" style="1" customWidth="1"/>
    <col min="13064" max="13064" width="2.7109375" style="1" customWidth="1"/>
    <col min="13065" max="13065" width="12.7109375" style="1" customWidth="1"/>
    <col min="13066" max="13071" width="11.42578125" style="1"/>
    <col min="13072" max="13072" width="7.7109375" style="1" customWidth="1"/>
    <col min="13073" max="13073" width="11.42578125" style="1"/>
    <col min="13074" max="13075" width="20.7109375" style="1" customWidth="1"/>
    <col min="13076" max="13312" width="11.42578125" style="1"/>
    <col min="13313" max="13313" width="7.7109375" style="1" customWidth="1"/>
    <col min="13314" max="13314" width="2.7109375" style="1" customWidth="1"/>
    <col min="13315" max="13315" width="35.7109375" style="1" customWidth="1"/>
    <col min="13316" max="13316" width="0.85546875" style="1" customWidth="1"/>
    <col min="13317" max="13317" width="18.7109375" style="1" customWidth="1"/>
    <col min="13318" max="13318" width="0.85546875" style="1" customWidth="1"/>
    <col min="13319" max="13319" width="18.7109375" style="1" customWidth="1"/>
    <col min="13320" max="13320" width="2.7109375" style="1" customWidth="1"/>
    <col min="13321" max="13321" width="12.7109375" style="1" customWidth="1"/>
    <col min="13322" max="13327" width="11.42578125" style="1"/>
    <col min="13328" max="13328" width="7.7109375" style="1" customWidth="1"/>
    <col min="13329" max="13329" width="11.42578125" style="1"/>
    <col min="13330" max="13331" width="20.7109375" style="1" customWidth="1"/>
    <col min="13332" max="13568" width="11.42578125" style="1"/>
    <col min="13569" max="13569" width="7.7109375" style="1" customWidth="1"/>
    <col min="13570" max="13570" width="2.7109375" style="1" customWidth="1"/>
    <col min="13571" max="13571" width="35.7109375" style="1" customWidth="1"/>
    <col min="13572" max="13572" width="0.85546875" style="1" customWidth="1"/>
    <col min="13573" max="13573" width="18.7109375" style="1" customWidth="1"/>
    <col min="13574" max="13574" width="0.85546875" style="1" customWidth="1"/>
    <col min="13575" max="13575" width="18.7109375" style="1" customWidth="1"/>
    <col min="13576" max="13576" width="2.7109375" style="1" customWidth="1"/>
    <col min="13577" max="13577" width="12.7109375" style="1" customWidth="1"/>
    <col min="13578" max="13583" width="11.42578125" style="1"/>
    <col min="13584" max="13584" width="7.7109375" style="1" customWidth="1"/>
    <col min="13585" max="13585" width="11.42578125" style="1"/>
    <col min="13586" max="13587" width="20.7109375" style="1" customWidth="1"/>
    <col min="13588" max="13824" width="11.42578125" style="1"/>
    <col min="13825" max="13825" width="7.7109375" style="1" customWidth="1"/>
    <col min="13826" max="13826" width="2.7109375" style="1" customWidth="1"/>
    <col min="13827" max="13827" width="35.7109375" style="1" customWidth="1"/>
    <col min="13828" max="13828" width="0.85546875" style="1" customWidth="1"/>
    <col min="13829" max="13829" width="18.7109375" style="1" customWidth="1"/>
    <col min="13830" max="13830" width="0.85546875" style="1" customWidth="1"/>
    <col min="13831" max="13831" width="18.7109375" style="1" customWidth="1"/>
    <col min="13832" max="13832" width="2.7109375" style="1" customWidth="1"/>
    <col min="13833" max="13833" width="12.7109375" style="1" customWidth="1"/>
    <col min="13834" max="13839" width="11.42578125" style="1"/>
    <col min="13840" max="13840" width="7.7109375" style="1" customWidth="1"/>
    <col min="13841" max="13841" width="11.42578125" style="1"/>
    <col min="13842" max="13843" width="20.7109375" style="1" customWidth="1"/>
    <col min="13844" max="14080" width="11.42578125" style="1"/>
    <col min="14081" max="14081" width="7.7109375" style="1" customWidth="1"/>
    <col min="14082" max="14082" width="2.7109375" style="1" customWidth="1"/>
    <col min="14083" max="14083" width="35.7109375" style="1" customWidth="1"/>
    <col min="14084" max="14084" width="0.85546875" style="1" customWidth="1"/>
    <col min="14085" max="14085" width="18.7109375" style="1" customWidth="1"/>
    <col min="14086" max="14086" width="0.85546875" style="1" customWidth="1"/>
    <col min="14087" max="14087" width="18.7109375" style="1" customWidth="1"/>
    <col min="14088" max="14088" width="2.7109375" style="1" customWidth="1"/>
    <col min="14089" max="14089" width="12.7109375" style="1" customWidth="1"/>
    <col min="14090" max="14095" width="11.42578125" style="1"/>
    <col min="14096" max="14096" width="7.7109375" style="1" customWidth="1"/>
    <col min="14097" max="14097" width="11.42578125" style="1"/>
    <col min="14098" max="14099" width="20.7109375" style="1" customWidth="1"/>
    <col min="14100" max="14336" width="11.42578125" style="1"/>
    <col min="14337" max="14337" width="7.7109375" style="1" customWidth="1"/>
    <col min="14338" max="14338" width="2.7109375" style="1" customWidth="1"/>
    <col min="14339" max="14339" width="35.7109375" style="1" customWidth="1"/>
    <col min="14340" max="14340" width="0.85546875" style="1" customWidth="1"/>
    <col min="14341" max="14341" width="18.7109375" style="1" customWidth="1"/>
    <col min="14342" max="14342" width="0.85546875" style="1" customWidth="1"/>
    <col min="14343" max="14343" width="18.7109375" style="1" customWidth="1"/>
    <col min="14344" max="14344" width="2.7109375" style="1" customWidth="1"/>
    <col min="14345" max="14345" width="12.7109375" style="1" customWidth="1"/>
    <col min="14346" max="14351" width="11.42578125" style="1"/>
    <col min="14352" max="14352" width="7.7109375" style="1" customWidth="1"/>
    <col min="14353" max="14353" width="11.42578125" style="1"/>
    <col min="14354" max="14355" width="20.7109375" style="1" customWidth="1"/>
    <col min="14356" max="14592" width="11.42578125" style="1"/>
    <col min="14593" max="14593" width="7.7109375" style="1" customWidth="1"/>
    <col min="14594" max="14594" width="2.7109375" style="1" customWidth="1"/>
    <col min="14595" max="14595" width="35.7109375" style="1" customWidth="1"/>
    <col min="14596" max="14596" width="0.85546875" style="1" customWidth="1"/>
    <col min="14597" max="14597" width="18.7109375" style="1" customWidth="1"/>
    <col min="14598" max="14598" width="0.85546875" style="1" customWidth="1"/>
    <col min="14599" max="14599" width="18.7109375" style="1" customWidth="1"/>
    <col min="14600" max="14600" width="2.7109375" style="1" customWidth="1"/>
    <col min="14601" max="14601" width="12.7109375" style="1" customWidth="1"/>
    <col min="14602" max="14607" width="11.42578125" style="1"/>
    <col min="14608" max="14608" width="7.7109375" style="1" customWidth="1"/>
    <col min="14609" max="14609" width="11.42578125" style="1"/>
    <col min="14610" max="14611" width="20.7109375" style="1" customWidth="1"/>
    <col min="14612" max="14848" width="11.42578125" style="1"/>
    <col min="14849" max="14849" width="7.7109375" style="1" customWidth="1"/>
    <col min="14850" max="14850" width="2.7109375" style="1" customWidth="1"/>
    <col min="14851" max="14851" width="35.7109375" style="1" customWidth="1"/>
    <col min="14852" max="14852" width="0.85546875" style="1" customWidth="1"/>
    <col min="14853" max="14853" width="18.7109375" style="1" customWidth="1"/>
    <col min="14854" max="14854" width="0.85546875" style="1" customWidth="1"/>
    <col min="14855" max="14855" width="18.7109375" style="1" customWidth="1"/>
    <col min="14856" max="14856" width="2.7109375" style="1" customWidth="1"/>
    <col min="14857" max="14857" width="12.7109375" style="1" customWidth="1"/>
    <col min="14858" max="14863" width="11.42578125" style="1"/>
    <col min="14864" max="14864" width="7.7109375" style="1" customWidth="1"/>
    <col min="14865" max="14865" width="11.42578125" style="1"/>
    <col min="14866" max="14867" width="20.7109375" style="1" customWidth="1"/>
    <col min="14868" max="15104" width="11.42578125" style="1"/>
    <col min="15105" max="15105" width="7.7109375" style="1" customWidth="1"/>
    <col min="15106" max="15106" width="2.7109375" style="1" customWidth="1"/>
    <col min="15107" max="15107" width="35.7109375" style="1" customWidth="1"/>
    <col min="15108" max="15108" width="0.85546875" style="1" customWidth="1"/>
    <col min="15109" max="15109" width="18.7109375" style="1" customWidth="1"/>
    <col min="15110" max="15110" width="0.85546875" style="1" customWidth="1"/>
    <col min="15111" max="15111" width="18.7109375" style="1" customWidth="1"/>
    <col min="15112" max="15112" width="2.7109375" style="1" customWidth="1"/>
    <col min="15113" max="15113" width="12.7109375" style="1" customWidth="1"/>
    <col min="15114" max="15119" width="11.42578125" style="1"/>
    <col min="15120" max="15120" width="7.7109375" style="1" customWidth="1"/>
    <col min="15121" max="15121" width="11.42578125" style="1"/>
    <col min="15122" max="15123" width="20.7109375" style="1" customWidth="1"/>
    <col min="15124" max="15360" width="11.42578125" style="1"/>
    <col min="15361" max="15361" width="7.7109375" style="1" customWidth="1"/>
    <col min="15362" max="15362" width="2.7109375" style="1" customWidth="1"/>
    <col min="15363" max="15363" width="35.7109375" style="1" customWidth="1"/>
    <col min="15364" max="15364" width="0.85546875" style="1" customWidth="1"/>
    <col min="15365" max="15365" width="18.7109375" style="1" customWidth="1"/>
    <col min="15366" max="15366" width="0.85546875" style="1" customWidth="1"/>
    <col min="15367" max="15367" width="18.7109375" style="1" customWidth="1"/>
    <col min="15368" max="15368" width="2.7109375" style="1" customWidth="1"/>
    <col min="15369" max="15369" width="12.7109375" style="1" customWidth="1"/>
    <col min="15370" max="15375" width="11.42578125" style="1"/>
    <col min="15376" max="15376" width="7.7109375" style="1" customWidth="1"/>
    <col min="15377" max="15377" width="11.42578125" style="1"/>
    <col min="15378" max="15379" width="20.7109375" style="1" customWidth="1"/>
    <col min="15380" max="15616" width="11.42578125" style="1"/>
    <col min="15617" max="15617" width="7.7109375" style="1" customWidth="1"/>
    <col min="15618" max="15618" width="2.7109375" style="1" customWidth="1"/>
    <col min="15619" max="15619" width="35.7109375" style="1" customWidth="1"/>
    <col min="15620" max="15620" width="0.85546875" style="1" customWidth="1"/>
    <col min="15621" max="15621" width="18.7109375" style="1" customWidth="1"/>
    <col min="15622" max="15622" width="0.85546875" style="1" customWidth="1"/>
    <col min="15623" max="15623" width="18.7109375" style="1" customWidth="1"/>
    <col min="15624" max="15624" width="2.7109375" style="1" customWidth="1"/>
    <col min="15625" max="15625" width="12.7109375" style="1" customWidth="1"/>
    <col min="15626" max="15631" width="11.42578125" style="1"/>
    <col min="15632" max="15632" width="7.7109375" style="1" customWidth="1"/>
    <col min="15633" max="15633" width="11.42578125" style="1"/>
    <col min="15634" max="15635" width="20.7109375" style="1" customWidth="1"/>
    <col min="15636" max="15872" width="11.42578125" style="1"/>
    <col min="15873" max="15873" width="7.7109375" style="1" customWidth="1"/>
    <col min="15874" max="15874" width="2.7109375" style="1" customWidth="1"/>
    <col min="15875" max="15875" width="35.7109375" style="1" customWidth="1"/>
    <col min="15876" max="15876" width="0.85546875" style="1" customWidth="1"/>
    <col min="15877" max="15877" width="18.7109375" style="1" customWidth="1"/>
    <col min="15878" max="15878" width="0.85546875" style="1" customWidth="1"/>
    <col min="15879" max="15879" width="18.7109375" style="1" customWidth="1"/>
    <col min="15880" max="15880" width="2.7109375" style="1" customWidth="1"/>
    <col min="15881" max="15881" width="12.7109375" style="1" customWidth="1"/>
    <col min="15882" max="15887" width="11.42578125" style="1"/>
    <col min="15888" max="15888" width="7.7109375" style="1" customWidth="1"/>
    <col min="15889" max="15889" width="11.42578125" style="1"/>
    <col min="15890" max="15891" width="20.7109375" style="1" customWidth="1"/>
    <col min="15892" max="16128" width="11.42578125" style="1"/>
    <col min="16129" max="16129" width="7.7109375" style="1" customWidth="1"/>
    <col min="16130" max="16130" width="2.7109375" style="1" customWidth="1"/>
    <col min="16131" max="16131" width="35.7109375" style="1" customWidth="1"/>
    <col min="16132" max="16132" width="0.85546875" style="1" customWidth="1"/>
    <col min="16133" max="16133" width="18.7109375" style="1" customWidth="1"/>
    <col min="16134" max="16134" width="0.85546875" style="1" customWidth="1"/>
    <col min="16135" max="16135" width="18.7109375" style="1" customWidth="1"/>
    <col min="16136" max="16136" width="2.7109375" style="1" customWidth="1"/>
    <col min="16137" max="16137" width="12.7109375" style="1" customWidth="1"/>
    <col min="16138" max="16143" width="11.42578125" style="1"/>
    <col min="16144" max="16144" width="7.7109375" style="1" customWidth="1"/>
    <col min="16145" max="16145" width="11.42578125" style="1"/>
    <col min="16146" max="16147" width="20.7109375" style="1" customWidth="1"/>
    <col min="16148" max="16384" width="11.42578125" style="1"/>
  </cols>
  <sheetData>
    <row r="1" spans="1:19" ht="27" customHeight="1">
      <c r="A1" s="1957" t="s">
        <v>0</v>
      </c>
      <c r="B1" s="1957"/>
      <c r="C1" s="1957"/>
      <c r="D1" s="1957"/>
      <c r="E1" s="1957"/>
      <c r="F1" s="1957"/>
      <c r="G1" s="1957"/>
      <c r="H1" s="1957"/>
      <c r="I1" s="1957"/>
      <c r="J1" s="1957"/>
      <c r="K1" s="1957"/>
      <c r="L1" s="1957"/>
      <c r="M1" s="1957"/>
      <c r="N1" s="1957"/>
      <c r="O1" s="1957"/>
      <c r="P1" s="1957"/>
    </row>
    <row r="2" spans="1:19" ht="9" customHeight="1" thickBot="1">
      <c r="A2" s="2"/>
      <c r="B2" s="62"/>
      <c r="C2" s="4"/>
      <c r="D2" s="4"/>
      <c r="E2" s="4"/>
      <c r="F2" s="4"/>
      <c r="G2" s="4"/>
      <c r="H2" s="4"/>
      <c r="I2" s="2"/>
      <c r="J2" s="2"/>
      <c r="K2" s="2"/>
      <c r="L2" s="2"/>
      <c r="M2" s="2"/>
      <c r="N2" s="2"/>
      <c r="O2" s="2"/>
      <c r="P2" s="2"/>
    </row>
    <row r="3" spans="1:19" ht="13.5" customHeight="1" thickTop="1">
      <c r="B3" s="63"/>
      <c r="C3" s="6"/>
      <c r="D3" s="10"/>
      <c r="E3" s="10"/>
      <c r="F3" s="10"/>
      <c r="G3" s="10"/>
      <c r="H3" s="10"/>
      <c r="I3" s="7"/>
      <c r="J3" s="7"/>
      <c r="K3" s="7"/>
      <c r="L3" s="7"/>
      <c r="M3" s="7"/>
      <c r="N3" s="7"/>
      <c r="O3" s="7"/>
      <c r="P3" s="7"/>
    </row>
    <row r="4" spans="1:19" ht="18" customHeight="1">
      <c r="A4" s="1958" t="s">
        <v>744</v>
      </c>
      <c r="B4" s="1958"/>
      <c r="C4" s="1958"/>
      <c r="D4" s="1958"/>
      <c r="E4" s="1958"/>
      <c r="F4" s="1958"/>
      <c r="G4" s="1958"/>
      <c r="H4" s="1958"/>
      <c r="I4" s="1958"/>
      <c r="J4" s="1958"/>
      <c r="K4" s="1958"/>
      <c r="L4" s="1958"/>
      <c r="M4" s="1958"/>
      <c r="N4" s="1958"/>
      <c r="O4" s="1958"/>
      <c r="P4" s="1958"/>
    </row>
    <row r="5" spans="1:19" ht="12.75" customHeight="1">
      <c r="A5" s="64"/>
      <c r="B5" s="10"/>
      <c r="C5" s="10"/>
      <c r="D5" s="10"/>
      <c r="E5" s="10"/>
      <c r="F5" s="10"/>
      <c r="G5" s="10"/>
      <c r="H5" s="10"/>
      <c r="I5" s="7"/>
      <c r="J5" s="7"/>
      <c r="K5" s="7"/>
      <c r="L5" s="7"/>
      <c r="M5" s="7"/>
      <c r="N5" s="7"/>
      <c r="O5" s="7"/>
      <c r="P5" s="7"/>
    </row>
    <row r="6" spans="1:19" ht="12.75" customHeight="1">
      <c r="A6" s="64"/>
      <c r="B6" s="10"/>
      <c r="C6" s="10"/>
      <c r="D6" s="10"/>
      <c r="E6" s="10"/>
      <c r="F6" s="10"/>
      <c r="G6" s="10"/>
      <c r="H6" s="10"/>
      <c r="I6" s="7"/>
      <c r="J6" s="7"/>
      <c r="K6" s="7"/>
      <c r="L6" s="7"/>
      <c r="M6" s="7"/>
      <c r="N6" s="7"/>
      <c r="O6" s="7"/>
      <c r="P6" s="7"/>
    </row>
    <row r="7" spans="1:19" ht="12.75" customHeight="1">
      <c r="A7" s="64"/>
      <c r="B7" s="10"/>
      <c r="C7" s="10"/>
      <c r="D7" s="10"/>
      <c r="E7" s="10"/>
      <c r="F7" s="10"/>
      <c r="G7" s="10"/>
      <c r="H7" s="10"/>
      <c r="I7" s="7"/>
      <c r="J7" s="7"/>
      <c r="K7" s="7"/>
      <c r="L7" s="7"/>
      <c r="M7" s="7"/>
      <c r="N7" s="7"/>
      <c r="O7" s="7"/>
      <c r="P7" s="7"/>
    </row>
    <row r="8" spans="1:19" ht="12.75" customHeight="1">
      <c r="A8" s="64"/>
      <c r="B8" s="10"/>
      <c r="C8" s="10"/>
      <c r="D8" s="10"/>
      <c r="E8" s="10"/>
      <c r="F8" s="10"/>
      <c r="G8" s="10"/>
      <c r="H8" s="10"/>
      <c r="I8" s="7"/>
      <c r="J8" s="7"/>
      <c r="K8" s="7"/>
      <c r="L8" s="7"/>
      <c r="M8" s="7"/>
      <c r="N8" s="7"/>
      <c r="O8" s="7"/>
      <c r="P8" s="7"/>
    </row>
    <row r="9" spans="1:19" ht="12.75" customHeight="1">
      <c r="A9" s="64"/>
      <c r="B9" s="10"/>
      <c r="D9" s="10"/>
      <c r="E9" s="10"/>
      <c r="F9" s="10"/>
      <c r="G9" s="10"/>
      <c r="H9" s="10"/>
      <c r="I9" s="7"/>
      <c r="J9" s="7"/>
      <c r="K9" s="7"/>
      <c r="L9" s="7"/>
      <c r="M9" s="7"/>
      <c r="N9" s="7"/>
      <c r="O9" s="7"/>
      <c r="P9" s="7"/>
      <c r="R9" s="1945" t="s">
        <v>7</v>
      </c>
      <c r="S9" s="1945" t="s">
        <v>23</v>
      </c>
    </row>
    <row r="10" spans="1:19" ht="12.75" customHeight="1">
      <c r="A10" s="64"/>
      <c r="B10" s="10"/>
      <c r="D10" s="10"/>
      <c r="E10" s="10"/>
      <c r="F10" s="10"/>
      <c r="G10" s="10"/>
      <c r="H10" s="10"/>
      <c r="I10" s="7"/>
      <c r="J10" s="7"/>
      <c r="K10" s="7"/>
      <c r="L10" s="7"/>
      <c r="M10" s="7"/>
      <c r="N10" s="7"/>
      <c r="O10" s="7"/>
      <c r="P10" s="7"/>
      <c r="R10" s="1945"/>
      <c r="S10" s="1945"/>
    </row>
    <row r="11" spans="1:19" ht="12.75" customHeight="1">
      <c r="A11" s="64"/>
      <c r="B11" s="10"/>
      <c r="C11" s="10"/>
      <c r="D11" s="10"/>
      <c r="E11" s="10"/>
      <c r="F11" s="10"/>
      <c r="G11" s="10"/>
      <c r="H11" s="10"/>
      <c r="I11" s="7"/>
      <c r="J11" s="7"/>
      <c r="K11" s="7"/>
      <c r="L11" s="7"/>
      <c r="M11" s="7"/>
      <c r="N11" s="7"/>
      <c r="O11" s="7"/>
      <c r="P11" s="7"/>
      <c r="R11" s="1945">
        <v>2461</v>
      </c>
      <c r="S11" s="1945">
        <v>6167</v>
      </c>
    </row>
    <row r="12" spans="1:19">
      <c r="A12" s="64"/>
      <c r="B12" s="10"/>
      <c r="C12" s="10"/>
      <c r="D12" s="10"/>
      <c r="E12" s="10"/>
      <c r="F12" s="10"/>
      <c r="G12" s="10"/>
      <c r="H12" s="10"/>
      <c r="I12" s="7"/>
      <c r="J12" s="7"/>
      <c r="K12" s="7"/>
      <c r="L12" s="7"/>
      <c r="M12" s="7"/>
      <c r="N12" s="7"/>
      <c r="O12" s="7"/>
      <c r="P12" s="7"/>
    </row>
    <row r="13" spans="1:19" ht="16.5" customHeight="1">
      <c r="A13" s="64"/>
      <c r="B13" s="1956" t="s">
        <v>24</v>
      </c>
      <c r="C13" s="1956"/>
      <c r="D13" s="1956"/>
      <c r="E13" s="1956"/>
      <c r="F13" s="1956"/>
      <c r="G13" s="1956"/>
      <c r="H13" s="1956"/>
      <c r="I13" s="1956" t="s">
        <v>25</v>
      </c>
      <c r="J13" s="1956"/>
      <c r="K13" s="1956"/>
      <c r="L13" s="1956"/>
      <c r="M13" s="1956"/>
      <c r="N13" s="1956"/>
      <c r="O13" s="1956"/>
      <c r="P13" s="1956"/>
    </row>
    <row r="14" spans="1:19" ht="15.75">
      <c r="B14" s="1956" t="s">
        <v>26</v>
      </c>
      <c r="C14" s="1956"/>
      <c r="D14" s="1956"/>
      <c r="E14" s="1956"/>
      <c r="F14" s="1956"/>
      <c r="G14" s="1956"/>
      <c r="H14" s="1956"/>
      <c r="I14" s="1956" t="s">
        <v>27</v>
      </c>
      <c r="J14" s="1956"/>
      <c r="K14" s="1956"/>
      <c r="L14" s="1956"/>
      <c r="M14" s="1956"/>
      <c r="N14" s="1956"/>
      <c r="O14" s="1956"/>
      <c r="P14" s="1956"/>
    </row>
    <row r="15" spans="1:19" ht="15.75">
      <c r="B15" s="1956" t="s">
        <v>28</v>
      </c>
      <c r="C15" s="1956"/>
      <c r="D15" s="1956"/>
      <c r="E15" s="1956"/>
      <c r="F15" s="1956"/>
      <c r="G15" s="1956"/>
      <c r="H15" s="1956"/>
      <c r="I15" s="12"/>
      <c r="J15" s="6"/>
      <c r="K15" s="65"/>
      <c r="L15" s="6"/>
      <c r="M15" s="6"/>
      <c r="N15" s="6"/>
      <c r="O15" s="6"/>
      <c r="P15" s="6"/>
    </row>
    <row r="16" spans="1:19" ht="12.75" customHeight="1">
      <c r="C16" s="66"/>
      <c r="D16" s="66"/>
      <c r="E16" s="66"/>
      <c r="F16" s="66"/>
      <c r="G16" s="66"/>
      <c r="H16" s="66"/>
      <c r="I16" s="67"/>
      <c r="K16" s="68"/>
    </row>
    <row r="17" spans="1:12" ht="12.75" customHeight="1">
      <c r="B17" s="69"/>
      <c r="C17" s="10"/>
      <c r="D17" s="10"/>
      <c r="E17" s="10"/>
      <c r="F17" s="10"/>
      <c r="G17" s="10"/>
      <c r="H17" s="10"/>
      <c r="I17" s="6"/>
      <c r="K17" s="68"/>
    </row>
    <row r="18" spans="1:12" ht="4.5" customHeight="1">
      <c r="A18" s="7"/>
      <c r="B18" s="13"/>
      <c r="C18" s="70"/>
      <c r="D18" s="70"/>
      <c r="E18" s="70"/>
      <c r="F18" s="70"/>
      <c r="G18" s="70"/>
      <c r="H18" s="17"/>
    </row>
    <row r="19" spans="1:12" ht="42" customHeight="1">
      <c r="A19" s="7"/>
      <c r="B19" s="18"/>
      <c r="C19" s="71" t="s">
        <v>29</v>
      </c>
      <c r="D19" s="72"/>
      <c r="E19" s="71" t="s">
        <v>30</v>
      </c>
      <c r="F19" s="72"/>
      <c r="G19" s="71" t="s">
        <v>5</v>
      </c>
      <c r="H19" s="73"/>
    </row>
    <row r="20" spans="1:12" ht="4.5" customHeight="1">
      <c r="A20" s="7"/>
      <c r="B20" s="18"/>
      <c r="C20" s="38"/>
      <c r="D20" s="38"/>
      <c r="E20" s="38"/>
      <c r="F20" s="38"/>
      <c r="G20" s="38"/>
      <c r="H20" s="21"/>
    </row>
    <row r="21" spans="1:12" ht="54" customHeight="1">
      <c r="A21" s="7"/>
      <c r="B21" s="18"/>
      <c r="C21" s="74" t="s">
        <v>31</v>
      </c>
      <c r="D21" s="75"/>
      <c r="E21" s="76">
        <v>6167</v>
      </c>
      <c r="F21" s="77"/>
      <c r="G21" s="78">
        <f>E21*100/$E$27</f>
        <v>71.476587853500234</v>
      </c>
      <c r="H21" s="79"/>
    </row>
    <row r="22" spans="1:12" ht="4.5" customHeight="1">
      <c r="A22" s="7"/>
      <c r="B22" s="18"/>
      <c r="C22" s="80"/>
      <c r="D22" s="75"/>
      <c r="E22" s="77"/>
      <c r="F22" s="77"/>
      <c r="G22" s="81"/>
      <c r="H22" s="79"/>
    </row>
    <row r="23" spans="1:12" ht="54" customHeight="1">
      <c r="A23" s="7"/>
      <c r="B23" s="18"/>
      <c r="C23" s="74" t="s">
        <v>32</v>
      </c>
      <c r="D23" s="75"/>
      <c r="E23" s="76">
        <v>2461</v>
      </c>
      <c r="F23" s="77"/>
      <c r="G23" s="78">
        <f>E23*100/$E$27</f>
        <v>28.523412146499769</v>
      </c>
      <c r="H23" s="79"/>
    </row>
    <row r="24" spans="1:12" ht="4.5" customHeight="1">
      <c r="A24" s="7"/>
      <c r="B24" s="46"/>
      <c r="C24" s="82"/>
      <c r="D24" s="83"/>
      <c r="E24" s="83"/>
      <c r="F24" s="83"/>
      <c r="G24" s="84" t="s">
        <v>14</v>
      </c>
      <c r="H24" s="85"/>
    </row>
    <row r="25" spans="1:12" ht="9" customHeight="1">
      <c r="B25" s="7"/>
      <c r="C25" s="7"/>
      <c r="D25" s="51"/>
      <c r="E25" s="7"/>
      <c r="F25" s="7"/>
      <c r="G25" s="86"/>
      <c r="H25" s="7"/>
    </row>
    <row r="26" spans="1:12" ht="4.5" customHeight="1">
      <c r="B26" s="13"/>
      <c r="C26" s="70"/>
      <c r="D26" s="87"/>
      <c r="E26" s="70"/>
      <c r="F26" s="70"/>
      <c r="G26" s="84"/>
      <c r="H26" s="17"/>
    </row>
    <row r="27" spans="1:12" ht="36" customHeight="1">
      <c r="B27" s="18"/>
      <c r="C27" s="88" t="s">
        <v>33</v>
      </c>
      <c r="D27" s="80"/>
      <c r="E27" s="76">
        <v>8628</v>
      </c>
      <c r="F27" s="80"/>
      <c r="G27" s="89">
        <f>E27*100/$E$27</f>
        <v>100</v>
      </c>
      <c r="H27" s="90"/>
    </row>
    <row r="28" spans="1:12" ht="4.5" customHeight="1">
      <c r="B28" s="46"/>
      <c r="C28" s="82"/>
      <c r="D28" s="82"/>
      <c r="E28" s="82"/>
      <c r="F28" s="82"/>
      <c r="G28" s="82"/>
      <c r="H28" s="49"/>
    </row>
    <row r="30" spans="1:12" ht="13.5" customHeight="1">
      <c r="B30" s="52" t="s">
        <v>34</v>
      </c>
      <c r="C30" s="91"/>
      <c r="D30" s="92"/>
      <c r="E30" s="92"/>
      <c r="F30" s="92"/>
      <c r="G30" s="92"/>
      <c r="L30" s="40"/>
    </row>
    <row r="31" spans="1:12" ht="13.5">
      <c r="B31" s="52" t="s">
        <v>35</v>
      </c>
      <c r="C31" s="92"/>
      <c r="D31" s="92"/>
      <c r="E31" s="92"/>
      <c r="F31" s="92"/>
      <c r="G31" s="92"/>
    </row>
    <row r="32" spans="1:12" ht="13.5" customHeight="1">
      <c r="B32" s="52" t="s">
        <v>36</v>
      </c>
      <c r="C32" s="92"/>
      <c r="D32" s="92"/>
      <c r="E32" s="92"/>
      <c r="F32" s="92"/>
      <c r="G32" s="92"/>
    </row>
    <row r="33" spans="2:12" ht="13.5">
      <c r="B33" s="52" t="s">
        <v>37</v>
      </c>
      <c r="C33" s="92"/>
      <c r="D33" s="92"/>
      <c r="E33" s="92"/>
      <c r="F33" s="92"/>
      <c r="G33" s="92"/>
      <c r="K33" s="31"/>
    </row>
    <row r="34" spans="2:12" ht="12.75" customHeight="1">
      <c r="K34" s="31"/>
    </row>
    <row r="35" spans="2:12" ht="12.75" customHeight="1">
      <c r="K35" s="31"/>
    </row>
    <row r="36" spans="2:12" ht="12.75" customHeight="1">
      <c r="G36" s="31"/>
      <c r="K36" s="31"/>
    </row>
    <row r="37" spans="2:12" ht="12.75" customHeight="1">
      <c r="G37" s="31"/>
      <c r="K37" s="31"/>
    </row>
    <row r="38" spans="2:12" ht="12.75" customHeight="1">
      <c r="G38" s="31"/>
    </row>
    <row r="39" spans="2:12" ht="9" customHeight="1"/>
    <row r="40" spans="2:12" ht="13.5">
      <c r="L40" s="93" t="s">
        <v>38</v>
      </c>
    </row>
    <row r="41" spans="2:12" ht="13.5">
      <c r="B41" s="93" t="s">
        <v>39</v>
      </c>
      <c r="L41" s="93" t="s">
        <v>40</v>
      </c>
    </row>
    <row r="42" spans="2:12" ht="13.5">
      <c r="B42" s="93" t="s">
        <v>20</v>
      </c>
      <c r="H42" s="94" t="s">
        <v>41</v>
      </c>
      <c r="I42" s="95"/>
      <c r="L42" s="93" t="s">
        <v>42</v>
      </c>
    </row>
    <row r="47" spans="2:12">
      <c r="G47" s="31"/>
      <c r="K47" s="31"/>
    </row>
    <row r="48" spans="2:12">
      <c r="G48" s="31"/>
      <c r="K48" s="31"/>
    </row>
    <row r="49" spans="7:11">
      <c r="G49" s="31"/>
      <c r="K49" s="31"/>
    </row>
    <row r="51" spans="7:11" ht="12.75" customHeight="1"/>
  </sheetData>
  <mergeCells count="7">
    <mergeCell ref="B15:H15"/>
    <mergeCell ref="A1:P1"/>
    <mergeCell ref="A4:P4"/>
    <mergeCell ref="B13:H13"/>
    <mergeCell ref="I13:P13"/>
    <mergeCell ref="B14:H14"/>
    <mergeCell ref="I14:P14"/>
  </mergeCells>
  <printOptions horizontalCentered="1" verticalCentered="1"/>
  <pageMargins left="0.39370078740157483" right="0.39370078740157483" top="0.98425196850393704" bottom="0.98425196850393704" header="0" footer="0"/>
  <pageSetup scale="75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92D050"/>
  </sheetPr>
  <dimension ref="A1:AF63"/>
  <sheetViews>
    <sheetView topLeftCell="K34" zoomScaleNormal="100" workbookViewId="0">
      <selection activeCell="AD34" sqref="AD1:AE1048576"/>
    </sheetView>
  </sheetViews>
  <sheetFormatPr baseColWidth="10" defaultRowHeight="12.75"/>
  <cols>
    <col min="1" max="1" width="3.7109375" style="1479" customWidth="1"/>
    <col min="2" max="2" width="2.7109375" style="1479" customWidth="1"/>
    <col min="3" max="3" width="6" style="1479" customWidth="1"/>
    <col min="4" max="4" width="2.42578125" style="1479" customWidth="1"/>
    <col min="5" max="5" width="0.85546875" style="1479" customWidth="1"/>
    <col min="6" max="6" width="48.7109375" style="1479" customWidth="1"/>
    <col min="7" max="7" width="0.85546875" style="1479" customWidth="1"/>
    <col min="8" max="8" width="12.7109375" style="1479" customWidth="1"/>
    <col min="9" max="9" width="0.85546875" style="1479" customWidth="1"/>
    <col min="10" max="10" width="7.7109375" style="1479" customWidth="1"/>
    <col min="11" max="11" width="1.7109375" style="1479" customWidth="1"/>
    <col min="12" max="12" width="0.85546875" style="1479" customWidth="1"/>
    <col min="13" max="13" width="8" style="1479" customWidth="1"/>
    <col min="14" max="14" width="1.28515625" style="1479" customWidth="1"/>
    <col min="15" max="15" width="0.85546875" style="1479" customWidth="1"/>
    <col min="16" max="16" width="8.28515625" style="1479" customWidth="1"/>
    <col min="17" max="17" width="0.7109375" style="1479" customWidth="1"/>
    <col min="18" max="18" width="2.7109375" style="1479" customWidth="1"/>
    <col min="19" max="26" width="11.42578125" style="1479"/>
    <col min="27" max="27" width="2.140625" style="1479" customWidth="1"/>
    <col min="28" max="29" width="11.42578125" style="1479"/>
    <col min="30" max="30" width="35.7109375" style="1923" customWidth="1"/>
    <col min="31" max="31" width="10.7109375" style="1923" customWidth="1"/>
    <col min="32" max="256" width="11.42578125" style="1479"/>
    <col min="257" max="257" width="3.7109375" style="1479" customWidth="1"/>
    <col min="258" max="258" width="2.7109375" style="1479" customWidth="1"/>
    <col min="259" max="259" width="6" style="1479" customWidth="1"/>
    <col min="260" max="260" width="2.42578125" style="1479" customWidth="1"/>
    <col min="261" max="261" width="0.85546875" style="1479" customWidth="1"/>
    <col min="262" max="262" width="48.7109375" style="1479" customWidth="1"/>
    <col min="263" max="263" width="0.85546875" style="1479" customWidth="1"/>
    <col min="264" max="264" width="12.7109375" style="1479" customWidth="1"/>
    <col min="265" max="265" width="0.85546875" style="1479" customWidth="1"/>
    <col min="266" max="266" width="7.7109375" style="1479" customWidth="1"/>
    <col min="267" max="267" width="1.7109375" style="1479" customWidth="1"/>
    <col min="268" max="268" width="0.85546875" style="1479" customWidth="1"/>
    <col min="269" max="269" width="8" style="1479" customWidth="1"/>
    <col min="270" max="270" width="1.28515625" style="1479" customWidth="1"/>
    <col min="271" max="271" width="0.85546875" style="1479" customWidth="1"/>
    <col min="272" max="272" width="8.28515625" style="1479" customWidth="1"/>
    <col min="273" max="273" width="0.7109375" style="1479" customWidth="1"/>
    <col min="274" max="274" width="2.7109375" style="1479" customWidth="1"/>
    <col min="275" max="282" width="11.42578125" style="1479"/>
    <col min="283" max="283" width="2.140625" style="1479" customWidth="1"/>
    <col min="284" max="285" width="11.42578125" style="1479"/>
    <col min="286" max="286" width="35.7109375" style="1479" customWidth="1"/>
    <col min="287" max="287" width="10.7109375" style="1479" customWidth="1"/>
    <col min="288" max="512" width="11.42578125" style="1479"/>
    <col min="513" max="513" width="3.7109375" style="1479" customWidth="1"/>
    <col min="514" max="514" width="2.7109375" style="1479" customWidth="1"/>
    <col min="515" max="515" width="6" style="1479" customWidth="1"/>
    <col min="516" max="516" width="2.42578125" style="1479" customWidth="1"/>
    <col min="517" max="517" width="0.85546875" style="1479" customWidth="1"/>
    <col min="518" max="518" width="48.7109375" style="1479" customWidth="1"/>
    <col min="519" max="519" width="0.85546875" style="1479" customWidth="1"/>
    <col min="520" max="520" width="12.7109375" style="1479" customWidth="1"/>
    <col min="521" max="521" width="0.85546875" style="1479" customWidth="1"/>
    <col min="522" max="522" width="7.7109375" style="1479" customWidth="1"/>
    <col min="523" max="523" width="1.7109375" style="1479" customWidth="1"/>
    <col min="524" max="524" width="0.85546875" style="1479" customWidth="1"/>
    <col min="525" max="525" width="8" style="1479" customWidth="1"/>
    <col min="526" max="526" width="1.28515625" style="1479" customWidth="1"/>
    <col min="527" max="527" width="0.85546875" style="1479" customWidth="1"/>
    <col min="528" max="528" width="8.28515625" style="1479" customWidth="1"/>
    <col min="529" max="529" width="0.7109375" style="1479" customWidth="1"/>
    <col min="530" max="530" width="2.7109375" style="1479" customWidth="1"/>
    <col min="531" max="538" width="11.42578125" style="1479"/>
    <col min="539" max="539" width="2.140625" style="1479" customWidth="1"/>
    <col min="540" max="541" width="11.42578125" style="1479"/>
    <col min="542" max="542" width="35.7109375" style="1479" customWidth="1"/>
    <col min="543" max="543" width="10.7109375" style="1479" customWidth="1"/>
    <col min="544" max="768" width="11.42578125" style="1479"/>
    <col min="769" max="769" width="3.7109375" style="1479" customWidth="1"/>
    <col min="770" max="770" width="2.7109375" style="1479" customWidth="1"/>
    <col min="771" max="771" width="6" style="1479" customWidth="1"/>
    <col min="772" max="772" width="2.42578125" style="1479" customWidth="1"/>
    <col min="773" max="773" width="0.85546875" style="1479" customWidth="1"/>
    <col min="774" max="774" width="48.7109375" style="1479" customWidth="1"/>
    <col min="775" max="775" width="0.85546875" style="1479" customWidth="1"/>
    <col min="776" max="776" width="12.7109375" style="1479" customWidth="1"/>
    <col min="777" max="777" width="0.85546875" style="1479" customWidth="1"/>
    <col min="778" max="778" width="7.7109375" style="1479" customWidth="1"/>
    <col min="779" max="779" width="1.7109375" style="1479" customWidth="1"/>
    <col min="780" max="780" width="0.85546875" style="1479" customWidth="1"/>
    <col min="781" max="781" width="8" style="1479" customWidth="1"/>
    <col min="782" max="782" width="1.28515625" style="1479" customWidth="1"/>
    <col min="783" max="783" width="0.85546875" style="1479" customWidth="1"/>
    <col min="784" max="784" width="8.28515625" style="1479" customWidth="1"/>
    <col min="785" max="785" width="0.7109375" style="1479" customWidth="1"/>
    <col min="786" max="786" width="2.7109375" style="1479" customWidth="1"/>
    <col min="787" max="794" width="11.42578125" style="1479"/>
    <col min="795" max="795" width="2.140625" style="1479" customWidth="1"/>
    <col min="796" max="797" width="11.42578125" style="1479"/>
    <col min="798" max="798" width="35.7109375" style="1479" customWidth="1"/>
    <col min="799" max="799" width="10.7109375" style="1479" customWidth="1"/>
    <col min="800" max="1024" width="11.42578125" style="1479"/>
    <col min="1025" max="1025" width="3.7109375" style="1479" customWidth="1"/>
    <col min="1026" max="1026" width="2.7109375" style="1479" customWidth="1"/>
    <col min="1027" max="1027" width="6" style="1479" customWidth="1"/>
    <col min="1028" max="1028" width="2.42578125" style="1479" customWidth="1"/>
    <col min="1029" max="1029" width="0.85546875" style="1479" customWidth="1"/>
    <col min="1030" max="1030" width="48.7109375" style="1479" customWidth="1"/>
    <col min="1031" max="1031" width="0.85546875" style="1479" customWidth="1"/>
    <col min="1032" max="1032" width="12.7109375" style="1479" customWidth="1"/>
    <col min="1033" max="1033" width="0.85546875" style="1479" customWidth="1"/>
    <col min="1034" max="1034" width="7.7109375" style="1479" customWidth="1"/>
    <col min="1035" max="1035" width="1.7109375" style="1479" customWidth="1"/>
    <col min="1036" max="1036" width="0.85546875" style="1479" customWidth="1"/>
    <col min="1037" max="1037" width="8" style="1479" customWidth="1"/>
    <col min="1038" max="1038" width="1.28515625" style="1479" customWidth="1"/>
    <col min="1039" max="1039" width="0.85546875" style="1479" customWidth="1"/>
    <col min="1040" max="1040" width="8.28515625" style="1479" customWidth="1"/>
    <col min="1041" max="1041" width="0.7109375" style="1479" customWidth="1"/>
    <col min="1042" max="1042" width="2.7109375" style="1479" customWidth="1"/>
    <col min="1043" max="1050" width="11.42578125" style="1479"/>
    <col min="1051" max="1051" width="2.140625" style="1479" customWidth="1"/>
    <col min="1052" max="1053" width="11.42578125" style="1479"/>
    <col min="1054" max="1054" width="35.7109375" style="1479" customWidth="1"/>
    <col min="1055" max="1055" width="10.7109375" style="1479" customWidth="1"/>
    <col min="1056" max="1280" width="11.42578125" style="1479"/>
    <col min="1281" max="1281" width="3.7109375" style="1479" customWidth="1"/>
    <col min="1282" max="1282" width="2.7109375" style="1479" customWidth="1"/>
    <col min="1283" max="1283" width="6" style="1479" customWidth="1"/>
    <col min="1284" max="1284" width="2.42578125" style="1479" customWidth="1"/>
    <col min="1285" max="1285" width="0.85546875" style="1479" customWidth="1"/>
    <col min="1286" max="1286" width="48.7109375" style="1479" customWidth="1"/>
    <col min="1287" max="1287" width="0.85546875" style="1479" customWidth="1"/>
    <col min="1288" max="1288" width="12.7109375" style="1479" customWidth="1"/>
    <col min="1289" max="1289" width="0.85546875" style="1479" customWidth="1"/>
    <col min="1290" max="1290" width="7.7109375" style="1479" customWidth="1"/>
    <col min="1291" max="1291" width="1.7109375" style="1479" customWidth="1"/>
    <col min="1292" max="1292" width="0.85546875" style="1479" customWidth="1"/>
    <col min="1293" max="1293" width="8" style="1479" customWidth="1"/>
    <col min="1294" max="1294" width="1.28515625" style="1479" customWidth="1"/>
    <col min="1295" max="1295" width="0.85546875" style="1479" customWidth="1"/>
    <col min="1296" max="1296" width="8.28515625" style="1479" customWidth="1"/>
    <col min="1297" max="1297" width="0.7109375" style="1479" customWidth="1"/>
    <col min="1298" max="1298" width="2.7109375" style="1479" customWidth="1"/>
    <col min="1299" max="1306" width="11.42578125" style="1479"/>
    <col min="1307" max="1307" width="2.140625" style="1479" customWidth="1"/>
    <col min="1308" max="1309" width="11.42578125" style="1479"/>
    <col min="1310" max="1310" width="35.7109375" style="1479" customWidth="1"/>
    <col min="1311" max="1311" width="10.7109375" style="1479" customWidth="1"/>
    <col min="1312" max="1536" width="11.42578125" style="1479"/>
    <col min="1537" max="1537" width="3.7109375" style="1479" customWidth="1"/>
    <col min="1538" max="1538" width="2.7109375" style="1479" customWidth="1"/>
    <col min="1539" max="1539" width="6" style="1479" customWidth="1"/>
    <col min="1540" max="1540" width="2.42578125" style="1479" customWidth="1"/>
    <col min="1541" max="1541" width="0.85546875" style="1479" customWidth="1"/>
    <col min="1542" max="1542" width="48.7109375" style="1479" customWidth="1"/>
    <col min="1543" max="1543" width="0.85546875" style="1479" customWidth="1"/>
    <col min="1544" max="1544" width="12.7109375" style="1479" customWidth="1"/>
    <col min="1545" max="1545" width="0.85546875" style="1479" customWidth="1"/>
    <col min="1546" max="1546" width="7.7109375" style="1479" customWidth="1"/>
    <col min="1547" max="1547" width="1.7109375" style="1479" customWidth="1"/>
    <col min="1548" max="1548" width="0.85546875" style="1479" customWidth="1"/>
    <col min="1549" max="1549" width="8" style="1479" customWidth="1"/>
    <col min="1550" max="1550" width="1.28515625" style="1479" customWidth="1"/>
    <col min="1551" max="1551" width="0.85546875" style="1479" customWidth="1"/>
    <col min="1552" max="1552" width="8.28515625" style="1479" customWidth="1"/>
    <col min="1553" max="1553" width="0.7109375" style="1479" customWidth="1"/>
    <col min="1554" max="1554" width="2.7109375" style="1479" customWidth="1"/>
    <col min="1555" max="1562" width="11.42578125" style="1479"/>
    <col min="1563" max="1563" width="2.140625" style="1479" customWidth="1"/>
    <col min="1564" max="1565" width="11.42578125" style="1479"/>
    <col min="1566" max="1566" width="35.7109375" style="1479" customWidth="1"/>
    <col min="1567" max="1567" width="10.7109375" style="1479" customWidth="1"/>
    <col min="1568" max="1792" width="11.42578125" style="1479"/>
    <col min="1793" max="1793" width="3.7109375" style="1479" customWidth="1"/>
    <col min="1794" max="1794" width="2.7109375" style="1479" customWidth="1"/>
    <col min="1795" max="1795" width="6" style="1479" customWidth="1"/>
    <col min="1796" max="1796" width="2.42578125" style="1479" customWidth="1"/>
    <col min="1797" max="1797" width="0.85546875" style="1479" customWidth="1"/>
    <col min="1798" max="1798" width="48.7109375" style="1479" customWidth="1"/>
    <col min="1799" max="1799" width="0.85546875" style="1479" customWidth="1"/>
    <col min="1800" max="1800" width="12.7109375" style="1479" customWidth="1"/>
    <col min="1801" max="1801" width="0.85546875" style="1479" customWidth="1"/>
    <col min="1802" max="1802" width="7.7109375" style="1479" customWidth="1"/>
    <col min="1803" max="1803" width="1.7109375" style="1479" customWidth="1"/>
    <col min="1804" max="1804" width="0.85546875" style="1479" customWidth="1"/>
    <col min="1805" max="1805" width="8" style="1479" customWidth="1"/>
    <col min="1806" max="1806" width="1.28515625" style="1479" customWidth="1"/>
    <col min="1807" max="1807" width="0.85546875" style="1479" customWidth="1"/>
    <col min="1808" max="1808" width="8.28515625" style="1479" customWidth="1"/>
    <col min="1809" max="1809" width="0.7109375" style="1479" customWidth="1"/>
    <col min="1810" max="1810" width="2.7109375" style="1479" customWidth="1"/>
    <col min="1811" max="1818" width="11.42578125" style="1479"/>
    <col min="1819" max="1819" width="2.140625" style="1479" customWidth="1"/>
    <col min="1820" max="1821" width="11.42578125" style="1479"/>
    <col min="1822" max="1822" width="35.7109375" style="1479" customWidth="1"/>
    <col min="1823" max="1823" width="10.7109375" style="1479" customWidth="1"/>
    <col min="1824" max="2048" width="11.42578125" style="1479"/>
    <col min="2049" max="2049" width="3.7109375" style="1479" customWidth="1"/>
    <col min="2050" max="2050" width="2.7109375" style="1479" customWidth="1"/>
    <col min="2051" max="2051" width="6" style="1479" customWidth="1"/>
    <col min="2052" max="2052" width="2.42578125" style="1479" customWidth="1"/>
    <col min="2053" max="2053" width="0.85546875" style="1479" customWidth="1"/>
    <col min="2054" max="2054" width="48.7109375" style="1479" customWidth="1"/>
    <col min="2055" max="2055" width="0.85546875" style="1479" customWidth="1"/>
    <col min="2056" max="2056" width="12.7109375" style="1479" customWidth="1"/>
    <col min="2057" max="2057" width="0.85546875" style="1479" customWidth="1"/>
    <col min="2058" max="2058" width="7.7109375" style="1479" customWidth="1"/>
    <col min="2059" max="2059" width="1.7109375" style="1479" customWidth="1"/>
    <col min="2060" max="2060" width="0.85546875" style="1479" customWidth="1"/>
    <col min="2061" max="2061" width="8" style="1479" customWidth="1"/>
    <col min="2062" max="2062" width="1.28515625" style="1479" customWidth="1"/>
    <col min="2063" max="2063" width="0.85546875" style="1479" customWidth="1"/>
    <col min="2064" max="2064" width="8.28515625" style="1479" customWidth="1"/>
    <col min="2065" max="2065" width="0.7109375" style="1479" customWidth="1"/>
    <col min="2066" max="2066" width="2.7109375" style="1479" customWidth="1"/>
    <col min="2067" max="2074" width="11.42578125" style="1479"/>
    <col min="2075" max="2075" width="2.140625" style="1479" customWidth="1"/>
    <col min="2076" max="2077" width="11.42578125" style="1479"/>
    <col min="2078" max="2078" width="35.7109375" style="1479" customWidth="1"/>
    <col min="2079" max="2079" width="10.7109375" style="1479" customWidth="1"/>
    <col min="2080" max="2304" width="11.42578125" style="1479"/>
    <col min="2305" max="2305" width="3.7109375" style="1479" customWidth="1"/>
    <col min="2306" max="2306" width="2.7109375" style="1479" customWidth="1"/>
    <col min="2307" max="2307" width="6" style="1479" customWidth="1"/>
    <col min="2308" max="2308" width="2.42578125" style="1479" customWidth="1"/>
    <col min="2309" max="2309" width="0.85546875" style="1479" customWidth="1"/>
    <col min="2310" max="2310" width="48.7109375" style="1479" customWidth="1"/>
    <col min="2311" max="2311" width="0.85546875" style="1479" customWidth="1"/>
    <col min="2312" max="2312" width="12.7109375" style="1479" customWidth="1"/>
    <col min="2313" max="2313" width="0.85546875" style="1479" customWidth="1"/>
    <col min="2314" max="2314" width="7.7109375" style="1479" customWidth="1"/>
    <col min="2315" max="2315" width="1.7109375" style="1479" customWidth="1"/>
    <col min="2316" max="2316" width="0.85546875" style="1479" customWidth="1"/>
    <col min="2317" max="2317" width="8" style="1479" customWidth="1"/>
    <col min="2318" max="2318" width="1.28515625" style="1479" customWidth="1"/>
    <col min="2319" max="2319" width="0.85546875" style="1479" customWidth="1"/>
    <col min="2320" max="2320" width="8.28515625" style="1479" customWidth="1"/>
    <col min="2321" max="2321" width="0.7109375" style="1479" customWidth="1"/>
    <col min="2322" max="2322" width="2.7109375" style="1479" customWidth="1"/>
    <col min="2323" max="2330" width="11.42578125" style="1479"/>
    <col min="2331" max="2331" width="2.140625" style="1479" customWidth="1"/>
    <col min="2332" max="2333" width="11.42578125" style="1479"/>
    <col min="2334" max="2334" width="35.7109375" style="1479" customWidth="1"/>
    <col min="2335" max="2335" width="10.7109375" style="1479" customWidth="1"/>
    <col min="2336" max="2560" width="11.42578125" style="1479"/>
    <col min="2561" max="2561" width="3.7109375" style="1479" customWidth="1"/>
    <col min="2562" max="2562" width="2.7109375" style="1479" customWidth="1"/>
    <col min="2563" max="2563" width="6" style="1479" customWidth="1"/>
    <col min="2564" max="2564" width="2.42578125" style="1479" customWidth="1"/>
    <col min="2565" max="2565" width="0.85546875" style="1479" customWidth="1"/>
    <col min="2566" max="2566" width="48.7109375" style="1479" customWidth="1"/>
    <col min="2567" max="2567" width="0.85546875" style="1479" customWidth="1"/>
    <col min="2568" max="2568" width="12.7109375" style="1479" customWidth="1"/>
    <col min="2569" max="2569" width="0.85546875" style="1479" customWidth="1"/>
    <col min="2570" max="2570" width="7.7109375" style="1479" customWidth="1"/>
    <col min="2571" max="2571" width="1.7109375" style="1479" customWidth="1"/>
    <col min="2572" max="2572" width="0.85546875" style="1479" customWidth="1"/>
    <col min="2573" max="2573" width="8" style="1479" customWidth="1"/>
    <col min="2574" max="2574" width="1.28515625" style="1479" customWidth="1"/>
    <col min="2575" max="2575" width="0.85546875" style="1479" customWidth="1"/>
    <col min="2576" max="2576" width="8.28515625" style="1479" customWidth="1"/>
    <col min="2577" max="2577" width="0.7109375" style="1479" customWidth="1"/>
    <col min="2578" max="2578" width="2.7109375" style="1479" customWidth="1"/>
    <col min="2579" max="2586" width="11.42578125" style="1479"/>
    <col min="2587" max="2587" width="2.140625" style="1479" customWidth="1"/>
    <col min="2588" max="2589" width="11.42578125" style="1479"/>
    <col min="2590" max="2590" width="35.7109375" style="1479" customWidth="1"/>
    <col min="2591" max="2591" width="10.7109375" style="1479" customWidth="1"/>
    <col min="2592" max="2816" width="11.42578125" style="1479"/>
    <col min="2817" max="2817" width="3.7109375" style="1479" customWidth="1"/>
    <col min="2818" max="2818" width="2.7109375" style="1479" customWidth="1"/>
    <col min="2819" max="2819" width="6" style="1479" customWidth="1"/>
    <col min="2820" max="2820" width="2.42578125" style="1479" customWidth="1"/>
    <col min="2821" max="2821" width="0.85546875" style="1479" customWidth="1"/>
    <col min="2822" max="2822" width="48.7109375" style="1479" customWidth="1"/>
    <col min="2823" max="2823" width="0.85546875" style="1479" customWidth="1"/>
    <col min="2824" max="2824" width="12.7109375" style="1479" customWidth="1"/>
    <col min="2825" max="2825" width="0.85546875" style="1479" customWidth="1"/>
    <col min="2826" max="2826" width="7.7109375" style="1479" customWidth="1"/>
    <col min="2827" max="2827" width="1.7109375" style="1479" customWidth="1"/>
    <col min="2828" max="2828" width="0.85546875" style="1479" customWidth="1"/>
    <col min="2829" max="2829" width="8" style="1479" customWidth="1"/>
    <col min="2830" max="2830" width="1.28515625" style="1479" customWidth="1"/>
    <col min="2831" max="2831" width="0.85546875" style="1479" customWidth="1"/>
    <col min="2832" max="2832" width="8.28515625" style="1479" customWidth="1"/>
    <col min="2833" max="2833" width="0.7109375" style="1479" customWidth="1"/>
    <col min="2834" max="2834" width="2.7109375" style="1479" customWidth="1"/>
    <col min="2835" max="2842" width="11.42578125" style="1479"/>
    <col min="2843" max="2843" width="2.140625" style="1479" customWidth="1"/>
    <col min="2844" max="2845" width="11.42578125" style="1479"/>
    <col min="2846" max="2846" width="35.7109375" style="1479" customWidth="1"/>
    <col min="2847" max="2847" width="10.7109375" style="1479" customWidth="1"/>
    <col min="2848" max="3072" width="11.42578125" style="1479"/>
    <col min="3073" max="3073" width="3.7109375" style="1479" customWidth="1"/>
    <col min="3074" max="3074" width="2.7109375" style="1479" customWidth="1"/>
    <col min="3075" max="3075" width="6" style="1479" customWidth="1"/>
    <col min="3076" max="3076" width="2.42578125" style="1479" customWidth="1"/>
    <col min="3077" max="3077" width="0.85546875" style="1479" customWidth="1"/>
    <col min="3078" max="3078" width="48.7109375" style="1479" customWidth="1"/>
    <col min="3079" max="3079" width="0.85546875" style="1479" customWidth="1"/>
    <col min="3080" max="3080" width="12.7109375" style="1479" customWidth="1"/>
    <col min="3081" max="3081" width="0.85546875" style="1479" customWidth="1"/>
    <col min="3082" max="3082" width="7.7109375" style="1479" customWidth="1"/>
    <col min="3083" max="3083" width="1.7109375" style="1479" customWidth="1"/>
    <col min="3084" max="3084" width="0.85546875" style="1479" customWidth="1"/>
    <col min="3085" max="3085" width="8" style="1479" customWidth="1"/>
    <col min="3086" max="3086" width="1.28515625" style="1479" customWidth="1"/>
    <col min="3087" max="3087" width="0.85546875" style="1479" customWidth="1"/>
    <col min="3088" max="3088" width="8.28515625" style="1479" customWidth="1"/>
    <col min="3089" max="3089" width="0.7109375" style="1479" customWidth="1"/>
    <col min="3090" max="3090" width="2.7109375" style="1479" customWidth="1"/>
    <col min="3091" max="3098" width="11.42578125" style="1479"/>
    <col min="3099" max="3099" width="2.140625" style="1479" customWidth="1"/>
    <col min="3100" max="3101" width="11.42578125" style="1479"/>
    <col min="3102" max="3102" width="35.7109375" style="1479" customWidth="1"/>
    <col min="3103" max="3103" width="10.7109375" style="1479" customWidth="1"/>
    <col min="3104" max="3328" width="11.42578125" style="1479"/>
    <col min="3329" max="3329" width="3.7109375" style="1479" customWidth="1"/>
    <col min="3330" max="3330" width="2.7109375" style="1479" customWidth="1"/>
    <col min="3331" max="3331" width="6" style="1479" customWidth="1"/>
    <col min="3332" max="3332" width="2.42578125" style="1479" customWidth="1"/>
    <col min="3333" max="3333" width="0.85546875" style="1479" customWidth="1"/>
    <col min="3334" max="3334" width="48.7109375" style="1479" customWidth="1"/>
    <col min="3335" max="3335" width="0.85546875" style="1479" customWidth="1"/>
    <col min="3336" max="3336" width="12.7109375" style="1479" customWidth="1"/>
    <col min="3337" max="3337" width="0.85546875" style="1479" customWidth="1"/>
    <col min="3338" max="3338" width="7.7109375" style="1479" customWidth="1"/>
    <col min="3339" max="3339" width="1.7109375" style="1479" customWidth="1"/>
    <col min="3340" max="3340" width="0.85546875" style="1479" customWidth="1"/>
    <col min="3341" max="3341" width="8" style="1479" customWidth="1"/>
    <col min="3342" max="3342" width="1.28515625" style="1479" customWidth="1"/>
    <col min="3343" max="3343" width="0.85546875" style="1479" customWidth="1"/>
    <col min="3344" max="3344" width="8.28515625" style="1479" customWidth="1"/>
    <col min="3345" max="3345" width="0.7109375" style="1479" customWidth="1"/>
    <col min="3346" max="3346" width="2.7109375" style="1479" customWidth="1"/>
    <col min="3347" max="3354" width="11.42578125" style="1479"/>
    <col min="3355" max="3355" width="2.140625" style="1479" customWidth="1"/>
    <col min="3356" max="3357" width="11.42578125" style="1479"/>
    <col min="3358" max="3358" width="35.7109375" style="1479" customWidth="1"/>
    <col min="3359" max="3359" width="10.7109375" style="1479" customWidth="1"/>
    <col min="3360" max="3584" width="11.42578125" style="1479"/>
    <col min="3585" max="3585" width="3.7109375" style="1479" customWidth="1"/>
    <col min="3586" max="3586" width="2.7109375" style="1479" customWidth="1"/>
    <col min="3587" max="3587" width="6" style="1479" customWidth="1"/>
    <col min="3588" max="3588" width="2.42578125" style="1479" customWidth="1"/>
    <col min="3589" max="3589" width="0.85546875" style="1479" customWidth="1"/>
    <col min="3590" max="3590" width="48.7109375" style="1479" customWidth="1"/>
    <col min="3591" max="3591" width="0.85546875" style="1479" customWidth="1"/>
    <col min="3592" max="3592" width="12.7109375" style="1479" customWidth="1"/>
    <col min="3593" max="3593" width="0.85546875" style="1479" customWidth="1"/>
    <col min="3594" max="3594" width="7.7109375" style="1479" customWidth="1"/>
    <col min="3595" max="3595" width="1.7109375" style="1479" customWidth="1"/>
    <col min="3596" max="3596" width="0.85546875" style="1479" customWidth="1"/>
    <col min="3597" max="3597" width="8" style="1479" customWidth="1"/>
    <col min="3598" max="3598" width="1.28515625" style="1479" customWidth="1"/>
    <col min="3599" max="3599" width="0.85546875" style="1479" customWidth="1"/>
    <col min="3600" max="3600" width="8.28515625" style="1479" customWidth="1"/>
    <col min="3601" max="3601" width="0.7109375" style="1479" customWidth="1"/>
    <col min="3602" max="3602" width="2.7109375" style="1479" customWidth="1"/>
    <col min="3603" max="3610" width="11.42578125" style="1479"/>
    <col min="3611" max="3611" width="2.140625" style="1479" customWidth="1"/>
    <col min="3612" max="3613" width="11.42578125" style="1479"/>
    <col min="3614" max="3614" width="35.7109375" style="1479" customWidth="1"/>
    <col min="3615" max="3615" width="10.7109375" style="1479" customWidth="1"/>
    <col min="3616" max="3840" width="11.42578125" style="1479"/>
    <col min="3841" max="3841" width="3.7109375" style="1479" customWidth="1"/>
    <col min="3842" max="3842" width="2.7109375" style="1479" customWidth="1"/>
    <col min="3843" max="3843" width="6" style="1479" customWidth="1"/>
    <col min="3844" max="3844" width="2.42578125" style="1479" customWidth="1"/>
    <col min="3845" max="3845" width="0.85546875" style="1479" customWidth="1"/>
    <col min="3846" max="3846" width="48.7109375" style="1479" customWidth="1"/>
    <col min="3847" max="3847" width="0.85546875" style="1479" customWidth="1"/>
    <col min="3848" max="3848" width="12.7109375" style="1479" customWidth="1"/>
    <col min="3849" max="3849" width="0.85546875" style="1479" customWidth="1"/>
    <col min="3850" max="3850" width="7.7109375" style="1479" customWidth="1"/>
    <col min="3851" max="3851" width="1.7109375" style="1479" customWidth="1"/>
    <col min="3852" max="3852" width="0.85546875" style="1479" customWidth="1"/>
    <col min="3853" max="3853" width="8" style="1479" customWidth="1"/>
    <col min="3854" max="3854" width="1.28515625" style="1479" customWidth="1"/>
    <col min="3855" max="3855" width="0.85546875" style="1479" customWidth="1"/>
    <col min="3856" max="3856" width="8.28515625" style="1479" customWidth="1"/>
    <col min="3857" max="3857" width="0.7109375" style="1479" customWidth="1"/>
    <col min="3858" max="3858" width="2.7109375" style="1479" customWidth="1"/>
    <col min="3859" max="3866" width="11.42578125" style="1479"/>
    <col min="3867" max="3867" width="2.140625" style="1479" customWidth="1"/>
    <col min="3868" max="3869" width="11.42578125" style="1479"/>
    <col min="3870" max="3870" width="35.7109375" style="1479" customWidth="1"/>
    <col min="3871" max="3871" width="10.7109375" style="1479" customWidth="1"/>
    <col min="3872" max="4096" width="11.42578125" style="1479"/>
    <col min="4097" max="4097" width="3.7109375" style="1479" customWidth="1"/>
    <col min="4098" max="4098" width="2.7109375" style="1479" customWidth="1"/>
    <col min="4099" max="4099" width="6" style="1479" customWidth="1"/>
    <col min="4100" max="4100" width="2.42578125" style="1479" customWidth="1"/>
    <col min="4101" max="4101" width="0.85546875" style="1479" customWidth="1"/>
    <col min="4102" max="4102" width="48.7109375" style="1479" customWidth="1"/>
    <col min="4103" max="4103" width="0.85546875" style="1479" customWidth="1"/>
    <col min="4104" max="4104" width="12.7109375" style="1479" customWidth="1"/>
    <col min="4105" max="4105" width="0.85546875" style="1479" customWidth="1"/>
    <col min="4106" max="4106" width="7.7109375" style="1479" customWidth="1"/>
    <col min="4107" max="4107" width="1.7109375" style="1479" customWidth="1"/>
    <col min="4108" max="4108" width="0.85546875" style="1479" customWidth="1"/>
    <col min="4109" max="4109" width="8" style="1479" customWidth="1"/>
    <col min="4110" max="4110" width="1.28515625" style="1479" customWidth="1"/>
    <col min="4111" max="4111" width="0.85546875" style="1479" customWidth="1"/>
    <col min="4112" max="4112" width="8.28515625" style="1479" customWidth="1"/>
    <col min="4113" max="4113" width="0.7109375" style="1479" customWidth="1"/>
    <col min="4114" max="4114" width="2.7109375" style="1479" customWidth="1"/>
    <col min="4115" max="4122" width="11.42578125" style="1479"/>
    <col min="4123" max="4123" width="2.140625" style="1479" customWidth="1"/>
    <col min="4124" max="4125" width="11.42578125" style="1479"/>
    <col min="4126" max="4126" width="35.7109375" style="1479" customWidth="1"/>
    <col min="4127" max="4127" width="10.7109375" style="1479" customWidth="1"/>
    <col min="4128" max="4352" width="11.42578125" style="1479"/>
    <col min="4353" max="4353" width="3.7109375" style="1479" customWidth="1"/>
    <col min="4354" max="4354" width="2.7109375" style="1479" customWidth="1"/>
    <col min="4355" max="4355" width="6" style="1479" customWidth="1"/>
    <col min="4356" max="4356" width="2.42578125" style="1479" customWidth="1"/>
    <col min="4357" max="4357" width="0.85546875" style="1479" customWidth="1"/>
    <col min="4358" max="4358" width="48.7109375" style="1479" customWidth="1"/>
    <col min="4359" max="4359" width="0.85546875" style="1479" customWidth="1"/>
    <col min="4360" max="4360" width="12.7109375" style="1479" customWidth="1"/>
    <col min="4361" max="4361" width="0.85546875" style="1479" customWidth="1"/>
    <col min="4362" max="4362" width="7.7109375" style="1479" customWidth="1"/>
    <col min="4363" max="4363" width="1.7109375" style="1479" customWidth="1"/>
    <col min="4364" max="4364" width="0.85546875" style="1479" customWidth="1"/>
    <col min="4365" max="4365" width="8" style="1479" customWidth="1"/>
    <col min="4366" max="4366" width="1.28515625" style="1479" customWidth="1"/>
    <col min="4367" max="4367" width="0.85546875" style="1479" customWidth="1"/>
    <col min="4368" max="4368" width="8.28515625" style="1479" customWidth="1"/>
    <col min="4369" max="4369" width="0.7109375" style="1479" customWidth="1"/>
    <col min="4370" max="4370" width="2.7109375" style="1479" customWidth="1"/>
    <col min="4371" max="4378" width="11.42578125" style="1479"/>
    <col min="4379" max="4379" width="2.140625" style="1479" customWidth="1"/>
    <col min="4380" max="4381" width="11.42578125" style="1479"/>
    <col min="4382" max="4382" width="35.7109375" style="1479" customWidth="1"/>
    <col min="4383" max="4383" width="10.7109375" style="1479" customWidth="1"/>
    <col min="4384" max="4608" width="11.42578125" style="1479"/>
    <col min="4609" max="4609" width="3.7109375" style="1479" customWidth="1"/>
    <col min="4610" max="4610" width="2.7109375" style="1479" customWidth="1"/>
    <col min="4611" max="4611" width="6" style="1479" customWidth="1"/>
    <col min="4612" max="4612" width="2.42578125" style="1479" customWidth="1"/>
    <col min="4613" max="4613" width="0.85546875" style="1479" customWidth="1"/>
    <col min="4614" max="4614" width="48.7109375" style="1479" customWidth="1"/>
    <col min="4615" max="4615" width="0.85546875" style="1479" customWidth="1"/>
    <col min="4616" max="4616" width="12.7109375" style="1479" customWidth="1"/>
    <col min="4617" max="4617" width="0.85546875" style="1479" customWidth="1"/>
    <col min="4618" max="4618" width="7.7109375" style="1479" customWidth="1"/>
    <col min="4619" max="4619" width="1.7109375" style="1479" customWidth="1"/>
    <col min="4620" max="4620" width="0.85546875" style="1479" customWidth="1"/>
    <col min="4621" max="4621" width="8" style="1479" customWidth="1"/>
    <col min="4622" max="4622" width="1.28515625" style="1479" customWidth="1"/>
    <col min="4623" max="4623" width="0.85546875" style="1479" customWidth="1"/>
    <col min="4624" max="4624" width="8.28515625" style="1479" customWidth="1"/>
    <col min="4625" max="4625" width="0.7109375" style="1479" customWidth="1"/>
    <col min="4626" max="4626" width="2.7109375" style="1479" customWidth="1"/>
    <col min="4627" max="4634" width="11.42578125" style="1479"/>
    <col min="4635" max="4635" width="2.140625" style="1479" customWidth="1"/>
    <col min="4636" max="4637" width="11.42578125" style="1479"/>
    <col min="4638" max="4638" width="35.7109375" style="1479" customWidth="1"/>
    <col min="4639" max="4639" width="10.7109375" style="1479" customWidth="1"/>
    <col min="4640" max="4864" width="11.42578125" style="1479"/>
    <col min="4865" max="4865" width="3.7109375" style="1479" customWidth="1"/>
    <col min="4866" max="4866" width="2.7109375" style="1479" customWidth="1"/>
    <col min="4867" max="4867" width="6" style="1479" customWidth="1"/>
    <col min="4868" max="4868" width="2.42578125" style="1479" customWidth="1"/>
    <col min="4869" max="4869" width="0.85546875" style="1479" customWidth="1"/>
    <col min="4870" max="4870" width="48.7109375" style="1479" customWidth="1"/>
    <col min="4871" max="4871" width="0.85546875" style="1479" customWidth="1"/>
    <col min="4872" max="4872" width="12.7109375" style="1479" customWidth="1"/>
    <col min="4873" max="4873" width="0.85546875" style="1479" customWidth="1"/>
    <col min="4874" max="4874" width="7.7109375" style="1479" customWidth="1"/>
    <col min="4875" max="4875" width="1.7109375" style="1479" customWidth="1"/>
    <col min="4876" max="4876" width="0.85546875" style="1479" customWidth="1"/>
    <col min="4877" max="4877" width="8" style="1479" customWidth="1"/>
    <col min="4878" max="4878" width="1.28515625" style="1479" customWidth="1"/>
    <col min="4879" max="4879" width="0.85546875" style="1479" customWidth="1"/>
    <col min="4880" max="4880" width="8.28515625" style="1479" customWidth="1"/>
    <col min="4881" max="4881" width="0.7109375" style="1479" customWidth="1"/>
    <col min="4882" max="4882" width="2.7109375" style="1479" customWidth="1"/>
    <col min="4883" max="4890" width="11.42578125" style="1479"/>
    <col min="4891" max="4891" width="2.140625" style="1479" customWidth="1"/>
    <col min="4892" max="4893" width="11.42578125" style="1479"/>
    <col min="4894" max="4894" width="35.7109375" style="1479" customWidth="1"/>
    <col min="4895" max="4895" width="10.7109375" style="1479" customWidth="1"/>
    <col min="4896" max="5120" width="11.42578125" style="1479"/>
    <col min="5121" max="5121" width="3.7109375" style="1479" customWidth="1"/>
    <col min="5122" max="5122" width="2.7109375" style="1479" customWidth="1"/>
    <col min="5123" max="5123" width="6" style="1479" customWidth="1"/>
    <col min="5124" max="5124" width="2.42578125" style="1479" customWidth="1"/>
    <col min="5125" max="5125" width="0.85546875" style="1479" customWidth="1"/>
    <col min="5126" max="5126" width="48.7109375" style="1479" customWidth="1"/>
    <col min="5127" max="5127" width="0.85546875" style="1479" customWidth="1"/>
    <col min="5128" max="5128" width="12.7109375" style="1479" customWidth="1"/>
    <col min="5129" max="5129" width="0.85546875" style="1479" customWidth="1"/>
    <col min="5130" max="5130" width="7.7109375" style="1479" customWidth="1"/>
    <col min="5131" max="5131" width="1.7109375" style="1479" customWidth="1"/>
    <col min="5132" max="5132" width="0.85546875" style="1479" customWidth="1"/>
    <col min="5133" max="5133" width="8" style="1479" customWidth="1"/>
    <col min="5134" max="5134" width="1.28515625" style="1479" customWidth="1"/>
    <col min="5135" max="5135" width="0.85546875" style="1479" customWidth="1"/>
    <col min="5136" max="5136" width="8.28515625" style="1479" customWidth="1"/>
    <col min="5137" max="5137" width="0.7109375" style="1479" customWidth="1"/>
    <col min="5138" max="5138" width="2.7109375" style="1479" customWidth="1"/>
    <col min="5139" max="5146" width="11.42578125" style="1479"/>
    <col min="5147" max="5147" width="2.140625" style="1479" customWidth="1"/>
    <col min="5148" max="5149" width="11.42578125" style="1479"/>
    <col min="5150" max="5150" width="35.7109375" style="1479" customWidth="1"/>
    <col min="5151" max="5151" width="10.7109375" style="1479" customWidth="1"/>
    <col min="5152" max="5376" width="11.42578125" style="1479"/>
    <col min="5377" max="5377" width="3.7109375" style="1479" customWidth="1"/>
    <col min="5378" max="5378" width="2.7109375" style="1479" customWidth="1"/>
    <col min="5379" max="5379" width="6" style="1479" customWidth="1"/>
    <col min="5380" max="5380" width="2.42578125" style="1479" customWidth="1"/>
    <col min="5381" max="5381" width="0.85546875" style="1479" customWidth="1"/>
    <col min="5382" max="5382" width="48.7109375" style="1479" customWidth="1"/>
    <col min="5383" max="5383" width="0.85546875" style="1479" customWidth="1"/>
    <col min="5384" max="5384" width="12.7109375" style="1479" customWidth="1"/>
    <col min="5385" max="5385" width="0.85546875" style="1479" customWidth="1"/>
    <col min="5386" max="5386" width="7.7109375" style="1479" customWidth="1"/>
    <col min="5387" max="5387" width="1.7109375" style="1479" customWidth="1"/>
    <col min="5388" max="5388" width="0.85546875" style="1479" customWidth="1"/>
    <col min="5389" max="5389" width="8" style="1479" customWidth="1"/>
    <col min="5390" max="5390" width="1.28515625" style="1479" customWidth="1"/>
    <col min="5391" max="5391" width="0.85546875" style="1479" customWidth="1"/>
    <col min="5392" max="5392" width="8.28515625" style="1479" customWidth="1"/>
    <col min="5393" max="5393" width="0.7109375" style="1479" customWidth="1"/>
    <col min="5394" max="5394" width="2.7109375" style="1479" customWidth="1"/>
    <col min="5395" max="5402" width="11.42578125" style="1479"/>
    <col min="5403" max="5403" width="2.140625" style="1479" customWidth="1"/>
    <col min="5404" max="5405" width="11.42578125" style="1479"/>
    <col min="5406" max="5406" width="35.7109375" style="1479" customWidth="1"/>
    <col min="5407" max="5407" width="10.7109375" style="1479" customWidth="1"/>
    <col min="5408" max="5632" width="11.42578125" style="1479"/>
    <col min="5633" max="5633" width="3.7109375" style="1479" customWidth="1"/>
    <col min="5634" max="5634" width="2.7109375" style="1479" customWidth="1"/>
    <col min="5635" max="5635" width="6" style="1479" customWidth="1"/>
    <col min="5636" max="5636" width="2.42578125" style="1479" customWidth="1"/>
    <col min="5637" max="5637" width="0.85546875" style="1479" customWidth="1"/>
    <col min="5638" max="5638" width="48.7109375" style="1479" customWidth="1"/>
    <col min="5639" max="5639" width="0.85546875" style="1479" customWidth="1"/>
    <col min="5640" max="5640" width="12.7109375" style="1479" customWidth="1"/>
    <col min="5641" max="5641" width="0.85546875" style="1479" customWidth="1"/>
    <col min="5642" max="5642" width="7.7109375" style="1479" customWidth="1"/>
    <col min="5643" max="5643" width="1.7109375" style="1479" customWidth="1"/>
    <col min="5644" max="5644" width="0.85546875" style="1479" customWidth="1"/>
    <col min="5645" max="5645" width="8" style="1479" customWidth="1"/>
    <col min="5646" max="5646" width="1.28515625" style="1479" customWidth="1"/>
    <col min="5647" max="5647" width="0.85546875" style="1479" customWidth="1"/>
    <col min="5648" max="5648" width="8.28515625" style="1479" customWidth="1"/>
    <col min="5649" max="5649" width="0.7109375" style="1479" customWidth="1"/>
    <col min="5650" max="5650" width="2.7109375" style="1479" customWidth="1"/>
    <col min="5651" max="5658" width="11.42578125" style="1479"/>
    <col min="5659" max="5659" width="2.140625" style="1479" customWidth="1"/>
    <col min="5660" max="5661" width="11.42578125" style="1479"/>
    <col min="5662" max="5662" width="35.7109375" style="1479" customWidth="1"/>
    <col min="5663" max="5663" width="10.7109375" style="1479" customWidth="1"/>
    <col min="5664" max="5888" width="11.42578125" style="1479"/>
    <col min="5889" max="5889" width="3.7109375" style="1479" customWidth="1"/>
    <col min="5890" max="5890" width="2.7109375" style="1479" customWidth="1"/>
    <col min="5891" max="5891" width="6" style="1479" customWidth="1"/>
    <col min="5892" max="5892" width="2.42578125" style="1479" customWidth="1"/>
    <col min="5893" max="5893" width="0.85546875" style="1479" customWidth="1"/>
    <col min="5894" max="5894" width="48.7109375" style="1479" customWidth="1"/>
    <col min="5895" max="5895" width="0.85546875" style="1479" customWidth="1"/>
    <col min="5896" max="5896" width="12.7109375" style="1479" customWidth="1"/>
    <col min="5897" max="5897" width="0.85546875" style="1479" customWidth="1"/>
    <col min="5898" max="5898" width="7.7109375" style="1479" customWidth="1"/>
    <col min="5899" max="5899" width="1.7109375" style="1479" customWidth="1"/>
    <col min="5900" max="5900" width="0.85546875" style="1479" customWidth="1"/>
    <col min="5901" max="5901" width="8" style="1479" customWidth="1"/>
    <col min="5902" max="5902" width="1.28515625" style="1479" customWidth="1"/>
    <col min="5903" max="5903" width="0.85546875" style="1479" customWidth="1"/>
    <col min="5904" max="5904" width="8.28515625" style="1479" customWidth="1"/>
    <col min="5905" max="5905" width="0.7109375" style="1479" customWidth="1"/>
    <col min="5906" max="5906" width="2.7109375" style="1479" customWidth="1"/>
    <col min="5907" max="5914" width="11.42578125" style="1479"/>
    <col min="5915" max="5915" width="2.140625" style="1479" customWidth="1"/>
    <col min="5916" max="5917" width="11.42578125" style="1479"/>
    <col min="5918" max="5918" width="35.7109375" style="1479" customWidth="1"/>
    <col min="5919" max="5919" width="10.7109375" style="1479" customWidth="1"/>
    <col min="5920" max="6144" width="11.42578125" style="1479"/>
    <col min="6145" max="6145" width="3.7109375" style="1479" customWidth="1"/>
    <col min="6146" max="6146" width="2.7109375" style="1479" customWidth="1"/>
    <col min="6147" max="6147" width="6" style="1479" customWidth="1"/>
    <col min="6148" max="6148" width="2.42578125" style="1479" customWidth="1"/>
    <col min="6149" max="6149" width="0.85546875" style="1479" customWidth="1"/>
    <col min="6150" max="6150" width="48.7109375" style="1479" customWidth="1"/>
    <col min="6151" max="6151" width="0.85546875" style="1479" customWidth="1"/>
    <col min="6152" max="6152" width="12.7109375" style="1479" customWidth="1"/>
    <col min="6153" max="6153" width="0.85546875" style="1479" customWidth="1"/>
    <col min="6154" max="6154" width="7.7109375" style="1479" customWidth="1"/>
    <col min="6155" max="6155" width="1.7109375" style="1479" customWidth="1"/>
    <col min="6156" max="6156" width="0.85546875" style="1479" customWidth="1"/>
    <col min="6157" max="6157" width="8" style="1479" customWidth="1"/>
    <col min="6158" max="6158" width="1.28515625" style="1479" customWidth="1"/>
    <col min="6159" max="6159" width="0.85546875" style="1479" customWidth="1"/>
    <col min="6160" max="6160" width="8.28515625" style="1479" customWidth="1"/>
    <col min="6161" max="6161" width="0.7109375" style="1479" customWidth="1"/>
    <col min="6162" max="6162" width="2.7109375" style="1479" customWidth="1"/>
    <col min="6163" max="6170" width="11.42578125" style="1479"/>
    <col min="6171" max="6171" width="2.140625" style="1479" customWidth="1"/>
    <col min="6172" max="6173" width="11.42578125" style="1479"/>
    <col min="6174" max="6174" width="35.7109375" style="1479" customWidth="1"/>
    <col min="6175" max="6175" width="10.7109375" style="1479" customWidth="1"/>
    <col min="6176" max="6400" width="11.42578125" style="1479"/>
    <col min="6401" max="6401" width="3.7109375" style="1479" customWidth="1"/>
    <col min="6402" max="6402" width="2.7109375" style="1479" customWidth="1"/>
    <col min="6403" max="6403" width="6" style="1479" customWidth="1"/>
    <col min="6404" max="6404" width="2.42578125" style="1479" customWidth="1"/>
    <col min="6405" max="6405" width="0.85546875" style="1479" customWidth="1"/>
    <col min="6406" max="6406" width="48.7109375" style="1479" customWidth="1"/>
    <col min="6407" max="6407" width="0.85546875" style="1479" customWidth="1"/>
    <col min="6408" max="6408" width="12.7109375" style="1479" customWidth="1"/>
    <col min="6409" max="6409" width="0.85546875" style="1479" customWidth="1"/>
    <col min="6410" max="6410" width="7.7109375" style="1479" customWidth="1"/>
    <col min="6411" max="6411" width="1.7109375" style="1479" customWidth="1"/>
    <col min="6412" max="6412" width="0.85546875" style="1479" customWidth="1"/>
    <col min="6413" max="6413" width="8" style="1479" customWidth="1"/>
    <col min="6414" max="6414" width="1.28515625" style="1479" customWidth="1"/>
    <col min="6415" max="6415" width="0.85546875" style="1479" customWidth="1"/>
    <col min="6416" max="6416" width="8.28515625" style="1479" customWidth="1"/>
    <col min="6417" max="6417" width="0.7109375" style="1479" customWidth="1"/>
    <col min="6418" max="6418" width="2.7109375" style="1479" customWidth="1"/>
    <col min="6419" max="6426" width="11.42578125" style="1479"/>
    <col min="6427" max="6427" width="2.140625" style="1479" customWidth="1"/>
    <col min="6428" max="6429" width="11.42578125" style="1479"/>
    <col min="6430" max="6430" width="35.7109375" style="1479" customWidth="1"/>
    <col min="6431" max="6431" width="10.7109375" style="1479" customWidth="1"/>
    <col min="6432" max="6656" width="11.42578125" style="1479"/>
    <col min="6657" max="6657" width="3.7109375" style="1479" customWidth="1"/>
    <col min="6658" max="6658" width="2.7109375" style="1479" customWidth="1"/>
    <col min="6659" max="6659" width="6" style="1479" customWidth="1"/>
    <col min="6660" max="6660" width="2.42578125" style="1479" customWidth="1"/>
    <col min="6661" max="6661" width="0.85546875" style="1479" customWidth="1"/>
    <col min="6662" max="6662" width="48.7109375" style="1479" customWidth="1"/>
    <col min="6663" max="6663" width="0.85546875" style="1479" customWidth="1"/>
    <col min="6664" max="6664" width="12.7109375" style="1479" customWidth="1"/>
    <col min="6665" max="6665" width="0.85546875" style="1479" customWidth="1"/>
    <col min="6666" max="6666" width="7.7109375" style="1479" customWidth="1"/>
    <col min="6667" max="6667" width="1.7109375" style="1479" customWidth="1"/>
    <col min="6668" max="6668" width="0.85546875" style="1479" customWidth="1"/>
    <col min="6669" max="6669" width="8" style="1479" customWidth="1"/>
    <col min="6670" max="6670" width="1.28515625" style="1479" customWidth="1"/>
    <col min="6671" max="6671" width="0.85546875" style="1479" customWidth="1"/>
    <col min="6672" max="6672" width="8.28515625" style="1479" customWidth="1"/>
    <col min="6673" max="6673" width="0.7109375" style="1479" customWidth="1"/>
    <col min="6674" max="6674" width="2.7109375" style="1479" customWidth="1"/>
    <col min="6675" max="6682" width="11.42578125" style="1479"/>
    <col min="6683" max="6683" width="2.140625" style="1479" customWidth="1"/>
    <col min="6684" max="6685" width="11.42578125" style="1479"/>
    <col min="6686" max="6686" width="35.7109375" style="1479" customWidth="1"/>
    <col min="6687" max="6687" width="10.7109375" style="1479" customWidth="1"/>
    <col min="6688" max="6912" width="11.42578125" style="1479"/>
    <col min="6913" max="6913" width="3.7109375" style="1479" customWidth="1"/>
    <col min="6914" max="6914" width="2.7109375" style="1479" customWidth="1"/>
    <col min="6915" max="6915" width="6" style="1479" customWidth="1"/>
    <col min="6916" max="6916" width="2.42578125" style="1479" customWidth="1"/>
    <col min="6917" max="6917" width="0.85546875" style="1479" customWidth="1"/>
    <col min="6918" max="6918" width="48.7109375" style="1479" customWidth="1"/>
    <col min="6919" max="6919" width="0.85546875" style="1479" customWidth="1"/>
    <col min="6920" max="6920" width="12.7109375" style="1479" customWidth="1"/>
    <col min="6921" max="6921" width="0.85546875" style="1479" customWidth="1"/>
    <col min="6922" max="6922" width="7.7109375" style="1479" customWidth="1"/>
    <col min="6923" max="6923" width="1.7109375" style="1479" customWidth="1"/>
    <col min="6924" max="6924" width="0.85546875" style="1479" customWidth="1"/>
    <col min="6925" max="6925" width="8" style="1479" customWidth="1"/>
    <col min="6926" max="6926" width="1.28515625" style="1479" customWidth="1"/>
    <col min="6927" max="6927" width="0.85546875" style="1479" customWidth="1"/>
    <col min="6928" max="6928" width="8.28515625" style="1479" customWidth="1"/>
    <col min="6929" max="6929" width="0.7109375" style="1479" customWidth="1"/>
    <col min="6930" max="6930" width="2.7109375" style="1479" customWidth="1"/>
    <col min="6931" max="6938" width="11.42578125" style="1479"/>
    <col min="6939" max="6939" width="2.140625" style="1479" customWidth="1"/>
    <col min="6940" max="6941" width="11.42578125" style="1479"/>
    <col min="6942" max="6942" width="35.7109375" style="1479" customWidth="1"/>
    <col min="6943" max="6943" width="10.7109375" style="1479" customWidth="1"/>
    <col min="6944" max="7168" width="11.42578125" style="1479"/>
    <col min="7169" max="7169" width="3.7109375" style="1479" customWidth="1"/>
    <col min="7170" max="7170" width="2.7109375" style="1479" customWidth="1"/>
    <col min="7171" max="7171" width="6" style="1479" customWidth="1"/>
    <col min="7172" max="7172" width="2.42578125" style="1479" customWidth="1"/>
    <col min="7173" max="7173" width="0.85546875" style="1479" customWidth="1"/>
    <col min="7174" max="7174" width="48.7109375" style="1479" customWidth="1"/>
    <col min="7175" max="7175" width="0.85546875" style="1479" customWidth="1"/>
    <col min="7176" max="7176" width="12.7109375" style="1479" customWidth="1"/>
    <col min="7177" max="7177" width="0.85546875" style="1479" customWidth="1"/>
    <col min="7178" max="7178" width="7.7109375" style="1479" customWidth="1"/>
    <col min="7179" max="7179" width="1.7109375" style="1479" customWidth="1"/>
    <col min="7180" max="7180" width="0.85546875" style="1479" customWidth="1"/>
    <col min="7181" max="7181" width="8" style="1479" customWidth="1"/>
    <col min="7182" max="7182" width="1.28515625" style="1479" customWidth="1"/>
    <col min="7183" max="7183" width="0.85546875" style="1479" customWidth="1"/>
    <col min="7184" max="7184" width="8.28515625" style="1479" customWidth="1"/>
    <col min="7185" max="7185" width="0.7109375" style="1479" customWidth="1"/>
    <col min="7186" max="7186" width="2.7109375" style="1479" customWidth="1"/>
    <col min="7187" max="7194" width="11.42578125" style="1479"/>
    <col min="7195" max="7195" width="2.140625" style="1479" customWidth="1"/>
    <col min="7196" max="7197" width="11.42578125" style="1479"/>
    <col min="7198" max="7198" width="35.7109375" style="1479" customWidth="1"/>
    <col min="7199" max="7199" width="10.7109375" style="1479" customWidth="1"/>
    <col min="7200" max="7424" width="11.42578125" style="1479"/>
    <col min="7425" max="7425" width="3.7109375" style="1479" customWidth="1"/>
    <col min="7426" max="7426" width="2.7109375" style="1479" customWidth="1"/>
    <col min="7427" max="7427" width="6" style="1479" customWidth="1"/>
    <col min="7428" max="7428" width="2.42578125" style="1479" customWidth="1"/>
    <col min="7429" max="7429" width="0.85546875" style="1479" customWidth="1"/>
    <col min="7430" max="7430" width="48.7109375" style="1479" customWidth="1"/>
    <col min="7431" max="7431" width="0.85546875" style="1479" customWidth="1"/>
    <col min="7432" max="7432" width="12.7109375" style="1479" customWidth="1"/>
    <col min="7433" max="7433" width="0.85546875" style="1479" customWidth="1"/>
    <col min="7434" max="7434" width="7.7109375" style="1479" customWidth="1"/>
    <col min="7435" max="7435" width="1.7109375" style="1479" customWidth="1"/>
    <col min="7436" max="7436" width="0.85546875" style="1479" customWidth="1"/>
    <col min="7437" max="7437" width="8" style="1479" customWidth="1"/>
    <col min="7438" max="7438" width="1.28515625" style="1479" customWidth="1"/>
    <col min="7439" max="7439" width="0.85546875" style="1479" customWidth="1"/>
    <col min="7440" max="7440" width="8.28515625" style="1479" customWidth="1"/>
    <col min="7441" max="7441" width="0.7109375" style="1479" customWidth="1"/>
    <col min="7442" max="7442" width="2.7109375" style="1479" customWidth="1"/>
    <col min="7443" max="7450" width="11.42578125" style="1479"/>
    <col min="7451" max="7451" width="2.140625" style="1479" customWidth="1"/>
    <col min="7452" max="7453" width="11.42578125" style="1479"/>
    <col min="7454" max="7454" width="35.7109375" style="1479" customWidth="1"/>
    <col min="7455" max="7455" width="10.7109375" style="1479" customWidth="1"/>
    <col min="7456" max="7680" width="11.42578125" style="1479"/>
    <col min="7681" max="7681" width="3.7109375" style="1479" customWidth="1"/>
    <col min="7682" max="7682" width="2.7109375" style="1479" customWidth="1"/>
    <col min="7683" max="7683" width="6" style="1479" customWidth="1"/>
    <col min="7684" max="7684" width="2.42578125" style="1479" customWidth="1"/>
    <col min="7685" max="7685" width="0.85546875" style="1479" customWidth="1"/>
    <col min="7686" max="7686" width="48.7109375" style="1479" customWidth="1"/>
    <col min="7687" max="7687" width="0.85546875" style="1479" customWidth="1"/>
    <col min="7688" max="7688" width="12.7109375" style="1479" customWidth="1"/>
    <col min="7689" max="7689" width="0.85546875" style="1479" customWidth="1"/>
    <col min="7690" max="7690" width="7.7109375" style="1479" customWidth="1"/>
    <col min="7691" max="7691" width="1.7109375" style="1479" customWidth="1"/>
    <col min="7692" max="7692" width="0.85546875" style="1479" customWidth="1"/>
    <col min="7693" max="7693" width="8" style="1479" customWidth="1"/>
    <col min="7694" max="7694" width="1.28515625" style="1479" customWidth="1"/>
    <col min="7695" max="7695" width="0.85546875" style="1479" customWidth="1"/>
    <col min="7696" max="7696" width="8.28515625" style="1479" customWidth="1"/>
    <col min="7697" max="7697" width="0.7109375" style="1479" customWidth="1"/>
    <col min="7698" max="7698" width="2.7109375" style="1479" customWidth="1"/>
    <col min="7699" max="7706" width="11.42578125" style="1479"/>
    <col min="7707" max="7707" width="2.140625" style="1479" customWidth="1"/>
    <col min="7708" max="7709" width="11.42578125" style="1479"/>
    <col min="7710" max="7710" width="35.7109375" style="1479" customWidth="1"/>
    <col min="7711" max="7711" width="10.7109375" style="1479" customWidth="1"/>
    <col min="7712" max="7936" width="11.42578125" style="1479"/>
    <col min="7937" max="7937" width="3.7109375" style="1479" customWidth="1"/>
    <col min="7938" max="7938" width="2.7109375" style="1479" customWidth="1"/>
    <col min="7939" max="7939" width="6" style="1479" customWidth="1"/>
    <col min="7940" max="7940" width="2.42578125" style="1479" customWidth="1"/>
    <col min="7941" max="7941" width="0.85546875" style="1479" customWidth="1"/>
    <col min="7942" max="7942" width="48.7109375" style="1479" customWidth="1"/>
    <col min="7943" max="7943" width="0.85546875" style="1479" customWidth="1"/>
    <col min="7944" max="7944" width="12.7109375" style="1479" customWidth="1"/>
    <col min="7945" max="7945" width="0.85546875" style="1479" customWidth="1"/>
    <col min="7946" max="7946" width="7.7109375" style="1479" customWidth="1"/>
    <col min="7947" max="7947" width="1.7109375" style="1479" customWidth="1"/>
    <col min="7948" max="7948" width="0.85546875" style="1479" customWidth="1"/>
    <col min="7949" max="7949" width="8" style="1479" customWidth="1"/>
    <col min="7950" max="7950" width="1.28515625" style="1479" customWidth="1"/>
    <col min="7951" max="7951" width="0.85546875" style="1479" customWidth="1"/>
    <col min="7952" max="7952" width="8.28515625" style="1479" customWidth="1"/>
    <col min="7953" max="7953" width="0.7109375" style="1479" customWidth="1"/>
    <col min="7954" max="7954" width="2.7109375" style="1479" customWidth="1"/>
    <col min="7955" max="7962" width="11.42578125" style="1479"/>
    <col min="7963" max="7963" width="2.140625" style="1479" customWidth="1"/>
    <col min="7964" max="7965" width="11.42578125" style="1479"/>
    <col min="7966" max="7966" width="35.7109375" style="1479" customWidth="1"/>
    <col min="7967" max="7967" width="10.7109375" style="1479" customWidth="1"/>
    <col min="7968" max="8192" width="11.42578125" style="1479"/>
    <col min="8193" max="8193" width="3.7109375" style="1479" customWidth="1"/>
    <col min="8194" max="8194" width="2.7109375" style="1479" customWidth="1"/>
    <col min="8195" max="8195" width="6" style="1479" customWidth="1"/>
    <col min="8196" max="8196" width="2.42578125" style="1479" customWidth="1"/>
    <col min="8197" max="8197" width="0.85546875" style="1479" customWidth="1"/>
    <col min="8198" max="8198" width="48.7109375" style="1479" customWidth="1"/>
    <col min="8199" max="8199" width="0.85546875" style="1479" customWidth="1"/>
    <col min="8200" max="8200" width="12.7109375" style="1479" customWidth="1"/>
    <col min="8201" max="8201" width="0.85546875" style="1479" customWidth="1"/>
    <col min="8202" max="8202" width="7.7109375" style="1479" customWidth="1"/>
    <col min="8203" max="8203" width="1.7109375" style="1479" customWidth="1"/>
    <col min="8204" max="8204" width="0.85546875" style="1479" customWidth="1"/>
    <col min="8205" max="8205" width="8" style="1479" customWidth="1"/>
    <col min="8206" max="8206" width="1.28515625" style="1479" customWidth="1"/>
    <col min="8207" max="8207" width="0.85546875" style="1479" customWidth="1"/>
    <col min="8208" max="8208" width="8.28515625" style="1479" customWidth="1"/>
    <col min="8209" max="8209" width="0.7109375" style="1479" customWidth="1"/>
    <col min="8210" max="8210" width="2.7109375" style="1479" customWidth="1"/>
    <col min="8211" max="8218" width="11.42578125" style="1479"/>
    <col min="8219" max="8219" width="2.140625" style="1479" customWidth="1"/>
    <col min="8220" max="8221" width="11.42578125" style="1479"/>
    <col min="8222" max="8222" width="35.7109375" style="1479" customWidth="1"/>
    <col min="8223" max="8223" width="10.7109375" style="1479" customWidth="1"/>
    <col min="8224" max="8448" width="11.42578125" style="1479"/>
    <col min="8449" max="8449" width="3.7109375" style="1479" customWidth="1"/>
    <col min="8450" max="8450" width="2.7109375" style="1479" customWidth="1"/>
    <col min="8451" max="8451" width="6" style="1479" customWidth="1"/>
    <col min="8452" max="8452" width="2.42578125" style="1479" customWidth="1"/>
    <col min="8453" max="8453" width="0.85546875" style="1479" customWidth="1"/>
    <col min="8454" max="8454" width="48.7109375" style="1479" customWidth="1"/>
    <col min="8455" max="8455" width="0.85546875" style="1479" customWidth="1"/>
    <col min="8456" max="8456" width="12.7109375" style="1479" customWidth="1"/>
    <col min="8457" max="8457" width="0.85546875" style="1479" customWidth="1"/>
    <col min="8458" max="8458" width="7.7109375" style="1479" customWidth="1"/>
    <col min="8459" max="8459" width="1.7109375" style="1479" customWidth="1"/>
    <col min="8460" max="8460" width="0.85546875" style="1479" customWidth="1"/>
    <col min="8461" max="8461" width="8" style="1479" customWidth="1"/>
    <col min="8462" max="8462" width="1.28515625" style="1479" customWidth="1"/>
    <col min="8463" max="8463" width="0.85546875" style="1479" customWidth="1"/>
    <col min="8464" max="8464" width="8.28515625" style="1479" customWidth="1"/>
    <col min="8465" max="8465" width="0.7109375" style="1479" customWidth="1"/>
    <col min="8466" max="8466" width="2.7109375" style="1479" customWidth="1"/>
    <col min="8467" max="8474" width="11.42578125" style="1479"/>
    <col min="8475" max="8475" width="2.140625" style="1479" customWidth="1"/>
    <col min="8476" max="8477" width="11.42578125" style="1479"/>
    <col min="8478" max="8478" width="35.7109375" style="1479" customWidth="1"/>
    <col min="8479" max="8479" width="10.7109375" style="1479" customWidth="1"/>
    <col min="8480" max="8704" width="11.42578125" style="1479"/>
    <col min="8705" max="8705" width="3.7109375" style="1479" customWidth="1"/>
    <col min="8706" max="8706" width="2.7109375" style="1479" customWidth="1"/>
    <col min="8707" max="8707" width="6" style="1479" customWidth="1"/>
    <col min="8708" max="8708" width="2.42578125" style="1479" customWidth="1"/>
    <col min="8709" max="8709" width="0.85546875" style="1479" customWidth="1"/>
    <col min="8710" max="8710" width="48.7109375" style="1479" customWidth="1"/>
    <col min="8711" max="8711" width="0.85546875" style="1479" customWidth="1"/>
    <col min="8712" max="8712" width="12.7109375" style="1479" customWidth="1"/>
    <col min="8713" max="8713" width="0.85546875" style="1479" customWidth="1"/>
    <col min="8714" max="8714" width="7.7109375" style="1479" customWidth="1"/>
    <col min="8715" max="8715" width="1.7109375" style="1479" customWidth="1"/>
    <col min="8716" max="8716" width="0.85546875" style="1479" customWidth="1"/>
    <col min="8717" max="8717" width="8" style="1479" customWidth="1"/>
    <col min="8718" max="8718" width="1.28515625" style="1479" customWidth="1"/>
    <col min="8719" max="8719" width="0.85546875" style="1479" customWidth="1"/>
    <col min="8720" max="8720" width="8.28515625" style="1479" customWidth="1"/>
    <col min="8721" max="8721" width="0.7109375" style="1479" customWidth="1"/>
    <col min="8722" max="8722" width="2.7109375" style="1479" customWidth="1"/>
    <col min="8723" max="8730" width="11.42578125" style="1479"/>
    <col min="8731" max="8731" width="2.140625" style="1479" customWidth="1"/>
    <col min="8732" max="8733" width="11.42578125" style="1479"/>
    <col min="8734" max="8734" width="35.7109375" style="1479" customWidth="1"/>
    <col min="8735" max="8735" width="10.7109375" style="1479" customWidth="1"/>
    <col min="8736" max="8960" width="11.42578125" style="1479"/>
    <col min="8961" max="8961" width="3.7109375" style="1479" customWidth="1"/>
    <col min="8962" max="8962" width="2.7109375" style="1479" customWidth="1"/>
    <col min="8963" max="8963" width="6" style="1479" customWidth="1"/>
    <col min="8964" max="8964" width="2.42578125" style="1479" customWidth="1"/>
    <col min="8965" max="8965" width="0.85546875" style="1479" customWidth="1"/>
    <col min="8966" max="8966" width="48.7109375" style="1479" customWidth="1"/>
    <col min="8967" max="8967" width="0.85546875" style="1479" customWidth="1"/>
    <col min="8968" max="8968" width="12.7109375" style="1479" customWidth="1"/>
    <col min="8969" max="8969" width="0.85546875" style="1479" customWidth="1"/>
    <col min="8970" max="8970" width="7.7109375" style="1479" customWidth="1"/>
    <col min="8971" max="8971" width="1.7109375" style="1479" customWidth="1"/>
    <col min="8972" max="8972" width="0.85546875" style="1479" customWidth="1"/>
    <col min="8973" max="8973" width="8" style="1479" customWidth="1"/>
    <col min="8974" max="8974" width="1.28515625" style="1479" customWidth="1"/>
    <col min="8975" max="8975" width="0.85546875" style="1479" customWidth="1"/>
    <col min="8976" max="8976" width="8.28515625" style="1479" customWidth="1"/>
    <col min="8977" max="8977" width="0.7109375" style="1479" customWidth="1"/>
    <col min="8978" max="8978" width="2.7109375" style="1479" customWidth="1"/>
    <col min="8979" max="8986" width="11.42578125" style="1479"/>
    <col min="8987" max="8987" width="2.140625" style="1479" customWidth="1"/>
    <col min="8988" max="8989" width="11.42578125" style="1479"/>
    <col min="8990" max="8990" width="35.7109375" style="1479" customWidth="1"/>
    <col min="8991" max="8991" width="10.7109375" style="1479" customWidth="1"/>
    <col min="8992" max="9216" width="11.42578125" style="1479"/>
    <col min="9217" max="9217" width="3.7109375" style="1479" customWidth="1"/>
    <col min="9218" max="9218" width="2.7109375" style="1479" customWidth="1"/>
    <col min="9219" max="9219" width="6" style="1479" customWidth="1"/>
    <col min="9220" max="9220" width="2.42578125" style="1479" customWidth="1"/>
    <col min="9221" max="9221" width="0.85546875" style="1479" customWidth="1"/>
    <col min="9222" max="9222" width="48.7109375" style="1479" customWidth="1"/>
    <col min="9223" max="9223" width="0.85546875" style="1479" customWidth="1"/>
    <col min="9224" max="9224" width="12.7109375" style="1479" customWidth="1"/>
    <col min="9225" max="9225" width="0.85546875" style="1479" customWidth="1"/>
    <col min="9226" max="9226" width="7.7109375" style="1479" customWidth="1"/>
    <col min="9227" max="9227" width="1.7109375" style="1479" customWidth="1"/>
    <col min="9228" max="9228" width="0.85546875" style="1479" customWidth="1"/>
    <col min="9229" max="9229" width="8" style="1479" customWidth="1"/>
    <col min="9230" max="9230" width="1.28515625" style="1479" customWidth="1"/>
    <col min="9231" max="9231" width="0.85546875" style="1479" customWidth="1"/>
    <col min="9232" max="9232" width="8.28515625" style="1479" customWidth="1"/>
    <col min="9233" max="9233" width="0.7109375" style="1479" customWidth="1"/>
    <col min="9234" max="9234" width="2.7109375" style="1479" customWidth="1"/>
    <col min="9235" max="9242" width="11.42578125" style="1479"/>
    <col min="9243" max="9243" width="2.140625" style="1479" customWidth="1"/>
    <col min="9244" max="9245" width="11.42578125" style="1479"/>
    <col min="9246" max="9246" width="35.7109375" style="1479" customWidth="1"/>
    <col min="9247" max="9247" width="10.7109375" style="1479" customWidth="1"/>
    <col min="9248" max="9472" width="11.42578125" style="1479"/>
    <col min="9473" max="9473" width="3.7109375" style="1479" customWidth="1"/>
    <col min="9474" max="9474" width="2.7109375" style="1479" customWidth="1"/>
    <col min="9475" max="9475" width="6" style="1479" customWidth="1"/>
    <col min="9476" max="9476" width="2.42578125" style="1479" customWidth="1"/>
    <col min="9477" max="9477" width="0.85546875" style="1479" customWidth="1"/>
    <col min="9478" max="9478" width="48.7109375" style="1479" customWidth="1"/>
    <col min="9479" max="9479" width="0.85546875" style="1479" customWidth="1"/>
    <col min="9480" max="9480" width="12.7109375" style="1479" customWidth="1"/>
    <col min="9481" max="9481" width="0.85546875" style="1479" customWidth="1"/>
    <col min="9482" max="9482" width="7.7109375" style="1479" customWidth="1"/>
    <col min="9483" max="9483" width="1.7109375" style="1479" customWidth="1"/>
    <col min="9484" max="9484" width="0.85546875" style="1479" customWidth="1"/>
    <col min="9485" max="9485" width="8" style="1479" customWidth="1"/>
    <col min="9486" max="9486" width="1.28515625" style="1479" customWidth="1"/>
    <col min="9487" max="9487" width="0.85546875" style="1479" customWidth="1"/>
    <col min="9488" max="9488" width="8.28515625" style="1479" customWidth="1"/>
    <col min="9489" max="9489" width="0.7109375" style="1479" customWidth="1"/>
    <col min="9490" max="9490" width="2.7109375" style="1479" customWidth="1"/>
    <col min="9491" max="9498" width="11.42578125" style="1479"/>
    <col min="9499" max="9499" width="2.140625" style="1479" customWidth="1"/>
    <col min="9500" max="9501" width="11.42578125" style="1479"/>
    <col min="9502" max="9502" width="35.7109375" style="1479" customWidth="1"/>
    <col min="9503" max="9503" width="10.7109375" style="1479" customWidth="1"/>
    <col min="9504" max="9728" width="11.42578125" style="1479"/>
    <col min="9729" max="9729" width="3.7109375" style="1479" customWidth="1"/>
    <col min="9730" max="9730" width="2.7109375" style="1479" customWidth="1"/>
    <col min="9731" max="9731" width="6" style="1479" customWidth="1"/>
    <col min="9732" max="9732" width="2.42578125" style="1479" customWidth="1"/>
    <col min="9733" max="9733" width="0.85546875" style="1479" customWidth="1"/>
    <col min="9734" max="9734" width="48.7109375" style="1479" customWidth="1"/>
    <col min="9735" max="9735" width="0.85546875" style="1479" customWidth="1"/>
    <col min="9736" max="9736" width="12.7109375" style="1479" customWidth="1"/>
    <col min="9737" max="9737" width="0.85546875" style="1479" customWidth="1"/>
    <col min="9738" max="9738" width="7.7109375" style="1479" customWidth="1"/>
    <col min="9739" max="9739" width="1.7109375" style="1479" customWidth="1"/>
    <col min="9740" max="9740" width="0.85546875" style="1479" customWidth="1"/>
    <col min="9741" max="9741" width="8" style="1479" customWidth="1"/>
    <col min="9742" max="9742" width="1.28515625" style="1479" customWidth="1"/>
    <col min="9743" max="9743" width="0.85546875" style="1479" customWidth="1"/>
    <col min="9744" max="9744" width="8.28515625" style="1479" customWidth="1"/>
    <col min="9745" max="9745" width="0.7109375" style="1479" customWidth="1"/>
    <col min="9746" max="9746" width="2.7109375" style="1479" customWidth="1"/>
    <col min="9747" max="9754" width="11.42578125" style="1479"/>
    <col min="9755" max="9755" width="2.140625" style="1479" customWidth="1"/>
    <col min="9756" max="9757" width="11.42578125" style="1479"/>
    <col min="9758" max="9758" width="35.7109375" style="1479" customWidth="1"/>
    <col min="9759" max="9759" width="10.7109375" style="1479" customWidth="1"/>
    <col min="9760" max="9984" width="11.42578125" style="1479"/>
    <col min="9985" max="9985" width="3.7109375" style="1479" customWidth="1"/>
    <col min="9986" max="9986" width="2.7109375" style="1479" customWidth="1"/>
    <col min="9987" max="9987" width="6" style="1479" customWidth="1"/>
    <col min="9988" max="9988" width="2.42578125" style="1479" customWidth="1"/>
    <col min="9989" max="9989" width="0.85546875" style="1479" customWidth="1"/>
    <col min="9990" max="9990" width="48.7109375" style="1479" customWidth="1"/>
    <col min="9991" max="9991" width="0.85546875" style="1479" customWidth="1"/>
    <col min="9992" max="9992" width="12.7109375" style="1479" customWidth="1"/>
    <col min="9993" max="9993" width="0.85546875" style="1479" customWidth="1"/>
    <col min="9994" max="9994" width="7.7109375" style="1479" customWidth="1"/>
    <col min="9995" max="9995" width="1.7109375" style="1479" customWidth="1"/>
    <col min="9996" max="9996" width="0.85546875" style="1479" customWidth="1"/>
    <col min="9997" max="9997" width="8" style="1479" customWidth="1"/>
    <col min="9998" max="9998" width="1.28515625" style="1479" customWidth="1"/>
    <col min="9999" max="9999" width="0.85546875" style="1479" customWidth="1"/>
    <col min="10000" max="10000" width="8.28515625" style="1479" customWidth="1"/>
    <col min="10001" max="10001" width="0.7109375" style="1479" customWidth="1"/>
    <col min="10002" max="10002" width="2.7109375" style="1479" customWidth="1"/>
    <col min="10003" max="10010" width="11.42578125" style="1479"/>
    <col min="10011" max="10011" width="2.140625" style="1479" customWidth="1"/>
    <col min="10012" max="10013" width="11.42578125" style="1479"/>
    <col min="10014" max="10014" width="35.7109375" style="1479" customWidth="1"/>
    <col min="10015" max="10015" width="10.7109375" style="1479" customWidth="1"/>
    <col min="10016" max="10240" width="11.42578125" style="1479"/>
    <col min="10241" max="10241" width="3.7109375" style="1479" customWidth="1"/>
    <col min="10242" max="10242" width="2.7109375" style="1479" customWidth="1"/>
    <col min="10243" max="10243" width="6" style="1479" customWidth="1"/>
    <col min="10244" max="10244" width="2.42578125" style="1479" customWidth="1"/>
    <col min="10245" max="10245" width="0.85546875" style="1479" customWidth="1"/>
    <col min="10246" max="10246" width="48.7109375" style="1479" customWidth="1"/>
    <col min="10247" max="10247" width="0.85546875" style="1479" customWidth="1"/>
    <col min="10248" max="10248" width="12.7109375" style="1479" customWidth="1"/>
    <col min="10249" max="10249" width="0.85546875" style="1479" customWidth="1"/>
    <col min="10250" max="10250" width="7.7109375" style="1479" customWidth="1"/>
    <col min="10251" max="10251" width="1.7109375" style="1479" customWidth="1"/>
    <col min="10252" max="10252" width="0.85546875" style="1479" customWidth="1"/>
    <col min="10253" max="10253" width="8" style="1479" customWidth="1"/>
    <col min="10254" max="10254" width="1.28515625" style="1479" customWidth="1"/>
    <col min="10255" max="10255" width="0.85546875" style="1479" customWidth="1"/>
    <col min="10256" max="10256" width="8.28515625" style="1479" customWidth="1"/>
    <col min="10257" max="10257" width="0.7109375" style="1479" customWidth="1"/>
    <col min="10258" max="10258" width="2.7109375" style="1479" customWidth="1"/>
    <col min="10259" max="10266" width="11.42578125" style="1479"/>
    <col min="10267" max="10267" width="2.140625" style="1479" customWidth="1"/>
    <col min="10268" max="10269" width="11.42578125" style="1479"/>
    <col min="10270" max="10270" width="35.7109375" style="1479" customWidth="1"/>
    <col min="10271" max="10271" width="10.7109375" style="1479" customWidth="1"/>
    <col min="10272" max="10496" width="11.42578125" style="1479"/>
    <col min="10497" max="10497" width="3.7109375" style="1479" customWidth="1"/>
    <col min="10498" max="10498" width="2.7109375" style="1479" customWidth="1"/>
    <col min="10499" max="10499" width="6" style="1479" customWidth="1"/>
    <col min="10500" max="10500" width="2.42578125" style="1479" customWidth="1"/>
    <col min="10501" max="10501" width="0.85546875" style="1479" customWidth="1"/>
    <col min="10502" max="10502" width="48.7109375" style="1479" customWidth="1"/>
    <col min="10503" max="10503" width="0.85546875" style="1479" customWidth="1"/>
    <col min="10504" max="10504" width="12.7109375" style="1479" customWidth="1"/>
    <col min="10505" max="10505" width="0.85546875" style="1479" customWidth="1"/>
    <col min="10506" max="10506" width="7.7109375" style="1479" customWidth="1"/>
    <col min="10507" max="10507" width="1.7109375" style="1479" customWidth="1"/>
    <col min="10508" max="10508" width="0.85546875" style="1479" customWidth="1"/>
    <col min="10509" max="10509" width="8" style="1479" customWidth="1"/>
    <col min="10510" max="10510" width="1.28515625" style="1479" customWidth="1"/>
    <col min="10511" max="10511" width="0.85546875" style="1479" customWidth="1"/>
    <col min="10512" max="10512" width="8.28515625" style="1479" customWidth="1"/>
    <col min="10513" max="10513" width="0.7109375" style="1479" customWidth="1"/>
    <col min="10514" max="10514" width="2.7109375" style="1479" customWidth="1"/>
    <col min="10515" max="10522" width="11.42578125" style="1479"/>
    <col min="10523" max="10523" width="2.140625" style="1479" customWidth="1"/>
    <col min="10524" max="10525" width="11.42578125" style="1479"/>
    <col min="10526" max="10526" width="35.7109375" style="1479" customWidth="1"/>
    <col min="10527" max="10527" width="10.7109375" style="1479" customWidth="1"/>
    <col min="10528" max="10752" width="11.42578125" style="1479"/>
    <col min="10753" max="10753" width="3.7109375" style="1479" customWidth="1"/>
    <col min="10754" max="10754" width="2.7109375" style="1479" customWidth="1"/>
    <col min="10755" max="10755" width="6" style="1479" customWidth="1"/>
    <col min="10756" max="10756" width="2.42578125" style="1479" customWidth="1"/>
    <col min="10757" max="10757" width="0.85546875" style="1479" customWidth="1"/>
    <col min="10758" max="10758" width="48.7109375" style="1479" customWidth="1"/>
    <col min="10759" max="10759" width="0.85546875" style="1479" customWidth="1"/>
    <col min="10760" max="10760" width="12.7109375" style="1479" customWidth="1"/>
    <col min="10761" max="10761" width="0.85546875" style="1479" customWidth="1"/>
    <col min="10762" max="10762" width="7.7109375" style="1479" customWidth="1"/>
    <col min="10763" max="10763" width="1.7109375" style="1479" customWidth="1"/>
    <col min="10764" max="10764" width="0.85546875" style="1479" customWidth="1"/>
    <col min="10765" max="10765" width="8" style="1479" customWidth="1"/>
    <col min="10766" max="10766" width="1.28515625" style="1479" customWidth="1"/>
    <col min="10767" max="10767" width="0.85546875" style="1479" customWidth="1"/>
    <col min="10768" max="10768" width="8.28515625" style="1479" customWidth="1"/>
    <col min="10769" max="10769" width="0.7109375" style="1479" customWidth="1"/>
    <col min="10770" max="10770" width="2.7109375" style="1479" customWidth="1"/>
    <col min="10771" max="10778" width="11.42578125" style="1479"/>
    <col min="10779" max="10779" width="2.140625" style="1479" customWidth="1"/>
    <col min="10780" max="10781" width="11.42578125" style="1479"/>
    <col min="10782" max="10782" width="35.7109375" style="1479" customWidth="1"/>
    <col min="10783" max="10783" width="10.7109375" style="1479" customWidth="1"/>
    <col min="10784" max="11008" width="11.42578125" style="1479"/>
    <col min="11009" max="11009" width="3.7109375" style="1479" customWidth="1"/>
    <col min="11010" max="11010" width="2.7109375" style="1479" customWidth="1"/>
    <col min="11011" max="11011" width="6" style="1479" customWidth="1"/>
    <col min="11012" max="11012" width="2.42578125" style="1479" customWidth="1"/>
    <col min="11013" max="11013" width="0.85546875" style="1479" customWidth="1"/>
    <col min="11014" max="11014" width="48.7109375" style="1479" customWidth="1"/>
    <col min="11015" max="11015" width="0.85546875" style="1479" customWidth="1"/>
    <col min="11016" max="11016" width="12.7109375" style="1479" customWidth="1"/>
    <col min="11017" max="11017" width="0.85546875" style="1479" customWidth="1"/>
    <col min="11018" max="11018" width="7.7109375" style="1479" customWidth="1"/>
    <col min="11019" max="11019" width="1.7109375" style="1479" customWidth="1"/>
    <col min="11020" max="11020" width="0.85546875" style="1479" customWidth="1"/>
    <col min="11021" max="11021" width="8" style="1479" customWidth="1"/>
    <col min="11022" max="11022" width="1.28515625" style="1479" customWidth="1"/>
    <col min="11023" max="11023" width="0.85546875" style="1479" customWidth="1"/>
    <col min="11024" max="11024" width="8.28515625" style="1479" customWidth="1"/>
    <col min="11025" max="11025" width="0.7109375" style="1479" customWidth="1"/>
    <col min="11026" max="11026" width="2.7109375" style="1479" customWidth="1"/>
    <col min="11027" max="11034" width="11.42578125" style="1479"/>
    <col min="11035" max="11035" width="2.140625" style="1479" customWidth="1"/>
    <col min="11036" max="11037" width="11.42578125" style="1479"/>
    <col min="11038" max="11038" width="35.7109375" style="1479" customWidth="1"/>
    <col min="11039" max="11039" width="10.7109375" style="1479" customWidth="1"/>
    <col min="11040" max="11264" width="11.42578125" style="1479"/>
    <col min="11265" max="11265" width="3.7109375" style="1479" customWidth="1"/>
    <col min="11266" max="11266" width="2.7109375" style="1479" customWidth="1"/>
    <col min="11267" max="11267" width="6" style="1479" customWidth="1"/>
    <col min="11268" max="11268" width="2.42578125" style="1479" customWidth="1"/>
    <col min="11269" max="11269" width="0.85546875" style="1479" customWidth="1"/>
    <col min="11270" max="11270" width="48.7109375" style="1479" customWidth="1"/>
    <col min="11271" max="11271" width="0.85546875" style="1479" customWidth="1"/>
    <col min="11272" max="11272" width="12.7109375" style="1479" customWidth="1"/>
    <col min="11273" max="11273" width="0.85546875" style="1479" customWidth="1"/>
    <col min="11274" max="11274" width="7.7109375" style="1479" customWidth="1"/>
    <col min="11275" max="11275" width="1.7109375" style="1479" customWidth="1"/>
    <col min="11276" max="11276" width="0.85546875" style="1479" customWidth="1"/>
    <col min="11277" max="11277" width="8" style="1479" customWidth="1"/>
    <col min="11278" max="11278" width="1.28515625" style="1479" customWidth="1"/>
    <col min="11279" max="11279" width="0.85546875" style="1479" customWidth="1"/>
    <col min="11280" max="11280" width="8.28515625" style="1479" customWidth="1"/>
    <col min="11281" max="11281" width="0.7109375" style="1479" customWidth="1"/>
    <col min="11282" max="11282" width="2.7109375" style="1479" customWidth="1"/>
    <col min="11283" max="11290" width="11.42578125" style="1479"/>
    <col min="11291" max="11291" width="2.140625" style="1479" customWidth="1"/>
    <col min="11292" max="11293" width="11.42578125" style="1479"/>
    <col min="11294" max="11294" width="35.7109375" style="1479" customWidth="1"/>
    <col min="11295" max="11295" width="10.7109375" style="1479" customWidth="1"/>
    <col min="11296" max="11520" width="11.42578125" style="1479"/>
    <col min="11521" max="11521" width="3.7109375" style="1479" customWidth="1"/>
    <col min="11522" max="11522" width="2.7109375" style="1479" customWidth="1"/>
    <col min="11523" max="11523" width="6" style="1479" customWidth="1"/>
    <col min="11524" max="11524" width="2.42578125" style="1479" customWidth="1"/>
    <col min="11525" max="11525" width="0.85546875" style="1479" customWidth="1"/>
    <col min="11526" max="11526" width="48.7109375" style="1479" customWidth="1"/>
    <col min="11527" max="11527" width="0.85546875" style="1479" customWidth="1"/>
    <col min="11528" max="11528" width="12.7109375" style="1479" customWidth="1"/>
    <col min="11529" max="11529" width="0.85546875" style="1479" customWidth="1"/>
    <col min="11530" max="11530" width="7.7109375" style="1479" customWidth="1"/>
    <col min="11531" max="11531" width="1.7109375" style="1479" customWidth="1"/>
    <col min="11532" max="11532" width="0.85546875" style="1479" customWidth="1"/>
    <col min="11533" max="11533" width="8" style="1479" customWidth="1"/>
    <col min="11534" max="11534" width="1.28515625" style="1479" customWidth="1"/>
    <col min="11535" max="11535" width="0.85546875" style="1479" customWidth="1"/>
    <col min="11536" max="11536" width="8.28515625" style="1479" customWidth="1"/>
    <col min="11537" max="11537" width="0.7109375" style="1479" customWidth="1"/>
    <col min="11538" max="11538" width="2.7109375" style="1479" customWidth="1"/>
    <col min="11539" max="11546" width="11.42578125" style="1479"/>
    <col min="11547" max="11547" width="2.140625" style="1479" customWidth="1"/>
    <col min="11548" max="11549" width="11.42578125" style="1479"/>
    <col min="11550" max="11550" width="35.7109375" style="1479" customWidth="1"/>
    <col min="11551" max="11551" width="10.7109375" style="1479" customWidth="1"/>
    <col min="11552" max="11776" width="11.42578125" style="1479"/>
    <col min="11777" max="11777" width="3.7109375" style="1479" customWidth="1"/>
    <col min="11778" max="11778" width="2.7109375" style="1479" customWidth="1"/>
    <col min="11779" max="11779" width="6" style="1479" customWidth="1"/>
    <col min="11780" max="11780" width="2.42578125" style="1479" customWidth="1"/>
    <col min="11781" max="11781" width="0.85546875" style="1479" customWidth="1"/>
    <col min="11782" max="11782" width="48.7109375" style="1479" customWidth="1"/>
    <col min="11783" max="11783" width="0.85546875" style="1479" customWidth="1"/>
    <col min="11784" max="11784" width="12.7109375" style="1479" customWidth="1"/>
    <col min="11785" max="11785" width="0.85546875" style="1479" customWidth="1"/>
    <col min="11786" max="11786" width="7.7109375" style="1479" customWidth="1"/>
    <col min="11787" max="11787" width="1.7109375" style="1479" customWidth="1"/>
    <col min="11788" max="11788" width="0.85546875" style="1479" customWidth="1"/>
    <col min="11789" max="11789" width="8" style="1479" customWidth="1"/>
    <col min="11790" max="11790" width="1.28515625" style="1479" customWidth="1"/>
    <col min="11791" max="11791" width="0.85546875" style="1479" customWidth="1"/>
    <col min="11792" max="11792" width="8.28515625" style="1479" customWidth="1"/>
    <col min="11793" max="11793" width="0.7109375" style="1479" customWidth="1"/>
    <col min="11794" max="11794" width="2.7109375" style="1479" customWidth="1"/>
    <col min="11795" max="11802" width="11.42578125" style="1479"/>
    <col min="11803" max="11803" width="2.140625" style="1479" customWidth="1"/>
    <col min="11804" max="11805" width="11.42578125" style="1479"/>
    <col min="11806" max="11806" width="35.7109375" style="1479" customWidth="1"/>
    <col min="11807" max="11807" width="10.7109375" style="1479" customWidth="1"/>
    <col min="11808" max="12032" width="11.42578125" style="1479"/>
    <col min="12033" max="12033" width="3.7109375" style="1479" customWidth="1"/>
    <col min="12034" max="12034" width="2.7109375" style="1479" customWidth="1"/>
    <col min="12035" max="12035" width="6" style="1479" customWidth="1"/>
    <col min="12036" max="12036" width="2.42578125" style="1479" customWidth="1"/>
    <col min="12037" max="12037" width="0.85546875" style="1479" customWidth="1"/>
    <col min="12038" max="12038" width="48.7109375" style="1479" customWidth="1"/>
    <col min="12039" max="12039" width="0.85546875" style="1479" customWidth="1"/>
    <col min="12040" max="12040" width="12.7109375" style="1479" customWidth="1"/>
    <col min="12041" max="12041" width="0.85546875" style="1479" customWidth="1"/>
    <col min="12042" max="12042" width="7.7109375" style="1479" customWidth="1"/>
    <col min="12043" max="12043" width="1.7109375" style="1479" customWidth="1"/>
    <col min="12044" max="12044" width="0.85546875" style="1479" customWidth="1"/>
    <col min="12045" max="12045" width="8" style="1479" customWidth="1"/>
    <col min="12046" max="12046" width="1.28515625" style="1479" customWidth="1"/>
    <col min="12047" max="12047" width="0.85546875" style="1479" customWidth="1"/>
    <col min="12048" max="12048" width="8.28515625" style="1479" customWidth="1"/>
    <col min="12049" max="12049" width="0.7109375" style="1479" customWidth="1"/>
    <col min="12050" max="12050" width="2.7109375" style="1479" customWidth="1"/>
    <col min="12051" max="12058" width="11.42578125" style="1479"/>
    <col min="12059" max="12059" width="2.140625" style="1479" customWidth="1"/>
    <col min="12060" max="12061" width="11.42578125" style="1479"/>
    <col min="12062" max="12062" width="35.7109375" style="1479" customWidth="1"/>
    <col min="12063" max="12063" width="10.7109375" style="1479" customWidth="1"/>
    <col min="12064" max="12288" width="11.42578125" style="1479"/>
    <col min="12289" max="12289" width="3.7109375" style="1479" customWidth="1"/>
    <col min="12290" max="12290" width="2.7109375" style="1479" customWidth="1"/>
    <col min="12291" max="12291" width="6" style="1479" customWidth="1"/>
    <col min="12292" max="12292" width="2.42578125" style="1479" customWidth="1"/>
    <col min="12293" max="12293" width="0.85546875" style="1479" customWidth="1"/>
    <col min="12294" max="12294" width="48.7109375" style="1479" customWidth="1"/>
    <col min="12295" max="12295" width="0.85546875" style="1479" customWidth="1"/>
    <col min="12296" max="12296" width="12.7109375" style="1479" customWidth="1"/>
    <col min="12297" max="12297" width="0.85546875" style="1479" customWidth="1"/>
    <col min="12298" max="12298" width="7.7109375" style="1479" customWidth="1"/>
    <col min="12299" max="12299" width="1.7109375" style="1479" customWidth="1"/>
    <col min="12300" max="12300" width="0.85546875" style="1479" customWidth="1"/>
    <col min="12301" max="12301" width="8" style="1479" customWidth="1"/>
    <col min="12302" max="12302" width="1.28515625" style="1479" customWidth="1"/>
    <col min="12303" max="12303" width="0.85546875" style="1479" customWidth="1"/>
    <col min="12304" max="12304" width="8.28515625" style="1479" customWidth="1"/>
    <col min="12305" max="12305" width="0.7109375" style="1479" customWidth="1"/>
    <col min="12306" max="12306" width="2.7109375" style="1479" customWidth="1"/>
    <col min="12307" max="12314" width="11.42578125" style="1479"/>
    <col min="12315" max="12315" width="2.140625" style="1479" customWidth="1"/>
    <col min="12316" max="12317" width="11.42578125" style="1479"/>
    <col min="12318" max="12318" width="35.7109375" style="1479" customWidth="1"/>
    <col min="12319" max="12319" width="10.7109375" style="1479" customWidth="1"/>
    <col min="12320" max="12544" width="11.42578125" style="1479"/>
    <col min="12545" max="12545" width="3.7109375" style="1479" customWidth="1"/>
    <col min="12546" max="12546" width="2.7109375" style="1479" customWidth="1"/>
    <col min="12547" max="12547" width="6" style="1479" customWidth="1"/>
    <col min="12548" max="12548" width="2.42578125" style="1479" customWidth="1"/>
    <col min="12549" max="12549" width="0.85546875" style="1479" customWidth="1"/>
    <col min="12550" max="12550" width="48.7109375" style="1479" customWidth="1"/>
    <col min="12551" max="12551" width="0.85546875" style="1479" customWidth="1"/>
    <col min="12552" max="12552" width="12.7109375" style="1479" customWidth="1"/>
    <col min="12553" max="12553" width="0.85546875" style="1479" customWidth="1"/>
    <col min="12554" max="12554" width="7.7109375" style="1479" customWidth="1"/>
    <col min="12555" max="12555" width="1.7109375" style="1479" customWidth="1"/>
    <col min="12556" max="12556" width="0.85546875" style="1479" customWidth="1"/>
    <col min="12557" max="12557" width="8" style="1479" customWidth="1"/>
    <col min="12558" max="12558" width="1.28515625" style="1479" customWidth="1"/>
    <col min="12559" max="12559" width="0.85546875" style="1479" customWidth="1"/>
    <col min="12560" max="12560" width="8.28515625" style="1479" customWidth="1"/>
    <col min="12561" max="12561" width="0.7109375" style="1479" customWidth="1"/>
    <col min="12562" max="12562" width="2.7109375" style="1479" customWidth="1"/>
    <col min="12563" max="12570" width="11.42578125" style="1479"/>
    <col min="12571" max="12571" width="2.140625" style="1479" customWidth="1"/>
    <col min="12572" max="12573" width="11.42578125" style="1479"/>
    <col min="12574" max="12574" width="35.7109375" style="1479" customWidth="1"/>
    <col min="12575" max="12575" width="10.7109375" style="1479" customWidth="1"/>
    <col min="12576" max="12800" width="11.42578125" style="1479"/>
    <col min="12801" max="12801" width="3.7109375" style="1479" customWidth="1"/>
    <col min="12802" max="12802" width="2.7109375" style="1479" customWidth="1"/>
    <col min="12803" max="12803" width="6" style="1479" customWidth="1"/>
    <col min="12804" max="12804" width="2.42578125" style="1479" customWidth="1"/>
    <col min="12805" max="12805" width="0.85546875" style="1479" customWidth="1"/>
    <col min="12806" max="12806" width="48.7109375" style="1479" customWidth="1"/>
    <col min="12807" max="12807" width="0.85546875" style="1479" customWidth="1"/>
    <col min="12808" max="12808" width="12.7109375" style="1479" customWidth="1"/>
    <col min="12809" max="12809" width="0.85546875" style="1479" customWidth="1"/>
    <col min="12810" max="12810" width="7.7109375" style="1479" customWidth="1"/>
    <col min="12811" max="12811" width="1.7109375" style="1479" customWidth="1"/>
    <col min="12812" max="12812" width="0.85546875" style="1479" customWidth="1"/>
    <col min="12813" max="12813" width="8" style="1479" customWidth="1"/>
    <col min="12814" max="12814" width="1.28515625" style="1479" customWidth="1"/>
    <col min="12815" max="12815" width="0.85546875" style="1479" customWidth="1"/>
    <col min="12816" max="12816" width="8.28515625" style="1479" customWidth="1"/>
    <col min="12817" max="12817" width="0.7109375" style="1479" customWidth="1"/>
    <col min="12818" max="12818" width="2.7109375" style="1479" customWidth="1"/>
    <col min="12819" max="12826" width="11.42578125" style="1479"/>
    <col min="12827" max="12827" width="2.140625" style="1479" customWidth="1"/>
    <col min="12828" max="12829" width="11.42578125" style="1479"/>
    <col min="12830" max="12830" width="35.7109375" style="1479" customWidth="1"/>
    <col min="12831" max="12831" width="10.7109375" style="1479" customWidth="1"/>
    <col min="12832" max="13056" width="11.42578125" style="1479"/>
    <col min="13057" max="13057" width="3.7109375" style="1479" customWidth="1"/>
    <col min="13058" max="13058" width="2.7109375" style="1479" customWidth="1"/>
    <col min="13059" max="13059" width="6" style="1479" customWidth="1"/>
    <col min="13060" max="13060" width="2.42578125" style="1479" customWidth="1"/>
    <col min="13061" max="13061" width="0.85546875" style="1479" customWidth="1"/>
    <col min="13062" max="13062" width="48.7109375" style="1479" customWidth="1"/>
    <col min="13063" max="13063" width="0.85546875" style="1479" customWidth="1"/>
    <col min="13064" max="13064" width="12.7109375" style="1479" customWidth="1"/>
    <col min="13065" max="13065" width="0.85546875" style="1479" customWidth="1"/>
    <col min="13066" max="13066" width="7.7109375" style="1479" customWidth="1"/>
    <col min="13067" max="13067" width="1.7109375" style="1479" customWidth="1"/>
    <col min="13068" max="13068" width="0.85546875" style="1479" customWidth="1"/>
    <col min="13069" max="13069" width="8" style="1479" customWidth="1"/>
    <col min="13070" max="13070" width="1.28515625" style="1479" customWidth="1"/>
    <col min="13071" max="13071" width="0.85546875" style="1479" customWidth="1"/>
    <col min="13072" max="13072" width="8.28515625" style="1479" customWidth="1"/>
    <col min="13073" max="13073" width="0.7109375" style="1479" customWidth="1"/>
    <col min="13074" max="13074" width="2.7109375" style="1479" customWidth="1"/>
    <col min="13075" max="13082" width="11.42578125" style="1479"/>
    <col min="13083" max="13083" width="2.140625" style="1479" customWidth="1"/>
    <col min="13084" max="13085" width="11.42578125" style="1479"/>
    <col min="13086" max="13086" width="35.7109375" style="1479" customWidth="1"/>
    <col min="13087" max="13087" width="10.7109375" style="1479" customWidth="1"/>
    <col min="13088" max="13312" width="11.42578125" style="1479"/>
    <col min="13313" max="13313" width="3.7109375" style="1479" customWidth="1"/>
    <col min="13314" max="13314" width="2.7109375" style="1479" customWidth="1"/>
    <col min="13315" max="13315" width="6" style="1479" customWidth="1"/>
    <col min="13316" max="13316" width="2.42578125" style="1479" customWidth="1"/>
    <col min="13317" max="13317" width="0.85546875" style="1479" customWidth="1"/>
    <col min="13318" max="13318" width="48.7109375" style="1479" customWidth="1"/>
    <col min="13319" max="13319" width="0.85546875" style="1479" customWidth="1"/>
    <col min="13320" max="13320" width="12.7109375" style="1479" customWidth="1"/>
    <col min="13321" max="13321" width="0.85546875" style="1479" customWidth="1"/>
    <col min="13322" max="13322" width="7.7109375" style="1479" customWidth="1"/>
    <col min="13323" max="13323" width="1.7109375" style="1479" customWidth="1"/>
    <col min="13324" max="13324" width="0.85546875" style="1479" customWidth="1"/>
    <col min="13325" max="13325" width="8" style="1479" customWidth="1"/>
    <col min="13326" max="13326" width="1.28515625" style="1479" customWidth="1"/>
    <col min="13327" max="13327" width="0.85546875" style="1479" customWidth="1"/>
    <col min="13328" max="13328" width="8.28515625" style="1479" customWidth="1"/>
    <col min="13329" max="13329" width="0.7109375" style="1479" customWidth="1"/>
    <col min="13330" max="13330" width="2.7109375" style="1479" customWidth="1"/>
    <col min="13331" max="13338" width="11.42578125" style="1479"/>
    <col min="13339" max="13339" width="2.140625" style="1479" customWidth="1"/>
    <col min="13340" max="13341" width="11.42578125" style="1479"/>
    <col min="13342" max="13342" width="35.7109375" style="1479" customWidth="1"/>
    <col min="13343" max="13343" width="10.7109375" style="1479" customWidth="1"/>
    <col min="13344" max="13568" width="11.42578125" style="1479"/>
    <col min="13569" max="13569" width="3.7109375" style="1479" customWidth="1"/>
    <col min="13570" max="13570" width="2.7109375" style="1479" customWidth="1"/>
    <col min="13571" max="13571" width="6" style="1479" customWidth="1"/>
    <col min="13572" max="13572" width="2.42578125" style="1479" customWidth="1"/>
    <col min="13573" max="13573" width="0.85546875" style="1479" customWidth="1"/>
    <col min="13574" max="13574" width="48.7109375" style="1479" customWidth="1"/>
    <col min="13575" max="13575" width="0.85546875" style="1479" customWidth="1"/>
    <col min="13576" max="13576" width="12.7109375" style="1479" customWidth="1"/>
    <col min="13577" max="13577" width="0.85546875" style="1479" customWidth="1"/>
    <col min="13578" max="13578" width="7.7109375" style="1479" customWidth="1"/>
    <col min="13579" max="13579" width="1.7109375" style="1479" customWidth="1"/>
    <col min="13580" max="13580" width="0.85546875" style="1479" customWidth="1"/>
    <col min="13581" max="13581" width="8" style="1479" customWidth="1"/>
    <col min="13582" max="13582" width="1.28515625" style="1479" customWidth="1"/>
    <col min="13583" max="13583" width="0.85546875" style="1479" customWidth="1"/>
    <col min="13584" max="13584" width="8.28515625" style="1479" customWidth="1"/>
    <col min="13585" max="13585" width="0.7109375" style="1479" customWidth="1"/>
    <col min="13586" max="13586" width="2.7109375" style="1479" customWidth="1"/>
    <col min="13587" max="13594" width="11.42578125" style="1479"/>
    <col min="13595" max="13595" width="2.140625" style="1479" customWidth="1"/>
    <col min="13596" max="13597" width="11.42578125" style="1479"/>
    <col min="13598" max="13598" width="35.7109375" style="1479" customWidth="1"/>
    <col min="13599" max="13599" width="10.7109375" style="1479" customWidth="1"/>
    <col min="13600" max="13824" width="11.42578125" style="1479"/>
    <col min="13825" max="13825" width="3.7109375" style="1479" customWidth="1"/>
    <col min="13826" max="13826" width="2.7109375" style="1479" customWidth="1"/>
    <col min="13827" max="13827" width="6" style="1479" customWidth="1"/>
    <col min="13828" max="13828" width="2.42578125" style="1479" customWidth="1"/>
    <col min="13829" max="13829" width="0.85546875" style="1479" customWidth="1"/>
    <col min="13830" max="13830" width="48.7109375" style="1479" customWidth="1"/>
    <col min="13831" max="13831" width="0.85546875" style="1479" customWidth="1"/>
    <col min="13832" max="13832" width="12.7109375" style="1479" customWidth="1"/>
    <col min="13833" max="13833" width="0.85546875" style="1479" customWidth="1"/>
    <col min="13834" max="13834" width="7.7109375" style="1479" customWidth="1"/>
    <col min="13835" max="13835" width="1.7109375" style="1479" customWidth="1"/>
    <col min="13836" max="13836" width="0.85546875" style="1479" customWidth="1"/>
    <col min="13837" max="13837" width="8" style="1479" customWidth="1"/>
    <col min="13838" max="13838" width="1.28515625" style="1479" customWidth="1"/>
    <col min="13839" max="13839" width="0.85546875" style="1479" customWidth="1"/>
    <col min="13840" max="13840" width="8.28515625" style="1479" customWidth="1"/>
    <col min="13841" max="13841" width="0.7109375" style="1479" customWidth="1"/>
    <col min="13842" max="13842" width="2.7109375" style="1479" customWidth="1"/>
    <col min="13843" max="13850" width="11.42578125" style="1479"/>
    <col min="13851" max="13851" width="2.140625" style="1479" customWidth="1"/>
    <col min="13852" max="13853" width="11.42578125" style="1479"/>
    <col min="13854" max="13854" width="35.7109375" style="1479" customWidth="1"/>
    <col min="13855" max="13855" width="10.7109375" style="1479" customWidth="1"/>
    <col min="13856" max="14080" width="11.42578125" style="1479"/>
    <col min="14081" max="14081" width="3.7109375" style="1479" customWidth="1"/>
    <col min="14082" max="14082" width="2.7109375" style="1479" customWidth="1"/>
    <col min="14083" max="14083" width="6" style="1479" customWidth="1"/>
    <col min="14084" max="14084" width="2.42578125" style="1479" customWidth="1"/>
    <col min="14085" max="14085" width="0.85546875" style="1479" customWidth="1"/>
    <col min="14086" max="14086" width="48.7109375" style="1479" customWidth="1"/>
    <col min="14087" max="14087" width="0.85546875" style="1479" customWidth="1"/>
    <col min="14088" max="14088" width="12.7109375" style="1479" customWidth="1"/>
    <col min="14089" max="14089" width="0.85546875" style="1479" customWidth="1"/>
    <col min="14090" max="14090" width="7.7109375" style="1479" customWidth="1"/>
    <col min="14091" max="14091" width="1.7109375" style="1479" customWidth="1"/>
    <col min="14092" max="14092" width="0.85546875" style="1479" customWidth="1"/>
    <col min="14093" max="14093" width="8" style="1479" customWidth="1"/>
    <col min="14094" max="14094" width="1.28515625" style="1479" customWidth="1"/>
    <col min="14095" max="14095" width="0.85546875" style="1479" customWidth="1"/>
    <col min="14096" max="14096" width="8.28515625" style="1479" customWidth="1"/>
    <col min="14097" max="14097" width="0.7109375" style="1479" customWidth="1"/>
    <col min="14098" max="14098" width="2.7109375" style="1479" customWidth="1"/>
    <col min="14099" max="14106" width="11.42578125" style="1479"/>
    <col min="14107" max="14107" width="2.140625" style="1479" customWidth="1"/>
    <col min="14108" max="14109" width="11.42578125" style="1479"/>
    <col min="14110" max="14110" width="35.7109375" style="1479" customWidth="1"/>
    <col min="14111" max="14111" width="10.7109375" style="1479" customWidth="1"/>
    <col min="14112" max="14336" width="11.42578125" style="1479"/>
    <col min="14337" max="14337" width="3.7109375" style="1479" customWidth="1"/>
    <col min="14338" max="14338" width="2.7109375" style="1479" customWidth="1"/>
    <col min="14339" max="14339" width="6" style="1479" customWidth="1"/>
    <col min="14340" max="14340" width="2.42578125" style="1479" customWidth="1"/>
    <col min="14341" max="14341" width="0.85546875" style="1479" customWidth="1"/>
    <col min="14342" max="14342" width="48.7109375" style="1479" customWidth="1"/>
    <col min="14343" max="14343" width="0.85546875" style="1479" customWidth="1"/>
    <col min="14344" max="14344" width="12.7109375" style="1479" customWidth="1"/>
    <col min="14345" max="14345" width="0.85546875" style="1479" customWidth="1"/>
    <col min="14346" max="14346" width="7.7109375" style="1479" customWidth="1"/>
    <col min="14347" max="14347" width="1.7109375" style="1479" customWidth="1"/>
    <col min="14348" max="14348" width="0.85546875" style="1479" customWidth="1"/>
    <col min="14349" max="14349" width="8" style="1479" customWidth="1"/>
    <col min="14350" max="14350" width="1.28515625" style="1479" customWidth="1"/>
    <col min="14351" max="14351" width="0.85546875" style="1479" customWidth="1"/>
    <col min="14352" max="14352" width="8.28515625" style="1479" customWidth="1"/>
    <col min="14353" max="14353" width="0.7109375" style="1479" customWidth="1"/>
    <col min="14354" max="14354" width="2.7109375" style="1479" customWidth="1"/>
    <col min="14355" max="14362" width="11.42578125" style="1479"/>
    <col min="14363" max="14363" width="2.140625" style="1479" customWidth="1"/>
    <col min="14364" max="14365" width="11.42578125" style="1479"/>
    <col min="14366" max="14366" width="35.7109375" style="1479" customWidth="1"/>
    <col min="14367" max="14367" width="10.7109375" style="1479" customWidth="1"/>
    <col min="14368" max="14592" width="11.42578125" style="1479"/>
    <col min="14593" max="14593" width="3.7109375" style="1479" customWidth="1"/>
    <col min="14594" max="14594" width="2.7109375" style="1479" customWidth="1"/>
    <col min="14595" max="14595" width="6" style="1479" customWidth="1"/>
    <col min="14596" max="14596" width="2.42578125" style="1479" customWidth="1"/>
    <col min="14597" max="14597" width="0.85546875" style="1479" customWidth="1"/>
    <col min="14598" max="14598" width="48.7109375" style="1479" customWidth="1"/>
    <col min="14599" max="14599" width="0.85546875" style="1479" customWidth="1"/>
    <col min="14600" max="14600" width="12.7109375" style="1479" customWidth="1"/>
    <col min="14601" max="14601" width="0.85546875" style="1479" customWidth="1"/>
    <col min="14602" max="14602" width="7.7109375" style="1479" customWidth="1"/>
    <col min="14603" max="14603" width="1.7109375" style="1479" customWidth="1"/>
    <col min="14604" max="14604" width="0.85546875" style="1479" customWidth="1"/>
    <col min="14605" max="14605" width="8" style="1479" customWidth="1"/>
    <col min="14606" max="14606" width="1.28515625" style="1479" customWidth="1"/>
    <col min="14607" max="14607" width="0.85546875" style="1479" customWidth="1"/>
    <col min="14608" max="14608" width="8.28515625" style="1479" customWidth="1"/>
    <col min="14609" max="14609" width="0.7109375" style="1479" customWidth="1"/>
    <col min="14610" max="14610" width="2.7109375" style="1479" customWidth="1"/>
    <col min="14611" max="14618" width="11.42578125" style="1479"/>
    <col min="14619" max="14619" width="2.140625" style="1479" customWidth="1"/>
    <col min="14620" max="14621" width="11.42578125" style="1479"/>
    <col min="14622" max="14622" width="35.7109375" style="1479" customWidth="1"/>
    <col min="14623" max="14623" width="10.7109375" style="1479" customWidth="1"/>
    <col min="14624" max="14848" width="11.42578125" style="1479"/>
    <col min="14849" max="14849" width="3.7109375" style="1479" customWidth="1"/>
    <col min="14850" max="14850" width="2.7109375" style="1479" customWidth="1"/>
    <col min="14851" max="14851" width="6" style="1479" customWidth="1"/>
    <col min="14852" max="14852" width="2.42578125" style="1479" customWidth="1"/>
    <col min="14853" max="14853" width="0.85546875" style="1479" customWidth="1"/>
    <col min="14854" max="14854" width="48.7109375" style="1479" customWidth="1"/>
    <col min="14855" max="14855" width="0.85546875" style="1479" customWidth="1"/>
    <col min="14856" max="14856" width="12.7109375" style="1479" customWidth="1"/>
    <col min="14857" max="14857" width="0.85546875" style="1479" customWidth="1"/>
    <col min="14858" max="14858" width="7.7109375" style="1479" customWidth="1"/>
    <col min="14859" max="14859" width="1.7109375" style="1479" customWidth="1"/>
    <col min="14860" max="14860" width="0.85546875" style="1479" customWidth="1"/>
    <col min="14861" max="14861" width="8" style="1479" customWidth="1"/>
    <col min="14862" max="14862" width="1.28515625" style="1479" customWidth="1"/>
    <col min="14863" max="14863" width="0.85546875" style="1479" customWidth="1"/>
    <col min="14864" max="14864" width="8.28515625" style="1479" customWidth="1"/>
    <col min="14865" max="14865" width="0.7109375" style="1479" customWidth="1"/>
    <col min="14866" max="14866" width="2.7109375" style="1479" customWidth="1"/>
    <col min="14867" max="14874" width="11.42578125" style="1479"/>
    <col min="14875" max="14875" width="2.140625" style="1479" customWidth="1"/>
    <col min="14876" max="14877" width="11.42578125" style="1479"/>
    <col min="14878" max="14878" width="35.7109375" style="1479" customWidth="1"/>
    <col min="14879" max="14879" width="10.7109375" style="1479" customWidth="1"/>
    <col min="14880" max="15104" width="11.42578125" style="1479"/>
    <col min="15105" max="15105" width="3.7109375" style="1479" customWidth="1"/>
    <col min="15106" max="15106" width="2.7109375" style="1479" customWidth="1"/>
    <col min="15107" max="15107" width="6" style="1479" customWidth="1"/>
    <col min="15108" max="15108" width="2.42578125" style="1479" customWidth="1"/>
    <col min="15109" max="15109" width="0.85546875" style="1479" customWidth="1"/>
    <col min="15110" max="15110" width="48.7109375" style="1479" customWidth="1"/>
    <col min="15111" max="15111" width="0.85546875" style="1479" customWidth="1"/>
    <col min="15112" max="15112" width="12.7109375" style="1479" customWidth="1"/>
    <col min="15113" max="15113" width="0.85546875" style="1479" customWidth="1"/>
    <col min="15114" max="15114" width="7.7109375" style="1479" customWidth="1"/>
    <col min="15115" max="15115" width="1.7109375" style="1479" customWidth="1"/>
    <col min="15116" max="15116" width="0.85546875" style="1479" customWidth="1"/>
    <col min="15117" max="15117" width="8" style="1479" customWidth="1"/>
    <col min="15118" max="15118" width="1.28515625" style="1479" customWidth="1"/>
    <col min="15119" max="15119" width="0.85546875" style="1479" customWidth="1"/>
    <col min="15120" max="15120" width="8.28515625" style="1479" customWidth="1"/>
    <col min="15121" max="15121" width="0.7109375" style="1479" customWidth="1"/>
    <col min="15122" max="15122" width="2.7109375" style="1479" customWidth="1"/>
    <col min="15123" max="15130" width="11.42578125" style="1479"/>
    <col min="15131" max="15131" width="2.140625" style="1479" customWidth="1"/>
    <col min="15132" max="15133" width="11.42578125" style="1479"/>
    <col min="15134" max="15134" width="35.7109375" style="1479" customWidth="1"/>
    <col min="15135" max="15135" width="10.7109375" style="1479" customWidth="1"/>
    <col min="15136" max="15360" width="11.42578125" style="1479"/>
    <col min="15361" max="15361" width="3.7109375" style="1479" customWidth="1"/>
    <col min="15362" max="15362" width="2.7109375" style="1479" customWidth="1"/>
    <col min="15363" max="15363" width="6" style="1479" customWidth="1"/>
    <col min="15364" max="15364" width="2.42578125" style="1479" customWidth="1"/>
    <col min="15365" max="15365" width="0.85546875" style="1479" customWidth="1"/>
    <col min="15366" max="15366" width="48.7109375" style="1479" customWidth="1"/>
    <col min="15367" max="15367" width="0.85546875" style="1479" customWidth="1"/>
    <col min="15368" max="15368" width="12.7109375" style="1479" customWidth="1"/>
    <col min="15369" max="15369" width="0.85546875" style="1479" customWidth="1"/>
    <col min="15370" max="15370" width="7.7109375" style="1479" customWidth="1"/>
    <col min="15371" max="15371" width="1.7109375" style="1479" customWidth="1"/>
    <col min="15372" max="15372" width="0.85546875" style="1479" customWidth="1"/>
    <col min="15373" max="15373" width="8" style="1479" customWidth="1"/>
    <col min="15374" max="15374" width="1.28515625" style="1479" customWidth="1"/>
    <col min="15375" max="15375" width="0.85546875" style="1479" customWidth="1"/>
    <col min="15376" max="15376" width="8.28515625" style="1479" customWidth="1"/>
    <col min="15377" max="15377" width="0.7109375" style="1479" customWidth="1"/>
    <col min="15378" max="15378" width="2.7109375" style="1479" customWidth="1"/>
    <col min="15379" max="15386" width="11.42578125" style="1479"/>
    <col min="15387" max="15387" width="2.140625" style="1479" customWidth="1"/>
    <col min="15388" max="15389" width="11.42578125" style="1479"/>
    <col min="15390" max="15390" width="35.7109375" style="1479" customWidth="1"/>
    <col min="15391" max="15391" width="10.7109375" style="1479" customWidth="1"/>
    <col min="15392" max="15616" width="11.42578125" style="1479"/>
    <col min="15617" max="15617" width="3.7109375" style="1479" customWidth="1"/>
    <col min="15618" max="15618" width="2.7109375" style="1479" customWidth="1"/>
    <col min="15619" max="15619" width="6" style="1479" customWidth="1"/>
    <col min="15620" max="15620" width="2.42578125" style="1479" customWidth="1"/>
    <col min="15621" max="15621" width="0.85546875" style="1479" customWidth="1"/>
    <col min="15622" max="15622" width="48.7109375" style="1479" customWidth="1"/>
    <col min="15623" max="15623" width="0.85546875" style="1479" customWidth="1"/>
    <col min="15624" max="15624" width="12.7109375" style="1479" customWidth="1"/>
    <col min="15625" max="15625" width="0.85546875" style="1479" customWidth="1"/>
    <col min="15626" max="15626" width="7.7109375" style="1479" customWidth="1"/>
    <col min="15627" max="15627" width="1.7109375" style="1479" customWidth="1"/>
    <col min="15628" max="15628" width="0.85546875" style="1479" customWidth="1"/>
    <col min="15629" max="15629" width="8" style="1479" customWidth="1"/>
    <col min="15630" max="15630" width="1.28515625" style="1479" customWidth="1"/>
    <col min="15631" max="15631" width="0.85546875" style="1479" customWidth="1"/>
    <col min="15632" max="15632" width="8.28515625" style="1479" customWidth="1"/>
    <col min="15633" max="15633" width="0.7109375" style="1479" customWidth="1"/>
    <col min="15634" max="15634" width="2.7109375" style="1479" customWidth="1"/>
    <col min="15635" max="15642" width="11.42578125" style="1479"/>
    <col min="15643" max="15643" width="2.140625" style="1479" customWidth="1"/>
    <col min="15644" max="15645" width="11.42578125" style="1479"/>
    <col min="15646" max="15646" width="35.7109375" style="1479" customWidth="1"/>
    <col min="15647" max="15647" width="10.7109375" style="1479" customWidth="1"/>
    <col min="15648" max="15872" width="11.42578125" style="1479"/>
    <col min="15873" max="15873" width="3.7109375" style="1479" customWidth="1"/>
    <col min="15874" max="15874" width="2.7109375" style="1479" customWidth="1"/>
    <col min="15875" max="15875" width="6" style="1479" customWidth="1"/>
    <col min="15876" max="15876" width="2.42578125" style="1479" customWidth="1"/>
    <col min="15877" max="15877" width="0.85546875" style="1479" customWidth="1"/>
    <col min="15878" max="15878" width="48.7109375" style="1479" customWidth="1"/>
    <col min="15879" max="15879" width="0.85546875" style="1479" customWidth="1"/>
    <col min="15880" max="15880" width="12.7109375" style="1479" customWidth="1"/>
    <col min="15881" max="15881" width="0.85546875" style="1479" customWidth="1"/>
    <col min="15882" max="15882" width="7.7109375" style="1479" customWidth="1"/>
    <col min="15883" max="15883" width="1.7109375" style="1479" customWidth="1"/>
    <col min="15884" max="15884" width="0.85546875" style="1479" customWidth="1"/>
    <col min="15885" max="15885" width="8" style="1479" customWidth="1"/>
    <col min="15886" max="15886" width="1.28515625" style="1479" customWidth="1"/>
    <col min="15887" max="15887" width="0.85546875" style="1479" customWidth="1"/>
    <col min="15888" max="15888" width="8.28515625" style="1479" customWidth="1"/>
    <col min="15889" max="15889" width="0.7109375" style="1479" customWidth="1"/>
    <col min="15890" max="15890" width="2.7109375" style="1479" customWidth="1"/>
    <col min="15891" max="15898" width="11.42578125" style="1479"/>
    <col min="15899" max="15899" width="2.140625" style="1479" customWidth="1"/>
    <col min="15900" max="15901" width="11.42578125" style="1479"/>
    <col min="15902" max="15902" width="35.7109375" style="1479" customWidth="1"/>
    <col min="15903" max="15903" width="10.7109375" style="1479" customWidth="1"/>
    <col min="15904" max="16128" width="11.42578125" style="1479"/>
    <col min="16129" max="16129" width="3.7109375" style="1479" customWidth="1"/>
    <col min="16130" max="16130" width="2.7109375" style="1479" customWidth="1"/>
    <col min="16131" max="16131" width="6" style="1479" customWidth="1"/>
    <col min="16132" max="16132" width="2.42578125" style="1479" customWidth="1"/>
    <col min="16133" max="16133" width="0.85546875" style="1479" customWidth="1"/>
    <col min="16134" max="16134" width="48.7109375" style="1479" customWidth="1"/>
    <col min="16135" max="16135" width="0.85546875" style="1479" customWidth="1"/>
    <col min="16136" max="16136" width="12.7109375" style="1479" customWidth="1"/>
    <col min="16137" max="16137" width="0.85546875" style="1479" customWidth="1"/>
    <col min="16138" max="16138" width="7.7109375" style="1479" customWidth="1"/>
    <col min="16139" max="16139" width="1.7109375" style="1479" customWidth="1"/>
    <col min="16140" max="16140" width="0.85546875" style="1479" customWidth="1"/>
    <col min="16141" max="16141" width="8" style="1479" customWidth="1"/>
    <col min="16142" max="16142" width="1.28515625" style="1479" customWidth="1"/>
    <col min="16143" max="16143" width="0.85546875" style="1479" customWidth="1"/>
    <col min="16144" max="16144" width="8.28515625" style="1479" customWidth="1"/>
    <col min="16145" max="16145" width="0.7109375" style="1479" customWidth="1"/>
    <col min="16146" max="16146" width="2.7109375" style="1479" customWidth="1"/>
    <col min="16147" max="16154" width="11.42578125" style="1479"/>
    <col min="16155" max="16155" width="2.140625" style="1479" customWidth="1"/>
    <col min="16156" max="16157" width="11.42578125" style="1479"/>
    <col min="16158" max="16158" width="35.7109375" style="1479" customWidth="1"/>
    <col min="16159" max="16159" width="10.7109375" style="1479" customWidth="1"/>
    <col min="16160" max="16384" width="11.42578125" style="1479"/>
  </cols>
  <sheetData>
    <row r="1" spans="1:32" ht="31.5" customHeight="1">
      <c r="A1" s="2111" t="s">
        <v>0</v>
      </c>
      <c r="B1" s="2111"/>
      <c r="C1" s="2111"/>
      <c r="D1" s="2111"/>
      <c r="E1" s="2111"/>
      <c r="F1" s="2111"/>
      <c r="G1" s="2111"/>
      <c r="H1" s="2111"/>
      <c r="I1" s="2111"/>
      <c r="J1" s="2111"/>
      <c r="K1" s="2111"/>
      <c r="L1" s="2111"/>
      <c r="M1" s="2111"/>
      <c r="N1" s="2111"/>
      <c r="O1" s="2111"/>
      <c r="P1" s="2111"/>
      <c r="Q1" s="2111"/>
      <c r="R1" s="2111"/>
      <c r="S1" s="2111"/>
      <c r="T1" s="2111"/>
      <c r="U1" s="2111"/>
      <c r="V1" s="2111"/>
      <c r="W1" s="2111"/>
      <c r="X1" s="2111"/>
      <c r="Y1" s="2111"/>
      <c r="Z1" s="2111"/>
      <c r="AA1" s="2111"/>
      <c r="AB1" s="1642"/>
      <c r="AC1" s="1642"/>
      <c r="AD1" s="1924"/>
      <c r="AE1" s="1924"/>
      <c r="AF1" s="1642"/>
    </row>
    <row r="2" spans="1:32" ht="10.5" customHeight="1" thickBot="1">
      <c r="A2" s="1583"/>
      <c r="B2" s="1583"/>
      <c r="C2" s="1643"/>
      <c r="D2" s="1643"/>
      <c r="E2" s="1643"/>
      <c r="F2" s="1482"/>
      <c r="G2" s="1482"/>
      <c r="H2" s="1482"/>
      <c r="I2" s="1482"/>
      <c r="J2" s="1482"/>
      <c r="K2" s="1482"/>
      <c r="L2" s="1482"/>
      <c r="M2" s="1644"/>
      <c r="N2" s="1644"/>
      <c r="O2" s="1482"/>
      <c r="P2" s="1482"/>
      <c r="Q2" s="1482"/>
      <c r="R2" s="1645"/>
      <c r="S2" s="1482"/>
      <c r="T2" s="1482"/>
      <c r="U2" s="1482"/>
      <c r="V2" s="1482"/>
      <c r="W2" s="1482"/>
      <c r="X2" s="1482"/>
      <c r="Y2" s="1482"/>
      <c r="Z2" s="1583"/>
      <c r="AA2" s="1583"/>
      <c r="AB2" s="1489"/>
      <c r="AC2" s="1489"/>
      <c r="AF2" s="1489"/>
    </row>
    <row r="3" spans="1:32" ht="16.5" customHeight="1" thickTop="1">
      <c r="A3" s="1489"/>
      <c r="B3" s="1489"/>
      <c r="C3" s="1646"/>
      <c r="D3" s="1646"/>
      <c r="E3" s="1646"/>
      <c r="F3" s="1585"/>
      <c r="G3" s="1585"/>
      <c r="H3" s="1585"/>
      <c r="I3" s="1585"/>
      <c r="J3" s="1585"/>
      <c r="K3" s="1585"/>
      <c r="L3" s="1585"/>
      <c r="M3" s="1647"/>
      <c r="N3" s="1647"/>
      <c r="O3" s="1585"/>
      <c r="P3" s="1585"/>
      <c r="Q3" s="1585"/>
      <c r="R3" s="1648"/>
      <c r="S3" s="1585"/>
      <c r="T3" s="1585"/>
      <c r="U3" s="1585"/>
      <c r="V3" s="1585"/>
      <c r="W3" s="1585"/>
      <c r="X3" s="1585"/>
      <c r="Y3" s="1585"/>
    </row>
    <row r="4" spans="1:32" ht="21" customHeight="1">
      <c r="A4" s="2317" t="s">
        <v>744</v>
      </c>
      <c r="B4" s="2317"/>
      <c r="C4" s="2317"/>
      <c r="D4" s="2317"/>
      <c r="E4" s="2317"/>
      <c r="F4" s="2317"/>
      <c r="G4" s="2317"/>
      <c r="H4" s="2317"/>
      <c r="I4" s="2317"/>
      <c r="J4" s="2317"/>
      <c r="K4" s="2317"/>
      <c r="L4" s="2317"/>
      <c r="M4" s="2317"/>
      <c r="N4" s="2317"/>
      <c r="O4" s="2317"/>
      <c r="P4" s="2317"/>
      <c r="Q4" s="2317"/>
      <c r="R4" s="2317"/>
      <c r="S4" s="2317"/>
      <c r="T4" s="2317"/>
      <c r="U4" s="2317"/>
      <c r="V4" s="2317"/>
      <c r="W4" s="2317"/>
      <c r="X4" s="2317"/>
      <c r="Y4" s="2317"/>
      <c r="Z4" s="2317"/>
      <c r="AA4" s="2317"/>
      <c r="AB4" s="1649"/>
      <c r="AC4" s="1649"/>
      <c r="AD4" s="1925"/>
      <c r="AE4" s="1925"/>
      <c r="AF4" s="1649"/>
    </row>
    <row r="5" spans="1:32" ht="12.75" customHeight="1">
      <c r="A5" s="1585"/>
      <c r="B5" s="1585"/>
      <c r="C5" s="1585"/>
      <c r="D5" s="1585"/>
      <c r="E5" s="1585"/>
      <c r="F5" s="1650"/>
      <c r="G5" s="1650"/>
      <c r="H5" s="1650"/>
      <c r="I5" s="1650"/>
      <c r="J5" s="1651"/>
      <c r="K5" s="1651"/>
      <c r="L5" s="1651"/>
      <c r="M5" s="1652"/>
      <c r="N5" s="1652"/>
      <c r="O5" s="1652"/>
      <c r="P5" s="1652"/>
      <c r="Q5" s="1652"/>
      <c r="R5" s="1652"/>
      <c r="S5" s="1652"/>
      <c r="T5" s="1652"/>
      <c r="U5" s="1652"/>
      <c r="V5" s="1652"/>
      <c r="W5" s="1652"/>
      <c r="X5" s="1652"/>
      <c r="Y5" s="1652"/>
      <c r="Z5" s="1652"/>
      <c r="AA5" s="1652"/>
    </row>
    <row r="6" spans="1:32" ht="12.75" customHeight="1">
      <c r="A6" s="1585"/>
      <c r="B6" s="1585"/>
      <c r="C6" s="1585"/>
      <c r="D6" s="1585"/>
      <c r="E6" s="1585"/>
      <c r="F6" s="1650"/>
      <c r="G6" s="1650"/>
      <c r="H6" s="1650"/>
      <c r="I6" s="1650"/>
      <c r="J6" s="1651"/>
      <c r="K6" s="1651"/>
      <c r="L6" s="1651"/>
      <c r="M6" s="1652"/>
      <c r="N6" s="1652"/>
      <c r="O6" s="1652"/>
      <c r="P6" s="1652"/>
      <c r="Q6" s="1652"/>
      <c r="R6" s="1652"/>
      <c r="S6" s="1652"/>
      <c r="T6" s="1652"/>
      <c r="U6" s="1652"/>
      <c r="V6" s="1652"/>
      <c r="W6" s="1652"/>
      <c r="X6" s="1652"/>
      <c r="Y6" s="1652"/>
      <c r="Z6" s="1652"/>
      <c r="AA6" s="1652"/>
    </row>
    <row r="7" spans="1:32" ht="12.75" customHeight="1">
      <c r="A7" s="1585"/>
      <c r="B7" s="1585"/>
      <c r="C7" s="1585"/>
      <c r="D7" s="1585"/>
      <c r="E7" s="1585"/>
      <c r="F7" s="1650"/>
      <c r="G7" s="1650"/>
      <c r="H7" s="1650"/>
      <c r="I7" s="1650"/>
      <c r="J7" s="1651"/>
      <c r="K7" s="1651"/>
      <c r="L7" s="1651"/>
      <c r="M7" s="1652"/>
      <c r="N7" s="1652"/>
      <c r="O7" s="1652"/>
      <c r="P7" s="1652"/>
      <c r="Q7" s="1652"/>
      <c r="R7" s="1652"/>
      <c r="S7" s="1652"/>
      <c r="T7" s="1652"/>
      <c r="U7" s="1652"/>
      <c r="V7" s="1652"/>
      <c r="W7" s="1652"/>
      <c r="X7" s="1652"/>
      <c r="Y7" s="1652"/>
      <c r="Z7" s="1652"/>
      <c r="AA7" s="1652"/>
    </row>
    <row r="8" spans="1:32" ht="12.75" customHeight="1">
      <c r="A8" s="1585"/>
      <c r="B8" s="1585"/>
      <c r="C8" s="1585"/>
      <c r="D8" s="1585"/>
      <c r="E8" s="1585"/>
      <c r="F8" s="1650"/>
      <c r="G8" s="1650"/>
      <c r="H8" s="1650"/>
      <c r="I8" s="1650"/>
      <c r="J8" s="1651"/>
      <c r="K8" s="1651"/>
      <c r="L8" s="1651"/>
      <c r="M8" s="1652"/>
      <c r="N8" s="1652"/>
      <c r="O8" s="1652"/>
      <c r="P8" s="1652"/>
      <c r="Q8" s="1652"/>
      <c r="R8" s="1652"/>
      <c r="S8" s="1652"/>
      <c r="T8" s="1652"/>
      <c r="U8" s="1652"/>
      <c r="V8" s="1652"/>
      <c r="W8" s="1652"/>
      <c r="X8" s="1652"/>
      <c r="Y8" s="1652"/>
      <c r="Z8" s="1652"/>
      <c r="AA8" s="1652"/>
    </row>
    <row r="9" spans="1:32" ht="5.25" customHeight="1">
      <c r="A9" s="1585"/>
      <c r="B9" s="1585"/>
      <c r="C9" s="1585"/>
      <c r="D9" s="1585"/>
      <c r="E9" s="1585"/>
      <c r="F9" s="1650"/>
      <c r="G9" s="1650"/>
      <c r="H9" s="1650"/>
      <c r="I9" s="1650"/>
      <c r="J9" s="1651"/>
      <c r="K9" s="1651"/>
      <c r="L9" s="1651"/>
      <c r="M9" s="1652"/>
      <c r="N9" s="1652"/>
      <c r="O9" s="1652"/>
      <c r="P9" s="1652"/>
      <c r="Q9" s="1652"/>
      <c r="R9" s="1652"/>
      <c r="S9" s="1652"/>
      <c r="T9" s="1652"/>
      <c r="U9" s="1652"/>
      <c r="V9" s="1652"/>
      <c r="W9" s="1652"/>
      <c r="X9" s="1652"/>
      <c r="Y9" s="1652"/>
      <c r="Z9" s="1652"/>
      <c r="AA9" s="1652"/>
    </row>
    <row r="10" spans="1:32" ht="18" customHeight="1">
      <c r="B10" s="2113" t="s">
        <v>1542</v>
      </c>
      <c r="C10" s="2113"/>
      <c r="D10" s="2113"/>
      <c r="E10" s="2113"/>
      <c r="F10" s="2113"/>
      <c r="G10" s="2113"/>
      <c r="H10" s="2113"/>
      <c r="I10" s="2113"/>
      <c r="J10" s="2113"/>
      <c r="K10" s="2113"/>
      <c r="L10" s="2113"/>
      <c r="M10" s="2113"/>
      <c r="N10" s="2113"/>
      <c r="O10" s="2113"/>
      <c r="P10" s="2113"/>
      <c r="Q10" s="2113"/>
      <c r="R10" s="2113"/>
      <c r="S10" s="2113" t="s">
        <v>1543</v>
      </c>
      <c r="T10" s="2113"/>
      <c r="U10" s="2113"/>
      <c r="V10" s="2113"/>
      <c r="W10" s="2113"/>
      <c r="X10" s="2113"/>
      <c r="Y10" s="2113"/>
      <c r="Z10" s="2113"/>
      <c r="AA10" s="2113"/>
    </row>
    <row r="11" spans="1:32" ht="18" customHeight="1">
      <c r="B11" s="2356" t="s">
        <v>1516</v>
      </c>
      <c r="C11" s="2356"/>
      <c r="D11" s="2356"/>
      <c r="E11" s="2356"/>
      <c r="F11" s="2356"/>
      <c r="G11" s="2356"/>
      <c r="H11" s="2356"/>
      <c r="I11" s="2356"/>
      <c r="J11" s="2356"/>
      <c r="K11" s="2356"/>
      <c r="L11" s="2356"/>
      <c r="M11" s="2356"/>
      <c r="N11" s="2356"/>
      <c r="O11" s="2356"/>
      <c r="P11" s="2356"/>
      <c r="Q11" s="2356"/>
      <c r="R11" s="2356"/>
      <c r="S11" s="2356" t="s">
        <v>1544</v>
      </c>
      <c r="T11" s="2356"/>
      <c r="U11" s="2356"/>
      <c r="V11" s="2356"/>
      <c r="W11" s="2356"/>
      <c r="X11" s="2356"/>
      <c r="Y11" s="2356"/>
      <c r="Z11" s="2356"/>
      <c r="AA11" s="2356"/>
    </row>
    <row r="12" spans="1:32" ht="12.75" customHeight="1">
      <c r="C12" s="1591"/>
      <c r="D12" s="1591"/>
      <c r="E12" s="1591"/>
      <c r="F12" s="1486"/>
      <c r="G12" s="1486"/>
      <c r="I12" s="1486"/>
      <c r="J12" s="1486"/>
      <c r="K12" s="1486"/>
      <c r="L12" s="1486"/>
      <c r="M12" s="1486"/>
      <c r="N12" s="1486"/>
      <c r="O12" s="1486"/>
      <c r="P12" s="1486"/>
      <c r="Q12" s="1486"/>
      <c r="R12" s="1486"/>
      <c r="S12" s="1591"/>
      <c r="T12" s="1486"/>
      <c r="U12" s="1486"/>
      <c r="V12" s="1486"/>
      <c r="W12" s="1486"/>
      <c r="X12" s="1486"/>
      <c r="Y12" s="1486"/>
      <c r="Z12" s="1486"/>
      <c r="AA12" s="1486"/>
    </row>
    <row r="13" spans="1:32" ht="12.75" customHeight="1">
      <c r="C13" s="1591"/>
      <c r="D13" s="1591"/>
      <c r="E13" s="1591"/>
      <c r="F13" s="1486"/>
      <c r="G13" s="1486"/>
      <c r="H13" s="1486"/>
      <c r="I13" s="1486"/>
      <c r="J13" s="1486"/>
      <c r="K13" s="1486"/>
      <c r="L13" s="1486"/>
      <c r="M13" s="1486"/>
      <c r="N13" s="1486"/>
      <c r="O13" s="1486"/>
      <c r="P13" s="1486"/>
      <c r="Q13" s="1486"/>
      <c r="R13" s="1486"/>
      <c r="S13" s="1591"/>
      <c r="T13" s="1486"/>
      <c r="U13" s="1486"/>
      <c r="V13" s="1486"/>
      <c r="W13" s="1486"/>
      <c r="X13" s="1486"/>
      <c r="Y13" s="1486"/>
      <c r="Z13" s="1486"/>
      <c r="AA13" s="1486"/>
    </row>
    <row r="14" spans="1:32" ht="4.5" customHeight="1">
      <c r="B14" s="1593"/>
      <c r="C14" s="1653"/>
      <c r="D14" s="1653"/>
      <c r="E14" s="1653"/>
      <c r="F14" s="1654"/>
      <c r="G14" s="1654"/>
      <c r="H14" s="1654"/>
      <c r="I14" s="1654"/>
      <c r="J14" s="1654"/>
      <c r="K14" s="1654"/>
      <c r="L14" s="1654"/>
      <c r="M14" s="1654"/>
      <c r="N14" s="1654"/>
      <c r="O14" s="1654"/>
      <c r="P14" s="1654"/>
      <c r="Q14" s="1654"/>
      <c r="R14" s="1655"/>
      <c r="S14" s="1591"/>
      <c r="T14" s="1486"/>
      <c r="U14" s="1486"/>
      <c r="V14" s="1486"/>
      <c r="W14" s="1486"/>
      <c r="X14" s="1486"/>
      <c r="Y14" s="1486"/>
      <c r="Z14" s="1486"/>
      <c r="AA14" s="1486"/>
    </row>
    <row r="15" spans="1:32" ht="42" customHeight="1">
      <c r="B15" s="1595"/>
      <c r="C15" s="2318" t="s">
        <v>795</v>
      </c>
      <c r="D15" s="2319"/>
      <c r="E15" s="1508"/>
      <c r="F15" s="1500" t="s">
        <v>1545</v>
      </c>
      <c r="G15" s="1508"/>
      <c r="H15" s="1656" t="s">
        <v>1546</v>
      </c>
      <c r="I15" s="1508"/>
      <c r="J15" s="2318" t="s">
        <v>1439</v>
      </c>
      <c r="K15" s="2319"/>
      <c r="L15" s="1508"/>
      <c r="M15" s="2318" t="s">
        <v>323</v>
      </c>
      <c r="N15" s="2319"/>
      <c r="O15" s="1508"/>
      <c r="P15" s="2318" t="s">
        <v>5</v>
      </c>
      <c r="Q15" s="2319"/>
      <c r="R15" s="1657"/>
    </row>
    <row r="16" spans="1:32" ht="4.5" customHeight="1">
      <c r="B16" s="1595"/>
      <c r="C16" s="1658"/>
      <c r="D16" s="1658"/>
      <c r="E16" s="1658"/>
      <c r="F16" s="1658"/>
      <c r="G16" s="1658"/>
      <c r="H16" s="1658"/>
      <c r="I16" s="1658"/>
      <c r="J16" s="1658"/>
      <c r="K16" s="1658"/>
      <c r="L16" s="1658"/>
      <c r="M16" s="1658"/>
      <c r="N16" s="1658"/>
      <c r="O16" s="1658"/>
      <c r="P16" s="1658"/>
      <c r="Q16" s="1658"/>
      <c r="R16" s="1659"/>
    </row>
    <row r="17" spans="2:28" ht="18" customHeight="1">
      <c r="B17" s="1595"/>
      <c r="C17" s="845">
        <v>1</v>
      </c>
      <c r="D17" s="1660"/>
      <c r="E17" s="1549"/>
      <c r="F17" s="1175" t="s">
        <v>1547</v>
      </c>
      <c r="G17" s="869"/>
      <c r="H17" s="1188" t="s">
        <v>1467</v>
      </c>
      <c r="I17" s="869"/>
      <c r="J17" s="1607">
        <v>541</v>
      </c>
      <c r="K17" s="1608"/>
      <c r="L17" s="852"/>
      <c r="M17" s="853">
        <f t="shared" ref="M17:M34" si="0">J17*100000/7718019</f>
        <v>7.0095707201550033</v>
      </c>
      <c r="N17" s="1609"/>
      <c r="O17" s="883"/>
      <c r="P17" s="853">
        <f t="shared" ref="P17:P34" si="1">J17*100/$J$36</f>
        <v>10.37392138063279</v>
      </c>
      <c r="Q17" s="1609"/>
      <c r="R17" s="1661"/>
    </row>
    <row r="18" spans="2:28" ht="18" customHeight="1">
      <c r="B18" s="1595"/>
      <c r="C18" s="856">
        <v>2</v>
      </c>
      <c r="D18" s="1662"/>
      <c r="E18" s="1549"/>
      <c r="F18" s="1187" t="s">
        <v>1548</v>
      </c>
      <c r="G18" s="869"/>
      <c r="H18" s="1188" t="s">
        <v>1469</v>
      </c>
      <c r="I18" s="869"/>
      <c r="J18" s="1607">
        <v>532</v>
      </c>
      <c r="K18" s="1608"/>
      <c r="L18" s="852"/>
      <c r="M18" s="853">
        <f t="shared" si="0"/>
        <v>6.8929604863631457</v>
      </c>
      <c r="N18" s="1609"/>
      <c r="O18" s="883"/>
      <c r="P18" s="853">
        <f t="shared" si="1"/>
        <v>10.201342281879194</v>
      </c>
      <c r="Q18" s="1609"/>
      <c r="R18" s="1661"/>
    </row>
    <row r="19" spans="2:28" ht="18" customHeight="1">
      <c r="B19" s="1595"/>
      <c r="C19" s="856">
        <v>3</v>
      </c>
      <c r="D19" s="1662"/>
      <c r="E19" s="1549"/>
      <c r="F19" s="1187" t="s">
        <v>1549</v>
      </c>
      <c r="G19" s="869"/>
      <c r="H19" s="1188" t="s">
        <v>1473</v>
      </c>
      <c r="I19" s="869"/>
      <c r="J19" s="1607">
        <v>478</v>
      </c>
      <c r="K19" s="1608"/>
      <c r="L19" s="852"/>
      <c r="M19" s="853">
        <f t="shared" si="0"/>
        <v>6.1932990836119997</v>
      </c>
      <c r="N19" s="1609"/>
      <c r="O19" s="883"/>
      <c r="P19" s="853">
        <f t="shared" si="1"/>
        <v>9.1658676893576221</v>
      </c>
      <c r="Q19" s="1609"/>
      <c r="R19" s="1661"/>
    </row>
    <row r="20" spans="2:28" ht="18" customHeight="1">
      <c r="B20" s="1595"/>
      <c r="C20" s="856">
        <v>4</v>
      </c>
      <c r="D20" s="1662"/>
      <c r="E20" s="1549"/>
      <c r="F20" s="1187" t="s">
        <v>1550</v>
      </c>
      <c r="G20" s="869"/>
      <c r="H20" s="1188" t="s">
        <v>1475</v>
      </c>
      <c r="I20" s="869"/>
      <c r="J20" s="1607">
        <v>428</v>
      </c>
      <c r="K20" s="1608"/>
      <c r="L20" s="852"/>
      <c r="M20" s="853">
        <f t="shared" si="0"/>
        <v>5.545464451435012</v>
      </c>
      <c r="N20" s="1609"/>
      <c r="O20" s="883"/>
      <c r="P20" s="853">
        <f t="shared" si="1"/>
        <v>8.2070949185043141</v>
      </c>
      <c r="Q20" s="1609"/>
      <c r="R20" s="1661"/>
      <c r="S20" s="1663"/>
    </row>
    <row r="21" spans="2:28" ht="18" customHeight="1">
      <c r="B21" s="1595"/>
      <c r="C21" s="856">
        <v>5</v>
      </c>
      <c r="D21" s="1662"/>
      <c r="E21" s="1549"/>
      <c r="F21" s="1187" t="s">
        <v>1551</v>
      </c>
      <c r="G21" s="869"/>
      <c r="H21" s="1188" t="s">
        <v>1477</v>
      </c>
      <c r="I21" s="869"/>
      <c r="J21" s="1607">
        <v>305</v>
      </c>
      <c r="K21" s="1608"/>
      <c r="L21" s="852"/>
      <c r="M21" s="853">
        <f t="shared" si="0"/>
        <v>3.9517912562796229</v>
      </c>
      <c r="N21" s="1609"/>
      <c r="O21" s="883"/>
      <c r="P21" s="853">
        <f t="shared" si="1"/>
        <v>5.8485139022051778</v>
      </c>
      <c r="Q21" s="1609"/>
      <c r="R21" s="1661"/>
      <c r="S21" s="1663"/>
    </row>
    <row r="22" spans="2:28" ht="18" customHeight="1">
      <c r="B22" s="1595"/>
      <c r="C22" s="856">
        <v>6</v>
      </c>
      <c r="D22" s="1662"/>
      <c r="E22" s="1549"/>
      <c r="F22" s="1187" t="s">
        <v>1552</v>
      </c>
      <c r="G22" s="869"/>
      <c r="H22" s="1188" t="s">
        <v>1499</v>
      </c>
      <c r="I22" s="869"/>
      <c r="J22" s="1607">
        <v>283</v>
      </c>
      <c r="K22" s="1608"/>
      <c r="L22" s="852"/>
      <c r="M22" s="853">
        <f t="shared" si="0"/>
        <v>3.6667440181217485</v>
      </c>
      <c r="N22" s="1609"/>
      <c r="O22" s="883"/>
      <c r="P22" s="853">
        <f t="shared" si="1"/>
        <v>5.4266538830297222</v>
      </c>
      <c r="Q22" s="1540"/>
      <c r="R22" s="1661"/>
      <c r="S22" s="1663"/>
    </row>
    <row r="23" spans="2:28" ht="18" customHeight="1">
      <c r="B23" s="1595"/>
      <c r="C23" s="856">
        <v>7</v>
      </c>
      <c r="D23" s="1662"/>
      <c r="E23" s="1549"/>
      <c r="F23" s="1187" t="s">
        <v>1553</v>
      </c>
      <c r="G23" s="869"/>
      <c r="H23" s="1188" t="s">
        <v>1554</v>
      </c>
      <c r="I23" s="869"/>
      <c r="J23" s="1607">
        <v>261</v>
      </c>
      <c r="K23" s="1608"/>
      <c r="L23" s="852"/>
      <c r="M23" s="853">
        <f t="shared" si="0"/>
        <v>3.3816967799638742</v>
      </c>
      <c r="N23" s="1609"/>
      <c r="O23" s="883"/>
      <c r="P23" s="853">
        <f t="shared" si="1"/>
        <v>5.0047938638542666</v>
      </c>
      <c r="Q23" s="1609"/>
      <c r="R23" s="1661"/>
      <c r="S23" s="1663"/>
    </row>
    <row r="24" spans="2:28" ht="18" customHeight="1">
      <c r="B24" s="1595"/>
      <c r="C24" s="856">
        <v>8</v>
      </c>
      <c r="D24" s="1494"/>
      <c r="E24" s="1528"/>
      <c r="F24" s="1187" t="s">
        <v>1555</v>
      </c>
      <c r="G24" s="869"/>
      <c r="H24" s="1188" t="s">
        <v>1512</v>
      </c>
      <c r="I24" s="869"/>
      <c r="J24" s="1607">
        <v>247</v>
      </c>
      <c r="K24" s="1608"/>
      <c r="L24" s="852"/>
      <c r="M24" s="853">
        <f t="shared" si="0"/>
        <v>3.2003030829543175</v>
      </c>
      <c r="N24" s="1609"/>
      <c r="O24" s="883"/>
      <c r="P24" s="853">
        <f t="shared" si="1"/>
        <v>4.7363374880153399</v>
      </c>
      <c r="Q24" s="1609"/>
      <c r="R24" s="1661"/>
      <c r="S24" s="1663"/>
    </row>
    <row r="25" spans="2:28" ht="18" customHeight="1">
      <c r="B25" s="1595"/>
      <c r="C25" s="856">
        <v>9</v>
      </c>
      <c r="D25" s="1662"/>
      <c r="E25" s="1549"/>
      <c r="F25" s="1187" t="s">
        <v>1556</v>
      </c>
      <c r="G25" s="1528"/>
      <c r="H25" s="1188" t="s">
        <v>1506</v>
      </c>
      <c r="I25" s="869"/>
      <c r="J25" s="1607">
        <v>224</v>
      </c>
      <c r="K25" s="1608"/>
      <c r="L25" s="852"/>
      <c r="M25" s="853">
        <f t="shared" si="0"/>
        <v>2.9022991521529033</v>
      </c>
      <c r="N25" s="1609"/>
      <c r="O25" s="883"/>
      <c r="P25" s="853">
        <f t="shared" si="1"/>
        <v>4.2953020134228188</v>
      </c>
      <c r="Q25" s="1609"/>
      <c r="R25" s="1661"/>
      <c r="S25" s="1663"/>
    </row>
    <row r="26" spans="2:28" ht="18" customHeight="1">
      <c r="B26" s="1595"/>
      <c r="C26" s="856">
        <v>10</v>
      </c>
      <c r="D26" s="1662"/>
      <c r="E26" s="1498"/>
      <c r="F26" s="1187" t="s">
        <v>1557</v>
      </c>
      <c r="G26" s="869"/>
      <c r="H26" s="1188" t="s">
        <v>1558</v>
      </c>
      <c r="I26" s="869"/>
      <c r="J26" s="1607">
        <v>184</v>
      </c>
      <c r="K26" s="1608"/>
      <c r="L26" s="852"/>
      <c r="M26" s="853">
        <f t="shared" si="0"/>
        <v>2.3840314464113135</v>
      </c>
      <c r="N26" s="1609"/>
      <c r="O26" s="883"/>
      <c r="P26" s="853">
        <f t="shared" si="1"/>
        <v>3.5282837967401726</v>
      </c>
      <c r="Q26" s="1609"/>
      <c r="R26" s="1661"/>
      <c r="S26" s="1663"/>
    </row>
    <row r="27" spans="2:28" ht="18" customHeight="1">
      <c r="B27" s="1595"/>
      <c r="C27" s="856">
        <v>11</v>
      </c>
      <c r="D27" s="1662"/>
      <c r="E27" s="1549"/>
      <c r="F27" s="1187" t="s">
        <v>753</v>
      </c>
      <c r="G27" s="869"/>
      <c r="H27" s="1188" t="s">
        <v>1508</v>
      </c>
      <c r="I27" s="869"/>
      <c r="J27" s="1607">
        <v>174</v>
      </c>
      <c r="K27" s="1608"/>
      <c r="L27" s="852"/>
      <c r="M27" s="853">
        <f t="shared" si="0"/>
        <v>2.2544645199759161</v>
      </c>
      <c r="N27" s="1609"/>
      <c r="O27" s="883"/>
      <c r="P27" s="853">
        <f t="shared" si="1"/>
        <v>3.3365292425695112</v>
      </c>
      <c r="Q27" s="1609"/>
      <c r="R27" s="1661"/>
      <c r="S27" s="1663"/>
    </row>
    <row r="28" spans="2:28" ht="25.5">
      <c r="B28" s="1595"/>
      <c r="C28" s="856">
        <v>12</v>
      </c>
      <c r="D28" s="1494"/>
      <c r="E28" s="1549"/>
      <c r="F28" s="1664" t="s">
        <v>1559</v>
      </c>
      <c r="G28" s="869"/>
      <c r="H28" s="1188" t="s">
        <v>1560</v>
      </c>
      <c r="I28" s="869"/>
      <c r="J28" s="1607">
        <v>125</v>
      </c>
      <c r="K28" s="1608"/>
      <c r="L28" s="852"/>
      <c r="M28" s="853">
        <f t="shared" si="0"/>
        <v>1.6195865804424685</v>
      </c>
      <c r="N28" s="1609"/>
      <c r="O28" s="883"/>
      <c r="P28" s="853">
        <f t="shared" si="1"/>
        <v>2.3969319271332696</v>
      </c>
      <c r="Q28" s="1609"/>
      <c r="R28" s="1661"/>
      <c r="S28" s="1663"/>
    </row>
    <row r="29" spans="2:28" ht="25.5">
      <c r="B29" s="1595"/>
      <c r="C29" s="856">
        <v>13</v>
      </c>
      <c r="D29" s="1662"/>
      <c r="E29" s="1528"/>
      <c r="F29" s="1664" t="s">
        <v>1561</v>
      </c>
      <c r="G29" s="869"/>
      <c r="H29" s="1188" t="s">
        <v>1562</v>
      </c>
      <c r="I29" s="869"/>
      <c r="J29" s="1607">
        <v>85</v>
      </c>
      <c r="K29" s="1608"/>
      <c r="L29" s="852"/>
      <c r="M29" s="853">
        <f t="shared" si="0"/>
        <v>1.1013188747008786</v>
      </c>
      <c r="N29" s="1609"/>
      <c r="O29" s="883"/>
      <c r="P29" s="853">
        <f t="shared" si="1"/>
        <v>1.6299137104506232</v>
      </c>
      <c r="Q29" s="1609"/>
      <c r="R29" s="1661"/>
      <c r="S29" s="1663"/>
    </row>
    <row r="30" spans="2:28" ht="18" customHeight="1">
      <c r="B30" s="1595"/>
      <c r="C30" s="856">
        <v>14</v>
      </c>
      <c r="D30" s="1662"/>
      <c r="E30" s="1498"/>
      <c r="F30" s="1187" t="s">
        <v>717</v>
      </c>
      <c r="G30" s="869"/>
      <c r="H30" s="1188" t="s">
        <v>1563</v>
      </c>
      <c r="I30" s="869"/>
      <c r="J30" s="1607">
        <v>68</v>
      </c>
      <c r="K30" s="1608"/>
      <c r="L30" s="852"/>
      <c r="M30" s="853">
        <f t="shared" si="0"/>
        <v>0.88105509976070284</v>
      </c>
      <c r="N30" s="1609"/>
      <c r="O30" s="883"/>
      <c r="P30" s="853">
        <f t="shared" si="1"/>
        <v>1.3039309683604985</v>
      </c>
      <c r="Q30" s="1609"/>
      <c r="R30" s="1661"/>
      <c r="S30" s="1663"/>
    </row>
    <row r="31" spans="2:28" ht="18" customHeight="1">
      <c r="B31" s="1595"/>
      <c r="C31" s="856">
        <v>15</v>
      </c>
      <c r="D31" s="1662"/>
      <c r="E31" s="1498"/>
      <c r="F31" s="1187" t="s">
        <v>1564</v>
      </c>
      <c r="G31" s="869"/>
      <c r="H31" s="1188" t="s">
        <v>1565</v>
      </c>
      <c r="I31" s="869"/>
      <c r="J31" s="1607">
        <v>65</v>
      </c>
      <c r="K31" s="1608"/>
      <c r="L31" s="852"/>
      <c r="M31" s="853">
        <f t="shared" si="0"/>
        <v>0.84218502183008359</v>
      </c>
      <c r="N31" s="1609"/>
      <c r="O31" s="883"/>
      <c r="P31" s="853">
        <f t="shared" si="1"/>
        <v>1.2464046021093</v>
      </c>
      <c r="Q31" s="1609"/>
      <c r="R31" s="1661"/>
      <c r="S31" s="1663"/>
      <c r="AB31" s="1665"/>
    </row>
    <row r="32" spans="2:28" ht="18" customHeight="1">
      <c r="B32" s="1595"/>
      <c r="C32" s="856">
        <v>16</v>
      </c>
      <c r="D32" s="1662"/>
      <c r="E32" s="1498"/>
      <c r="F32" s="1187" t="s">
        <v>1566</v>
      </c>
      <c r="G32" s="869"/>
      <c r="H32" s="1188" t="s">
        <v>1567</v>
      </c>
      <c r="I32" s="869"/>
      <c r="J32" s="1607">
        <v>52</v>
      </c>
      <c r="K32" s="1608"/>
      <c r="L32" s="852"/>
      <c r="M32" s="853">
        <f t="shared" si="0"/>
        <v>0.67374801746406687</v>
      </c>
      <c r="N32" s="1609"/>
      <c r="O32" s="883"/>
      <c r="P32" s="853">
        <f t="shared" si="1"/>
        <v>0.99712368168744003</v>
      </c>
      <c r="Q32" s="1609"/>
      <c r="R32" s="1661"/>
      <c r="S32" s="1663"/>
      <c r="AB32" s="1665"/>
    </row>
    <row r="33" spans="2:28" ht="18" customHeight="1">
      <c r="B33" s="1595"/>
      <c r="C33" s="856">
        <v>17</v>
      </c>
      <c r="D33" s="1662"/>
      <c r="E33" s="1498"/>
      <c r="F33" s="1187" t="s">
        <v>1568</v>
      </c>
      <c r="G33" s="869"/>
      <c r="H33" s="1188" t="s">
        <v>1569</v>
      </c>
      <c r="I33" s="869"/>
      <c r="J33" s="1607">
        <v>46</v>
      </c>
      <c r="K33" s="1608"/>
      <c r="L33" s="852"/>
      <c r="M33" s="853">
        <f t="shared" si="0"/>
        <v>0.59600786160282837</v>
      </c>
      <c r="N33" s="1609"/>
      <c r="O33" s="883"/>
      <c r="P33" s="853">
        <f>J33*100/$J$36</f>
        <v>0.88207094918504314</v>
      </c>
      <c r="Q33" s="1609"/>
      <c r="R33" s="1661"/>
      <c r="S33" s="1663"/>
      <c r="AB33" s="1665"/>
    </row>
    <row r="34" spans="2:28" ht="15">
      <c r="B34" s="1595"/>
      <c r="C34" s="1666"/>
      <c r="D34" s="1667"/>
      <c r="E34" s="1549"/>
      <c r="F34" s="1668" t="s">
        <v>1570</v>
      </c>
      <c r="G34" s="869"/>
      <c r="H34" s="1188" t="s">
        <v>297</v>
      </c>
      <c r="I34" s="869"/>
      <c r="J34" s="1607">
        <v>1117</v>
      </c>
      <c r="K34" s="1608"/>
      <c r="L34" s="852"/>
      <c r="M34" s="853">
        <f t="shared" si="0"/>
        <v>14.472625682833899</v>
      </c>
      <c r="N34" s="1609"/>
      <c r="O34" s="883"/>
      <c r="P34" s="853">
        <f t="shared" si="1"/>
        <v>21.418983700862896</v>
      </c>
      <c r="Q34" s="1609"/>
      <c r="R34" s="1669"/>
      <c r="S34" s="1663"/>
    </row>
    <row r="35" spans="2:28" ht="4.5" customHeight="1">
      <c r="B35" s="1595"/>
      <c r="C35" s="1498"/>
      <c r="D35" s="1498"/>
      <c r="E35" s="1498"/>
      <c r="F35" s="869"/>
      <c r="G35" s="869"/>
      <c r="H35" s="869"/>
      <c r="I35" s="869"/>
      <c r="J35" s="1548"/>
      <c r="K35" s="1548"/>
      <c r="L35" s="1549"/>
      <c r="M35" s="884"/>
      <c r="N35" s="1627"/>
      <c r="O35" s="1548"/>
      <c r="P35" s="1627"/>
      <c r="Q35" s="1627"/>
      <c r="R35" s="1661"/>
    </row>
    <row r="36" spans="2:28" ht="24" customHeight="1">
      <c r="B36" s="1595"/>
      <c r="C36" s="2109" t="s">
        <v>1089</v>
      </c>
      <c r="D36" s="2116"/>
      <c r="E36" s="2116"/>
      <c r="F36" s="2116"/>
      <c r="G36" s="2116"/>
      <c r="H36" s="2110"/>
      <c r="I36" s="869"/>
      <c r="J36" s="887">
        <v>5215</v>
      </c>
      <c r="K36" s="1628"/>
      <c r="L36" s="1549"/>
      <c r="M36" s="887">
        <f>J36*100000/7718019</f>
        <v>67.569152136059785</v>
      </c>
      <c r="N36" s="1630"/>
      <c r="O36" s="1548"/>
      <c r="P36" s="889">
        <f>J36*100/$J$36</f>
        <v>100</v>
      </c>
      <c r="Q36" s="1630"/>
      <c r="R36" s="1661"/>
    </row>
    <row r="37" spans="2:28" ht="4.5" customHeight="1">
      <c r="B37" s="1636"/>
      <c r="C37" s="1555"/>
      <c r="D37" s="1555"/>
      <c r="E37" s="1555"/>
      <c r="F37" s="1670"/>
      <c r="G37" s="1670"/>
      <c r="H37" s="1670"/>
      <c r="I37" s="1670"/>
      <c r="J37" s="1671"/>
      <c r="K37" s="1671"/>
      <c r="L37" s="1671"/>
      <c r="M37" s="1671"/>
      <c r="N37" s="1671"/>
      <c r="O37" s="1671"/>
      <c r="P37" s="1672"/>
      <c r="Q37" s="1672"/>
      <c r="R37" s="1673"/>
    </row>
    <row r="38" spans="2:28" ht="9" customHeight="1"/>
    <row r="39" spans="2:28" ht="15" customHeight="1">
      <c r="B39" s="1556" t="s">
        <v>1571</v>
      </c>
    </row>
    <row r="40" spans="2:28" ht="15" customHeight="1">
      <c r="B40" s="1556" t="s">
        <v>1485</v>
      </c>
      <c r="E40" s="1638"/>
    </row>
    <row r="41" spans="2:28" ht="15" customHeight="1">
      <c r="B41" s="1556" t="s">
        <v>1532</v>
      </c>
      <c r="E41" s="1638"/>
    </row>
    <row r="42" spans="2:28" ht="15" customHeight="1">
      <c r="B42" s="1556" t="s">
        <v>1572</v>
      </c>
      <c r="E42" s="1638"/>
    </row>
    <row r="43" spans="2:28" ht="15" customHeight="1">
      <c r="B43" s="1556" t="s">
        <v>1573</v>
      </c>
    </row>
    <row r="44" spans="2:28" ht="15" customHeight="1">
      <c r="B44" s="1479" t="s">
        <v>1574</v>
      </c>
      <c r="Z44" s="1558" t="s">
        <v>1534</v>
      </c>
    </row>
    <row r="45" spans="2:28" ht="15" customHeight="1">
      <c r="B45" s="1479" t="s">
        <v>1575</v>
      </c>
      <c r="Z45" s="1558" t="s">
        <v>1535</v>
      </c>
    </row>
    <row r="46" spans="2:28" ht="15" customHeight="1">
      <c r="B46" s="1556" t="s">
        <v>1502</v>
      </c>
      <c r="F46" s="1556"/>
      <c r="Z46" s="1558" t="s">
        <v>1536</v>
      </c>
    </row>
    <row r="47" spans="2:28" ht="15" customHeight="1">
      <c r="B47" s="1556" t="s">
        <v>1492</v>
      </c>
      <c r="Z47" s="1558" t="s">
        <v>1538</v>
      </c>
    </row>
    <row r="48" spans="2:28" ht="15" customHeight="1">
      <c r="B48" s="901" t="s">
        <v>1576</v>
      </c>
      <c r="O48" s="906" t="s">
        <v>1577</v>
      </c>
      <c r="Q48" s="1674"/>
      <c r="Z48" s="1558" t="s">
        <v>1541</v>
      </c>
    </row>
    <row r="52" spans="3:31" ht="27" customHeight="1">
      <c r="E52" s="1675"/>
      <c r="I52" s="1675"/>
      <c r="J52" s="1675"/>
      <c r="K52" s="1675"/>
      <c r="L52" s="1675"/>
      <c r="M52" s="1675"/>
      <c r="N52" s="1675"/>
      <c r="O52" s="1675"/>
      <c r="P52" s="1675"/>
      <c r="Q52" s="1675"/>
      <c r="R52" s="1675"/>
      <c r="S52" s="1675"/>
      <c r="T52" s="1675"/>
      <c r="U52" s="1675"/>
      <c r="V52" s="1675"/>
      <c r="Y52" s="1675"/>
      <c r="Z52" s="1675"/>
      <c r="AA52" s="1675"/>
      <c r="AD52" s="1933" t="s">
        <v>1547</v>
      </c>
      <c r="AE52" s="1917">
        <v>7.0095707201550033</v>
      </c>
    </row>
    <row r="53" spans="3:31" ht="15">
      <c r="C53" s="1676"/>
      <c r="D53" s="1676"/>
      <c r="E53" s="1676"/>
      <c r="F53" s="1677"/>
      <c r="G53" s="1678"/>
      <c r="H53" s="1679"/>
      <c r="Q53" s="1675"/>
      <c r="R53" s="1675"/>
      <c r="S53" s="1675"/>
      <c r="T53" s="1675"/>
      <c r="U53" s="1675"/>
      <c r="V53" s="1675"/>
      <c r="Y53" s="1675"/>
      <c r="Z53" s="1675"/>
      <c r="AA53" s="1675"/>
      <c r="AD53" s="1934" t="s">
        <v>1548</v>
      </c>
      <c r="AE53" s="1917">
        <v>6.8929604863631457</v>
      </c>
    </row>
    <row r="54" spans="3:31" ht="15">
      <c r="C54" s="1488"/>
      <c r="D54" s="1488"/>
      <c r="E54" s="1488"/>
      <c r="F54" s="1677"/>
      <c r="G54" s="1678"/>
      <c r="H54" s="1679"/>
      <c r="AD54" s="1934" t="s">
        <v>1549</v>
      </c>
      <c r="AE54" s="1917">
        <v>6.1932990836119997</v>
      </c>
    </row>
    <row r="55" spans="3:31" ht="15">
      <c r="C55" s="1488"/>
      <c r="D55" s="1488"/>
      <c r="E55" s="1488"/>
      <c r="F55" s="1677"/>
      <c r="G55" s="1678"/>
      <c r="H55" s="1679"/>
      <c r="AD55" s="1934" t="s">
        <v>1550</v>
      </c>
      <c r="AE55" s="1917">
        <v>5.545464451435012</v>
      </c>
    </row>
    <row r="56" spans="3:31" ht="15">
      <c r="C56" s="1488"/>
      <c r="D56" s="1488"/>
      <c r="E56" s="1488"/>
      <c r="F56" s="1677"/>
      <c r="G56" s="1488"/>
      <c r="H56" s="1679"/>
      <c r="AD56" s="1934" t="s">
        <v>1551</v>
      </c>
      <c r="AE56" s="1917">
        <v>3.9517912562796229</v>
      </c>
    </row>
    <row r="57" spans="3:31" ht="15">
      <c r="C57" s="1488"/>
      <c r="D57" s="1488"/>
      <c r="E57" s="1488"/>
      <c r="F57" s="1677"/>
      <c r="G57" s="1678"/>
      <c r="H57" s="1679"/>
    </row>
    <row r="58" spans="3:31" ht="15">
      <c r="C58" s="1488"/>
      <c r="D58" s="1488"/>
      <c r="E58" s="1488"/>
      <c r="F58" s="1677"/>
      <c r="G58" s="1678"/>
      <c r="H58" s="1679"/>
    </row>
    <row r="59" spans="3:31" ht="15">
      <c r="C59" s="1488"/>
      <c r="D59" s="1488"/>
      <c r="E59" s="1488"/>
      <c r="F59" s="1677"/>
      <c r="G59" s="1678"/>
      <c r="H59" s="1679"/>
    </row>
    <row r="60" spans="3:31" ht="15">
      <c r="C60" s="1488"/>
      <c r="D60" s="1488"/>
      <c r="E60" s="1488"/>
      <c r="F60" s="1677"/>
      <c r="G60" s="1678"/>
      <c r="H60" s="1679"/>
    </row>
    <row r="61" spans="3:31" ht="15">
      <c r="C61" s="1488"/>
      <c r="D61" s="1488"/>
      <c r="E61" s="1488"/>
      <c r="F61" s="1677"/>
      <c r="G61" s="1678"/>
      <c r="H61" s="1679"/>
    </row>
    <row r="62" spans="3:31" ht="15">
      <c r="C62" s="1488"/>
      <c r="D62" s="1488"/>
      <c r="E62" s="1488"/>
      <c r="F62" s="1677"/>
      <c r="G62" s="1678"/>
      <c r="H62" s="1679"/>
    </row>
    <row r="63" spans="3:31" ht="15">
      <c r="C63" s="1488"/>
      <c r="D63" s="1488"/>
      <c r="E63" s="1488"/>
      <c r="F63" s="1677"/>
      <c r="G63" s="1678"/>
      <c r="H63" s="1679"/>
    </row>
  </sheetData>
  <mergeCells count="11">
    <mergeCell ref="A1:AA1"/>
    <mergeCell ref="A4:AA4"/>
    <mergeCell ref="B10:R10"/>
    <mergeCell ref="S10:AA10"/>
    <mergeCell ref="B11:R11"/>
    <mergeCell ref="S11:AA11"/>
    <mergeCell ref="C15:D15"/>
    <mergeCell ref="J15:K15"/>
    <mergeCell ref="M15:N15"/>
    <mergeCell ref="P15:Q15"/>
    <mergeCell ref="C36:H36"/>
  </mergeCells>
  <printOptions horizontalCentered="1" verticalCentered="1"/>
  <pageMargins left="0.39370078740157483" right="0.39370078740157483" top="0.98425196850393704" bottom="0.98425196850393704" header="0" footer="0"/>
  <pageSetup scale="62" orientation="landscape" horizontalDpi="240" verticalDpi="144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92D050"/>
  </sheetPr>
  <dimension ref="A1:AG66"/>
  <sheetViews>
    <sheetView topLeftCell="M7" zoomScaleNormal="100" workbookViewId="0">
      <selection activeCell="AC7" sqref="AC1:AD1048576"/>
    </sheetView>
  </sheetViews>
  <sheetFormatPr baseColWidth="10" defaultRowHeight="12.75"/>
  <cols>
    <col min="1" max="1" width="3.7109375" style="1479" customWidth="1"/>
    <col min="2" max="2" width="2.7109375" style="1479" customWidth="1"/>
    <col min="3" max="3" width="6" style="1479" customWidth="1"/>
    <col min="4" max="4" width="2.42578125" style="1479" customWidth="1"/>
    <col min="5" max="5" width="0.85546875" style="1479" customWidth="1"/>
    <col min="6" max="6" width="48.7109375" style="1479" customWidth="1"/>
    <col min="7" max="7" width="0.85546875" style="1479" customWidth="1"/>
    <col min="8" max="8" width="12.7109375" style="1479" customWidth="1"/>
    <col min="9" max="9" width="0.85546875" style="1479" customWidth="1"/>
    <col min="10" max="10" width="7.7109375" style="1479" customWidth="1"/>
    <col min="11" max="11" width="1.7109375" style="1479" customWidth="1"/>
    <col min="12" max="12" width="0.85546875" style="1479" customWidth="1"/>
    <col min="13" max="13" width="8" style="1479" customWidth="1"/>
    <col min="14" max="14" width="1.28515625" style="1479" customWidth="1"/>
    <col min="15" max="15" width="0.85546875" style="1479" customWidth="1"/>
    <col min="16" max="16" width="8.28515625" style="1479" customWidth="1"/>
    <col min="17" max="17" width="0.7109375" style="1479" customWidth="1"/>
    <col min="18" max="18" width="2.7109375" style="1479" customWidth="1"/>
    <col min="19" max="26" width="11.42578125" style="1479"/>
    <col min="27" max="27" width="2.140625" style="1479" customWidth="1"/>
    <col min="28" max="28" width="11.42578125" style="1479"/>
    <col min="29" max="29" width="43.7109375" style="1923" customWidth="1"/>
    <col min="30" max="30" width="12.7109375" style="1923" customWidth="1"/>
    <col min="31" max="256" width="11.42578125" style="1479"/>
    <col min="257" max="257" width="3.7109375" style="1479" customWidth="1"/>
    <col min="258" max="258" width="2.7109375" style="1479" customWidth="1"/>
    <col min="259" max="259" width="6" style="1479" customWidth="1"/>
    <col min="260" max="260" width="2.42578125" style="1479" customWidth="1"/>
    <col min="261" max="261" width="0.85546875" style="1479" customWidth="1"/>
    <col min="262" max="262" width="48.7109375" style="1479" customWidth="1"/>
    <col min="263" max="263" width="0.85546875" style="1479" customWidth="1"/>
    <col min="264" max="264" width="12.7109375" style="1479" customWidth="1"/>
    <col min="265" max="265" width="0.85546875" style="1479" customWidth="1"/>
    <col min="266" max="266" width="7.7109375" style="1479" customWidth="1"/>
    <col min="267" max="267" width="1.7109375" style="1479" customWidth="1"/>
    <col min="268" max="268" width="0.85546875" style="1479" customWidth="1"/>
    <col min="269" max="269" width="8" style="1479" customWidth="1"/>
    <col min="270" max="270" width="1.28515625" style="1479" customWidth="1"/>
    <col min="271" max="271" width="0.85546875" style="1479" customWidth="1"/>
    <col min="272" max="272" width="8.28515625" style="1479" customWidth="1"/>
    <col min="273" max="273" width="0.7109375" style="1479" customWidth="1"/>
    <col min="274" max="274" width="2.7109375" style="1479" customWidth="1"/>
    <col min="275" max="282" width="11.42578125" style="1479"/>
    <col min="283" max="283" width="2.140625" style="1479" customWidth="1"/>
    <col min="284" max="284" width="11.42578125" style="1479"/>
    <col min="285" max="285" width="43.7109375" style="1479" customWidth="1"/>
    <col min="286" max="286" width="12.7109375" style="1479" customWidth="1"/>
    <col min="287" max="512" width="11.42578125" style="1479"/>
    <col min="513" max="513" width="3.7109375" style="1479" customWidth="1"/>
    <col min="514" max="514" width="2.7109375" style="1479" customWidth="1"/>
    <col min="515" max="515" width="6" style="1479" customWidth="1"/>
    <col min="516" max="516" width="2.42578125" style="1479" customWidth="1"/>
    <col min="517" max="517" width="0.85546875" style="1479" customWidth="1"/>
    <col min="518" max="518" width="48.7109375" style="1479" customWidth="1"/>
    <col min="519" max="519" width="0.85546875" style="1479" customWidth="1"/>
    <col min="520" max="520" width="12.7109375" style="1479" customWidth="1"/>
    <col min="521" max="521" width="0.85546875" style="1479" customWidth="1"/>
    <col min="522" max="522" width="7.7109375" style="1479" customWidth="1"/>
    <col min="523" max="523" width="1.7109375" style="1479" customWidth="1"/>
    <col min="524" max="524" width="0.85546875" style="1479" customWidth="1"/>
    <col min="525" max="525" width="8" style="1479" customWidth="1"/>
    <col min="526" max="526" width="1.28515625" style="1479" customWidth="1"/>
    <col min="527" max="527" width="0.85546875" style="1479" customWidth="1"/>
    <col min="528" max="528" width="8.28515625" style="1479" customWidth="1"/>
    <col min="529" max="529" width="0.7109375" style="1479" customWidth="1"/>
    <col min="530" max="530" width="2.7109375" style="1479" customWidth="1"/>
    <col min="531" max="538" width="11.42578125" style="1479"/>
    <col min="539" max="539" width="2.140625" style="1479" customWidth="1"/>
    <col min="540" max="540" width="11.42578125" style="1479"/>
    <col min="541" max="541" width="43.7109375" style="1479" customWidth="1"/>
    <col min="542" max="542" width="12.7109375" style="1479" customWidth="1"/>
    <col min="543" max="768" width="11.42578125" style="1479"/>
    <col min="769" max="769" width="3.7109375" style="1479" customWidth="1"/>
    <col min="770" max="770" width="2.7109375" style="1479" customWidth="1"/>
    <col min="771" max="771" width="6" style="1479" customWidth="1"/>
    <col min="772" max="772" width="2.42578125" style="1479" customWidth="1"/>
    <col min="773" max="773" width="0.85546875" style="1479" customWidth="1"/>
    <col min="774" max="774" width="48.7109375" style="1479" customWidth="1"/>
    <col min="775" max="775" width="0.85546875" style="1479" customWidth="1"/>
    <col min="776" max="776" width="12.7109375" style="1479" customWidth="1"/>
    <col min="777" max="777" width="0.85546875" style="1479" customWidth="1"/>
    <col min="778" max="778" width="7.7109375" style="1479" customWidth="1"/>
    <col min="779" max="779" width="1.7109375" style="1479" customWidth="1"/>
    <col min="780" max="780" width="0.85546875" style="1479" customWidth="1"/>
    <col min="781" max="781" width="8" style="1479" customWidth="1"/>
    <col min="782" max="782" width="1.28515625" style="1479" customWidth="1"/>
    <col min="783" max="783" width="0.85546875" style="1479" customWidth="1"/>
    <col min="784" max="784" width="8.28515625" style="1479" customWidth="1"/>
    <col min="785" max="785" width="0.7109375" style="1479" customWidth="1"/>
    <col min="786" max="786" width="2.7109375" style="1479" customWidth="1"/>
    <col min="787" max="794" width="11.42578125" style="1479"/>
    <col min="795" max="795" width="2.140625" style="1479" customWidth="1"/>
    <col min="796" max="796" width="11.42578125" style="1479"/>
    <col min="797" max="797" width="43.7109375" style="1479" customWidth="1"/>
    <col min="798" max="798" width="12.7109375" style="1479" customWidth="1"/>
    <col min="799" max="1024" width="11.42578125" style="1479"/>
    <col min="1025" max="1025" width="3.7109375" style="1479" customWidth="1"/>
    <col min="1026" max="1026" width="2.7109375" style="1479" customWidth="1"/>
    <col min="1027" max="1027" width="6" style="1479" customWidth="1"/>
    <col min="1028" max="1028" width="2.42578125" style="1479" customWidth="1"/>
    <col min="1029" max="1029" width="0.85546875" style="1479" customWidth="1"/>
    <col min="1030" max="1030" width="48.7109375" style="1479" customWidth="1"/>
    <col min="1031" max="1031" width="0.85546875" style="1479" customWidth="1"/>
    <col min="1032" max="1032" width="12.7109375" style="1479" customWidth="1"/>
    <col min="1033" max="1033" width="0.85546875" style="1479" customWidth="1"/>
    <col min="1034" max="1034" width="7.7109375" style="1479" customWidth="1"/>
    <col min="1035" max="1035" width="1.7109375" style="1479" customWidth="1"/>
    <col min="1036" max="1036" width="0.85546875" style="1479" customWidth="1"/>
    <col min="1037" max="1037" width="8" style="1479" customWidth="1"/>
    <col min="1038" max="1038" width="1.28515625" style="1479" customWidth="1"/>
    <col min="1039" max="1039" width="0.85546875" style="1479" customWidth="1"/>
    <col min="1040" max="1040" width="8.28515625" style="1479" customWidth="1"/>
    <col min="1041" max="1041" width="0.7109375" style="1479" customWidth="1"/>
    <col min="1042" max="1042" width="2.7109375" style="1479" customWidth="1"/>
    <col min="1043" max="1050" width="11.42578125" style="1479"/>
    <col min="1051" max="1051" width="2.140625" style="1479" customWidth="1"/>
    <col min="1052" max="1052" width="11.42578125" style="1479"/>
    <col min="1053" max="1053" width="43.7109375" style="1479" customWidth="1"/>
    <col min="1054" max="1054" width="12.7109375" style="1479" customWidth="1"/>
    <col min="1055" max="1280" width="11.42578125" style="1479"/>
    <col min="1281" max="1281" width="3.7109375" style="1479" customWidth="1"/>
    <col min="1282" max="1282" width="2.7109375" style="1479" customWidth="1"/>
    <col min="1283" max="1283" width="6" style="1479" customWidth="1"/>
    <col min="1284" max="1284" width="2.42578125" style="1479" customWidth="1"/>
    <col min="1285" max="1285" width="0.85546875" style="1479" customWidth="1"/>
    <col min="1286" max="1286" width="48.7109375" style="1479" customWidth="1"/>
    <col min="1287" max="1287" width="0.85546875" style="1479" customWidth="1"/>
    <col min="1288" max="1288" width="12.7109375" style="1479" customWidth="1"/>
    <col min="1289" max="1289" width="0.85546875" style="1479" customWidth="1"/>
    <col min="1290" max="1290" width="7.7109375" style="1479" customWidth="1"/>
    <col min="1291" max="1291" width="1.7109375" style="1479" customWidth="1"/>
    <col min="1292" max="1292" width="0.85546875" style="1479" customWidth="1"/>
    <col min="1293" max="1293" width="8" style="1479" customWidth="1"/>
    <col min="1294" max="1294" width="1.28515625" style="1479" customWidth="1"/>
    <col min="1295" max="1295" width="0.85546875" style="1479" customWidth="1"/>
    <col min="1296" max="1296" width="8.28515625" style="1479" customWidth="1"/>
    <col min="1297" max="1297" width="0.7109375" style="1479" customWidth="1"/>
    <col min="1298" max="1298" width="2.7109375" style="1479" customWidth="1"/>
    <col min="1299" max="1306" width="11.42578125" style="1479"/>
    <col min="1307" max="1307" width="2.140625" style="1479" customWidth="1"/>
    <col min="1308" max="1308" width="11.42578125" style="1479"/>
    <col min="1309" max="1309" width="43.7109375" style="1479" customWidth="1"/>
    <col min="1310" max="1310" width="12.7109375" style="1479" customWidth="1"/>
    <col min="1311" max="1536" width="11.42578125" style="1479"/>
    <col min="1537" max="1537" width="3.7109375" style="1479" customWidth="1"/>
    <col min="1538" max="1538" width="2.7109375" style="1479" customWidth="1"/>
    <col min="1539" max="1539" width="6" style="1479" customWidth="1"/>
    <col min="1540" max="1540" width="2.42578125" style="1479" customWidth="1"/>
    <col min="1541" max="1541" width="0.85546875" style="1479" customWidth="1"/>
    <col min="1542" max="1542" width="48.7109375" style="1479" customWidth="1"/>
    <col min="1543" max="1543" width="0.85546875" style="1479" customWidth="1"/>
    <col min="1544" max="1544" width="12.7109375" style="1479" customWidth="1"/>
    <col min="1545" max="1545" width="0.85546875" style="1479" customWidth="1"/>
    <col min="1546" max="1546" width="7.7109375" style="1479" customWidth="1"/>
    <col min="1547" max="1547" width="1.7109375" style="1479" customWidth="1"/>
    <col min="1548" max="1548" width="0.85546875" style="1479" customWidth="1"/>
    <col min="1549" max="1549" width="8" style="1479" customWidth="1"/>
    <col min="1550" max="1550" width="1.28515625" style="1479" customWidth="1"/>
    <col min="1551" max="1551" width="0.85546875" style="1479" customWidth="1"/>
    <col min="1552" max="1552" width="8.28515625" style="1479" customWidth="1"/>
    <col min="1553" max="1553" width="0.7109375" style="1479" customWidth="1"/>
    <col min="1554" max="1554" width="2.7109375" style="1479" customWidth="1"/>
    <col min="1555" max="1562" width="11.42578125" style="1479"/>
    <col min="1563" max="1563" width="2.140625" style="1479" customWidth="1"/>
    <col min="1564" max="1564" width="11.42578125" style="1479"/>
    <col min="1565" max="1565" width="43.7109375" style="1479" customWidth="1"/>
    <col min="1566" max="1566" width="12.7109375" style="1479" customWidth="1"/>
    <col min="1567" max="1792" width="11.42578125" style="1479"/>
    <col min="1793" max="1793" width="3.7109375" style="1479" customWidth="1"/>
    <col min="1794" max="1794" width="2.7109375" style="1479" customWidth="1"/>
    <col min="1795" max="1795" width="6" style="1479" customWidth="1"/>
    <col min="1796" max="1796" width="2.42578125" style="1479" customWidth="1"/>
    <col min="1797" max="1797" width="0.85546875" style="1479" customWidth="1"/>
    <col min="1798" max="1798" width="48.7109375" style="1479" customWidth="1"/>
    <col min="1799" max="1799" width="0.85546875" style="1479" customWidth="1"/>
    <col min="1800" max="1800" width="12.7109375" style="1479" customWidth="1"/>
    <col min="1801" max="1801" width="0.85546875" style="1479" customWidth="1"/>
    <col min="1802" max="1802" width="7.7109375" style="1479" customWidth="1"/>
    <col min="1803" max="1803" width="1.7109375" style="1479" customWidth="1"/>
    <col min="1804" max="1804" width="0.85546875" style="1479" customWidth="1"/>
    <col min="1805" max="1805" width="8" style="1479" customWidth="1"/>
    <col min="1806" max="1806" width="1.28515625" style="1479" customWidth="1"/>
    <col min="1807" max="1807" width="0.85546875" style="1479" customWidth="1"/>
    <col min="1808" max="1808" width="8.28515625" style="1479" customWidth="1"/>
    <col min="1809" max="1809" width="0.7109375" style="1479" customWidth="1"/>
    <col min="1810" max="1810" width="2.7109375" style="1479" customWidth="1"/>
    <col min="1811" max="1818" width="11.42578125" style="1479"/>
    <col min="1819" max="1819" width="2.140625" style="1479" customWidth="1"/>
    <col min="1820" max="1820" width="11.42578125" style="1479"/>
    <col min="1821" max="1821" width="43.7109375" style="1479" customWidth="1"/>
    <col min="1822" max="1822" width="12.7109375" style="1479" customWidth="1"/>
    <col min="1823" max="2048" width="11.42578125" style="1479"/>
    <col min="2049" max="2049" width="3.7109375" style="1479" customWidth="1"/>
    <col min="2050" max="2050" width="2.7109375" style="1479" customWidth="1"/>
    <col min="2051" max="2051" width="6" style="1479" customWidth="1"/>
    <col min="2052" max="2052" width="2.42578125" style="1479" customWidth="1"/>
    <col min="2053" max="2053" width="0.85546875" style="1479" customWidth="1"/>
    <col min="2054" max="2054" width="48.7109375" style="1479" customWidth="1"/>
    <col min="2055" max="2055" width="0.85546875" style="1479" customWidth="1"/>
    <col min="2056" max="2056" width="12.7109375" style="1479" customWidth="1"/>
    <col min="2057" max="2057" width="0.85546875" style="1479" customWidth="1"/>
    <col min="2058" max="2058" width="7.7109375" style="1479" customWidth="1"/>
    <col min="2059" max="2059" width="1.7109375" style="1479" customWidth="1"/>
    <col min="2060" max="2060" width="0.85546875" style="1479" customWidth="1"/>
    <col min="2061" max="2061" width="8" style="1479" customWidth="1"/>
    <col min="2062" max="2062" width="1.28515625" style="1479" customWidth="1"/>
    <col min="2063" max="2063" width="0.85546875" style="1479" customWidth="1"/>
    <col min="2064" max="2064" width="8.28515625" style="1479" customWidth="1"/>
    <col min="2065" max="2065" width="0.7109375" style="1479" customWidth="1"/>
    <col min="2066" max="2066" width="2.7109375" style="1479" customWidth="1"/>
    <col min="2067" max="2074" width="11.42578125" style="1479"/>
    <col min="2075" max="2075" width="2.140625" style="1479" customWidth="1"/>
    <col min="2076" max="2076" width="11.42578125" style="1479"/>
    <col min="2077" max="2077" width="43.7109375" style="1479" customWidth="1"/>
    <col min="2078" max="2078" width="12.7109375" style="1479" customWidth="1"/>
    <col min="2079" max="2304" width="11.42578125" style="1479"/>
    <col min="2305" max="2305" width="3.7109375" style="1479" customWidth="1"/>
    <col min="2306" max="2306" width="2.7109375" style="1479" customWidth="1"/>
    <col min="2307" max="2307" width="6" style="1479" customWidth="1"/>
    <col min="2308" max="2308" width="2.42578125" style="1479" customWidth="1"/>
    <col min="2309" max="2309" width="0.85546875" style="1479" customWidth="1"/>
    <col min="2310" max="2310" width="48.7109375" style="1479" customWidth="1"/>
    <col min="2311" max="2311" width="0.85546875" style="1479" customWidth="1"/>
    <col min="2312" max="2312" width="12.7109375" style="1479" customWidth="1"/>
    <col min="2313" max="2313" width="0.85546875" style="1479" customWidth="1"/>
    <col min="2314" max="2314" width="7.7109375" style="1479" customWidth="1"/>
    <col min="2315" max="2315" width="1.7109375" style="1479" customWidth="1"/>
    <col min="2316" max="2316" width="0.85546875" style="1479" customWidth="1"/>
    <col min="2317" max="2317" width="8" style="1479" customWidth="1"/>
    <col min="2318" max="2318" width="1.28515625" style="1479" customWidth="1"/>
    <col min="2319" max="2319" width="0.85546875" style="1479" customWidth="1"/>
    <col min="2320" max="2320" width="8.28515625" style="1479" customWidth="1"/>
    <col min="2321" max="2321" width="0.7109375" style="1479" customWidth="1"/>
    <col min="2322" max="2322" width="2.7109375" style="1479" customWidth="1"/>
    <col min="2323" max="2330" width="11.42578125" style="1479"/>
    <col min="2331" max="2331" width="2.140625" style="1479" customWidth="1"/>
    <col min="2332" max="2332" width="11.42578125" style="1479"/>
    <col min="2333" max="2333" width="43.7109375" style="1479" customWidth="1"/>
    <col min="2334" max="2334" width="12.7109375" style="1479" customWidth="1"/>
    <col min="2335" max="2560" width="11.42578125" style="1479"/>
    <col min="2561" max="2561" width="3.7109375" style="1479" customWidth="1"/>
    <col min="2562" max="2562" width="2.7109375" style="1479" customWidth="1"/>
    <col min="2563" max="2563" width="6" style="1479" customWidth="1"/>
    <col min="2564" max="2564" width="2.42578125" style="1479" customWidth="1"/>
    <col min="2565" max="2565" width="0.85546875" style="1479" customWidth="1"/>
    <col min="2566" max="2566" width="48.7109375" style="1479" customWidth="1"/>
    <col min="2567" max="2567" width="0.85546875" style="1479" customWidth="1"/>
    <col min="2568" max="2568" width="12.7109375" style="1479" customWidth="1"/>
    <col min="2569" max="2569" width="0.85546875" style="1479" customWidth="1"/>
    <col min="2570" max="2570" width="7.7109375" style="1479" customWidth="1"/>
    <col min="2571" max="2571" width="1.7109375" style="1479" customWidth="1"/>
    <col min="2572" max="2572" width="0.85546875" style="1479" customWidth="1"/>
    <col min="2573" max="2573" width="8" style="1479" customWidth="1"/>
    <col min="2574" max="2574" width="1.28515625" style="1479" customWidth="1"/>
    <col min="2575" max="2575" width="0.85546875" style="1479" customWidth="1"/>
    <col min="2576" max="2576" width="8.28515625" style="1479" customWidth="1"/>
    <col min="2577" max="2577" width="0.7109375" style="1479" customWidth="1"/>
    <col min="2578" max="2578" width="2.7109375" style="1479" customWidth="1"/>
    <col min="2579" max="2586" width="11.42578125" style="1479"/>
    <col min="2587" max="2587" width="2.140625" style="1479" customWidth="1"/>
    <col min="2588" max="2588" width="11.42578125" style="1479"/>
    <col min="2589" max="2589" width="43.7109375" style="1479" customWidth="1"/>
    <col min="2590" max="2590" width="12.7109375" style="1479" customWidth="1"/>
    <col min="2591" max="2816" width="11.42578125" style="1479"/>
    <col min="2817" max="2817" width="3.7109375" style="1479" customWidth="1"/>
    <col min="2818" max="2818" width="2.7109375" style="1479" customWidth="1"/>
    <col min="2819" max="2819" width="6" style="1479" customWidth="1"/>
    <col min="2820" max="2820" width="2.42578125" style="1479" customWidth="1"/>
    <col min="2821" max="2821" width="0.85546875" style="1479" customWidth="1"/>
    <col min="2822" max="2822" width="48.7109375" style="1479" customWidth="1"/>
    <col min="2823" max="2823" width="0.85546875" style="1479" customWidth="1"/>
    <col min="2824" max="2824" width="12.7109375" style="1479" customWidth="1"/>
    <col min="2825" max="2825" width="0.85546875" style="1479" customWidth="1"/>
    <col min="2826" max="2826" width="7.7109375" style="1479" customWidth="1"/>
    <col min="2827" max="2827" width="1.7109375" style="1479" customWidth="1"/>
    <col min="2828" max="2828" width="0.85546875" style="1479" customWidth="1"/>
    <col min="2829" max="2829" width="8" style="1479" customWidth="1"/>
    <col min="2830" max="2830" width="1.28515625" style="1479" customWidth="1"/>
    <col min="2831" max="2831" width="0.85546875" style="1479" customWidth="1"/>
    <col min="2832" max="2832" width="8.28515625" style="1479" customWidth="1"/>
    <col min="2833" max="2833" width="0.7109375" style="1479" customWidth="1"/>
    <col min="2834" max="2834" width="2.7109375" style="1479" customWidth="1"/>
    <col min="2835" max="2842" width="11.42578125" style="1479"/>
    <col min="2843" max="2843" width="2.140625" style="1479" customWidth="1"/>
    <col min="2844" max="2844" width="11.42578125" style="1479"/>
    <col min="2845" max="2845" width="43.7109375" style="1479" customWidth="1"/>
    <col min="2846" max="2846" width="12.7109375" style="1479" customWidth="1"/>
    <col min="2847" max="3072" width="11.42578125" style="1479"/>
    <col min="3073" max="3073" width="3.7109375" style="1479" customWidth="1"/>
    <col min="3074" max="3074" width="2.7109375" style="1479" customWidth="1"/>
    <col min="3075" max="3075" width="6" style="1479" customWidth="1"/>
    <col min="3076" max="3076" width="2.42578125" style="1479" customWidth="1"/>
    <col min="3077" max="3077" width="0.85546875" style="1479" customWidth="1"/>
    <col min="3078" max="3078" width="48.7109375" style="1479" customWidth="1"/>
    <col min="3079" max="3079" width="0.85546875" style="1479" customWidth="1"/>
    <col min="3080" max="3080" width="12.7109375" style="1479" customWidth="1"/>
    <col min="3081" max="3081" width="0.85546875" style="1479" customWidth="1"/>
    <col min="3082" max="3082" width="7.7109375" style="1479" customWidth="1"/>
    <col min="3083" max="3083" width="1.7109375" style="1479" customWidth="1"/>
    <col min="3084" max="3084" width="0.85546875" style="1479" customWidth="1"/>
    <col min="3085" max="3085" width="8" style="1479" customWidth="1"/>
    <col min="3086" max="3086" width="1.28515625" style="1479" customWidth="1"/>
    <col min="3087" max="3087" width="0.85546875" style="1479" customWidth="1"/>
    <col min="3088" max="3088" width="8.28515625" style="1479" customWidth="1"/>
    <col min="3089" max="3089" width="0.7109375" style="1479" customWidth="1"/>
    <col min="3090" max="3090" width="2.7109375" style="1479" customWidth="1"/>
    <col min="3091" max="3098" width="11.42578125" style="1479"/>
    <col min="3099" max="3099" width="2.140625" style="1479" customWidth="1"/>
    <col min="3100" max="3100" width="11.42578125" style="1479"/>
    <col min="3101" max="3101" width="43.7109375" style="1479" customWidth="1"/>
    <col min="3102" max="3102" width="12.7109375" style="1479" customWidth="1"/>
    <col min="3103" max="3328" width="11.42578125" style="1479"/>
    <col min="3329" max="3329" width="3.7109375" style="1479" customWidth="1"/>
    <col min="3330" max="3330" width="2.7109375" style="1479" customWidth="1"/>
    <col min="3331" max="3331" width="6" style="1479" customWidth="1"/>
    <col min="3332" max="3332" width="2.42578125" style="1479" customWidth="1"/>
    <col min="3333" max="3333" width="0.85546875" style="1479" customWidth="1"/>
    <col min="3334" max="3334" width="48.7109375" style="1479" customWidth="1"/>
    <col min="3335" max="3335" width="0.85546875" style="1479" customWidth="1"/>
    <col min="3336" max="3336" width="12.7109375" style="1479" customWidth="1"/>
    <col min="3337" max="3337" width="0.85546875" style="1479" customWidth="1"/>
    <col min="3338" max="3338" width="7.7109375" style="1479" customWidth="1"/>
    <col min="3339" max="3339" width="1.7109375" style="1479" customWidth="1"/>
    <col min="3340" max="3340" width="0.85546875" style="1479" customWidth="1"/>
    <col min="3341" max="3341" width="8" style="1479" customWidth="1"/>
    <col min="3342" max="3342" width="1.28515625" style="1479" customWidth="1"/>
    <col min="3343" max="3343" width="0.85546875" style="1479" customWidth="1"/>
    <col min="3344" max="3344" width="8.28515625" style="1479" customWidth="1"/>
    <col min="3345" max="3345" width="0.7109375" style="1479" customWidth="1"/>
    <col min="3346" max="3346" width="2.7109375" style="1479" customWidth="1"/>
    <col min="3347" max="3354" width="11.42578125" style="1479"/>
    <col min="3355" max="3355" width="2.140625" style="1479" customWidth="1"/>
    <col min="3356" max="3356" width="11.42578125" style="1479"/>
    <col min="3357" max="3357" width="43.7109375" style="1479" customWidth="1"/>
    <col min="3358" max="3358" width="12.7109375" style="1479" customWidth="1"/>
    <col min="3359" max="3584" width="11.42578125" style="1479"/>
    <col min="3585" max="3585" width="3.7109375" style="1479" customWidth="1"/>
    <col min="3586" max="3586" width="2.7109375" style="1479" customWidth="1"/>
    <col min="3587" max="3587" width="6" style="1479" customWidth="1"/>
    <col min="3588" max="3588" width="2.42578125" style="1479" customWidth="1"/>
    <col min="3589" max="3589" width="0.85546875" style="1479" customWidth="1"/>
    <col min="3590" max="3590" width="48.7109375" style="1479" customWidth="1"/>
    <col min="3591" max="3591" width="0.85546875" style="1479" customWidth="1"/>
    <col min="3592" max="3592" width="12.7109375" style="1479" customWidth="1"/>
    <col min="3593" max="3593" width="0.85546875" style="1479" customWidth="1"/>
    <col min="3594" max="3594" width="7.7109375" style="1479" customWidth="1"/>
    <col min="3595" max="3595" width="1.7109375" style="1479" customWidth="1"/>
    <col min="3596" max="3596" width="0.85546875" style="1479" customWidth="1"/>
    <col min="3597" max="3597" width="8" style="1479" customWidth="1"/>
    <col min="3598" max="3598" width="1.28515625" style="1479" customWidth="1"/>
    <col min="3599" max="3599" width="0.85546875" style="1479" customWidth="1"/>
    <col min="3600" max="3600" width="8.28515625" style="1479" customWidth="1"/>
    <col min="3601" max="3601" width="0.7109375" style="1479" customWidth="1"/>
    <col min="3602" max="3602" width="2.7109375" style="1479" customWidth="1"/>
    <col min="3603" max="3610" width="11.42578125" style="1479"/>
    <col min="3611" max="3611" width="2.140625" style="1479" customWidth="1"/>
    <col min="3612" max="3612" width="11.42578125" style="1479"/>
    <col min="3613" max="3613" width="43.7109375" style="1479" customWidth="1"/>
    <col min="3614" max="3614" width="12.7109375" style="1479" customWidth="1"/>
    <col min="3615" max="3840" width="11.42578125" style="1479"/>
    <col min="3841" max="3841" width="3.7109375" style="1479" customWidth="1"/>
    <col min="3842" max="3842" width="2.7109375" style="1479" customWidth="1"/>
    <col min="3843" max="3843" width="6" style="1479" customWidth="1"/>
    <col min="3844" max="3844" width="2.42578125" style="1479" customWidth="1"/>
    <col min="3845" max="3845" width="0.85546875" style="1479" customWidth="1"/>
    <col min="3846" max="3846" width="48.7109375" style="1479" customWidth="1"/>
    <col min="3847" max="3847" width="0.85546875" style="1479" customWidth="1"/>
    <col min="3848" max="3848" width="12.7109375" style="1479" customWidth="1"/>
    <col min="3849" max="3849" width="0.85546875" style="1479" customWidth="1"/>
    <col min="3850" max="3850" width="7.7109375" style="1479" customWidth="1"/>
    <col min="3851" max="3851" width="1.7109375" style="1479" customWidth="1"/>
    <col min="3852" max="3852" width="0.85546875" style="1479" customWidth="1"/>
    <col min="3853" max="3853" width="8" style="1479" customWidth="1"/>
    <col min="3854" max="3854" width="1.28515625" style="1479" customWidth="1"/>
    <col min="3855" max="3855" width="0.85546875" style="1479" customWidth="1"/>
    <col min="3856" max="3856" width="8.28515625" style="1479" customWidth="1"/>
    <col min="3857" max="3857" width="0.7109375" style="1479" customWidth="1"/>
    <col min="3858" max="3858" width="2.7109375" style="1479" customWidth="1"/>
    <col min="3859" max="3866" width="11.42578125" style="1479"/>
    <col min="3867" max="3867" width="2.140625" style="1479" customWidth="1"/>
    <col min="3868" max="3868" width="11.42578125" style="1479"/>
    <col min="3869" max="3869" width="43.7109375" style="1479" customWidth="1"/>
    <col min="3870" max="3870" width="12.7109375" style="1479" customWidth="1"/>
    <col min="3871" max="4096" width="11.42578125" style="1479"/>
    <col min="4097" max="4097" width="3.7109375" style="1479" customWidth="1"/>
    <col min="4098" max="4098" width="2.7109375" style="1479" customWidth="1"/>
    <col min="4099" max="4099" width="6" style="1479" customWidth="1"/>
    <col min="4100" max="4100" width="2.42578125" style="1479" customWidth="1"/>
    <col min="4101" max="4101" width="0.85546875" style="1479" customWidth="1"/>
    <col min="4102" max="4102" width="48.7109375" style="1479" customWidth="1"/>
    <col min="4103" max="4103" width="0.85546875" style="1479" customWidth="1"/>
    <col min="4104" max="4104" width="12.7109375" style="1479" customWidth="1"/>
    <col min="4105" max="4105" width="0.85546875" style="1479" customWidth="1"/>
    <col min="4106" max="4106" width="7.7109375" style="1479" customWidth="1"/>
    <col min="4107" max="4107" width="1.7109375" style="1479" customWidth="1"/>
    <col min="4108" max="4108" width="0.85546875" style="1479" customWidth="1"/>
    <col min="4109" max="4109" width="8" style="1479" customWidth="1"/>
    <col min="4110" max="4110" width="1.28515625" style="1479" customWidth="1"/>
    <col min="4111" max="4111" width="0.85546875" style="1479" customWidth="1"/>
    <col min="4112" max="4112" width="8.28515625" style="1479" customWidth="1"/>
    <col min="4113" max="4113" width="0.7109375" style="1479" customWidth="1"/>
    <col min="4114" max="4114" width="2.7109375" style="1479" customWidth="1"/>
    <col min="4115" max="4122" width="11.42578125" style="1479"/>
    <col min="4123" max="4123" width="2.140625" style="1479" customWidth="1"/>
    <col min="4124" max="4124" width="11.42578125" style="1479"/>
    <col min="4125" max="4125" width="43.7109375" style="1479" customWidth="1"/>
    <col min="4126" max="4126" width="12.7109375" style="1479" customWidth="1"/>
    <col min="4127" max="4352" width="11.42578125" style="1479"/>
    <col min="4353" max="4353" width="3.7109375" style="1479" customWidth="1"/>
    <col min="4354" max="4354" width="2.7109375" style="1479" customWidth="1"/>
    <col min="4355" max="4355" width="6" style="1479" customWidth="1"/>
    <col min="4356" max="4356" width="2.42578125" style="1479" customWidth="1"/>
    <col min="4357" max="4357" width="0.85546875" style="1479" customWidth="1"/>
    <col min="4358" max="4358" width="48.7109375" style="1479" customWidth="1"/>
    <col min="4359" max="4359" width="0.85546875" style="1479" customWidth="1"/>
    <col min="4360" max="4360" width="12.7109375" style="1479" customWidth="1"/>
    <col min="4361" max="4361" width="0.85546875" style="1479" customWidth="1"/>
    <col min="4362" max="4362" width="7.7109375" style="1479" customWidth="1"/>
    <col min="4363" max="4363" width="1.7109375" style="1479" customWidth="1"/>
    <col min="4364" max="4364" width="0.85546875" style="1479" customWidth="1"/>
    <col min="4365" max="4365" width="8" style="1479" customWidth="1"/>
    <col min="4366" max="4366" width="1.28515625" style="1479" customWidth="1"/>
    <col min="4367" max="4367" width="0.85546875" style="1479" customWidth="1"/>
    <col min="4368" max="4368" width="8.28515625" style="1479" customWidth="1"/>
    <col min="4369" max="4369" width="0.7109375" style="1479" customWidth="1"/>
    <col min="4370" max="4370" width="2.7109375" style="1479" customWidth="1"/>
    <col min="4371" max="4378" width="11.42578125" style="1479"/>
    <col min="4379" max="4379" width="2.140625" style="1479" customWidth="1"/>
    <col min="4380" max="4380" width="11.42578125" style="1479"/>
    <col min="4381" max="4381" width="43.7109375" style="1479" customWidth="1"/>
    <col min="4382" max="4382" width="12.7109375" style="1479" customWidth="1"/>
    <col min="4383" max="4608" width="11.42578125" style="1479"/>
    <col min="4609" max="4609" width="3.7109375" style="1479" customWidth="1"/>
    <col min="4610" max="4610" width="2.7109375" style="1479" customWidth="1"/>
    <col min="4611" max="4611" width="6" style="1479" customWidth="1"/>
    <col min="4612" max="4612" width="2.42578125" style="1479" customWidth="1"/>
    <col min="4613" max="4613" width="0.85546875" style="1479" customWidth="1"/>
    <col min="4614" max="4614" width="48.7109375" style="1479" customWidth="1"/>
    <col min="4615" max="4615" width="0.85546875" style="1479" customWidth="1"/>
    <col min="4616" max="4616" width="12.7109375" style="1479" customWidth="1"/>
    <col min="4617" max="4617" width="0.85546875" style="1479" customWidth="1"/>
    <col min="4618" max="4618" width="7.7109375" style="1479" customWidth="1"/>
    <col min="4619" max="4619" width="1.7109375" style="1479" customWidth="1"/>
    <col min="4620" max="4620" width="0.85546875" style="1479" customWidth="1"/>
    <col min="4621" max="4621" width="8" style="1479" customWidth="1"/>
    <col min="4622" max="4622" width="1.28515625" style="1479" customWidth="1"/>
    <col min="4623" max="4623" width="0.85546875" style="1479" customWidth="1"/>
    <col min="4624" max="4624" width="8.28515625" style="1479" customWidth="1"/>
    <col min="4625" max="4625" width="0.7109375" style="1479" customWidth="1"/>
    <col min="4626" max="4626" width="2.7109375" style="1479" customWidth="1"/>
    <col min="4627" max="4634" width="11.42578125" style="1479"/>
    <col min="4635" max="4635" width="2.140625" style="1479" customWidth="1"/>
    <col min="4636" max="4636" width="11.42578125" style="1479"/>
    <col min="4637" max="4637" width="43.7109375" style="1479" customWidth="1"/>
    <col min="4638" max="4638" width="12.7109375" style="1479" customWidth="1"/>
    <col min="4639" max="4864" width="11.42578125" style="1479"/>
    <col min="4865" max="4865" width="3.7109375" style="1479" customWidth="1"/>
    <col min="4866" max="4866" width="2.7109375" style="1479" customWidth="1"/>
    <col min="4867" max="4867" width="6" style="1479" customWidth="1"/>
    <col min="4868" max="4868" width="2.42578125" style="1479" customWidth="1"/>
    <col min="4869" max="4869" width="0.85546875" style="1479" customWidth="1"/>
    <col min="4870" max="4870" width="48.7109375" style="1479" customWidth="1"/>
    <col min="4871" max="4871" width="0.85546875" style="1479" customWidth="1"/>
    <col min="4872" max="4872" width="12.7109375" style="1479" customWidth="1"/>
    <col min="4873" max="4873" width="0.85546875" style="1479" customWidth="1"/>
    <col min="4874" max="4874" width="7.7109375" style="1479" customWidth="1"/>
    <col min="4875" max="4875" width="1.7109375" style="1479" customWidth="1"/>
    <col min="4876" max="4876" width="0.85546875" style="1479" customWidth="1"/>
    <col min="4877" max="4877" width="8" style="1479" customWidth="1"/>
    <col min="4878" max="4878" width="1.28515625" style="1479" customWidth="1"/>
    <col min="4879" max="4879" width="0.85546875" style="1479" customWidth="1"/>
    <col min="4880" max="4880" width="8.28515625" style="1479" customWidth="1"/>
    <col min="4881" max="4881" width="0.7109375" style="1479" customWidth="1"/>
    <col min="4882" max="4882" width="2.7109375" style="1479" customWidth="1"/>
    <col min="4883" max="4890" width="11.42578125" style="1479"/>
    <col min="4891" max="4891" width="2.140625" style="1479" customWidth="1"/>
    <col min="4892" max="4892" width="11.42578125" style="1479"/>
    <col min="4893" max="4893" width="43.7109375" style="1479" customWidth="1"/>
    <col min="4894" max="4894" width="12.7109375" style="1479" customWidth="1"/>
    <col min="4895" max="5120" width="11.42578125" style="1479"/>
    <col min="5121" max="5121" width="3.7109375" style="1479" customWidth="1"/>
    <col min="5122" max="5122" width="2.7109375" style="1479" customWidth="1"/>
    <col min="5123" max="5123" width="6" style="1479" customWidth="1"/>
    <col min="5124" max="5124" width="2.42578125" style="1479" customWidth="1"/>
    <col min="5125" max="5125" width="0.85546875" style="1479" customWidth="1"/>
    <col min="5126" max="5126" width="48.7109375" style="1479" customWidth="1"/>
    <col min="5127" max="5127" width="0.85546875" style="1479" customWidth="1"/>
    <col min="5128" max="5128" width="12.7109375" style="1479" customWidth="1"/>
    <col min="5129" max="5129" width="0.85546875" style="1479" customWidth="1"/>
    <col min="5130" max="5130" width="7.7109375" style="1479" customWidth="1"/>
    <col min="5131" max="5131" width="1.7109375" style="1479" customWidth="1"/>
    <col min="5132" max="5132" width="0.85546875" style="1479" customWidth="1"/>
    <col min="5133" max="5133" width="8" style="1479" customWidth="1"/>
    <col min="5134" max="5134" width="1.28515625" style="1479" customWidth="1"/>
    <col min="5135" max="5135" width="0.85546875" style="1479" customWidth="1"/>
    <col min="5136" max="5136" width="8.28515625" style="1479" customWidth="1"/>
    <col min="5137" max="5137" width="0.7109375" style="1479" customWidth="1"/>
    <col min="5138" max="5138" width="2.7109375" style="1479" customWidth="1"/>
    <col min="5139" max="5146" width="11.42578125" style="1479"/>
    <col min="5147" max="5147" width="2.140625" style="1479" customWidth="1"/>
    <col min="5148" max="5148" width="11.42578125" style="1479"/>
    <col min="5149" max="5149" width="43.7109375" style="1479" customWidth="1"/>
    <col min="5150" max="5150" width="12.7109375" style="1479" customWidth="1"/>
    <col min="5151" max="5376" width="11.42578125" style="1479"/>
    <col min="5377" max="5377" width="3.7109375" style="1479" customWidth="1"/>
    <col min="5378" max="5378" width="2.7109375" style="1479" customWidth="1"/>
    <col min="5379" max="5379" width="6" style="1479" customWidth="1"/>
    <col min="5380" max="5380" width="2.42578125" style="1479" customWidth="1"/>
    <col min="5381" max="5381" width="0.85546875" style="1479" customWidth="1"/>
    <col min="5382" max="5382" width="48.7109375" style="1479" customWidth="1"/>
    <col min="5383" max="5383" width="0.85546875" style="1479" customWidth="1"/>
    <col min="5384" max="5384" width="12.7109375" style="1479" customWidth="1"/>
    <col min="5385" max="5385" width="0.85546875" style="1479" customWidth="1"/>
    <col min="5386" max="5386" width="7.7109375" style="1479" customWidth="1"/>
    <col min="5387" max="5387" width="1.7109375" style="1479" customWidth="1"/>
    <col min="5388" max="5388" width="0.85546875" style="1479" customWidth="1"/>
    <col min="5389" max="5389" width="8" style="1479" customWidth="1"/>
    <col min="5390" max="5390" width="1.28515625" style="1479" customWidth="1"/>
    <col min="5391" max="5391" width="0.85546875" style="1479" customWidth="1"/>
    <col min="5392" max="5392" width="8.28515625" style="1479" customWidth="1"/>
    <col min="5393" max="5393" width="0.7109375" style="1479" customWidth="1"/>
    <col min="5394" max="5394" width="2.7109375" style="1479" customWidth="1"/>
    <col min="5395" max="5402" width="11.42578125" style="1479"/>
    <col min="5403" max="5403" width="2.140625" style="1479" customWidth="1"/>
    <col min="5404" max="5404" width="11.42578125" style="1479"/>
    <col min="5405" max="5405" width="43.7109375" style="1479" customWidth="1"/>
    <col min="5406" max="5406" width="12.7109375" style="1479" customWidth="1"/>
    <col min="5407" max="5632" width="11.42578125" style="1479"/>
    <col min="5633" max="5633" width="3.7109375" style="1479" customWidth="1"/>
    <col min="5634" max="5634" width="2.7109375" style="1479" customWidth="1"/>
    <col min="5635" max="5635" width="6" style="1479" customWidth="1"/>
    <col min="5636" max="5636" width="2.42578125" style="1479" customWidth="1"/>
    <col min="5637" max="5637" width="0.85546875" style="1479" customWidth="1"/>
    <col min="5638" max="5638" width="48.7109375" style="1479" customWidth="1"/>
    <col min="5639" max="5639" width="0.85546875" style="1479" customWidth="1"/>
    <col min="5640" max="5640" width="12.7109375" style="1479" customWidth="1"/>
    <col min="5641" max="5641" width="0.85546875" style="1479" customWidth="1"/>
    <col min="5642" max="5642" width="7.7109375" style="1479" customWidth="1"/>
    <col min="5643" max="5643" width="1.7109375" style="1479" customWidth="1"/>
    <col min="5644" max="5644" width="0.85546875" style="1479" customWidth="1"/>
    <col min="5645" max="5645" width="8" style="1479" customWidth="1"/>
    <col min="5646" max="5646" width="1.28515625" style="1479" customWidth="1"/>
    <col min="5647" max="5647" width="0.85546875" style="1479" customWidth="1"/>
    <col min="5648" max="5648" width="8.28515625" style="1479" customWidth="1"/>
    <col min="5649" max="5649" width="0.7109375" style="1479" customWidth="1"/>
    <col min="5650" max="5650" width="2.7109375" style="1479" customWidth="1"/>
    <col min="5651" max="5658" width="11.42578125" style="1479"/>
    <col min="5659" max="5659" width="2.140625" style="1479" customWidth="1"/>
    <col min="5660" max="5660" width="11.42578125" style="1479"/>
    <col min="5661" max="5661" width="43.7109375" style="1479" customWidth="1"/>
    <col min="5662" max="5662" width="12.7109375" style="1479" customWidth="1"/>
    <col min="5663" max="5888" width="11.42578125" style="1479"/>
    <col min="5889" max="5889" width="3.7109375" style="1479" customWidth="1"/>
    <col min="5890" max="5890" width="2.7109375" style="1479" customWidth="1"/>
    <col min="5891" max="5891" width="6" style="1479" customWidth="1"/>
    <col min="5892" max="5892" width="2.42578125" style="1479" customWidth="1"/>
    <col min="5893" max="5893" width="0.85546875" style="1479" customWidth="1"/>
    <col min="5894" max="5894" width="48.7109375" style="1479" customWidth="1"/>
    <col min="5895" max="5895" width="0.85546875" style="1479" customWidth="1"/>
    <col min="5896" max="5896" width="12.7109375" style="1479" customWidth="1"/>
    <col min="5897" max="5897" width="0.85546875" style="1479" customWidth="1"/>
    <col min="5898" max="5898" width="7.7109375" style="1479" customWidth="1"/>
    <col min="5899" max="5899" width="1.7109375" style="1479" customWidth="1"/>
    <col min="5900" max="5900" width="0.85546875" style="1479" customWidth="1"/>
    <col min="5901" max="5901" width="8" style="1479" customWidth="1"/>
    <col min="5902" max="5902" width="1.28515625" style="1479" customWidth="1"/>
    <col min="5903" max="5903" width="0.85546875" style="1479" customWidth="1"/>
    <col min="5904" max="5904" width="8.28515625" style="1479" customWidth="1"/>
    <col min="5905" max="5905" width="0.7109375" style="1479" customWidth="1"/>
    <col min="5906" max="5906" width="2.7109375" style="1479" customWidth="1"/>
    <col min="5907" max="5914" width="11.42578125" style="1479"/>
    <col min="5915" max="5915" width="2.140625" style="1479" customWidth="1"/>
    <col min="5916" max="5916" width="11.42578125" style="1479"/>
    <col min="5917" max="5917" width="43.7109375" style="1479" customWidth="1"/>
    <col min="5918" max="5918" width="12.7109375" style="1479" customWidth="1"/>
    <col min="5919" max="6144" width="11.42578125" style="1479"/>
    <col min="6145" max="6145" width="3.7109375" style="1479" customWidth="1"/>
    <col min="6146" max="6146" width="2.7109375" style="1479" customWidth="1"/>
    <col min="6147" max="6147" width="6" style="1479" customWidth="1"/>
    <col min="6148" max="6148" width="2.42578125" style="1479" customWidth="1"/>
    <col min="6149" max="6149" width="0.85546875" style="1479" customWidth="1"/>
    <col min="6150" max="6150" width="48.7109375" style="1479" customWidth="1"/>
    <col min="6151" max="6151" width="0.85546875" style="1479" customWidth="1"/>
    <col min="6152" max="6152" width="12.7109375" style="1479" customWidth="1"/>
    <col min="6153" max="6153" width="0.85546875" style="1479" customWidth="1"/>
    <col min="6154" max="6154" width="7.7109375" style="1479" customWidth="1"/>
    <col min="6155" max="6155" width="1.7109375" style="1479" customWidth="1"/>
    <col min="6156" max="6156" width="0.85546875" style="1479" customWidth="1"/>
    <col min="6157" max="6157" width="8" style="1479" customWidth="1"/>
    <col min="6158" max="6158" width="1.28515625" style="1479" customWidth="1"/>
    <col min="6159" max="6159" width="0.85546875" style="1479" customWidth="1"/>
    <col min="6160" max="6160" width="8.28515625" style="1479" customWidth="1"/>
    <col min="6161" max="6161" width="0.7109375" style="1479" customWidth="1"/>
    <col min="6162" max="6162" width="2.7109375" style="1479" customWidth="1"/>
    <col min="6163" max="6170" width="11.42578125" style="1479"/>
    <col min="6171" max="6171" width="2.140625" style="1479" customWidth="1"/>
    <col min="6172" max="6172" width="11.42578125" style="1479"/>
    <col min="6173" max="6173" width="43.7109375" style="1479" customWidth="1"/>
    <col min="6174" max="6174" width="12.7109375" style="1479" customWidth="1"/>
    <col min="6175" max="6400" width="11.42578125" style="1479"/>
    <col min="6401" max="6401" width="3.7109375" style="1479" customWidth="1"/>
    <col min="6402" max="6402" width="2.7109375" style="1479" customWidth="1"/>
    <col min="6403" max="6403" width="6" style="1479" customWidth="1"/>
    <col min="6404" max="6404" width="2.42578125" style="1479" customWidth="1"/>
    <col min="6405" max="6405" width="0.85546875" style="1479" customWidth="1"/>
    <col min="6406" max="6406" width="48.7109375" style="1479" customWidth="1"/>
    <col min="6407" max="6407" width="0.85546875" style="1479" customWidth="1"/>
    <col min="6408" max="6408" width="12.7109375" style="1479" customWidth="1"/>
    <col min="6409" max="6409" width="0.85546875" style="1479" customWidth="1"/>
    <col min="6410" max="6410" width="7.7109375" style="1479" customWidth="1"/>
    <col min="6411" max="6411" width="1.7109375" style="1479" customWidth="1"/>
    <col min="6412" max="6412" width="0.85546875" style="1479" customWidth="1"/>
    <col min="6413" max="6413" width="8" style="1479" customWidth="1"/>
    <col min="6414" max="6414" width="1.28515625" style="1479" customWidth="1"/>
    <col min="6415" max="6415" width="0.85546875" style="1479" customWidth="1"/>
    <col min="6416" max="6416" width="8.28515625" style="1479" customWidth="1"/>
    <col min="6417" max="6417" width="0.7109375" style="1479" customWidth="1"/>
    <col min="6418" max="6418" width="2.7109375" style="1479" customWidth="1"/>
    <col min="6419" max="6426" width="11.42578125" style="1479"/>
    <col min="6427" max="6427" width="2.140625" style="1479" customWidth="1"/>
    <col min="6428" max="6428" width="11.42578125" style="1479"/>
    <col min="6429" max="6429" width="43.7109375" style="1479" customWidth="1"/>
    <col min="6430" max="6430" width="12.7109375" style="1479" customWidth="1"/>
    <col min="6431" max="6656" width="11.42578125" style="1479"/>
    <col min="6657" max="6657" width="3.7109375" style="1479" customWidth="1"/>
    <col min="6658" max="6658" width="2.7109375" style="1479" customWidth="1"/>
    <col min="6659" max="6659" width="6" style="1479" customWidth="1"/>
    <col min="6660" max="6660" width="2.42578125" style="1479" customWidth="1"/>
    <col min="6661" max="6661" width="0.85546875" style="1479" customWidth="1"/>
    <col min="6662" max="6662" width="48.7109375" style="1479" customWidth="1"/>
    <col min="6663" max="6663" width="0.85546875" style="1479" customWidth="1"/>
    <col min="6664" max="6664" width="12.7109375" style="1479" customWidth="1"/>
    <col min="6665" max="6665" width="0.85546875" style="1479" customWidth="1"/>
    <col min="6666" max="6666" width="7.7109375" style="1479" customWidth="1"/>
    <col min="6667" max="6667" width="1.7109375" style="1479" customWidth="1"/>
    <col min="6668" max="6668" width="0.85546875" style="1479" customWidth="1"/>
    <col min="6669" max="6669" width="8" style="1479" customWidth="1"/>
    <col min="6670" max="6670" width="1.28515625" style="1479" customWidth="1"/>
    <col min="6671" max="6671" width="0.85546875" style="1479" customWidth="1"/>
    <col min="6672" max="6672" width="8.28515625" style="1479" customWidth="1"/>
    <col min="6673" max="6673" width="0.7109375" style="1479" customWidth="1"/>
    <col min="6674" max="6674" width="2.7109375" style="1479" customWidth="1"/>
    <col min="6675" max="6682" width="11.42578125" style="1479"/>
    <col min="6683" max="6683" width="2.140625" style="1479" customWidth="1"/>
    <col min="6684" max="6684" width="11.42578125" style="1479"/>
    <col min="6685" max="6685" width="43.7109375" style="1479" customWidth="1"/>
    <col min="6686" max="6686" width="12.7109375" style="1479" customWidth="1"/>
    <col min="6687" max="6912" width="11.42578125" style="1479"/>
    <col min="6913" max="6913" width="3.7109375" style="1479" customWidth="1"/>
    <col min="6914" max="6914" width="2.7109375" style="1479" customWidth="1"/>
    <col min="6915" max="6915" width="6" style="1479" customWidth="1"/>
    <col min="6916" max="6916" width="2.42578125" style="1479" customWidth="1"/>
    <col min="6917" max="6917" width="0.85546875" style="1479" customWidth="1"/>
    <col min="6918" max="6918" width="48.7109375" style="1479" customWidth="1"/>
    <col min="6919" max="6919" width="0.85546875" style="1479" customWidth="1"/>
    <col min="6920" max="6920" width="12.7109375" style="1479" customWidth="1"/>
    <col min="6921" max="6921" width="0.85546875" style="1479" customWidth="1"/>
    <col min="6922" max="6922" width="7.7109375" style="1479" customWidth="1"/>
    <col min="6923" max="6923" width="1.7109375" style="1479" customWidth="1"/>
    <col min="6924" max="6924" width="0.85546875" style="1479" customWidth="1"/>
    <col min="6925" max="6925" width="8" style="1479" customWidth="1"/>
    <col min="6926" max="6926" width="1.28515625" style="1479" customWidth="1"/>
    <col min="6927" max="6927" width="0.85546875" style="1479" customWidth="1"/>
    <col min="6928" max="6928" width="8.28515625" style="1479" customWidth="1"/>
    <col min="6929" max="6929" width="0.7109375" style="1479" customWidth="1"/>
    <col min="6930" max="6930" width="2.7109375" style="1479" customWidth="1"/>
    <col min="6931" max="6938" width="11.42578125" style="1479"/>
    <col min="6939" max="6939" width="2.140625" style="1479" customWidth="1"/>
    <col min="6940" max="6940" width="11.42578125" style="1479"/>
    <col min="6941" max="6941" width="43.7109375" style="1479" customWidth="1"/>
    <col min="6942" max="6942" width="12.7109375" style="1479" customWidth="1"/>
    <col min="6943" max="7168" width="11.42578125" style="1479"/>
    <col min="7169" max="7169" width="3.7109375" style="1479" customWidth="1"/>
    <col min="7170" max="7170" width="2.7109375" style="1479" customWidth="1"/>
    <col min="7171" max="7171" width="6" style="1479" customWidth="1"/>
    <col min="7172" max="7172" width="2.42578125" style="1479" customWidth="1"/>
    <col min="7173" max="7173" width="0.85546875" style="1479" customWidth="1"/>
    <col min="7174" max="7174" width="48.7109375" style="1479" customWidth="1"/>
    <col min="7175" max="7175" width="0.85546875" style="1479" customWidth="1"/>
    <col min="7176" max="7176" width="12.7109375" style="1479" customWidth="1"/>
    <col min="7177" max="7177" width="0.85546875" style="1479" customWidth="1"/>
    <col min="7178" max="7178" width="7.7109375" style="1479" customWidth="1"/>
    <col min="7179" max="7179" width="1.7109375" style="1479" customWidth="1"/>
    <col min="7180" max="7180" width="0.85546875" style="1479" customWidth="1"/>
    <col min="7181" max="7181" width="8" style="1479" customWidth="1"/>
    <col min="7182" max="7182" width="1.28515625" style="1479" customWidth="1"/>
    <col min="7183" max="7183" width="0.85546875" style="1479" customWidth="1"/>
    <col min="7184" max="7184" width="8.28515625" style="1479" customWidth="1"/>
    <col min="7185" max="7185" width="0.7109375" style="1479" customWidth="1"/>
    <col min="7186" max="7186" width="2.7109375" style="1479" customWidth="1"/>
    <col min="7187" max="7194" width="11.42578125" style="1479"/>
    <col min="7195" max="7195" width="2.140625" style="1479" customWidth="1"/>
    <col min="7196" max="7196" width="11.42578125" style="1479"/>
    <col min="7197" max="7197" width="43.7109375" style="1479" customWidth="1"/>
    <col min="7198" max="7198" width="12.7109375" style="1479" customWidth="1"/>
    <col min="7199" max="7424" width="11.42578125" style="1479"/>
    <col min="7425" max="7425" width="3.7109375" style="1479" customWidth="1"/>
    <col min="7426" max="7426" width="2.7109375" style="1479" customWidth="1"/>
    <col min="7427" max="7427" width="6" style="1479" customWidth="1"/>
    <col min="7428" max="7428" width="2.42578125" style="1479" customWidth="1"/>
    <col min="7429" max="7429" width="0.85546875" style="1479" customWidth="1"/>
    <col min="7430" max="7430" width="48.7109375" style="1479" customWidth="1"/>
    <col min="7431" max="7431" width="0.85546875" style="1479" customWidth="1"/>
    <col min="7432" max="7432" width="12.7109375" style="1479" customWidth="1"/>
    <col min="7433" max="7433" width="0.85546875" style="1479" customWidth="1"/>
    <col min="7434" max="7434" width="7.7109375" style="1479" customWidth="1"/>
    <col min="7435" max="7435" width="1.7109375" style="1479" customWidth="1"/>
    <col min="7436" max="7436" width="0.85546875" style="1479" customWidth="1"/>
    <col min="7437" max="7437" width="8" style="1479" customWidth="1"/>
    <col min="7438" max="7438" width="1.28515625" style="1479" customWidth="1"/>
    <col min="7439" max="7439" width="0.85546875" style="1479" customWidth="1"/>
    <col min="7440" max="7440" width="8.28515625" style="1479" customWidth="1"/>
    <col min="7441" max="7441" width="0.7109375" style="1479" customWidth="1"/>
    <col min="7442" max="7442" width="2.7109375" style="1479" customWidth="1"/>
    <col min="7443" max="7450" width="11.42578125" style="1479"/>
    <col min="7451" max="7451" width="2.140625" style="1479" customWidth="1"/>
    <col min="7452" max="7452" width="11.42578125" style="1479"/>
    <col min="7453" max="7453" width="43.7109375" style="1479" customWidth="1"/>
    <col min="7454" max="7454" width="12.7109375" style="1479" customWidth="1"/>
    <col min="7455" max="7680" width="11.42578125" style="1479"/>
    <col min="7681" max="7681" width="3.7109375" style="1479" customWidth="1"/>
    <col min="7682" max="7682" width="2.7109375" style="1479" customWidth="1"/>
    <col min="7683" max="7683" width="6" style="1479" customWidth="1"/>
    <col min="7684" max="7684" width="2.42578125" style="1479" customWidth="1"/>
    <col min="7685" max="7685" width="0.85546875" style="1479" customWidth="1"/>
    <col min="7686" max="7686" width="48.7109375" style="1479" customWidth="1"/>
    <col min="7687" max="7687" width="0.85546875" style="1479" customWidth="1"/>
    <col min="7688" max="7688" width="12.7109375" style="1479" customWidth="1"/>
    <col min="7689" max="7689" width="0.85546875" style="1479" customWidth="1"/>
    <col min="7690" max="7690" width="7.7109375" style="1479" customWidth="1"/>
    <col min="7691" max="7691" width="1.7109375" style="1479" customWidth="1"/>
    <col min="7692" max="7692" width="0.85546875" style="1479" customWidth="1"/>
    <col min="7693" max="7693" width="8" style="1479" customWidth="1"/>
    <col min="7694" max="7694" width="1.28515625" style="1479" customWidth="1"/>
    <col min="7695" max="7695" width="0.85546875" style="1479" customWidth="1"/>
    <col min="7696" max="7696" width="8.28515625" style="1479" customWidth="1"/>
    <col min="7697" max="7697" width="0.7109375" style="1479" customWidth="1"/>
    <col min="7698" max="7698" width="2.7109375" style="1479" customWidth="1"/>
    <col min="7699" max="7706" width="11.42578125" style="1479"/>
    <col min="7707" max="7707" width="2.140625" style="1479" customWidth="1"/>
    <col min="7708" max="7708" width="11.42578125" style="1479"/>
    <col min="7709" max="7709" width="43.7109375" style="1479" customWidth="1"/>
    <col min="7710" max="7710" width="12.7109375" style="1479" customWidth="1"/>
    <col min="7711" max="7936" width="11.42578125" style="1479"/>
    <col min="7937" max="7937" width="3.7109375" style="1479" customWidth="1"/>
    <col min="7938" max="7938" width="2.7109375" style="1479" customWidth="1"/>
    <col min="7939" max="7939" width="6" style="1479" customWidth="1"/>
    <col min="7940" max="7940" width="2.42578125" style="1479" customWidth="1"/>
    <col min="7941" max="7941" width="0.85546875" style="1479" customWidth="1"/>
    <col min="7942" max="7942" width="48.7109375" style="1479" customWidth="1"/>
    <col min="7943" max="7943" width="0.85546875" style="1479" customWidth="1"/>
    <col min="7944" max="7944" width="12.7109375" style="1479" customWidth="1"/>
    <col min="7945" max="7945" width="0.85546875" style="1479" customWidth="1"/>
    <col min="7946" max="7946" width="7.7109375" style="1479" customWidth="1"/>
    <col min="7947" max="7947" width="1.7109375" style="1479" customWidth="1"/>
    <col min="7948" max="7948" width="0.85546875" style="1479" customWidth="1"/>
    <col min="7949" max="7949" width="8" style="1479" customWidth="1"/>
    <col min="7950" max="7950" width="1.28515625" style="1479" customWidth="1"/>
    <col min="7951" max="7951" width="0.85546875" style="1479" customWidth="1"/>
    <col min="7952" max="7952" width="8.28515625" style="1479" customWidth="1"/>
    <col min="7953" max="7953" width="0.7109375" style="1479" customWidth="1"/>
    <col min="7954" max="7954" width="2.7109375" style="1479" customWidth="1"/>
    <col min="7955" max="7962" width="11.42578125" style="1479"/>
    <col min="7963" max="7963" width="2.140625" style="1479" customWidth="1"/>
    <col min="7964" max="7964" width="11.42578125" style="1479"/>
    <col min="7965" max="7965" width="43.7109375" style="1479" customWidth="1"/>
    <col min="7966" max="7966" width="12.7109375" style="1479" customWidth="1"/>
    <col min="7967" max="8192" width="11.42578125" style="1479"/>
    <col min="8193" max="8193" width="3.7109375" style="1479" customWidth="1"/>
    <col min="8194" max="8194" width="2.7109375" style="1479" customWidth="1"/>
    <col min="8195" max="8195" width="6" style="1479" customWidth="1"/>
    <col min="8196" max="8196" width="2.42578125" style="1479" customWidth="1"/>
    <col min="8197" max="8197" width="0.85546875" style="1479" customWidth="1"/>
    <col min="8198" max="8198" width="48.7109375" style="1479" customWidth="1"/>
    <col min="8199" max="8199" width="0.85546875" style="1479" customWidth="1"/>
    <col min="8200" max="8200" width="12.7109375" style="1479" customWidth="1"/>
    <col min="8201" max="8201" width="0.85546875" style="1479" customWidth="1"/>
    <col min="8202" max="8202" width="7.7109375" style="1479" customWidth="1"/>
    <col min="8203" max="8203" width="1.7109375" style="1479" customWidth="1"/>
    <col min="8204" max="8204" width="0.85546875" style="1479" customWidth="1"/>
    <col min="8205" max="8205" width="8" style="1479" customWidth="1"/>
    <col min="8206" max="8206" width="1.28515625" style="1479" customWidth="1"/>
    <col min="8207" max="8207" width="0.85546875" style="1479" customWidth="1"/>
    <col min="8208" max="8208" width="8.28515625" style="1479" customWidth="1"/>
    <col min="8209" max="8209" width="0.7109375" style="1479" customWidth="1"/>
    <col min="8210" max="8210" width="2.7109375" style="1479" customWidth="1"/>
    <col min="8211" max="8218" width="11.42578125" style="1479"/>
    <col min="8219" max="8219" width="2.140625" style="1479" customWidth="1"/>
    <col min="8220" max="8220" width="11.42578125" style="1479"/>
    <col min="8221" max="8221" width="43.7109375" style="1479" customWidth="1"/>
    <col min="8222" max="8222" width="12.7109375" style="1479" customWidth="1"/>
    <col min="8223" max="8448" width="11.42578125" style="1479"/>
    <col min="8449" max="8449" width="3.7109375" style="1479" customWidth="1"/>
    <col min="8450" max="8450" width="2.7109375" style="1479" customWidth="1"/>
    <col min="8451" max="8451" width="6" style="1479" customWidth="1"/>
    <col min="8452" max="8452" width="2.42578125" style="1479" customWidth="1"/>
    <col min="8453" max="8453" width="0.85546875" style="1479" customWidth="1"/>
    <col min="8454" max="8454" width="48.7109375" style="1479" customWidth="1"/>
    <col min="8455" max="8455" width="0.85546875" style="1479" customWidth="1"/>
    <col min="8456" max="8456" width="12.7109375" style="1479" customWidth="1"/>
    <col min="8457" max="8457" width="0.85546875" style="1479" customWidth="1"/>
    <col min="8458" max="8458" width="7.7109375" style="1479" customWidth="1"/>
    <col min="8459" max="8459" width="1.7109375" style="1479" customWidth="1"/>
    <col min="8460" max="8460" width="0.85546875" style="1479" customWidth="1"/>
    <col min="8461" max="8461" width="8" style="1479" customWidth="1"/>
    <col min="8462" max="8462" width="1.28515625" style="1479" customWidth="1"/>
    <col min="8463" max="8463" width="0.85546875" style="1479" customWidth="1"/>
    <col min="8464" max="8464" width="8.28515625" style="1479" customWidth="1"/>
    <col min="8465" max="8465" width="0.7109375" style="1479" customWidth="1"/>
    <col min="8466" max="8466" width="2.7109375" style="1479" customWidth="1"/>
    <col min="8467" max="8474" width="11.42578125" style="1479"/>
    <col min="8475" max="8475" width="2.140625" style="1479" customWidth="1"/>
    <col min="8476" max="8476" width="11.42578125" style="1479"/>
    <col min="8477" max="8477" width="43.7109375" style="1479" customWidth="1"/>
    <col min="8478" max="8478" width="12.7109375" style="1479" customWidth="1"/>
    <col min="8479" max="8704" width="11.42578125" style="1479"/>
    <col min="8705" max="8705" width="3.7109375" style="1479" customWidth="1"/>
    <col min="8706" max="8706" width="2.7109375" style="1479" customWidth="1"/>
    <col min="8707" max="8707" width="6" style="1479" customWidth="1"/>
    <col min="8708" max="8708" width="2.42578125" style="1479" customWidth="1"/>
    <col min="8709" max="8709" width="0.85546875" style="1479" customWidth="1"/>
    <col min="8710" max="8710" width="48.7109375" style="1479" customWidth="1"/>
    <col min="8711" max="8711" width="0.85546875" style="1479" customWidth="1"/>
    <col min="8712" max="8712" width="12.7109375" style="1479" customWidth="1"/>
    <col min="8713" max="8713" width="0.85546875" style="1479" customWidth="1"/>
    <col min="8714" max="8714" width="7.7109375" style="1479" customWidth="1"/>
    <col min="8715" max="8715" width="1.7109375" style="1479" customWidth="1"/>
    <col min="8716" max="8716" width="0.85546875" style="1479" customWidth="1"/>
    <col min="8717" max="8717" width="8" style="1479" customWidth="1"/>
    <col min="8718" max="8718" width="1.28515625" style="1479" customWidth="1"/>
    <col min="8719" max="8719" width="0.85546875" style="1479" customWidth="1"/>
    <col min="8720" max="8720" width="8.28515625" style="1479" customWidth="1"/>
    <col min="8721" max="8721" width="0.7109375" style="1479" customWidth="1"/>
    <col min="8722" max="8722" width="2.7109375" style="1479" customWidth="1"/>
    <col min="8723" max="8730" width="11.42578125" style="1479"/>
    <col min="8731" max="8731" width="2.140625" style="1479" customWidth="1"/>
    <col min="8732" max="8732" width="11.42578125" style="1479"/>
    <col min="8733" max="8733" width="43.7109375" style="1479" customWidth="1"/>
    <col min="8734" max="8734" width="12.7109375" style="1479" customWidth="1"/>
    <col min="8735" max="8960" width="11.42578125" style="1479"/>
    <col min="8961" max="8961" width="3.7109375" style="1479" customWidth="1"/>
    <col min="8962" max="8962" width="2.7109375" style="1479" customWidth="1"/>
    <col min="8963" max="8963" width="6" style="1479" customWidth="1"/>
    <col min="8964" max="8964" width="2.42578125" style="1479" customWidth="1"/>
    <col min="8965" max="8965" width="0.85546875" style="1479" customWidth="1"/>
    <col min="8966" max="8966" width="48.7109375" style="1479" customWidth="1"/>
    <col min="8967" max="8967" width="0.85546875" style="1479" customWidth="1"/>
    <col min="8968" max="8968" width="12.7109375" style="1479" customWidth="1"/>
    <col min="8969" max="8969" width="0.85546875" style="1479" customWidth="1"/>
    <col min="8970" max="8970" width="7.7109375" style="1479" customWidth="1"/>
    <col min="8971" max="8971" width="1.7109375" style="1479" customWidth="1"/>
    <col min="8972" max="8972" width="0.85546875" style="1479" customWidth="1"/>
    <col min="8973" max="8973" width="8" style="1479" customWidth="1"/>
    <col min="8974" max="8974" width="1.28515625" style="1479" customWidth="1"/>
    <col min="8975" max="8975" width="0.85546875" style="1479" customWidth="1"/>
    <col min="8976" max="8976" width="8.28515625" style="1479" customWidth="1"/>
    <col min="8977" max="8977" width="0.7109375" style="1479" customWidth="1"/>
    <col min="8978" max="8978" width="2.7109375" style="1479" customWidth="1"/>
    <col min="8979" max="8986" width="11.42578125" style="1479"/>
    <col min="8987" max="8987" width="2.140625" style="1479" customWidth="1"/>
    <col min="8988" max="8988" width="11.42578125" style="1479"/>
    <col min="8989" max="8989" width="43.7109375" style="1479" customWidth="1"/>
    <col min="8990" max="8990" width="12.7109375" style="1479" customWidth="1"/>
    <col min="8991" max="9216" width="11.42578125" style="1479"/>
    <col min="9217" max="9217" width="3.7109375" style="1479" customWidth="1"/>
    <col min="9218" max="9218" width="2.7109375" style="1479" customWidth="1"/>
    <col min="9219" max="9219" width="6" style="1479" customWidth="1"/>
    <col min="9220" max="9220" width="2.42578125" style="1479" customWidth="1"/>
    <col min="9221" max="9221" width="0.85546875" style="1479" customWidth="1"/>
    <col min="9222" max="9222" width="48.7109375" style="1479" customWidth="1"/>
    <col min="9223" max="9223" width="0.85546875" style="1479" customWidth="1"/>
    <col min="9224" max="9224" width="12.7109375" style="1479" customWidth="1"/>
    <col min="9225" max="9225" width="0.85546875" style="1479" customWidth="1"/>
    <col min="9226" max="9226" width="7.7109375" style="1479" customWidth="1"/>
    <col min="9227" max="9227" width="1.7109375" style="1479" customWidth="1"/>
    <col min="9228" max="9228" width="0.85546875" style="1479" customWidth="1"/>
    <col min="9229" max="9229" width="8" style="1479" customWidth="1"/>
    <col min="9230" max="9230" width="1.28515625" style="1479" customWidth="1"/>
    <col min="9231" max="9231" width="0.85546875" style="1479" customWidth="1"/>
    <col min="9232" max="9232" width="8.28515625" style="1479" customWidth="1"/>
    <col min="9233" max="9233" width="0.7109375" style="1479" customWidth="1"/>
    <col min="9234" max="9234" width="2.7109375" style="1479" customWidth="1"/>
    <col min="9235" max="9242" width="11.42578125" style="1479"/>
    <col min="9243" max="9243" width="2.140625" style="1479" customWidth="1"/>
    <col min="9244" max="9244" width="11.42578125" style="1479"/>
    <col min="9245" max="9245" width="43.7109375" style="1479" customWidth="1"/>
    <col min="9246" max="9246" width="12.7109375" style="1479" customWidth="1"/>
    <col min="9247" max="9472" width="11.42578125" style="1479"/>
    <col min="9473" max="9473" width="3.7109375" style="1479" customWidth="1"/>
    <col min="9474" max="9474" width="2.7109375" style="1479" customWidth="1"/>
    <col min="9475" max="9475" width="6" style="1479" customWidth="1"/>
    <col min="9476" max="9476" width="2.42578125" style="1479" customWidth="1"/>
    <col min="9477" max="9477" width="0.85546875" style="1479" customWidth="1"/>
    <col min="9478" max="9478" width="48.7109375" style="1479" customWidth="1"/>
    <col min="9479" max="9479" width="0.85546875" style="1479" customWidth="1"/>
    <col min="9480" max="9480" width="12.7109375" style="1479" customWidth="1"/>
    <col min="9481" max="9481" width="0.85546875" style="1479" customWidth="1"/>
    <col min="9482" max="9482" width="7.7109375" style="1479" customWidth="1"/>
    <col min="9483" max="9483" width="1.7109375" style="1479" customWidth="1"/>
    <col min="9484" max="9484" width="0.85546875" style="1479" customWidth="1"/>
    <col min="9485" max="9485" width="8" style="1479" customWidth="1"/>
    <col min="9486" max="9486" width="1.28515625" style="1479" customWidth="1"/>
    <col min="9487" max="9487" width="0.85546875" style="1479" customWidth="1"/>
    <col min="9488" max="9488" width="8.28515625" style="1479" customWidth="1"/>
    <col min="9489" max="9489" width="0.7109375" style="1479" customWidth="1"/>
    <col min="9490" max="9490" width="2.7109375" style="1479" customWidth="1"/>
    <col min="9491" max="9498" width="11.42578125" style="1479"/>
    <col min="9499" max="9499" width="2.140625" style="1479" customWidth="1"/>
    <col min="9500" max="9500" width="11.42578125" style="1479"/>
    <col min="9501" max="9501" width="43.7109375" style="1479" customWidth="1"/>
    <col min="9502" max="9502" width="12.7109375" style="1479" customWidth="1"/>
    <col min="9503" max="9728" width="11.42578125" style="1479"/>
    <col min="9729" max="9729" width="3.7109375" style="1479" customWidth="1"/>
    <col min="9730" max="9730" width="2.7109375" style="1479" customWidth="1"/>
    <col min="9731" max="9731" width="6" style="1479" customWidth="1"/>
    <col min="9732" max="9732" width="2.42578125" style="1479" customWidth="1"/>
    <col min="9733" max="9733" width="0.85546875" style="1479" customWidth="1"/>
    <col min="9734" max="9734" width="48.7109375" style="1479" customWidth="1"/>
    <col min="9735" max="9735" width="0.85546875" style="1479" customWidth="1"/>
    <col min="9736" max="9736" width="12.7109375" style="1479" customWidth="1"/>
    <col min="9737" max="9737" width="0.85546875" style="1479" customWidth="1"/>
    <col min="9738" max="9738" width="7.7109375" style="1479" customWidth="1"/>
    <col min="9739" max="9739" width="1.7109375" style="1479" customWidth="1"/>
    <col min="9740" max="9740" width="0.85546875" style="1479" customWidth="1"/>
    <col min="9741" max="9741" width="8" style="1479" customWidth="1"/>
    <col min="9742" max="9742" width="1.28515625" style="1479" customWidth="1"/>
    <col min="9743" max="9743" width="0.85546875" style="1479" customWidth="1"/>
    <col min="9744" max="9744" width="8.28515625" style="1479" customWidth="1"/>
    <col min="9745" max="9745" width="0.7109375" style="1479" customWidth="1"/>
    <col min="9746" max="9746" width="2.7109375" style="1479" customWidth="1"/>
    <col min="9747" max="9754" width="11.42578125" style="1479"/>
    <col min="9755" max="9755" width="2.140625" style="1479" customWidth="1"/>
    <col min="9756" max="9756" width="11.42578125" style="1479"/>
    <col min="9757" max="9757" width="43.7109375" style="1479" customWidth="1"/>
    <col min="9758" max="9758" width="12.7109375" style="1479" customWidth="1"/>
    <col min="9759" max="9984" width="11.42578125" style="1479"/>
    <col min="9985" max="9985" width="3.7109375" style="1479" customWidth="1"/>
    <col min="9986" max="9986" width="2.7109375" style="1479" customWidth="1"/>
    <col min="9987" max="9987" width="6" style="1479" customWidth="1"/>
    <col min="9988" max="9988" width="2.42578125" style="1479" customWidth="1"/>
    <col min="9989" max="9989" width="0.85546875" style="1479" customWidth="1"/>
    <col min="9990" max="9990" width="48.7109375" style="1479" customWidth="1"/>
    <col min="9991" max="9991" width="0.85546875" style="1479" customWidth="1"/>
    <col min="9992" max="9992" width="12.7109375" style="1479" customWidth="1"/>
    <col min="9993" max="9993" width="0.85546875" style="1479" customWidth="1"/>
    <col min="9994" max="9994" width="7.7109375" style="1479" customWidth="1"/>
    <col min="9995" max="9995" width="1.7109375" style="1479" customWidth="1"/>
    <col min="9996" max="9996" width="0.85546875" style="1479" customWidth="1"/>
    <col min="9997" max="9997" width="8" style="1479" customWidth="1"/>
    <col min="9998" max="9998" width="1.28515625" style="1479" customWidth="1"/>
    <col min="9999" max="9999" width="0.85546875" style="1479" customWidth="1"/>
    <col min="10000" max="10000" width="8.28515625" style="1479" customWidth="1"/>
    <col min="10001" max="10001" width="0.7109375" style="1479" customWidth="1"/>
    <col min="10002" max="10002" width="2.7109375" style="1479" customWidth="1"/>
    <col min="10003" max="10010" width="11.42578125" style="1479"/>
    <col min="10011" max="10011" width="2.140625" style="1479" customWidth="1"/>
    <col min="10012" max="10012" width="11.42578125" style="1479"/>
    <col min="10013" max="10013" width="43.7109375" style="1479" customWidth="1"/>
    <col min="10014" max="10014" width="12.7109375" style="1479" customWidth="1"/>
    <col min="10015" max="10240" width="11.42578125" style="1479"/>
    <col min="10241" max="10241" width="3.7109375" style="1479" customWidth="1"/>
    <col min="10242" max="10242" width="2.7109375" style="1479" customWidth="1"/>
    <col min="10243" max="10243" width="6" style="1479" customWidth="1"/>
    <col min="10244" max="10244" width="2.42578125" style="1479" customWidth="1"/>
    <col min="10245" max="10245" width="0.85546875" style="1479" customWidth="1"/>
    <col min="10246" max="10246" width="48.7109375" style="1479" customWidth="1"/>
    <col min="10247" max="10247" width="0.85546875" style="1479" customWidth="1"/>
    <col min="10248" max="10248" width="12.7109375" style="1479" customWidth="1"/>
    <col min="10249" max="10249" width="0.85546875" style="1479" customWidth="1"/>
    <col min="10250" max="10250" width="7.7109375" style="1479" customWidth="1"/>
    <col min="10251" max="10251" width="1.7109375" style="1479" customWidth="1"/>
    <col min="10252" max="10252" width="0.85546875" style="1479" customWidth="1"/>
    <col min="10253" max="10253" width="8" style="1479" customWidth="1"/>
    <col min="10254" max="10254" width="1.28515625" style="1479" customWidth="1"/>
    <col min="10255" max="10255" width="0.85546875" style="1479" customWidth="1"/>
    <col min="10256" max="10256" width="8.28515625" style="1479" customWidth="1"/>
    <col min="10257" max="10257" width="0.7109375" style="1479" customWidth="1"/>
    <col min="10258" max="10258" width="2.7109375" style="1479" customWidth="1"/>
    <col min="10259" max="10266" width="11.42578125" style="1479"/>
    <col min="10267" max="10267" width="2.140625" style="1479" customWidth="1"/>
    <col min="10268" max="10268" width="11.42578125" style="1479"/>
    <col min="10269" max="10269" width="43.7109375" style="1479" customWidth="1"/>
    <col min="10270" max="10270" width="12.7109375" style="1479" customWidth="1"/>
    <col min="10271" max="10496" width="11.42578125" style="1479"/>
    <col min="10497" max="10497" width="3.7109375" style="1479" customWidth="1"/>
    <col min="10498" max="10498" width="2.7109375" style="1479" customWidth="1"/>
    <col min="10499" max="10499" width="6" style="1479" customWidth="1"/>
    <col min="10500" max="10500" width="2.42578125" style="1479" customWidth="1"/>
    <col min="10501" max="10501" width="0.85546875" style="1479" customWidth="1"/>
    <col min="10502" max="10502" width="48.7109375" style="1479" customWidth="1"/>
    <col min="10503" max="10503" width="0.85546875" style="1479" customWidth="1"/>
    <col min="10504" max="10504" width="12.7109375" style="1479" customWidth="1"/>
    <col min="10505" max="10505" width="0.85546875" style="1479" customWidth="1"/>
    <col min="10506" max="10506" width="7.7109375" style="1479" customWidth="1"/>
    <col min="10507" max="10507" width="1.7109375" style="1479" customWidth="1"/>
    <col min="10508" max="10508" width="0.85546875" style="1479" customWidth="1"/>
    <col min="10509" max="10509" width="8" style="1479" customWidth="1"/>
    <col min="10510" max="10510" width="1.28515625" style="1479" customWidth="1"/>
    <col min="10511" max="10511" width="0.85546875" style="1479" customWidth="1"/>
    <col min="10512" max="10512" width="8.28515625" style="1479" customWidth="1"/>
    <col min="10513" max="10513" width="0.7109375" style="1479" customWidth="1"/>
    <col min="10514" max="10514" width="2.7109375" style="1479" customWidth="1"/>
    <col min="10515" max="10522" width="11.42578125" style="1479"/>
    <col min="10523" max="10523" width="2.140625" style="1479" customWidth="1"/>
    <col min="10524" max="10524" width="11.42578125" style="1479"/>
    <col min="10525" max="10525" width="43.7109375" style="1479" customWidth="1"/>
    <col min="10526" max="10526" width="12.7109375" style="1479" customWidth="1"/>
    <col min="10527" max="10752" width="11.42578125" style="1479"/>
    <col min="10753" max="10753" width="3.7109375" style="1479" customWidth="1"/>
    <col min="10754" max="10754" width="2.7109375" style="1479" customWidth="1"/>
    <col min="10755" max="10755" width="6" style="1479" customWidth="1"/>
    <col min="10756" max="10756" width="2.42578125" style="1479" customWidth="1"/>
    <col min="10757" max="10757" width="0.85546875" style="1479" customWidth="1"/>
    <col min="10758" max="10758" width="48.7109375" style="1479" customWidth="1"/>
    <col min="10759" max="10759" width="0.85546875" style="1479" customWidth="1"/>
    <col min="10760" max="10760" width="12.7109375" style="1479" customWidth="1"/>
    <col min="10761" max="10761" width="0.85546875" style="1479" customWidth="1"/>
    <col min="10762" max="10762" width="7.7109375" style="1479" customWidth="1"/>
    <col min="10763" max="10763" width="1.7109375" style="1479" customWidth="1"/>
    <col min="10764" max="10764" width="0.85546875" style="1479" customWidth="1"/>
    <col min="10765" max="10765" width="8" style="1479" customWidth="1"/>
    <col min="10766" max="10766" width="1.28515625" style="1479" customWidth="1"/>
    <col min="10767" max="10767" width="0.85546875" style="1479" customWidth="1"/>
    <col min="10768" max="10768" width="8.28515625" style="1479" customWidth="1"/>
    <col min="10769" max="10769" width="0.7109375" style="1479" customWidth="1"/>
    <col min="10770" max="10770" width="2.7109375" style="1479" customWidth="1"/>
    <col min="10771" max="10778" width="11.42578125" style="1479"/>
    <col min="10779" max="10779" width="2.140625" style="1479" customWidth="1"/>
    <col min="10780" max="10780" width="11.42578125" style="1479"/>
    <col min="10781" max="10781" width="43.7109375" style="1479" customWidth="1"/>
    <col min="10782" max="10782" width="12.7109375" style="1479" customWidth="1"/>
    <col min="10783" max="11008" width="11.42578125" style="1479"/>
    <col min="11009" max="11009" width="3.7109375" style="1479" customWidth="1"/>
    <col min="11010" max="11010" width="2.7109375" style="1479" customWidth="1"/>
    <col min="11011" max="11011" width="6" style="1479" customWidth="1"/>
    <col min="11012" max="11012" width="2.42578125" style="1479" customWidth="1"/>
    <col min="11013" max="11013" width="0.85546875" style="1479" customWidth="1"/>
    <col min="11014" max="11014" width="48.7109375" style="1479" customWidth="1"/>
    <col min="11015" max="11015" width="0.85546875" style="1479" customWidth="1"/>
    <col min="11016" max="11016" width="12.7109375" style="1479" customWidth="1"/>
    <col min="11017" max="11017" width="0.85546875" style="1479" customWidth="1"/>
    <col min="11018" max="11018" width="7.7109375" style="1479" customWidth="1"/>
    <col min="11019" max="11019" width="1.7109375" style="1479" customWidth="1"/>
    <col min="11020" max="11020" width="0.85546875" style="1479" customWidth="1"/>
    <col min="11021" max="11021" width="8" style="1479" customWidth="1"/>
    <col min="11022" max="11022" width="1.28515625" style="1479" customWidth="1"/>
    <col min="11023" max="11023" width="0.85546875" style="1479" customWidth="1"/>
    <col min="11024" max="11024" width="8.28515625" style="1479" customWidth="1"/>
    <col min="11025" max="11025" width="0.7109375" style="1479" customWidth="1"/>
    <col min="11026" max="11026" width="2.7109375" style="1479" customWidth="1"/>
    <col min="11027" max="11034" width="11.42578125" style="1479"/>
    <col min="11035" max="11035" width="2.140625" style="1479" customWidth="1"/>
    <col min="11036" max="11036" width="11.42578125" style="1479"/>
    <col min="11037" max="11037" width="43.7109375" style="1479" customWidth="1"/>
    <col min="11038" max="11038" width="12.7109375" style="1479" customWidth="1"/>
    <col min="11039" max="11264" width="11.42578125" style="1479"/>
    <col min="11265" max="11265" width="3.7109375" style="1479" customWidth="1"/>
    <col min="11266" max="11266" width="2.7109375" style="1479" customWidth="1"/>
    <col min="11267" max="11267" width="6" style="1479" customWidth="1"/>
    <col min="11268" max="11268" width="2.42578125" style="1479" customWidth="1"/>
    <col min="11269" max="11269" width="0.85546875" style="1479" customWidth="1"/>
    <col min="11270" max="11270" width="48.7109375" style="1479" customWidth="1"/>
    <col min="11271" max="11271" width="0.85546875" style="1479" customWidth="1"/>
    <col min="11272" max="11272" width="12.7109375" style="1479" customWidth="1"/>
    <col min="11273" max="11273" width="0.85546875" style="1479" customWidth="1"/>
    <col min="11274" max="11274" width="7.7109375" style="1479" customWidth="1"/>
    <col min="11275" max="11275" width="1.7109375" style="1479" customWidth="1"/>
    <col min="11276" max="11276" width="0.85546875" style="1479" customWidth="1"/>
    <col min="11277" max="11277" width="8" style="1479" customWidth="1"/>
    <col min="11278" max="11278" width="1.28515625" style="1479" customWidth="1"/>
    <col min="11279" max="11279" width="0.85546875" style="1479" customWidth="1"/>
    <col min="11280" max="11280" width="8.28515625" style="1479" customWidth="1"/>
    <col min="11281" max="11281" width="0.7109375" style="1479" customWidth="1"/>
    <col min="11282" max="11282" width="2.7109375" style="1479" customWidth="1"/>
    <col min="11283" max="11290" width="11.42578125" style="1479"/>
    <col min="11291" max="11291" width="2.140625" style="1479" customWidth="1"/>
    <col min="11292" max="11292" width="11.42578125" style="1479"/>
    <col min="11293" max="11293" width="43.7109375" style="1479" customWidth="1"/>
    <col min="11294" max="11294" width="12.7109375" style="1479" customWidth="1"/>
    <col min="11295" max="11520" width="11.42578125" style="1479"/>
    <col min="11521" max="11521" width="3.7109375" style="1479" customWidth="1"/>
    <col min="11522" max="11522" width="2.7109375" style="1479" customWidth="1"/>
    <col min="11523" max="11523" width="6" style="1479" customWidth="1"/>
    <col min="11524" max="11524" width="2.42578125" style="1479" customWidth="1"/>
    <col min="11525" max="11525" width="0.85546875" style="1479" customWidth="1"/>
    <col min="11526" max="11526" width="48.7109375" style="1479" customWidth="1"/>
    <col min="11527" max="11527" width="0.85546875" style="1479" customWidth="1"/>
    <col min="11528" max="11528" width="12.7109375" style="1479" customWidth="1"/>
    <col min="11529" max="11529" width="0.85546875" style="1479" customWidth="1"/>
    <col min="11530" max="11530" width="7.7109375" style="1479" customWidth="1"/>
    <col min="11531" max="11531" width="1.7109375" style="1479" customWidth="1"/>
    <col min="11532" max="11532" width="0.85546875" style="1479" customWidth="1"/>
    <col min="11533" max="11533" width="8" style="1479" customWidth="1"/>
    <col min="11534" max="11534" width="1.28515625" style="1479" customWidth="1"/>
    <col min="11535" max="11535" width="0.85546875" style="1479" customWidth="1"/>
    <col min="11536" max="11536" width="8.28515625" style="1479" customWidth="1"/>
    <col min="11537" max="11537" width="0.7109375" style="1479" customWidth="1"/>
    <col min="11538" max="11538" width="2.7109375" style="1479" customWidth="1"/>
    <col min="11539" max="11546" width="11.42578125" style="1479"/>
    <col min="11547" max="11547" width="2.140625" style="1479" customWidth="1"/>
    <col min="11548" max="11548" width="11.42578125" style="1479"/>
    <col min="11549" max="11549" width="43.7109375" style="1479" customWidth="1"/>
    <col min="11550" max="11550" width="12.7109375" style="1479" customWidth="1"/>
    <col min="11551" max="11776" width="11.42578125" style="1479"/>
    <col min="11777" max="11777" width="3.7109375" style="1479" customWidth="1"/>
    <col min="11778" max="11778" width="2.7109375" style="1479" customWidth="1"/>
    <col min="11779" max="11779" width="6" style="1479" customWidth="1"/>
    <col min="11780" max="11780" width="2.42578125" style="1479" customWidth="1"/>
    <col min="11781" max="11781" width="0.85546875" style="1479" customWidth="1"/>
    <col min="11782" max="11782" width="48.7109375" style="1479" customWidth="1"/>
    <col min="11783" max="11783" width="0.85546875" style="1479" customWidth="1"/>
    <col min="11784" max="11784" width="12.7109375" style="1479" customWidth="1"/>
    <col min="11785" max="11785" width="0.85546875" style="1479" customWidth="1"/>
    <col min="11786" max="11786" width="7.7109375" style="1479" customWidth="1"/>
    <col min="11787" max="11787" width="1.7109375" style="1479" customWidth="1"/>
    <col min="11788" max="11788" width="0.85546875" style="1479" customWidth="1"/>
    <col min="11789" max="11789" width="8" style="1479" customWidth="1"/>
    <col min="11790" max="11790" width="1.28515625" style="1479" customWidth="1"/>
    <col min="11791" max="11791" width="0.85546875" style="1479" customWidth="1"/>
    <col min="11792" max="11792" width="8.28515625" style="1479" customWidth="1"/>
    <col min="11793" max="11793" width="0.7109375" style="1479" customWidth="1"/>
    <col min="11794" max="11794" width="2.7109375" style="1479" customWidth="1"/>
    <col min="11795" max="11802" width="11.42578125" style="1479"/>
    <col min="11803" max="11803" width="2.140625" style="1479" customWidth="1"/>
    <col min="11804" max="11804" width="11.42578125" style="1479"/>
    <col min="11805" max="11805" width="43.7109375" style="1479" customWidth="1"/>
    <col min="11806" max="11806" width="12.7109375" style="1479" customWidth="1"/>
    <col min="11807" max="12032" width="11.42578125" style="1479"/>
    <col min="12033" max="12033" width="3.7109375" style="1479" customWidth="1"/>
    <col min="12034" max="12034" width="2.7109375" style="1479" customWidth="1"/>
    <col min="12035" max="12035" width="6" style="1479" customWidth="1"/>
    <col min="12036" max="12036" width="2.42578125" style="1479" customWidth="1"/>
    <col min="12037" max="12037" width="0.85546875" style="1479" customWidth="1"/>
    <col min="12038" max="12038" width="48.7109375" style="1479" customWidth="1"/>
    <col min="12039" max="12039" width="0.85546875" style="1479" customWidth="1"/>
    <col min="12040" max="12040" width="12.7109375" style="1479" customWidth="1"/>
    <col min="12041" max="12041" width="0.85546875" style="1479" customWidth="1"/>
    <col min="12042" max="12042" width="7.7109375" style="1479" customWidth="1"/>
    <col min="12043" max="12043" width="1.7109375" style="1479" customWidth="1"/>
    <col min="12044" max="12044" width="0.85546875" style="1479" customWidth="1"/>
    <col min="12045" max="12045" width="8" style="1479" customWidth="1"/>
    <col min="12046" max="12046" width="1.28515625" style="1479" customWidth="1"/>
    <col min="12047" max="12047" width="0.85546875" style="1479" customWidth="1"/>
    <col min="12048" max="12048" width="8.28515625" style="1479" customWidth="1"/>
    <col min="12049" max="12049" width="0.7109375" style="1479" customWidth="1"/>
    <col min="12050" max="12050" width="2.7109375" style="1479" customWidth="1"/>
    <col min="12051" max="12058" width="11.42578125" style="1479"/>
    <col min="12059" max="12059" width="2.140625" style="1479" customWidth="1"/>
    <col min="12060" max="12060" width="11.42578125" style="1479"/>
    <col min="12061" max="12061" width="43.7109375" style="1479" customWidth="1"/>
    <col min="12062" max="12062" width="12.7109375" style="1479" customWidth="1"/>
    <col min="12063" max="12288" width="11.42578125" style="1479"/>
    <col min="12289" max="12289" width="3.7109375" style="1479" customWidth="1"/>
    <col min="12290" max="12290" width="2.7109375" style="1479" customWidth="1"/>
    <col min="12291" max="12291" width="6" style="1479" customWidth="1"/>
    <col min="12292" max="12292" width="2.42578125" style="1479" customWidth="1"/>
    <col min="12293" max="12293" width="0.85546875" style="1479" customWidth="1"/>
    <col min="12294" max="12294" width="48.7109375" style="1479" customWidth="1"/>
    <col min="12295" max="12295" width="0.85546875" style="1479" customWidth="1"/>
    <col min="12296" max="12296" width="12.7109375" style="1479" customWidth="1"/>
    <col min="12297" max="12297" width="0.85546875" style="1479" customWidth="1"/>
    <col min="12298" max="12298" width="7.7109375" style="1479" customWidth="1"/>
    <col min="12299" max="12299" width="1.7109375" style="1479" customWidth="1"/>
    <col min="12300" max="12300" width="0.85546875" style="1479" customWidth="1"/>
    <col min="12301" max="12301" width="8" style="1479" customWidth="1"/>
    <col min="12302" max="12302" width="1.28515625" style="1479" customWidth="1"/>
    <col min="12303" max="12303" width="0.85546875" style="1479" customWidth="1"/>
    <col min="12304" max="12304" width="8.28515625" style="1479" customWidth="1"/>
    <col min="12305" max="12305" width="0.7109375" style="1479" customWidth="1"/>
    <col min="12306" max="12306" width="2.7109375" style="1479" customWidth="1"/>
    <col min="12307" max="12314" width="11.42578125" style="1479"/>
    <col min="12315" max="12315" width="2.140625" style="1479" customWidth="1"/>
    <col min="12316" max="12316" width="11.42578125" style="1479"/>
    <col min="12317" max="12317" width="43.7109375" style="1479" customWidth="1"/>
    <col min="12318" max="12318" width="12.7109375" style="1479" customWidth="1"/>
    <col min="12319" max="12544" width="11.42578125" style="1479"/>
    <col min="12545" max="12545" width="3.7109375" style="1479" customWidth="1"/>
    <col min="12546" max="12546" width="2.7109375" style="1479" customWidth="1"/>
    <col min="12547" max="12547" width="6" style="1479" customWidth="1"/>
    <col min="12548" max="12548" width="2.42578125" style="1479" customWidth="1"/>
    <col min="12549" max="12549" width="0.85546875" style="1479" customWidth="1"/>
    <col min="12550" max="12550" width="48.7109375" style="1479" customWidth="1"/>
    <col min="12551" max="12551" width="0.85546875" style="1479" customWidth="1"/>
    <col min="12552" max="12552" width="12.7109375" style="1479" customWidth="1"/>
    <col min="12553" max="12553" width="0.85546875" style="1479" customWidth="1"/>
    <col min="12554" max="12554" width="7.7109375" style="1479" customWidth="1"/>
    <col min="12555" max="12555" width="1.7109375" style="1479" customWidth="1"/>
    <col min="12556" max="12556" width="0.85546875" style="1479" customWidth="1"/>
    <col min="12557" max="12557" width="8" style="1479" customWidth="1"/>
    <col min="12558" max="12558" width="1.28515625" style="1479" customWidth="1"/>
    <col min="12559" max="12559" width="0.85546875" style="1479" customWidth="1"/>
    <col min="12560" max="12560" width="8.28515625" style="1479" customWidth="1"/>
    <col min="12561" max="12561" width="0.7109375" style="1479" customWidth="1"/>
    <col min="12562" max="12562" width="2.7109375" style="1479" customWidth="1"/>
    <col min="12563" max="12570" width="11.42578125" style="1479"/>
    <col min="12571" max="12571" width="2.140625" style="1479" customWidth="1"/>
    <col min="12572" max="12572" width="11.42578125" style="1479"/>
    <col min="12573" max="12573" width="43.7109375" style="1479" customWidth="1"/>
    <col min="12574" max="12574" width="12.7109375" style="1479" customWidth="1"/>
    <col min="12575" max="12800" width="11.42578125" style="1479"/>
    <col min="12801" max="12801" width="3.7109375" style="1479" customWidth="1"/>
    <col min="12802" max="12802" width="2.7109375" style="1479" customWidth="1"/>
    <col min="12803" max="12803" width="6" style="1479" customWidth="1"/>
    <col min="12804" max="12804" width="2.42578125" style="1479" customWidth="1"/>
    <col min="12805" max="12805" width="0.85546875" style="1479" customWidth="1"/>
    <col min="12806" max="12806" width="48.7109375" style="1479" customWidth="1"/>
    <col min="12807" max="12807" width="0.85546875" style="1479" customWidth="1"/>
    <col min="12808" max="12808" width="12.7109375" style="1479" customWidth="1"/>
    <col min="12809" max="12809" width="0.85546875" style="1479" customWidth="1"/>
    <col min="12810" max="12810" width="7.7109375" style="1479" customWidth="1"/>
    <col min="12811" max="12811" width="1.7109375" style="1479" customWidth="1"/>
    <col min="12812" max="12812" width="0.85546875" style="1479" customWidth="1"/>
    <col min="12813" max="12813" width="8" style="1479" customWidth="1"/>
    <col min="12814" max="12814" width="1.28515625" style="1479" customWidth="1"/>
    <col min="12815" max="12815" width="0.85546875" style="1479" customWidth="1"/>
    <col min="12816" max="12816" width="8.28515625" style="1479" customWidth="1"/>
    <col min="12817" max="12817" width="0.7109375" style="1479" customWidth="1"/>
    <col min="12818" max="12818" width="2.7109375" style="1479" customWidth="1"/>
    <col min="12819" max="12826" width="11.42578125" style="1479"/>
    <col min="12827" max="12827" width="2.140625" style="1479" customWidth="1"/>
    <col min="12828" max="12828" width="11.42578125" style="1479"/>
    <col min="12829" max="12829" width="43.7109375" style="1479" customWidth="1"/>
    <col min="12830" max="12830" width="12.7109375" style="1479" customWidth="1"/>
    <col min="12831" max="13056" width="11.42578125" style="1479"/>
    <col min="13057" max="13057" width="3.7109375" style="1479" customWidth="1"/>
    <col min="13058" max="13058" width="2.7109375" style="1479" customWidth="1"/>
    <col min="13059" max="13059" width="6" style="1479" customWidth="1"/>
    <col min="13060" max="13060" width="2.42578125" style="1479" customWidth="1"/>
    <col min="13061" max="13061" width="0.85546875" style="1479" customWidth="1"/>
    <col min="13062" max="13062" width="48.7109375" style="1479" customWidth="1"/>
    <col min="13063" max="13063" width="0.85546875" style="1479" customWidth="1"/>
    <col min="13064" max="13064" width="12.7109375" style="1479" customWidth="1"/>
    <col min="13065" max="13065" width="0.85546875" style="1479" customWidth="1"/>
    <col min="13066" max="13066" width="7.7109375" style="1479" customWidth="1"/>
    <col min="13067" max="13067" width="1.7109375" style="1479" customWidth="1"/>
    <col min="13068" max="13068" width="0.85546875" style="1479" customWidth="1"/>
    <col min="13069" max="13069" width="8" style="1479" customWidth="1"/>
    <col min="13070" max="13070" width="1.28515625" style="1479" customWidth="1"/>
    <col min="13071" max="13071" width="0.85546875" style="1479" customWidth="1"/>
    <col min="13072" max="13072" width="8.28515625" style="1479" customWidth="1"/>
    <col min="13073" max="13073" width="0.7109375" style="1479" customWidth="1"/>
    <col min="13074" max="13074" width="2.7109375" style="1479" customWidth="1"/>
    <col min="13075" max="13082" width="11.42578125" style="1479"/>
    <col min="13083" max="13083" width="2.140625" style="1479" customWidth="1"/>
    <col min="13084" max="13084" width="11.42578125" style="1479"/>
    <col min="13085" max="13085" width="43.7109375" style="1479" customWidth="1"/>
    <col min="13086" max="13086" width="12.7109375" style="1479" customWidth="1"/>
    <col min="13087" max="13312" width="11.42578125" style="1479"/>
    <col min="13313" max="13313" width="3.7109375" style="1479" customWidth="1"/>
    <col min="13314" max="13314" width="2.7109375" style="1479" customWidth="1"/>
    <col min="13315" max="13315" width="6" style="1479" customWidth="1"/>
    <col min="13316" max="13316" width="2.42578125" style="1479" customWidth="1"/>
    <col min="13317" max="13317" width="0.85546875" style="1479" customWidth="1"/>
    <col min="13318" max="13318" width="48.7109375" style="1479" customWidth="1"/>
    <col min="13319" max="13319" width="0.85546875" style="1479" customWidth="1"/>
    <col min="13320" max="13320" width="12.7109375" style="1479" customWidth="1"/>
    <col min="13321" max="13321" width="0.85546875" style="1479" customWidth="1"/>
    <col min="13322" max="13322" width="7.7109375" style="1479" customWidth="1"/>
    <col min="13323" max="13323" width="1.7109375" style="1479" customWidth="1"/>
    <col min="13324" max="13324" width="0.85546875" style="1479" customWidth="1"/>
    <col min="13325" max="13325" width="8" style="1479" customWidth="1"/>
    <col min="13326" max="13326" width="1.28515625" style="1479" customWidth="1"/>
    <col min="13327" max="13327" width="0.85546875" style="1479" customWidth="1"/>
    <col min="13328" max="13328" width="8.28515625" style="1479" customWidth="1"/>
    <col min="13329" max="13329" width="0.7109375" style="1479" customWidth="1"/>
    <col min="13330" max="13330" width="2.7109375" style="1479" customWidth="1"/>
    <col min="13331" max="13338" width="11.42578125" style="1479"/>
    <col min="13339" max="13339" width="2.140625" style="1479" customWidth="1"/>
    <col min="13340" max="13340" width="11.42578125" style="1479"/>
    <col min="13341" max="13341" width="43.7109375" style="1479" customWidth="1"/>
    <col min="13342" max="13342" width="12.7109375" style="1479" customWidth="1"/>
    <col min="13343" max="13568" width="11.42578125" style="1479"/>
    <col min="13569" max="13569" width="3.7109375" style="1479" customWidth="1"/>
    <col min="13570" max="13570" width="2.7109375" style="1479" customWidth="1"/>
    <col min="13571" max="13571" width="6" style="1479" customWidth="1"/>
    <col min="13572" max="13572" width="2.42578125" style="1479" customWidth="1"/>
    <col min="13573" max="13573" width="0.85546875" style="1479" customWidth="1"/>
    <col min="13574" max="13574" width="48.7109375" style="1479" customWidth="1"/>
    <col min="13575" max="13575" width="0.85546875" style="1479" customWidth="1"/>
    <col min="13576" max="13576" width="12.7109375" style="1479" customWidth="1"/>
    <col min="13577" max="13577" width="0.85546875" style="1479" customWidth="1"/>
    <col min="13578" max="13578" width="7.7109375" style="1479" customWidth="1"/>
    <col min="13579" max="13579" width="1.7109375" style="1479" customWidth="1"/>
    <col min="13580" max="13580" width="0.85546875" style="1479" customWidth="1"/>
    <col min="13581" max="13581" width="8" style="1479" customWidth="1"/>
    <col min="13582" max="13582" width="1.28515625" style="1479" customWidth="1"/>
    <col min="13583" max="13583" width="0.85546875" style="1479" customWidth="1"/>
    <col min="13584" max="13584" width="8.28515625" style="1479" customWidth="1"/>
    <col min="13585" max="13585" width="0.7109375" style="1479" customWidth="1"/>
    <col min="13586" max="13586" width="2.7109375" style="1479" customWidth="1"/>
    <col min="13587" max="13594" width="11.42578125" style="1479"/>
    <col min="13595" max="13595" width="2.140625" style="1479" customWidth="1"/>
    <col min="13596" max="13596" width="11.42578125" style="1479"/>
    <col min="13597" max="13597" width="43.7109375" style="1479" customWidth="1"/>
    <col min="13598" max="13598" width="12.7109375" style="1479" customWidth="1"/>
    <col min="13599" max="13824" width="11.42578125" style="1479"/>
    <col min="13825" max="13825" width="3.7109375" style="1479" customWidth="1"/>
    <col min="13826" max="13826" width="2.7109375" style="1479" customWidth="1"/>
    <col min="13827" max="13827" width="6" style="1479" customWidth="1"/>
    <col min="13828" max="13828" width="2.42578125" style="1479" customWidth="1"/>
    <col min="13829" max="13829" width="0.85546875" style="1479" customWidth="1"/>
    <col min="13830" max="13830" width="48.7109375" style="1479" customWidth="1"/>
    <col min="13831" max="13831" width="0.85546875" style="1479" customWidth="1"/>
    <col min="13832" max="13832" width="12.7109375" style="1479" customWidth="1"/>
    <col min="13833" max="13833" width="0.85546875" style="1479" customWidth="1"/>
    <col min="13834" max="13834" width="7.7109375" style="1479" customWidth="1"/>
    <col min="13835" max="13835" width="1.7109375" style="1479" customWidth="1"/>
    <col min="13836" max="13836" width="0.85546875" style="1479" customWidth="1"/>
    <col min="13837" max="13837" width="8" style="1479" customWidth="1"/>
    <col min="13838" max="13838" width="1.28515625" style="1479" customWidth="1"/>
    <col min="13839" max="13839" width="0.85546875" style="1479" customWidth="1"/>
    <col min="13840" max="13840" width="8.28515625" style="1479" customWidth="1"/>
    <col min="13841" max="13841" width="0.7109375" style="1479" customWidth="1"/>
    <col min="13842" max="13842" width="2.7109375" style="1479" customWidth="1"/>
    <col min="13843" max="13850" width="11.42578125" style="1479"/>
    <col min="13851" max="13851" width="2.140625" style="1479" customWidth="1"/>
    <col min="13852" max="13852" width="11.42578125" style="1479"/>
    <col min="13853" max="13853" width="43.7109375" style="1479" customWidth="1"/>
    <col min="13854" max="13854" width="12.7109375" style="1479" customWidth="1"/>
    <col min="13855" max="14080" width="11.42578125" style="1479"/>
    <col min="14081" max="14081" width="3.7109375" style="1479" customWidth="1"/>
    <col min="14082" max="14082" width="2.7109375" style="1479" customWidth="1"/>
    <col min="14083" max="14083" width="6" style="1479" customWidth="1"/>
    <col min="14084" max="14084" width="2.42578125" style="1479" customWidth="1"/>
    <col min="14085" max="14085" width="0.85546875" style="1479" customWidth="1"/>
    <col min="14086" max="14086" width="48.7109375" style="1479" customWidth="1"/>
    <col min="14087" max="14087" width="0.85546875" style="1479" customWidth="1"/>
    <col min="14088" max="14088" width="12.7109375" style="1479" customWidth="1"/>
    <col min="14089" max="14089" width="0.85546875" style="1479" customWidth="1"/>
    <col min="14090" max="14090" width="7.7109375" style="1479" customWidth="1"/>
    <col min="14091" max="14091" width="1.7109375" style="1479" customWidth="1"/>
    <col min="14092" max="14092" width="0.85546875" style="1479" customWidth="1"/>
    <col min="14093" max="14093" width="8" style="1479" customWidth="1"/>
    <col min="14094" max="14094" width="1.28515625" style="1479" customWidth="1"/>
    <col min="14095" max="14095" width="0.85546875" style="1479" customWidth="1"/>
    <col min="14096" max="14096" width="8.28515625" style="1479" customWidth="1"/>
    <col min="14097" max="14097" width="0.7109375" style="1479" customWidth="1"/>
    <col min="14098" max="14098" width="2.7109375" style="1479" customWidth="1"/>
    <col min="14099" max="14106" width="11.42578125" style="1479"/>
    <col min="14107" max="14107" width="2.140625" style="1479" customWidth="1"/>
    <col min="14108" max="14108" width="11.42578125" style="1479"/>
    <col min="14109" max="14109" width="43.7109375" style="1479" customWidth="1"/>
    <col min="14110" max="14110" width="12.7109375" style="1479" customWidth="1"/>
    <col min="14111" max="14336" width="11.42578125" style="1479"/>
    <col min="14337" max="14337" width="3.7109375" style="1479" customWidth="1"/>
    <col min="14338" max="14338" width="2.7109375" style="1479" customWidth="1"/>
    <col min="14339" max="14339" width="6" style="1479" customWidth="1"/>
    <col min="14340" max="14340" width="2.42578125" style="1479" customWidth="1"/>
    <col min="14341" max="14341" width="0.85546875" style="1479" customWidth="1"/>
    <col min="14342" max="14342" width="48.7109375" style="1479" customWidth="1"/>
    <col min="14343" max="14343" width="0.85546875" style="1479" customWidth="1"/>
    <col min="14344" max="14344" width="12.7109375" style="1479" customWidth="1"/>
    <col min="14345" max="14345" width="0.85546875" style="1479" customWidth="1"/>
    <col min="14346" max="14346" width="7.7109375" style="1479" customWidth="1"/>
    <col min="14347" max="14347" width="1.7109375" style="1479" customWidth="1"/>
    <col min="14348" max="14348" width="0.85546875" style="1479" customWidth="1"/>
    <col min="14349" max="14349" width="8" style="1479" customWidth="1"/>
    <col min="14350" max="14350" width="1.28515625" style="1479" customWidth="1"/>
    <col min="14351" max="14351" width="0.85546875" style="1479" customWidth="1"/>
    <col min="14352" max="14352" width="8.28515625" style="1479" customWidth="1"/>
    <col min="14353" max="14353" width="0.7109375" style="1479" customWidth="1"/>
    <col min="14354" max="14354" width="2.7109375" style="1479" customWidth="1"/>
    <col min="14355" max="14362" width="11.42578125" style="1479"/>
    <col min="14363" max="14363" width="2.140625" style="1479" customWidth="1"/>
    <col min="14364" max="14364" width="11.42578125" style="1479"/>
    <col min="14365" max="14365" width="43.7109375" style="1479" customWidth="1"/>
    <col min="14366" max="14366" width="12.7109375" style="1479" customWidth="1"/>
    <col min="14367" max="14592" width="11.42578125" style="1479"/>
    <col min="14593" max="14593" width="3.7109375" style="1479" customWidth="1"/>
    <col min="14594" max="14594" width="2.7109375" style="1479" customWidth="1"/>
    <col min="14595" max="14595" width="6" style="1479" customWidth="1"/>
    <col min="14596" max="14596" width="2.42578125" style="1479" customWidth="1"/>
    <col min="14597" max="14597" width="0.85546875" style="1479" customWidth="1"/>
    <col min="14598" max="14598" width="48.7109375" style="1479" customWidth="1"/>
    <col min="14599" max="14599" width="0.85546875" style="1479" customWidth="1"/>
    <col min="14600" max="14600" width="12.7109375" style="1479" customWidth="1"/>
    <col min="14601" max="14601" width="0.85546875" style="1479" customWidth="1"/>
    <col min="14602" max="14602" width="7.7109375" style="1479" customWidth="1"/>
    <col min="14603" max="14603" width="1.7109375" style="1479" customWidth="1"/>
    <col min="14604" max="14604" width="0.85546875" style="1479" customWidth="1"/>
    <col min="14605" max="14605" width="8" style="1479" customWidth="1"/>
    <col min="14606" max="14606" width="1.28515625" style="1479" customWidth="1"/>
    <col min="14607" max="14607" width="0.85546875" style="1479" customWidth="1"/>
    <col min="14608" max="14608" width="8.28515625" style="1479" customWidth="1"/>
    <col min="14609" max="14609" width="0.7109375" style="1479" customWidth="1"/>
    <col min="14610" max="14610" width="2.7109375" style="1479" customWidth="1"/>
    <col min="14611" max="14618" width="11.42578125" style="1479"/>
    <col min="14619" max="14619" width="2.140625" style="1479" customWidth="1"/>
    <col min="14620" max="14620" width="11.42578125" style="1479"/>
    <col min="14621" max="14621" width="43.7109375" style="1479" customWidth="1"/>
    <col min="14622" max="14622" width="12.7109375" style="1479" customWidth="1"/>
    <col min="14623" max="14848" width="11.42578125" style="1479"/>
    <col min="14849" max="14849" width="3.7109375" style="1479" customWidth="1"/>
    <col min="14850" max="14850" width="2.7109375" style="1479" customWidth="1"/>
    <col min="14851" max="14851" width="6" style="1479" customWidth="1"/>
    <col min="14852" max="14852" width="2.42578125" style="1479" customWidth="1"/>
    <col min="14853" max="14853" width="0.85546875" style="1479" customWidth="1"/>
    <col min="14854" max="14854" width="48.7109375" style="1479" customWidth="1"/>
    <col min="14855" max="14855" width="0.85546875" style="1479" customWidth="1"/>
    <col min="14856" max="14856" width="12.7109375" style="1479" customWidth="1"/>
    <col min="14857" max="14857" width="0.85546875" style="1479" customWidth="1"/>
    <col min="14858" max="14858" width="7.7109375" style="1479" customWidth="1"/>
    <col min="14859" max="14859" width="1.7109375" style="1479" customWidth="1"/>
    <col min="14860" max="14860" width="0.85546875" style="1479" customWidth="1"/>
    <col min="14861" max="14861" width="8" style="1479" customWidth="1"/>
    <col min="14862" max="14862" width="1.28515625" style="1479" customWidth="1"/>
    <col min="14863" max="14863" width="0.85546875" style="1479" customWidth="1"/>
    <col min="14864" max="14864" width="8.28515625" style="1479" customWidth="1"/>
    <col min="14865" max="14865" width="0.7109375" style="1479" customWidth="1"/>
    <col min="14866" max="14866" width="2.7109375" style="1479" customWidth="1"/>
    <col min="14867" max="14874" width="11.42578125" style="1479"/>
    <col min="14875" max="14875" width="2.140625" style="1479" customWidth="1"/>
    <col min="14876" max="14876" width="11.42578125" style="1479"/>
    <col min="14877" max="14877" width="43.7109375" style="1479" customWidth="1"/>
    <col min="14878" max="14878" width="12.7109375" style="1479" customWidth="1"/>
    <col min="14879" max="15104" width="11.42578125" style="1479"/>
    <col min="15105" max="15105" width="3.7109375" style="1479" customWidth="1"/>
    <col min="15106" max="15106" width="2.7109375" style="1479" customWidth="1"/>
    <col min="15107" max="15107" width="6" style="1479" customWidth="1"/>
    <col min="15108" max="15108" width="2.42578125" style="1479" customWidth="1"/>
    <col min="15109" max="15109" width="0.85546875" style="1479" customWidth="1"/>
    <col min="15110" max="15110" width="48.7109375" style="1479" customWidth="1"/>
    <col min="15111" max="15111" width="0.85546875" style="1479" customWidth="1"/>
    <col min="15112" max="15112" width="12.7109375" style="1479" customWidth="1"/>
    <col min="15113" max="15113" width="0.85546875" style="1479" customWidth="1"/>
    <col min="15114" max="15114" width="7.7109375" style="1479" customWidth="1"/>
    <col min="15115" max="15115" width="1.7109375" style="1479" customWidth="1"/>
    <col min="15116" max="15116" width="0.85546875" style="1479" customWidth="1"/>
    <col min="15117" max="15117" width="8" style="1479" customWidth="1"/>
    <col min="15118" max="15118" width="1.28515625" style="1479" customWidth="1"/>
    <col min="15119" max="15119" width="0.85546875" style="1479" customWidth="1"/>
    <col min="15120" max="15120" width="8.28515625" style="1479" customWidth="1"/>
    <col min="15121" max="15121" width="0.7109375" style="1479" customWidth="1"/>
    <col min="15122" max="15122" width="2.7109375" style="1479" customWidth="1"/>
    <col min="15123" max="15130" width="11.42578125" style="1479"/>
    <col min="15131" max="15131" width="2.140625" style="1479" customWidth="1"/>
    <col min="15132" max="15132" width="11.42578125" style="1479"/>
    <col min="15133" max="15133" width="43.7109375" style="1479" customWidth="1"/>
    <col min="15134" max="15134" width="12.7109375" style="1479" customWidth="1"/>
    <col min="15135" max="15360" width="11.42578125" style="1479"/>
    <col min="15361" max="15361" width="3.7109375" style="1479" customWidth="1"/>
    <col min="15362" max="15362" width="2.7109375" style="1479" customWidth="1"/>
    <col min="15363" max="15363" width="6" style="1479" customWidth="1"/>
    <col min="15364" max="15364" width="2.42578125" style="1479" customWidth="1"/>
    <col min="15365" max="15365" width="0.85546875" style="1479" customWidth="1"/>
    <col min="15366" max="15366" width="48.7109375" style="1479" customWidth="1"/>
    <col min="15367" max="15367" width="0.85546875" style="1479" customWidth="1"/>
    <col min="15368" max="15368" width="12.7109375" style="1479" customWidth="1"/>
    <col min="15369" max="15369" width="0.85546875" style="1479" customWidth="1"/>
    <col min="15370" max="15370" width="7.7109375" style="1479" customWidth="1"/>
    <col min="15371" max="15371" width="1.7109375" style="1479" customWidth="1"/>
    <col min="15372" max="15372" width="0.85546875" style="1479" customWidth="1"/>
    <col min="15373" max="15373" width="8" style="1479" customWidth="1"/>
    <col min="15374" max="15374" width="1.28515625" style="1479" customWidth="1"/>
    <col min="15375" max="15375" width="0.85546875" style="1479" customWidth="1"/>
    <col min="15376" max="15376" width="8.28515625" style="1479" customWidth="1"/>
    <col min="15377" max="15377" width="0.7109375" style="1479" customWidth="1"/>
    <col min="15378" max="15378" width="2.7109375" style="1479" customWidth="1"/>
    <col min="15379" max="15386" width="11.42578125" style="1479"/>
    <col min="15387" max="15387" width="2.140625" style="1479" customWidth="1"/>
    <col min="15388" max="15388" width="11.42578125" style="1479"/>
    <col min="15389" max="15389" width="43.7109375" style="1479" customWidth="1"/>
    <col min="15390" max="15390" width="12.7109375" style="1479" customWidth="1"/>
    <col min="15391" max="15616" width="11.42578125" style="1479"/>
    <col min="15617" max="15617" width="3.7109375" style="1479" customWidth="1"/>
    <col min="15618" max="15618" width="2.7109375" style="1479" customWidth="1"/>
    <col min="15619" max="15619" width="6" style="1479" customWidth="1"/>
    <col min="15620" max="15620" width="2.42578125" style="1479" customWidth="1"/>
    <col min="15621" max="15621" width="0.85546875" style="1479" customWidth="1"/>
    <col min="15622" max="15622" width="48.7109375" style="1479" customWidth="1"/>
    <col min="15623" max="15623" width="0.85546875" style="1479" customWidth="1"/>
    <col min="15624" max="15624" width="12.7109375" style="1479" customWidth="1"/>
    <col min="15625" max="15625" width="0.85546875" style="1479" customWidth="1"/>
    <col min="15626" max="15626" width="7.7109375" style="1479" customWidth="1"/>
    <col min="15627" max="15627" width="1.7109375" style="1479" customWidth="1"/>
    <col min="15628" max="15628" width="0.85546875" style="1479" customWidth="1"/>
    <col min="15629" max="15629" width="8" style="1479" customWidth="1"/>
    <col min="15630" max="15630" width="1.28515625" style="1479" customWidth="1"/>
    <col min="15631" max="15631" width="0.85546875" style="1479" customWidth="1"/>
    <col min="15632" max="15632" width="8.28515625" style="1479" customWidth="1"/>
    <col min="15633" max="15633" width="0.7109375" style="1479" customWidth="1"/>
    <col min="15634" max="15634" width="2.7109375" style="1479" customWidth="1"/>
    <col min="15635" max="15642" width="11.42578125" style="1479"/>
    <col min="15643" max="15643" width="2.140625" style="1479" customWidth="1"/>
    <col min="15644" max="15644" width="11.42578125" style="1479"/>
    <col min="15645" max="15645" width="43.7109375" style="1479" customWidth="1"/>
    <col min="15646" max="15646" width="12.7109375" style="1479" customWidth="1"/>
    <col min="15647" max="15872" width="11.42578125" style="1479"/>
    <col min="15873" max="15873" width="3.7109375" style="1479" customWidth="1"/>
    <col min="15874" max="15874" width="2.7109375" style="1479" customWidth="1"/>
    <col min="15875" max="15875" width="6" style="1479" customWidth="1"/>
    <col min="15876" max="15876" width="2.42578125" style="1479" customWidth="1"/>
    <col min="15877" max="15877" width="0.85546875" style="1479" customWidth="1"/>
    <col min="15878" max="15878" width="48.7109375" style="1479" customWidth="1"/>
    <col min="15879" max="15879" width="0.85546875" style="1479" customWidth="1"/>
    <col min="15880" max="15880" width="12.7109375" style="1479" customWidth="1"/>
    <col min="15881" max="15881" width="0.85546875" style="1479" customWidth="1"/>
    <col min="15882" max="15882" width="7.7109375" style="1479" customWidth="1"/>
    <col min="15883" max="15883" width="1.7109375" style="1479" customWidth="1"/>
    <col min="15884" max="15884" width="0.85546875" style="1479" customWidth="1"/>
    <col min="15885" max="15885" width="8" style="1479" customWidth="1"/>
    <col min="15886" max="15886" width="1.28515625" style="1479" customWidth="1"/>
    <col min="15887" max="15887" width="0.85546875" style="1479" customWidth="1"/>
    <col min="15888" max="15888" width="8.28515625" style="1479" customWidth="1"/>
    <col min="15889" max="15889" width="0.7109375" style="1479" customWidth="1"/>
    <col min="15890" max="15890" width="2.7109375" style="1479" customWidth="1"/>
    <col min="15891" max="15898" width="11.42578125" style="1479"/>
    <col min="15899" max="15899" width="2.140625" style="1479" customWidth="1"/>
    <col min="15900" max="15900" width="11.42578125" style="1479"/>
    <col min="15901" max="15901" width="43.7109375" style="1479" customWidth="1"/>
    <col min="15902" max="15902" width="12.7109375" style="1479" customWidth="1"/>
    <col min="15903" max="16128" width="11.42578125" style="1479"/>
    <col min="16129" max="16129" width="3.7109375" style="1479" customWidth="1"/>
    <col min="16130" max="16130" width="2.7109375" style="1479" customWidth="1"/>
    <col min="16131" max="16131" width="6" style="1479" customWidth="1"/>
    <col min="16132" max="16132" width="2.42578125" style="1479" customWidth="1"/>
    <col min="16133" max="16133" width="0.85546875" style="1479" customWidth="1"/>
    <col min="16134" max="16134" width="48.7109375" style="1479" customWidth="1"/>
    <col min="16135" max="16135" width="0.85546875" style="1479" customWidth="1"/>
    <col min="16136" max="16136" width="12.7109375" style="1479" customWidth="1"/>
    <col min="16137" max="16137" width="0.85546875" style="1479" customWidth="1"/>
    <col min="16138" max="16138" width="7.7109375" style="1479" customWidth="1"/>
    <col min="16139" max="16139" width="1.7109375" style="1479" customWidth="1"/>
    <col min="16140" max="16140" width="0.85546875" style="1479" customWidth="1"/>
    <col min="16141" max="16141" width="8" style="1479" customWidth="1"/>
    <col min="16142" max="16142" width="1.28515625" style="1479" customWidth="1"/>
    <col min="16143" max="16143" width="0.85546875" style="1479" customWidth="1"/>
    <col min="16144" max="16144" width="8.28515625" style="1479" customWidth="1"/>
    <col min="16145" max="16145" width="0.7109375" style="1479" customWidth="1"/>
    <col min="16146" max="16146" width="2.7109375" style="1479" customWidth="1"/>
    <col min="16147" max="16154" width="11.42578125" style="1479"/>
    <col min="16155" max="16155" width="2.140625" style="1479" customWidth="1"/>
    <col min="16156" max="16156" width="11.42578125" style="1479"/>
    <col min="16157" max="16157" width="43.7109375" style="1479" customWidth="1"/>
    <col min="16158" max="16158" width="12.7109375" style="1479" customWidth="1"/>
    <col min="16159" max="16384" width="11.42578125" style="1479"/>
  </cols>
  <sheetData>
    <row r="1" spans="1:33" ht="31.5" customHeight="1">
      <c r="A1" s="2111" t="s">
        <v>0</v>
      </c>
      <c r="B1" s="2111"/>
      <c r="C1" s="2111"/>
      <c r="D1" s="2111"/>
      <c r="E1" s="2111"/>
      <c r="F1" s="2111"/>
      <c r="G1" s="2111"/>
      <c r="H1" s="2111"/>
      <c r="I1" s="2111"/>
      <c r="J1" s="2111"/>
      <c r="K1" s="2111"/>
      <c r="L1" s="2111"/>
      <c r="M1" s="2111"/>
      <c r="N1" s="2111"/>
      <c r="O1" s="2111"/>
      <c r="P1" s="2111"/>
      <c r="Q1" s="2111"/>
      <c r="R1" s="2111"/>
      <c r="S1" s="2111"/>
      <c r="T1" s="2111"/>
      <c r="U1" s="2111"/>
      <c r="V1" s="2111"/>
      <c r="W1" s="2111"/>
      <c r="X1" s="2111"/>
      <c r="Y1" s="2111"/>
      <c r="Z1" s="2111"/>
      <c r="AA1" s="2111"/>
      <c r="AB1" s="1642"/>
      <c r="AC1" s="1924"/>
      <c r="AD1" s="1924"/>
      <c r="AE1" s="1642"/>
      <c r="AF1" s="1642"/>
      <c r="AG1" s="1642"/>
    </row>
    <row r="2" spans="1:33" ht="10.5" customHeight="1" thickBot="1">
      <c r="A2" s="1583"/>
      <c r="B2" s="1583"/>
      <c r="C2" s="1643"/>
      <c r="D2" s="1643"/>
      <c r="E2" s="1643"/>
      <c r="F2" s="1482"/>
      <c r="G2" s="1482"/>
      <c r="H2" s="1482"/>
      <c r="I2" s="1482"/>
      <c r="J2" s="1644"/>
      <c r="K2" s="1644"/>
      <c r="L2" s="1482"/>
      <c r="M2" s="1482"/>
      <c r="N2" s="1482"/>
      <c r="O2" s="1645"/>
      <c r="P2" s="1482"/>
      <c r="Q2" s="1482"/>
      <c r="R2" s="1482"/>
      <c r="S2" s="1482"/>
      <c r="T2" s="1482"/>
      <c r="U2" s="1482"/>
      <c r="V2" s="1482"/>
      <c r="W2" s="1482"/>
      <c r="X2" s="1583"/>
      <c r="Y2" s="1583"/>
      <c r="Z2" s="1583"/>
      <c r="AA2" s="1583"/>
      <c r="AB2" s="1489"/>
      <c r="AE2" s="1489"/>
      <c r="AF2" s="1489"/>
      <c r="AG2" s="1489"/>
    </row>
    <row r="3" spans="1:33" ht="16.5" customHeight="1" thickTop="1">
      <c r="A3" s="1489"/>
      <c r="B3" s="1489"/>
      <c r="C3" s="1646"/>
      <c r="D3" s="1646"/>
      <c r="E3" s="1646"/>
      <c r="F3" s="1585"/>
      <c r="G3" s="1585"/>
      <c r="H3" s="1585"/>
      <c r="I3" s="1585"/>
      <c r="J3" s="1647"/>
      <c r="K3" s="1647"/>
      <c r="L3" s="1585"/>
      <c r="M3" s="1585"/>
      <c r="N3" s="1585"/>
      <c r="O3" s="1648"/>
      <c r="P3" s="1585"/>
      <c r="Q3" s="1585"/>
      <c r="R3" s="1585"/>
      <c r="S3" s="1585"/>
      <c r="T3" s="1585"/>
      <c r="U3" s="1585"/>
      <c r="V3" s="1585"/>
      <c r="W3" s="1585"/>
    </row>
    <row r="4" spans="1:33" ht="21" customHeight="1">
      <c r="A4" s="2317" t="s">
        <v>744</v>
      </c>
      <c r="B4" s="2317"/>
      <c r="C4" s="2317"/>
      <c r="D4" s="2317"/>
      <c r="E4" s="2317"/>
      <c r="F4" s="2317"/>
      <c r="G4" s="2317"/>
      <c r="H4" s="2317"/>
      <c r="I4" s="2317"/>
      <c r="J4" s="2317"/>
      <c r="K4" s="2317"/>
      <c r="L4" s="2317"/>
      <c r="M4" s="2317"/>
      <c r="N4" s="2317"/>
      <c r="O4" s="2317"/>
      <c r="P4" s="2317"/>
      <c r="Q4" s="2317"/>
      <c r="R4" s="2317"/>
      <c r="S4" s="2317"/>
      <c r="T4" s="2317"/>
      <c r="U4" s="2317"/>
      <c r="V4" s="2317"/>
      <c r="W4" s="2317"/>
      <c r="X4" s="2317"/>
      <c r="Y4" s="2317"/>
      <c r="Z4" s="2317"/>
      <c r="AA4" s="2317"/>
      <c r="AB4" s="1649"/>
      <c r="AC4" s="1925"/>
      <c r="AD4" s="1925"/>
      <c r="AE4" s="1649"/>
      <c r="AF4" s="1649"/>
      <c r="AG4" s="1649"/>
    </row>
    <row r="5" spans="1:33" ht="12.75" customHeight="1">
      <c r="C5" s="1651"/>
      <c r="D5" s="1651"/>
      <c r="E5" s="1651"/>
      <c r="F5" s="1585"/>
      <c r="G5" s="1585"/>
      <c r="H5" s="1585"/>
      <c r="I5" s="1585"/>
      <c r="J5" s="1585"/>
      <c r="K5" s="1585"/>
      <c r="L5" s="1585"/>
      <c r="M5" s="1585"/>
      <c r="N5" s="1585"/>
      <c r="O5" s="1585"/>
      <c r="P5" s="1585"/>
      <c r="Q5" s="1585"/>
      <c r="R5" s="1585"/>
      <c r="S5" s="1585"/>
      <c r="T5" s="1585"/>
      <c r="U5" s="1585"/>
      <c r="V5" s="1585"/>
      <c r="W5" s="1585"/>
      <c r="X5" s="1585"/>
      <c r="Y5" s="1585"/>
      <c r="Z5" s="1585"/>
      <c r="AA5" s="1585"/>
    </row>
    <row r="6" spans="1:33" ht="12.75" customHeight="1">
      <c r="C6" s="1651"/>
      <c r="D6" s="1651"/>
      <c r="E6" s="1651"/>
      <c r="F6" s="1585"/>
      <c r="G6" s="1585"/>
      <c r="H6" s="1585"/>
      <c r="I6" s="1585"/>
      <c r="J6" s="1585"/>
      <c r="K6" s="1585"/>
      <c r="L6" s="1585"/>
      <c r="M6" s="1585"/>
      <c r="N6" s="1585"/>
      <c r="O6" s="1585"/>
      <c r="P6" s="1585"/>
      <c r="Q6" s="1585"/>
      <c r="R6" s="1585"/>
      <c r="S6" s="1585"/>
      <c r="T6" s="1585"/>
      <c r="U6" s="1585"/>
      <c r="V6" s="1585"/>
      <c r="W6" s="1585"/>
      <c r="X6" s="1585"/>
      <c r="Y6" s="1585"/>
      <c r="Z6" s="1585"/>
      <c r="AA6" s="1585"/>
    </row>
    <row r="7" spans="1:33" ht="12.75" customHeight="1">
      <c r="C7" s="1651"/>
      <c r="D7" s="1651"/>
      <c r="E7" s="1651"/>
      <c r="F7" s="1585"/>
      <c r="G7" s="1585"/>
      <c r="H7" s="1585"/>
      <c r="I7" s="1585"/>
      <c r="J7" s="1585"/>
      <c r="K7" s="1585"/>
      <c r="L7" s="1585"/>
      <c r="M7" s="1585"/>
      <c r="N7" s="1585"/>
      <c r="O7" s="1585"/>
      <c r="P7" s="1585"/>
      <c r="Q7" s="1585"/>
      <c r="R7" s="1585"/>
      <c r="S7" s="1585"/>
      <c r="T7" s="1585"/>
      <c r="U7" s="1585"/>
      <c r="V7" s="1585"/>
      <c r="W7" s="1585"/>
      <c r="X7" s="1585"/>
      <c r="Y7" s="1585"/>
      <c r="Z7" s="1585"/>
      <c r="AA7" s="1585"/>
    </row>
    <row r="8" spans="1:33" ht="12.75" customHeight="1">
      <c r="C8" s="1651"/>
      <c r="D8" s="1651"/>
      <c r="E8" s="1651"/>
      <c r="F8" s="1585"/>
      <c r="G8" s="1585"/>
      <c r="H8" s="1680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5"/>
      <c r="Y8" s="1585"/>
      <c r="Z8" s="1585"/>
      <c r="AA8" s="1585"/>
    </row>
    <row r="9" spans="1:33" ht="6" customHeight="1">
      <c r="C9" s="1651"/>
      <c r="D9" s="1651"/>
      <c r="E9" s="1651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5"/>
      <c r="Z9" s="1585"/>
      <c r="AA9" s="1585"/>
    </row>
    <row r="10" spans="1:33" ht="18" customHeight="1">
      <c r="B10" s="2113" t="s">
        <v>1578</v>
      </c>
      <c r="C10" s="2113"/>
      <c r="D10" s="2113"/>
      <c r="E10" s="2113"/>
      <c r="F10" s="2113"/>
      <c r="G10" s="2113"/>
      <c r="H10" s="2113"/>
      <c r="I10" s="2113"/>
      <c r="J10" s="2113"/>
      <c r="K10" s="2113"/>
      <c r="L10" s="2113"/>
      <c r="M10" s="2113"/>
      <c r="N10" s="2113"/>
      <c r="O10" s="2113"/>
      <c r="P10" s="2113"/>
      <c r="Q10" s="2113"/>
      <c r="R10" s="2113"/>
      <c r="S10" s="2113" t="s">
        <v>1578</v>
      </c>
      <c r="T10" s="2113"/>
      <c r="U10" s="2113"/>
      <c r="V10" s="2113"/>
      <c r="W10" s="2113"/>
      <c r="X10" s="2113"/>
      <c r="Y10" s="2113"/>
      <c r="Z10" s="2113"/>
      <c r="AA10" s="2113"/>
    </row>
    <row r="11" spans="1:33" ht="18" customHeight="1">
      <c r="B11" s="2113" t="s">
        <v>1579</v>
      </c>
      <c r="C11" s="2113"/>
      <c r="D11" s="2113"/>
      <c r="E11" s="2113"/>
      <c r="F11" s="2113"/>
      <c r="G11" s="2113"/>
      <c r="H11" s="2113"/>
      <c r="I11" s="2113"/>
      <c r="J11" s="2113"/>
      <c r="K11" s="2113"/>
      <c r="L11" s="2113"/>
      <c r="M11" s="2113"/>
      <c r="N11" s="2113"/>
      <c r="O11" s="2113"/>
      <c r="P11" s="2113"/>
      <c r="Q11" s="2113"/>
      <c r="R11" s="2113"/>
      <c r="S11" s="2356" t="s">
        <v>1516</v>
      </c>
      <c r="T11" s="2356"/>
      <c r="U11" s="2356"/>
      <c r="V11" s="2356"/>
      <c r="W11" s="2356"/>
      <c r="X11" s="2356"/>
      <c r="Y11" s="2356"/>
      <c r="Z11" s="2356"/>
      <c r="AA11" s="2356"/>
    </row>
    <row r="12" spans="1:33" ht="12.75" customHeight="1">
      <c r="C12" s="1591"/>
      <c r="D12" s="1591"/>
      <c r="E12" s="1591"/>
      <c r="F12" s="1681"/>
      <c r="G12" s="1681"/>
      <c r="I12" s="1681"/>
      <c r="J12" s="1681"/>
      <c r="K12" s="1681"/>
      <c r="L12" s="1681"/>
      <c r="M12" s="1681"/>
      <c r="N12" s="1681"/>
      <c r="O12" s="1681"/>
      <c r="P12" s="1681"/>
      <c r="Q12" s="1681"/>
      <c r="R12" s="1681"/>
      <c r="S12" s="1591"/>
      <c r="T12" s="1486"/>
      <c r="U12" s="1486"/>
      <c r="V12" s="1486"/>
      <c r="W12" s="1486"/>
      <c r="X12" s="1486"/>
      <c r="Y12" s="1486"/>
      <c r="Z12" s="1486"/>
      <c r="AA12" s="1486"/>
    </row>
    <row r="13" spans="1:33" ht="12.75" customHeight="1">
      <c r="C13" s="1591"/>
      <c r="D13" s="1591"/>
      <c r="E13" s="1591"/>
      <c r="F13" s="1681"/>
      <c r="G13" s="1681"/>
      <c r="H13" s="1681"/>
      <c r="I13" s="1681"/>
      <c r="J13" s="1681"/>
      <c r="K13" s="1681"/>
      <c r="L13" s="1681"/>
      <c r="M13" s="1681"/>
      <c r="N13" s="1681"/>
      <c r="O13" s="1681"/>
      <c r="P13" s="1681"/>
      <c r="Q13" s="1681"/>
      <c r="R13" s="1681"/>
      <c r="S13" s="1591"/>
      <c r="T13" s="1486"/>
      <c r="U13" s="1486"/>
      <c r="V13" s="1486"/>
      <c r="W13" s="1486"/>
      <c r="X13" s="1486"/>
      <c r="Y13" s="1486"/>
      <c r="Z13" s="1486"/>
      <c r="AA13" s="1486"/>
    </row>
    <row r="14" spans="1:33" ht="4.5" customHeight="1">
      <c r="B14" s="1593"/>
      <c r="C14" s="1495"/>
      <c r="D14" s="1495"/>
      <c r="E14" s="1495"/>
      <c r="F14" s="1495"/>
      <c r="G14" s="1495"/>
      <c r="H14" s="1495"/>
      <c r="I14" s="1495"/>
      <c r="J14" s="1495"/>
      <c r="K14" s="1495"/>
      <c r="L14" s="1495"/>
      <c r="M14" s="1495"/>
      <c r="N14" s="1495"/>
      <c r="O14" s="1495"/>
      <c r="P14" s="1495"/>
      <c r="Q14" s="1495"/>
      <c r="R14" s="1594"/>
    </row>
    <row r="15" spans="1:33" ht="42" customHeight="1">
      <c r="B15" s="1595"/>
      <c r="C15" s="2318" t="s">
        <v>795</v>
      </c>
      <c r="D15" s="2319"/>
      <c r="E15" s="1508"/>
      <c r="F15" s="1500" t="s">
        <v>1545</v>
      </c>
      <c r="G15" s="1508"/>
      <c r="H15" s="1656" t="s">
        <v>1546</v>
      </c>
      <c r="I15" s="1508"/>
      <c r="J15" s="2318" t="s">
        <v>1439</v>
      </c>
      <c r="K15" s="2319"/>
      <c r="L15" s="1508"/>
      <c r="M15" s="2318" t="s">
        <v>323</v>
      </c>
      <c r="N15" s="2319"/>
      <c r="O15" s="1508"/>
      <c r="P15" s="2318" t="s">
        <v>5</v>
      </c>
      <c r="Q15" s="2319"/>
      <c r="R15" s="1682"/>
      <c r="AC15" s="1916" t="s">
        <v>1580</v>
      </c>
      <c r="AD15" s="1916" t="s">
        <v>282</v>
      </c>
    </row>
    <row r="16" spans="1:33" ht="4.5" customHeight="1">
      <c r="B16" s="1595"/>
      <c r="C16" s="1658"/>
      <c r="D16" s="1658"/>
      <c r="E16" s="1658"/>
      <c r="F16" s="1683"/>
      <c r="G16" s="1658"/>
      <c r="H16" s="1658"/>
      <c r="I16" s="1658"/>
      <c r="J16" s="1658"/>
      <c r="K16" s="1658"/>
      <c r="L16" s="1658"/>
      <c r="M16" s="1658"/>
      <c r="N16" s="1658"/>
      <c r="O16" s="1658"/>
      <c r="P16" s="1684"/>
      <c r="Q16" s="1684"/>
      <c r="R16" s="1682"/>
    </row>
    <row r="17" spans="2:31" ht="21.75" customHeight="1">
      <c r="B17" s="1595"/>
      <c r="C17" s="845">
        <v>1</v>
      </c>
      <c r="D17" s="846"/>
      <c r="E17" s="1549"/>
      <c r="F17" s="1187" t="s">
        <v>1547</v>
      </c>
      <c r="G17" s="869"/>
      <c r="H17" s="1188" t="s">
        <v>1467</v>
      </c>
      <c r="I17" s="869"/>
      <c r="J17" s="1607">
        <v>541</v>
      </c>
      <c r="K17" s="1608"/>
      <c r="L17" s="852"/>
      <c r="M17" s="853">
        <f t="shared" ref="M17:M32" si="0">J17*100000/3781945</f>
        <v>14.304808769032865</v>
      </c>
      <c r="N17" s="1609"/>
      <c r="O17" s="852"/>
      <c r="P17" s="853">
        <f t="shared" ref="P17:P32" si="1">J17*100/$J$34</f>
        <v>20.507960576194087</v>
      </c>
      <c r="Q17" s="1609"/>
      <c r="R17" s="1661"/>
      <c r="T17" s="1489"/>
      <c r="U17" s="1685"/>
      <c r="AC17" s="1923" t="s">
        <v>1547</v>
      </c>
      <c r="AD17" s="1927">
        <v>14.304808769032865</v>
      </c>
      <c r="AE17" s="1686"/>
    </row>
    <row r="18" spans="2:31" ht="21.75" customHeight="1">
      <c r="B18" s="1595"/>
      <c r="C18" s="856">
        <v>2</v>
      </c>
      <c r="D18" s="857"/>
      <c r="E18" s="1549"/>
      <c r="F18" s="1187" t="s">
        <v>1548</v>
      </c>
      <c r="G18" s="869"/>
      <c r="H18" s="1188" t="s">
        <v>1469</v>
      </c>
      <c r="I18" s="869"/>
      <c r="J18" s="1607">
        <v>335</v>
      </c>
      <c r="K18" s="1608"/>
      <c r="L18" s="852"/>
      <c r="M18" s="853">
        <f t="shared" si="0"/>
        <v>8.8578760399741405</v>
      </c>
      <c r="N18" s="1609"/>
      <c r="O18" s="852"/>
      <c r="P18" s="853">
        <f t="shared" si="1"/>
        <v>12.699014404852161</v>
      </c>
      <c r="Q18" s="1609"/>
      <c r="R18" s="1661"/>
      <c r="T18" s="1489"/>
      <c r="U18" s="1685"/>
      <c r="AC18" s="1923" t="s">
        <v>1548</v>
      </c>
      <c r="AD18" s="1927">
        <v>8.8578760399741405</v>
      </c>
      <c r="AE18" s="1686"/>
    </row>
    <row r="19" spans="2:31" ht="21.75" customHeight="1">
      <c r="B19" s="1595"/>
      <c r="C19" s="856">
        <v>3</v>
      </c>
      <c r="D19" s="857"/>
      <c r="E19" s="1549"/>
      <c r="F19" s="1187" t="s">
        <v>1550</v>
      </c>
      <c r="G19" s="869"/>
      <c r="H19" s="1188" t="s">
        <v>1475</v>
      </c>
      <c r="I19" s="869"/>
      <c r="J19" s="1607">
        <v>239</v>
      </c>
      <c r="K19" s="1608"/>
      <c r="L19" s="852"/>
      <c r="M19" s="853">
        <f t="shared" si="0"/>
        <v>6.3194996225487152</v>
      </c>
      <c r="N19" s="1609"/>
      <c r="O19" s="852"/>
      <c r="P19" s="853">
        <f t="shared" si="1"/>
        <v>9.0598938589840792</v>
      </c>
      <c r="Q19" s="1609"/>
      <c r="R19" s="1661"/>
      <c r="T19" s="1489"/>
      <c r="U19" s="1685"/>
      <c r="AC19" s="1923" t="s">
        <v>1550</v>
      </c>
      <c r="AD19" s="1927">
        <v>6.3194996225487152</v>
      </c>
      <c r="AE19" s="1686"/>
    </row>
    <row r="20" spans="2:31" ht="21.75" customHeight="1">
      <c r="B20" s="1595"/>
      <c r="C20" s="856">
        <v>4</v>
      </c>
      <c r="D20" s="1494"/>
      <c r="E20" s="1549"/>
      <c r="F20" s="1187" t="s">
        <v>1552</v>
      </c>
      <c r="G20" s="869"/>
      <c r="H20" s="1188" t="s">
        <v>1499</v>
      </c>
      <c r="I20" s="869"/>
      <c r="J20" s="1607">
        <v>167</v>
      </c>
      <c r="K20" s="1608"/>
      <c r="L20" s="852"/>
      <c r="M20" s="853">
        <f t="shared" si="0"/>
        <v>4.4157173094796462</v>
      </c>
      <c r="N20" s="1609"/>
      <c r="O20" s="852"/>
      <c r="P20" s="853">
        <f t="shared" si="1"/>
        <v>6.3305534495830171</v>
      </c>
      <c r="Q20" s="1609"/>
      <c r="R20" s="1661"/>
      <c r="T20" s="1489"/>
      <c r="U20" s="1685"/>
      <c r="AC20" s="1931" t="s">
        <v>1552</v>
      </c>
      <c r="AD20" s="1927">
        <v>4.4157173094796462</v>
      </c>
      <c r="AE20" s="1686"/>
    </row>
    <row r="21" spans="2:31" ht="21.75" customHeight="1">
      <c r="B21" s="1595"/>
      <c r="C21" s="856">
        <v>5</v>
      </c>
      <c r="D21" s="1494"/>
      <c r="E21" s="1498"/>
      <c r="F21" s="1187" t="s">
        <v>1553</v>
      </c>
      <c r="G21" s="869"/>
      <c r="H21" s="1188" t="s">
        <v>1554</v>
      </c>
      <c r="I21" s="869"/>
      <c r="J21" s="1607">
        <v>150</v>
      </c>
      <c r="K21" s="1608"/>
      <c r="L21" s="852"/>
      <c r="M21" s="853">
        <f t="shared" si="0"/>
        <v>3.966213152227227</v>
      </c>
      <c r="N21" s="1609"/>
      <c r="O21" s="852"/>
      <c r="P21" s="853">
        <f t="shared" si="1"/>
        <v>5.6861258529188783</v>
      </c>
      <c r="Q21" s="1609"/>
      <c r="R21" s="1669"/>
      <c r="T21" s="1489"/>
      <c r="U21" s="1489"/>
      <c r="AC21" s="1931" t="s">
        <v>1581</v>
      </c>
      <c r="AD21" s="1927">
        <v>3.966213152227227</v>
      </c>
      <c r="AE21" s="1686"/>
    </row>
    <row r="22" spans="2:31" ht="21.75" customHeight="1">
      <c r="B22" s="1595"/>
      <c r="C22" s="856">
        <v>6</v>
      </c>
      <c r="D22" s="857"/>
      <c r="E22" s="1498"/>
      <c r="F22" s="1187" t="s">
        <v>1551</v>
      </c>
      <c r="G22" s="869"/>
      <c r="H22" s="1188" t="s">
        <v>1477</v>
      </c>
      <c r="I22" s="869"/>
      <c r="J22" s="1607">
        <v>147</v>
      </c>
      <c r="K22" s="1608"/>
      <c r="L22" s="852"/>
      <c r="M22" s="853">
        <f t="shared" si="0"/>
        <v>3.8868888891826825</v>
      </c>
      <c r="N22" s="1609"/>
      <c r="O22" s="885"/>
      <c r="P22" s="853">
        <f t="shared" si="1"/>
        <v>5.5724033358605007</v>
      </c>
      <c r="Q22" s="1609"/>
      <c r="R22" s="1661"/>
      <c r="T22" s="1489"/>
      <c r="U22" s="1489"/>
      <c r="AC22" s="1931" t="s">
        <v>1551</v>
      </c>
      <c r="AD22" s="1927">
        <v>3.8868888891826825</v>
      </c>
      <c r="AE22" s="1686"/>
    </row>
    <row r="23" spans="2:31" ht="21.75" customHeight="1">
      <c r="B23" s="1595"/>
      <c r="C23" s="856">
        <v>7</v>
      </c>
      <c r="D23" s="857"/>
      <c r="E23" s="1498"/>
      <c r="F23" s="1187" t="s">
        <v>1557</v>
      </c>
      <c r="G23" s="869"/>
      <c r="H23" s="1188" t="s">
        <v>1558</v>
      </c>
      <c r="I23" s="869"/>
      <c r="J23" s="1607">
        <v>110</v>
      </c>
      <c r="K23" s="1608"/>
      <c r="L23" s="852"/>
      <c r="M23" s="853">
        <f t="shared" si="0"/>
        <v>2.9085563116333</v>
      </c>
      <c r="N23" s="1609"/>
      <c r="O23" s="852"/>
      <c r="P23" s="853">
        <f t="shared" si="1"/>
        <v>4.1698256254738437</v>
      </c>
      <c r="Q23" s="1609"/>
      <c r="R23" s="1661"/>
      <c r="T23" s="1489"/>
      <c r="U23" s="1489"/>
      <c r="AC23" s="1931" t="s">
        <v>1557</v>
      </c>
      <c r="AD23" s="1927">
        <v>2.9085563116333</v>
      </c>
      <c r="AE23" s="1686"/>
    </row>
    <row r="24" spans="2:31" ht="21.75" customHeight="1">
      <c r="B24" s="1595"/>
      <c r="C24" s="856">
        <v>8</v>
      </c>
      <c r="D24" s="857"/>
      <c r="E24" s="1549"/>
      <c r="F24" s="1187" t="s">
        <v>1555</v>
      </c>
      <c r="G24" s="869"/>
      <c r="H24" s="1188" t="s">
        <v>1512</v>
      </c>
      <c r="I24" s="869"/>
      <c r="J24" s="1607">
        <v>106</v>
      </c>
      <c r="K24" s="1608"/>
      <c r="L24" s="852"/>
      <c r="M24" s="853">
        <f t="shared" si="0"/>
        <v>2.802790627573907</v>
      </c>
      <c r="N24" s="1609"/>
      <c r="O24" s="852"/>
      <c r="P24" s="853">
        <f t="shared" si="1"/>
        <v>4.0181956027293406</v>
      </c>
      <c r="Q24" s="1609"/>
      <c r="R24" s="1661"/>
      <c r="T24" s="1489"/>
      <c r="U24" s="1489"/>
      <c r="AC24" s="1931" t="s">
        <v>1555</v>
      </c>
      <c r="AD24" s="1927">
        <v>2.802790627573907</v>
      </c>
    </row>
    <row r="25" spans="2:31" ht="15">
      <c r="B25" s="1595"/>
      <c r="C25" s="856">
        <v>9</v>
      </c>
      <c r="D25" s="1494"/>
      <c r="E25" s="1498"/>
      <c r="F25" s="858" t="s">
        <v>1559</v>
      </c>
      <c r="G25" s="869"/>
      <c r="H25" s="1188" t="s">
        <v>1560</v>
      </c>
      <c r="I25" s="869"/>
      <c r="J25" s="1607">
        <v>70</v>
      </c>
      <c r="K25" s="1608"/>
      <c r="L25" s="852"/>
      <c r="M25" s="853">
        <f t="shared" si="0"/>
        <v>1.8508994710393727</v>
      </c>
      <c r="N25" s="1609"/>
      <c r="O25" s="885"/>
      <c r="P25" s="853">
        <f t="shared" si="1"/>
        <v>2.6535253980288096</v>
      </c>
      <c r="Q25" s="1609"/>
      <c r="R25" s="1661"/>
      <c r="T25" s="1489"/>
      <c r="U25" s="1685"/>
      <c r="AC25" s="1923" t="s">
        <v>1582</v>
      </c>
      <c r="AD25" s="1927">
        <v>1.8508994710393727</v>
      </c>
      <c r="AE25" s="1686"/>
    </row>
    <row r="26" spans="2:31" ht="21.75" customHeight="1">
      <c r="B26" s="1595"/>
      <c r="C26" s="856">
        <v>10</v>
      </c>
      <c r="D26" s="857"/>
      <c r="E26" s="1549"/>
      <c r="F26" s="1187" t="s">
        <v>717</v>
      </c>
      <c r="G26" s="869"/>
      <c r="H26" s="1188" t="s">
        <v>1563</v>
      </c>
      <c r="I26" s="869"/>
      <c r="J26" s="1607">
        <v>49</v>
      </c>
      <c r="K26" s="1608"/>
      <c r="L26" s="852"/>
      <c r="M26" s="853">
        <f t="shared" si="0"/>
        <v>1.2956296297275609</v>
      </c>
      <c r="N26" s="1609"/>
      <c r="O26" s="852"/>
      <c r="P26" s="853">
        <f t="shared" si="1"/>
        <v>1.8574677786201668</v>
      </c>
      <c r="Q26" s="1609"/>
      <c r="R26" s="1669"/>
      <c r="T26" s="1489"/>
      <c r="U26" s="1489"/>
      <c r="AC26" s="1932" t="s">
        <v>717</v>
      </c>
      <c r="AD26" s="1927">
        <v>1.2956296297275609</v>
      </c>
    </row>
    <row r="27" spans="2:31" ht="21.75" customHeight="1">
      <c r="B27" s="1595"/>
      <c r="C27" s="856">
        <v>11</v>
      </c>
      <c r="D27" s="857"/>
      <c r="E27" s="1549"/>
      <c r="F27" s="1187" t="s">
        <v>1564</v>
      </c>
      <c r="G27" s="869"/>
      <c r="H27" s="1188" t="s">
        <v>1565</v>
      </c>
      <c r="I27" s="869"/>
      <c r="J27" s="1607">
        <v>42</v>
      </c>
      <c r="K27" s="1608"/>
      <c r="L27" s="852"/>
      <c r="M27" s="853">
        <f t="shared" si="0"/>
        <v>1.1105396826236236</v>
      </c>
      <c r="N27" s="1609"/>
      <c r="O27" s="852"/>
      <c r="P27" s="853">
        <f t="shared" si="1"/>
        <v>1.5921152388172859</v>
      </c>
      <c r="Q27" s="1609"/>
      <c r="R27" s="1661"/>
      <c r="T27" s="1489"/>
      <c r="U27" s="1489"/>
    </row>
    <row r="28" spans="2:31" ht="21.75" customHeight="1">
      <c r="B28" s="1595"/>
      <c r="C28" s="856">
        <v>12</v>
      </c>
      <c r="D28" s="857"/>
      <c r="E28" s="1498"/>
      <c r="F28" s="1187" t="s">
        <v>1568</v>
      </c>
      <c r="G28" s="869"/>
      <c r="H28" s="1188" t="s">
        <v>1569</v>
      </c>
      <c r="I28" s="869"/>
      <c r="J28" s="1607">
        <v>42</v>
      </c>
      <c r="K28" s="1608"/>
      <c r="L28" s="852"/>
      <c r="M28" s="853">
        <f t="shared" si="0"/>
        <v>1.1105396826236236</v>
      </c>
      <c r="N28" s="1609"/>
      <c r="O28" s="885"/>
      <c r="P28" s="853">
        <f t="shared" si="1"/>
        <v>1.5921152388172859</v>
      </c>
      <c r="Q28" s="1609"/>
      <c r="R28" s="1661"/>
      <c r="T28" s="1489"/>
      <c r="U28" s="1489"/>
    </row>
    <row r="29" spans="2:31" ht="25.5">
      <c r="B29" s="1595"/>
      <c r="C29" s="856">
        <v>13</v>
      </c>
      <c r="D29" s="857"/>
      <c r="E29" s="1549"/>
      <c r="F29" s="1664" t="s">
        <v>1561</v>
      </c>
      <c r="G29" s="869"/>
      <c r="H29" s="1188" t="s">
        <v>1562</v>
      </c>
      <c r="I29" s="869"/>
      <c r="J29" s="1607">
        <v>42</v>
      </c>
      <c r="K29" s="1608"/>
      <c r="L29" s="852"/>
      <c r="M29" s="853">
        <f t="shared" si="0"/>
        <v>1.1105396826236236</v>
      </c>
      <c r="N29" s="1609"/>
      <c r="O29" s="885"/>
      <c r="P29" s="853">
        <f t="shared" si="1"/>
        <v>1.5921152388172859</v>
      </c>
      <c r="Q29" s="1609"/>
      <c r="R29" s="1661"/>
      <c r="T29" s="1489"/>
      <c r="U29" s="1489"/>
    </row>
    <row r="30" spans="2:31" ht="21.75" customHeight="1">
      <c r="B30" s="1595"/>
      <c r="C30" s="856">
        <v>14</v>
      </c>
      <c r="D30" s="857"/>
      <c r="E30" s="1549"/>
      <c r="F30" s="1187" t="s">
        <v>713</v>
      </c>
      <c r="G30" s="869"/>
      <c r="H30" s="1188" t="s">
        <v>1473</v>
      </c>
      <c r="I30" s="869"/>
      <c r="J30" s="1607">
        <v>3</v>
      </c>
      <c r="K30" s="1608"/>
      <c r="L30" s="852"/>
      <c r="M30" s="853">
        <f t="shared" si="0"/>
        <v>7.9324263044544541E-2</v>
      </c>
      <c r="N30" s="1609"/>
      <c r="O30" s="885"/>
      <c r="P30" s="853">
        <f>J30*100/$J$34</f>
        <v>0.11372251705837756</v>
      </c>
      <c r="Q30" s="1609"/>
      <c r="R30" s="1661"/>
      <c r="T30" s="1489"/>
      <c r="U30" s="1489"/>
    </row>
    <row r="31" spans="2:31" ht="21.75" customHeight="1">
      <c r="B31" s="1595"/>
      <c r="C31" s="856"/>
      <c r="D31" s="857"/>
      <c r="E31" s="1549"/>
      <c r="F31" s="1187"/>
      <c r="G31" s="869"/>
      <c r="H31" s="1188"/>
      <c r="I31" s="869"/>
      <c r="J31" s="1607"/>
      <c r="K31" s="1608"/>
      <c r="L31" s="852"/>
      <c r="M31" s="853"/>
      <c r="N31" s="1609"/>
      <c r="O31" s="885"/>
      <c r="P31" s="853"/>
      <c r="Q31" s="1609"/>
      <c r="R31" s="1661"/>
      <c r="T31" s="1489"/>
      <c r="U31" s="1489"/>
    </row>
    <row r="32" spans="2:31" ht="21.75" customHeight="1">
      <c r="B32" s="1595"/>
      <c r="C32" s="1687"/>
      <c r="D32" s="1688"/>
      <c r="E32" s="1549"/>
      <c r="F32" s="1668" t="s">
        <v>1570</v>
      </c>
      <c r="G32" s="869"/>
      <c r="H32" s="1188" t="s">
        <v>297</v>
      </c>
      <c r="I32" s="869"/>
      <c r="J32" s="1607">
        <v>595</v>
      </c>
      <c r="K32" s="1608"/>
      <c r="L32" s="852"/>
      <c r="M32" s="853">
        <f t="shared" si="0"/>
        <v>15.732645503834666</v>
      </c>
      <c r="N32" s="1608"/>
      <c r="O32" s="852"/>
      <c r="P32" s="853">
        <f t="shared" si="1"/>
        <v>22.554965883244883</v>
      </c>
      <c r="Q32" s="1609"/>
      <c r="R32" s="1661"/>
    </row>
    <row r="33" spans="2:27" ht="4.5" customHeight="1">
      <c r="B33" s="1595"/>
      <c r="C33" s="1549"/>
      <c r="D33" s="1549"/>
      <c r="E33" s="1549"/>
      <c r="F33" s="869"/>
      <c r="G33" s="869"/>
      <c r="H33" s="869"/>
      <c r="I33" s="869"/>
      <c r="J33" s="852"/>
      <c r="K33" s="852"/>
      <c r="L33" s="852"/>
      <c r="M33" s="884"/>
      <c r="N33" s="852"/>
      <c r="O33" s="852"/>
      <c r="P33" s="1689"/>
      <c r="Q33" s="885"/>
      <c r="R33" s="1661"/>
    </row>
    <row r="34" spans="2:27" ht="24" customHeight="1">
      <c r="B34" s="1595"/>
      <c r="C34" s="2109" t="s">
        <v>1089</v>
      </c>
      <c r="D34" s="2116"/>
      <c r="E34" s="2116"/>
      <c r="F34" s="2116"/>
      <c r="G34" s="2116"/>
      <c r="H34" s="2110"/>
      <c r="I34" s="869"/>
      <c r="J34" s="887">
        <f>SUM(J17:J32)</f>
        <v>2638</v>
      </c>
      <c r="K34" s="1628"/>
      <c r="L34" s="852"/>
      <c r="M34" s="889">
        <f>J34*100000/3781945</f>
        <v>69.7524686371695</v>
      </c>
      <c r="N34" s="1628"/>
      <c r="O34" s="852"/>
      <c r="P34" s="889">
        <f>J34*100/$J$34</f>
        <v>100</v>
      </c>
      <c r="Q34" s="1630"/>
      <c r="R34" s="1661"/>
    </row>
    <row r="35" spans="2:27" ht="4.5" customHeight="1">
      <c r="B35" s="1636"/>
      <c r="C35" s="1690"/>
      <c r="D35" s="1690"/>
      <c r="E35" s="1690"/>
      <c r="F35" s="1670"/>
      <c r="G35" s="1670"/>
      <c r="H35" s="1670"/>
      <c r="I35" s="1670"/>
      <c r="J35" s="1671"/>
      <c r="K35" s="1671"/>
      <c r="L35" s="1671"/>
      <c r="M35" s="1691"/>
      <c r="N35" s="1691"/>
      <c r="O35" s="1691"/>
      <c r="P35" s="1672"/>
      <c r="Q35" s="1672"/>
      <c r="R35" s="1673"/>
    </row>
    <row r="36" spans="2:27" ht="9" customHeight="1">
      <c r="J36" s="1692"/>
      <c r="K36" s="1692"/>
      <c r="L36" s="1692"/>
      <c r="M36" s="1692"/>
      <c r="N36" s="1692"/>
      <c r="O36" s="1692"/>
      <c r="P36" s="1692"/>
      <c r="Q36" s="1692"/>
      <c r="R36" s="1692"/>
    </row>
    <row r="37" spans="2:27" ht="15" customHeight="1">
      <c r="B37" s="1556" t="s">
        <v>1571</v>
      </c>
      <c r="C37" s="1557"/>
      <c r="D37" s="1557"/>
      <c r="E37" s="1557"/>
      <c r="F37" s="1557"/>
      <c r="G37" s="1557"/>
      <c r="H37" s="1557"/>
      <c r="J37" s="1692"/>
      <c r="K37" s="1692"/>
      <c r="L37" s="1692"/>
      <c r="M37" s="1692"/>
      <c r="N37" s="1692"/>
      <c r="O37" s="1692"/>
      <c r="P37" s="1692"/>
      <c r="Q37" s="1692"/>
      <c r="R37" s="1692"/>
    </row>
    <row r="38" spans="2:27" ht="15" customHeight="1">
      <c r="B38" s="1556" t="s">
        <v>1485</v>
      </c>
      <c r="C38" s="1557"/>
      <c r="D38" s="1557"/>
      <c r="E38" s="1693"/>
      <c r="F38" s="1557"/>
      <c r="G38" s="1557"/>
      <c r="H38" s="1557"/>
    </row>
    <row r="39" spans="2:27" ht="15" customHeight="1">
      <c r="B39" s="1556" t="s">
        <v>1532</v>
      </c>
      <c r="C39" s="1557"/>
      <c r="D39" s="1557"/>
      <c r="E39" s="1693"/>
      <c r="F39" s="1557"/>
      <c r="G39" s="1557"/>
      <c r="H39" s="1557"/>
    </row>
    <row r="40" spans="2:27" ht="15" customHeight="1">
      <c r="B40" s="1556" t="s">
        <v>1572</v>
      </c>
      <c r="C40" s="1557"/>
      <c r="D40" s="1557"/>
      <c r="E40" s="1557"/>
      <c r="F40" s="1557"/>
      <c r="G40" s="1557"/>
      <c r="H40" s="1557"/>
    </row>
    <row r="41" spans="2:27" ht="15" customHeight="1">
      <c r="B41" s="1556" t="s">
        <v>1583</v>
      </c>
      <c r="C41" s="1557"/>
      <c r="D41" s="1557"/>
      <c r="E41" s="1557"/>
      <c r="F41" s="1557"/>
      <c r="G41" s="1557"/>
      <c r="H41" s="1557"/>
    </row>
    <row r="42" spans="2:27" ht="15" customHeight="1">
      <c r="B42" s="1479" t="s">
        <v>1574</v>
      </c>
      <c r="C42" s="1557"/>
      <c r="D42" s="1557"/>
      <c r="E42" s="1557"/>
      <c r="F42" s="1557"/>
      <c r="G42" s="1557"/>
      <c r="H42" s="1557"/>
      <c r="Z42" s="1558" t="s">
        <v>1584</v>
      </c>
    </row>
    <row r="43" spans="2:27" ht="15" customHeight="1">
      <c r="B43" s="1479" t="s">
        <v>1575</v>
      </c>
      <c r="C43" s="1557"/>
      <c r="D43" s="1557"/>
      <c r="E43" s="1557"/>
      <c r="F43" s="1557"/>
      <c r="G43" s="1557"/>
      <c r="H43" s="1557"/>
      <c r="Z43" s="1558" t="s">
        <v>1585</v>
      </c>
    </row>
    <row r="44" spans="2:27" ht="15" customHeight="1">
      <c r="B44" s="1556" t="s">
        <v>1502</v>
      </c>
      <c r="C44" s="1557"/>
      <c r="D44" s="1557"/>
      <c r="E44" s="1557"/>
      <c r="F44" s="1557"/>
      <c r="G44" s="1557"/>
      <c r="H44" s="1557"/>
      <c r="Z44" s="1558" t="s">
        <v>1586</v>
      </c>
    </row>
    <row r="45" spans="2:27" ht="15" customHeight="1">
      <c r="B45" s="1556" t="s">
        <v>1492</v>
      </c>
      <c r="C45" s="1557"/>
      <c r="D45" s="1557"/>
      <c r="E45" s="1557"/>
      <c r="F45" s="1557"/>
      <c r="G45" s="1557"/>
      <c r="H45" s="1557"/>
      <c r="Z45" s="1558" t="s">
        <v>1587</v>
      </c>
    </row>
    <row r="46" spans="2:27" ht="15" customHeight="1">
      <c r="B46" s="901" t="s">
        <v>1503</v>
      </c>
      <c r="C46" s="1557"/>
      <c r="D46" s="1557"/>
      <c r="E46" s="1557"/>
      <c r="F46" s="1557"/>
      <c r="G46" s="1557"/>
      <c r="H46" s="1557"/>
      <c r="O46" s="906" t="s">
        <v>1588</v>
      </c>
      <c r="Z46" s="1558" t="s">
        <v>1589</v>
      </c>
    </row>
    <row r="47" spans="2:27" ht="13.5">
      <c r="C47" s="1675"/>
      <c r="D47" s="1675"/>
      <c r="E47" s="1675"/>
      <c r="F47" s="1675"/>
      <c r="G47" s="1675"/>
      <c r="H47" s="1675"/>
      <c r="I47" s="1675"/>
      <c r="J47" s="1675"/>
      <c r="K47" s="1675"/>
      <c r="L47" s="1675"/>
      <c r="M47" s="1675"/>
      <c r="N47" s="1675"/>
      <c r="O47" s="1675"/>
      <c r="P47" s="1675"/>
      <c r="Q47" s="1675"/>
      <c r="R47" s="1675"/>
      <c r="S47" s="1675"/>
      <c r="T47" s="1675"/>
      <c r="U47" s="1675"/>
      <c r="X47" s="1675"/>
      <c r="Y47" s="1675"/>
      <c r="Z47" s="1675"/>
      <c r="AA47" s="1675"/>
    </row>
    <row r="48" spans="2:27">
      <c r="F48" s="1488"/>
    </row>
    <row r="49" spans="3:11">
      <c r="F49" s="1489"/>
    </row>
    <row r="54" spans="3:11">
      <c r="C54" s="1488"/>
      <c r="D54" s="1488"/>
      <c r="E54" s="1488"/>
      <c r="F54" s="1488"/>
      <c r="G54" s="1488"/>
      <c r="H54" s="1488"/>
      <c r="I54" s="1488"/>
      <c r="J54" s="1488"/>
      <c r="K54" s="1488"/>
    </row>
    <row r="55" spans="3:11" ht="15">
      <c r="C55" s="1488"/>
      <c r="D55" s="1488"/>
      <c r="E55" s="1488"/>
      <c r="F55" s="1677"/>
      <c r="G55" s="1678"/>
      <c r="H55" s="1679"/>
      <c r="I55" s="1488"/>
      <c r="J55" s="1488"/>
      <c r="K55" s="1488"/>
    </row>
    <row r="56" spans="3:11" ht="15">
      <c r="C56" s="1488"/>
      <c r="D56" s="1488"/>
      <c r="E56" s="1488"/>
      <c r="F56" s="1677"/>
      <c r="G56" s="1678"/>
      <c r="H56" s="1679"/>
      <c r="I56" s="1488"/>
      <c r="J56" s="1488"/>
      <c r="K56" s="1488"/>
    </row>
    <row r="57" spans="3:11" ht="15">
      <c r="C57" s="1488"/>
      <c r="D57" s="1488"/>
      <c r="E57" s="1488"/>
      <c r="F57" s="1677"/>
      <c r="G57" s="1678"/>
      <c r="H57" s="1679"/>
      <c r="I57" s="1488"/>
      <c r="J57" s="1488"/>
      <c r="K57" s="1488"/>
    </row>
    <row r="58" spans="3:11" ht="15">
      <c r="C58" s="1488"/>
      <c r="D58" s="1488"/>
      <c r="E58" s="1488"/>
      <c r="F58" s="1677"/>
      <c r="G58" s="1678"/>
      <c r="H58" s="1679"/>
      <c r="I58" s="1488"/>
      <c r="J58" s="1488"/>
      <c r="K58" s="1488"/>
    </row>
    <row r="59" spans="3:11" ht="15">
      <c r="C59" s="1488"/>
      <c r="D59" s="1488"/>
      <c r="E59" s="1488"/>
      <c r="F59" s="1677"/>
      <c r="G59" s="1678"/>
      <c r="H59" s="1679"/>
      <c r="I59" s="1488"/>
      <c r="J59" s="1488"/>
      <c r="K59" s="1488"/>
    </row>
    <row r="60" spans="3:11" ht="15">
      <c r="C60" s="1488"/>
      <c r="D60" s="1488"/>
      <c r="E60" s="1488"/>
      <c r="F60" s="1677"/>
      <c r="G60" s="1678"/>
      <c r="H60" s="1679"/>
      <c r="I60" s="1488"/>
      <c r="J60" s="1488"/>
      <c r="K60" s="1488"/>
    </row>
    <row r="61" spans="3:11" ht="15">
      <c r="C61" s="1488"/>
      <c r="D61" s="1488"/>
      <c r="E61" s="1488"/>
      <c r="F61" s="1677"/>
      <c r="G61" s="1678"/>
      <c r="H61" s="1679"/>
      <c r="I61" s="1488"/>
      <c r="J61" s="1488"/>
      <c r="K61" s="1488"/>
    </row>
    <row r="62" spans="3:11" ht="15">
      <c r="C62" s="1488"/>
      <c r="D62" s="1488"/>
      <c r="E62" s="1488"/>
      <c r="F62" s="1677"/>
      <c r="G62" s="1678"/>
      <c r="H62" s="1679"/>
      <c r="I62" s="1488"/>
      <c r="J62" s="1488"/>
      <c r="K62" s="1488"/>
    </row>
    <row r="63" spans="3:11" ht="15">
      <c r="C63" s="1488"/>
      <c r="D63" s="1488"/>
      <c r="E63" s="1488"/>
      <c r="F63" s="1677"/>
      <c r="G63" s="1678"/>
      <c r="H63" s="1679"/>
      <c r="I63" s="1488"/>
      <c r="J63" s="1488"/>
      <c r="K63" s="1488"/>
    </row>
    <row r="64" spans="3:11" ht="15">
      <c r="C64" s="1488"/>
      <c r="D64" s="1488"/>
      <c r="E64" s="1488"/>
      <c r="F64" s="1677"/>
      <c r="G64" s="1678"/>
      <c r="H64" s="1679"/>
      <c r="I64" s="1488"/>
      <c r="J64" s="1488"/>
      <c r="K64" s="1488"/>
    </row>
    <row r="65" spans="3:11" ht="15">
      <c r="C65" s="1488"/>
      <c r="D65" s="1488"/>
      <c r="E65" s="1488"/>
      <c r="F65" s="1677"/>
      <c r="G65" s="1678"/>
      <c r="H65" s="1679"/>
      <c r="I65" s="1488"/>
      <c r="J65" s="1488"/>
      <c r="K65" s="1488"/>
    </row>
    <row r="66" spans="3:11">
      <c r="C66" s="1488"/>
      <c r="D66" s="1488"/>
      <c r="E66" s="1488"/>
      <c r="F66" s="1488"/>
      <c r="G66" s="1488"/>
      <c r="H66" s="1488"/>
      <c r="I66" s="1488"/>
      <c r="J66" s="1488"/>
      <c r="K66" s="1488"/>
    </row>
  </sheetData>
  <mergeCells count="11">
    <mergeCell ref="A1:AA1"/>
    <mergeCell ref="A4:AA4"/>
    <mergeCell ref="B10:R10"/>
    <mergeCell ref="S10:AA10"/>
    <mergeCell ref="B11:R11"/>
    <mergeCell ref="S11:AA11"/>
    <mergeCell ref="C15:D15"/>
    <mergeCell ref="J15:K15"/>
    <mergeCell ref="M15:N15"/>
    <mergeCell ref="P15:Q15"/>
    <mergeCell ref="C34:H34"/>
  </mergeCells>
  <printOptions horizontalCentered="1" verticalCentered="1"/>
  <pageMargins left="0.39370078740157483" right="0.39370078740157483" top="0.98425196850393704" bottom="0.98425196850393704" header="0" footer="0"/>
  <pageSetup scale="60" orientation="landscape" horizontalDpi="240" verticalDpi="144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92D050"/>
  </sheetPr>
  <dimension ref="A1:AE65"/>
  <sheetViews>
    <sheetView topLeftCell="I7" zoomScaleNormal="100" workbookViewId="0">
      <selection activeCell="AB18" sqref="AB18"/>
    </sheetView>
  </sheetViews>
  <sheetFormatPr baseColWidth="10" defaultRowHeight="12.75"/>
  <cols>
    <col min="1" max="1" width="3.7109375" style="1479" customWidth="1"/>
    <col min="2" max="2" width="2.7109375" style="1479" customWidth="1"/>
    <col min="3" max="3" width="6" style="1479" customWidth="1"/>
    <col min="4" max="4" width="2.42578125" style="1479" customWidth="1"/>
    <col min="5" max="5" width="0.85546875" style="1479" customWidth="1"/>
    <col min="6" max="6" width="48.7109375" style="1479" customWidth="1"/>
    <col min="7" max="7" width="0.85546875" style="1479" customWidth="1"/>
    <col min="8" max="8" width="12.7109375" style="1479" customWidth="1"/>
    <col min="9" max="9" width="0.85546875" style="1479" customWidth="1"/>
    <col min="10" max="10" width="7.7109375" style="1479" customWidth="1"/>
    <col min="11" max="11" width="1.7109375" style="1479" customWidth="1"/>
    <col min="12" max="12" width="0.85546875" style="1479" customWidth="1"/>
    <col min="13" max="13" width="8" style="1479" customWidth="1"/>
    <col min="14" max="14" width="1.28515625" style="1479" customWidth="1"/>
    <col min="15" max="15" width="0.85546875" style="1479" customWidth="1"/>
    <col min="16" max="16" width="8.28515625" style="1479" customWidth="1"/>
    <col min="17" max="17" width="0.7109375" style="1479" customWidth="1"/>
    <col min="18" max="18" width="2.7109375" style="1479" customWidth="1"/>
    <col min="19" max="26" width="11.42578125" style="1479"/>
    <col min="27" max="27" width="2" style="1479" customWidth="1"/>
    <col min="28" max="28" width="11.42578125" style="1479"/>
    <col min="29" max="29" width="40.7109375" style="1923" customWidth="1"/>
    <col min="30" max="30" width="11.42578125" style="1923"/>
    <col min="31" max="256" width="11.42578125" style="1479"/>
    <col min="257" max="257" width="3.7109375" style="1479" customWidth="1"/>
    <col min="258" max="258" width="2.7109375" style="1479" customWidth="1"/>
    <col min="259" max="259" width="6" style="1479" customWidth="1"/>
    <col min="260" max="260" width="2.42578125" style="1479" customWidth="1"/>
    <col min="261" max="261" width="0.85546875" style="1479" customWidth="1"/>
    <col min="262" max="262" width="48.7109375" style="1479" customWidth="1"/>
    <col min="263" max="263" width="0.85546875" style="1479" customWidth="1"/>
    <col min="264" max="264" width="12.7109375" style="1479" customWidth="1"/>
    <col min="265" max="265" width="0.85546875" style="1479" customWidth="1"/>
    <col min="266" max="266" width="7.7109375" style="1479" customWidth="1"/>
    <col min="267" max="267" width="1.7109375" style="1479" customWidth="1"/>
    <col min="268" max="268" width="0.85546875" style="1479" customWidth="1"/>
    <col min="269" max="269" width="8" style="1479" customWidth="1"/>
    <col min="270" max="270" width="1.28515625" style="1479" customWidth="1"/>
    <col min="271" max="271" width="0.85546875" style="1479" customWidth="1"/>
    <col min="272" max="272" width="8.28515625" style="1479" customWidth="1"/>
    <col min="273" max="273" width="0.7109375" style="1479" customWidth="1"/>
    <col min="274" max="274" width="2.7109375" style="1479" customWidth="1"/>
    <col min="275" max="282" width="11.42578125" style="1479"/>
    <col min="283" max="283" width="2" style="1479" customWidth="1"/>
    <col min="284" max="284" width="11.42578125" style="1479"/>
    <col min="285" max="285" width="40.7109375" style="1479" customWidth="1"/>
    <col min="286" max="512" width="11.42578125" style="1479"/>
    <col min="513" max="513" width="3.7109375" style="1479" customWidth="1"/>
    <col min="514" max="514" width="2.7109375" style="1479" customWidth="1"/>
    <col min="515" max="515" width="6" style="1479" customWidth="1"/>
    <col min="516" max="516" width="2.42578125" style="1479" customWidth="1"/>
    <col min="517" max="517" width="0.85546875" style="1479" customWidth="1"/>
    <col min="518" max="518" width="48.7109375" style="1479" customWidth="1"/>
    <col min="519" max="519" width="0.85546875" style="1479" customWidth="1"/>
    <col min="520" max="520" width="12.7109375" style="1479" customWidth="1"/>
    <col min="521" max="521" width="0.85546875" style="1479" customWidth="1"/>
    <col min="522" max="522" width="7.7109375" style="1479" customWidth="1"/>
    <col min="523" max="523" width="1.7109375" style="1479" customWidth="1"/>
    <col min="524" max="524" width="0.85546875" style="1479" customWidth="1"/>
    <col min="525" max="525" width="8" style="1479" customWidth="1"/>
    <col min="526" max="526" width="1.28515625" style="1479" customWidth="1"/>
    <col min="527" max="527" width="0.85546875" style="1479" customWidth="1"/>
    <col min="528" max="528" width="8.28515625" style="1479" customWidth="1"/>
    <col min="529" max="529" width="0.7109375" style="1479" customWidth="1"/>
    <col min="530" max="530" width="2.7109375" style="1479" customWidth="1"/>
    <col min="531" max="538" width="11.42578125" style="1479"/>
    <col min="539" max="539" width="2" style="1479" customWidth="1"/>
    <col min="540" max="540" width="11.42578125" style="1479"/>
    <col min="541" max="541" width="40.7109375" style="1479" customWidth="1"/>
    <col min="542" max="768" width="11.42578125" style="1479"/>
    <col min="769" max="769" width="3.7109375" style="1479" customWidth="1"/>
    <col min="770" max="770" width="2.7109375" style="1479" customWidth="1"/>
    <col min="771" max="771" width="6" style="1479" customWidth="1"/>
    <col min="772" max="772" width="2.42578125" style="1479" customWidth="1"/>
    <col min="773" max="773" width="0.85546875" style="1479" customWidth="1"/>
    <col min="774" max="774" width="48.7109375" style="1479" customWidth="1"/>
    <col min="775" max="775" width="0.85546875" style="1479" customWidth="1"/>
    <col min="776" max="776" width="12.7109375" style="1479" customWidth="1"/>
    <col min="777" max="777" width="0.85546875" style="1479" customWidth="1"/>
    <col min="778" max="778" width="7.7109375" style="1479" customWidth="1"/>
    <col min="779" max="779" width="1.7109375" style="1479" customWidth="1"/>
    <col min="780" max="780" width="0.85546875" style="1479" customWidth="1"/>
    <col min="781" max="781" width="8" style="1479" customWidth="1"/>
    <col min="782" max="782" width="1.28515625" style="1479" customWidth="1"/>
    <col min="783" max="783" width="0.85546875" style="1479" customWidth="1"/>
    <col min="784" max="784" width="8.28515625" style="1479" customWidth="1"/>
    <col min="785" max="785" width="0.7109375" style="1479" customWidth="1"/>
    <col min="786" max="786" width="2.7109375" style="1479" customWidth="1"/>
    <col min="787" max="794" width="11.42578125" style="1479"/>
    <col min="795" max="795" width="2" style="1479" customWidth="1"/>
    <col min="796" max="796" width="11.42578125" style="1479"/>
    <col min="797" max="797" width="40.7109375" style="1479" customWidth="1"/>
    <col min="798" max="1024" width="11.42578125" style="1479"/>
    <col min="1025" max="1025" width="3.7109375" style="1479" customWidth="1"/>
    <col min="1026" max="1026" width="2.7109375" style="1479" customWidth="1"/>
    <col min="1027" max="1027" width="6" style="1479" customWidth="1"/>
    <col min="1028" max="1028" width="2.42578125" style="1479" customWidth="1"/>
    <col min="1029" max="1029" width="0.85546875" style="1479" customWidth="1"/>
    <col min="1030" max="1030" width="48.7109375" style="1479" customWidth="1"/>
    <col min="1031" max="1031" width="0.85546875" style="1479" customWidth="1"/>
    <col min="1032" max="1032" width="12.7109375" style="1479" customWidth="1"/>
    <col min="1033" max="1033" width="0.85546875" style="1479" customWidth="1"/>
    <col min="1034" max="1034" width="7.7109375" style="1479" customWidth="1"/>
    <col min="1035" max="1035" width="1.7109375" style="1479" customWidth="1"/>
    <col min="1036" max="1036" width="0.85546875" style="1479" customWidth="1"/>
    <col min="1037" max="1037" width="8" style="1479" customWidth="1"/>
    <col min="1038" max="1038" width="1.28515625" style="1479" customWidth="1"/>
    <col min="1039" max="1039" width="0.85546875" style="1479" customWidth="1"/>
    <col min="1040" max="1040" width="8.28515625" style="1479" customWidth="1"/>
    <col min="1041" max="1041" width="0.7109375" style="1479" customWidth="1"/>
    <col min="1042" max="1042" width="2.7109375" style="1479" customWidth="1"/>
    <col min="1043" max="1050" width="11.42578125" style="1479"/>
    <col min="1051" max="1051" width="2" style="1479" customWidth="1"/>
    <col min="1052" max="1052" width="11.42578125" style="1479"/>
    <col min="1053" max="1053" width="40.7109375" style="1479" customWidth="1"/>
    <col min="1054" max="1280" width="11.42578125" style="1479"/>
    <col min="1281" max="1281" width="3.7109375" style="1479" customWidth="1"/>
    <col min="1282" max="1282" width="2.7109375" style="1479" customWidth="1"/>
    <col min="1283" max="1283" width="6" style="1479" customWidth="1"/>
    <col min="1284" max="1284" width="2.42578125" style="1479" customWidth="1"/>
    <col min="1285" max="1285" width="0.85546875" style="1479" customWidth="1"/>
    <col min="1286" max="1286" width="48.7109375" style="1479" customWidth="1"/>
    <col min="1287" max="1287" width="0.85546875" style="1479" customWidth="1"/>
    <col min="1288" max="1288" width="12.7109375" style="1479" customWidth="1"/>
    <col min="1289" max="1289" width="0.85546875" style="1479" customWidth="1"/>
    <col min="1290" max="1290" width="7.7109375" style="1479" customWidth="1"/>
    <col min="1291" max="1291" width="1.7109375" style="1479" customWidth="1"/>
    <col min="1292" max="1292" width="0.85546875" style="1479" customWidth="1"/>
    <col min="1293" max="1293" width="8" style="1479" customWidth="1"/>
    <col min="1294" max="1294" width="1.28515625" style="1479" customWidth="1"/>
    <col min="1295" max="1295" width="0.85546875" style="1479" customWidth="1"/>
    <col min="1296" max="1296" width="8.28515625" style="1479" customWidth="1"/>
    <col min="1297" max="1297" width="0.7109375" style="1479" customWidth="1"/>
    <col min="1298" max="1298" width="2.7109375" style="1479" customWidth="1"/>
    <col min="1299" max="1306" width="11.42578125" style="1479"/>
    <col min="1307" max="1307" width="2" style="1479" customWidth="1"/>
    <col min="1308" max="1308" width="11.42578125" style="1479"/>
    <col min="1309" max="1309" width="40.7109375" style="1479" customWidth="1"/>
    <col min="1310" max="1536" width="11.42578125" style="1479"/>
    <col min="1537" max="1537" width="3.7109375" style="1479" customWidth="1"/>
    <col min="1538" max="1538" width="2.7109375" style="1479" customWidth="1"/>
    <col min="1539" max="1539" width="6" style="1479" customWidth="1"/>
    <col min="1540" max="1540" width="2.42578125" style="1479" customWidth="1"/>
    <col min="1541" max="1541" width="0.85546875" style="1479" customWidth="1"/>
    <col min="1542" max="1542" width="48.7109375" style="1479" customWidth="1"/>
    <col min="1543" max="1543" width="0.85546875" style="1479" customWidth="1"/>
    <col min="1544" max="1544" width="12.7109375" style="1479" customWidth="1"/>
    <col min="1545" max="1545" width="0.85546875" style="1479" customWidth="1"/>
    <col min="1546" max="1546" width="7.7109375" style="1479" customWidth="1"/>
    <col min="1547" max="1547" width="1.7109375" style="1479" customWidth="1"/>
    <col min="1548" max="1548" width="0.85546875" style="1479" customWidth="1"/>
    <col min="1549" max="1549" width="8" style="1479" customWidth="1"/>
    <col min="1550" max="1550" width="1.28515625" style="1479" customWidth="1"/>
    <col min="1551" max="1551" width="0.85546875" style="1479" customWidth="1"/>
    <col min="1552" max="1552" width="8.28515625" style="1479" customWidth="1"/>
    <col min="1553" max="1553" width="0.7109375" style="1479" customWidth="1"/>
    <col min="1554" max="1554" width="2.7109375" style="1479" customWidth="1"/>
    <col min="1555" max="1562" width="11.42578125" style="1479"/>
    <col min="1563" max="1563" width="2" style="1479" customWidth="1"/>
    <col min="1564" max="1564" width="11.42578125" style="1479"/>
    <col min="1565" max="1565" width="40.7109375" style="1479" customWidth="1"/>
    <col min="1566" max="1792" width="11.42578125" style="1479"/>
    <col min="1793" max="1793" width="3.7109375" style="1479" customWidth="1"/>
    <col min="1794" max="1794" width="2.7109375" style="1479" customWidth="1"/>
    <col min="1795" max="1795" width="6" style="1479" customWidth="1"/>
    <col min="1796" max="1796" width="2.42578125" style="1479" customWidth="1"/>
    <col min="1797" max="1797" width="0.85546875" style="1479" customWidth="1"/>
    <col min="1798" max="1798" width="48.7109375" style="1479" customWidth="1"/>
    <col min="1799" max="1799" width="0.85546875" style="1479" customWidth="1"/>
    <col min="1800" max="1800" width="12.7109375" style="1479" customWidth="1"/>
    <col min="1801" max="1801" width="0.85546875" style="1479" customWidth="1"/>
    <col min="1802" max="1802" width="7.7109375" style="1479" customWidth="1"/>
    <col min="1803" max="1803" width="1.7109375" style="1479" customWidth="1"/>
    <col min="1804" max="1804" width="0.85546875" style="1479" customWidth="1"/>
    <col min="1805" max="1805" width="8" style="1479" customWidth="1"/>
    <col min="1806" max="1806" width="1.28515625" style="1479" customWidth="1"/>
    <col min="1807" max="1807" width="0.85546875" style="1479" customWidth="1"/>
    <col min="1808" max="1808" width="8.28515625" style="1479" customWidth="1"/>
    <col min="1809" max="1809" width="0.7109375" style="1479" customWidth="1"/>
    <col min="1810" max="1810" width="2.7109375" style="1479" customWidth="1"/>
    <col min="1811" max="1818" width="11.42578125" style="1479"/>
    <col min="1819" max="1819" width="2" style="1479" customWidth="1"/>
    <col min="1820" max="1820" width="11.42578125" style="1479"/>
    <col min="1821" max="1821" width="40.7109375" style="1479" customWidth="1"/>
    <col min="1822" max="2048" width="11.42578125" style="1479"/>
    <col min="2049" max="2049" width="3.7109375" style="1479" customWidth="1"/>
    <col min="2050" max="2050" width="2.7109375" style="1479" customWidth="1"/>
    <col min="2051" max="2051" width="6" style="1479" customWidth="1"/>
    <col min="2052" max="2052" width="2.42578125" style="1479" customWidth="1"/>
    <col min="2053" max="2053" width="0.85546875" style="1479" customWidth="1"/>
    <col min="2054" max="2054" width="48.7109375" style="1479" customWidth="1"/>
    <col min="2055" max="2055" width="0.85546875" style="1479" customWidth="1"/>
    <col min="2056" max="2056" width="12.7109375" style="1479" customWidth="1"/>
    <col min="2057" max="2057" width="0.85546875" style="1479" customWidth="1"/>
    <col min="2058" max="2058" width="7.7109375" style="1479" customWidth="1"/>
    <col min="2059" max="2059" width="1.7109375" style="1479" customWidth="1"/>
    <col min="2060" max="2060" width="0.85546875" style="1479" customWidth="1"/>
    <col min="2061" max="2061" width="8" style="1479" customWidth="1"/>
    <col min="2062" max="2062" width="1.28515625" style="1479" customWidth="1"/>
    <col min="2063" max="2063" width="0.85546875" style="1479" customWidth="1"/>
    <col min="2064" max="2064" width="8.28515625" style="1479" customWidth="1"/>
    <col min="2065" max="2065" width="0.7109375" style="1479" customWidth="1"/>
    <col min="2066" max="2066" width="2.7109375" style="1479" customWidth="1"/>
    <col min="2067" max="2074" width="11.42578125" style="1479"/>
    <col min="2075" max="2075" width="2" style="1479" customWidth="1"/>
    <col min="2076" max="2076" width="11.42578125" style="1479"/>
    <col min="2077" max="2077" width="40.7109375" style="1479" customWidth="1"/>
    <col min="2078" max="2304" width="11.42578125" style="1479"/>
    <col min="2305" max="2305" width="3.7109375" style="1479" customWidth="1"/>
    <col min="2306" max="2306" width="2.7109375" style="1479" customWidth="1"/>
    <col min="2307" max="2307" width="6" style="1479" customWidth="1"/>
    <col min="2308" max="2308" width="2.42578125" style="1479" customWidth="1"/>
    <col min="2309" max="2309" width="0.85546875" style="1479" customWidth="1"/>
    <col min="2310" max="2310" width="48.7109375" style="1479" customWidth="1"/>
    <col min="2311" max="2311" width="0.85546875" style="1479" customWidth="1"/>
    <col min="2312" max="2312" width="12.7109375" style="1479" customWidth="1"/>
    <col min="2313" max="2313" width="0.85546875" style="1479" customWidth="1"/>
    <col min="2314" max="2314" width="7.7109375" style="1479" customWidth="1"/>
    <col min="2315" max="2315" width="1.7109375" style="1479" customWidth="1"/>
    <col min="2316" max="2316" width="0.85546875" style="1479" customWidth="1"/>
    <col min="2317" max="2317" width="8" style="1479" customWidth="1"/>
    <col min="2318" max="2318" width="1.28515625" style="1479" customWidth="1"/>
    <col min="2319" max="2319" width="0.85546875" style="1479" customWidth="1"/>
    <col min="2320" max="2320" width="8.28515625" style="1479" customWidth="1"/>
    <col min="2321" max="2321" width="0.7109375" style="1479" customWidth="1"/>
    <col min="2322" max="2322" width="2.7109375" style="1479" customWidth="1"/>
    <col min="2323" max="2330" width="11.42578125" style="1479"/>
    <col min="2331" max="2331" width="2" style="1479" customWidth="1"/>
    <col min="2332" max="2332" width="11.42578125" style="1479"/>
    <col min="2333" max="2333" width="40.7109375" style="1479" customWidth="1"/>
    <col min="2334" max="2560" width="11.42578125" style="1479"/>
    <col min="2561" max="2561" width="3.7109375" style="1479" customWidth="1"/>
    <col min="2562" max="2562" width="2.7109375" style="1479" customWidth="1"/>
    <col min="2563" max="2563" width="6" style="1479" customWidth="1"/>
    <col min="2564" max="2564" width="2.42578125" style="1479" customWidth="1"/>
    <col min="2565" max="2565" width="0.85546875" style="1479" customWidth="1"/>
    <col min="2566" max="2566" width="48.7109375" style="1479" customWidth="1"/>
    <col min="2567" max="2567" width="0.85546875" style="1479" customWidth="1"/>
    <col min="2568" max="2568" width="12.7109375" style="1479" customWidth="1"/>
    <col min="2569" max="2569" width="0.85546875" style="1479" customWidth="1"/>
    <col min="2570" max="2570" width="7.7109375" style="1479" customWidth="1"/>
    <col min="2571" max="2571" width="1.7109375" style="1479" customWidth="1"/>
    <col min="2572" max="2572" width="0.85546875" style="1479" customWidth="1"/>
    <col min="2573" max="2573" width="8" style="1479" customWidth="1"/>
    <col min="2574" max="2574" width="1.28515625" style="1479" customWidth="1"/>
    <col min="2575" max="2575" width="0.85546875" style="1479" customWidth="1"/>
    <col min="2576" max="2576" width="8.28515625" style="1479" customWidth="1"/>
    <col min="2577" max="2577" width="0.7109375" style="1479" customWidth="1"/>
    <col min="2578" max="2578" width="2.7109375" style="1479" customWidth="1"/>
    <col min="2579" max="2586" width="11.42578125" style="1479"/>
    <col min="2587" max="2587" width="2" style="1479" customWidth="1"/>
    <col min="2588" max="2588" width="11.42578125" style="1479"/>
    <col min="2589" max="2589" width="40.7109375" style="1479" customWidth="1"/>
    <col min="2590" max="2816" width="11.42578125" style="1479"/>
    <col min="2817" max="2817" width="3.7109375" style="1479" customWidth="1"/>
    <col min="2818" max="2818" width="2.7109375" style="1479" customWidth="1"/>
    <col min="2819" max="2819" width="6" style="1479" customWidth="1"/>
    <col min="2820" max="2820" width="2.42578125" style="1479" customWidth="1"/>
    <col min="2821" max="2821" width="0.85546875" style="1479" customWidth="1"/>
    <col min="2822" max="2822" width="48.7109375" style="1479" customWidth="1"/>
    <col min="2823" max="2823" width="0.85546875" style="1479" customWidth="1"/>
    <col min="2824" max="2824" width="12.7109375" style="1479" customWidth="1"/>
    <col min="2825" max="2825" width="0.85546875" style="1479" customWidth="1"/>
    <col min="2826" max="2826" width="7.7109375" style="1479" customWidth="1"/>
    <col min="2827" max="2827" width="1.7109375" style="1479" customWidth="1"/>
    <col min="2828" max="2828" width="0.85546875" style="1479" customWidth="1"/>
    <col min="2829" max="2829" width="8" style="1479" customWidth="1"/>
    <col min="2830" max="2830" width="1.28515625" style="1479" customWidth="1"/>
    <col min="2831" max="2831" width="0.85546875" style="1479" customWidth="1"/>
    <col min="2832" max="2832" width="8.28515625" style="1479" customWidth="1"/>
    <col min="2833" max="2833" width="0.7109375" style="1479" customWidth="1"/>
    <col min="2834" max="2834" width="2.7109375" style="1479" customWidth="1"/>
    <col min="2835" max="2842" width="11.42578125" style="1479"/>
    <col min="2843" max="2843" width="2" style="1479" customWidth="1"/>
    <col min="2844" max="2844" width="11.42578125" style="1479"/>
    <col min="2845" max="2845" width="40.7109375" style="1479" customWidth="1"/>
    <col min="2846" max="3072" width="11.42578125" style="1479"/>
    <col min="3073" max="3073" width="3.7109375" style="1479" customWidth="1"/>
    <col min="3074" max="3074" width="2.7109375" style="1479" customWidth="1"/>
    <col min="3075" max="3075" width="6" style="1479" customWidth="1"/>
    <col min="3076" max="3076" width="2.42578125" style="1479" customWidth="1"/>
    <col min="3077" max="3077" width="0.85546875" style="1479" customWidth="1"/>
    <col min="3078" max="3078" width="48.7109375" style="1479" customWidth="1"/>
    <col min="3079" max="3079" width="0.85546875" style="1479" customWidth="1"/>
    <col min="3080" max="3080" width="12.7109375" style="1479" customWidth="1"/>
    <col min="3081" max="3081" width="0.85546875" style="1479" customWidth="1"/>
    <col min="3082" max="3082" width="7.7109375" style="1479" customWidth="1"/>
    <col min="3083" max="3083" width="1.7109375" style="1479" customWidth="1"/>
    <col min="3084" max="3084" width="0.85546875" style="1479" customWidth="1"/>
    <col min="3085" max="3085" width="8" style="1479" customWidth="1"/>
    <col min="3086" max="3086" width="1.28515625" style="1479" customWidth="1"/>
    <col min="3087" max="3087" width="0.85546875" style="1479" customWidth="1"/>
    <col min="3088" max="3088" width="8.28515625" style="1479" customWidth="1"/>
    <col min="3089" max="3089" width="0.7109375" style="1479" customWidth="1"/>
    <col min="3090" max="3090" width="2.7109375" style="1479" customWidth="1"/>
    <col min="3091" max="3098" width="11.42578125" style="1479"/>
    <col min="3099" max="3099" width="2" style="1479" customWidth="1"/>
    <col min="3100" max="3100" width="11.42578125" style="1479"/>
    <col min="3101" max="3101" width="40.7109375" style="1479" customWidth="1"/>
    <col min="3102" max="3328" width="11.42578125" style="1479"/>
    <col min="3329" max="3329" width="3.7109375" style="1479" customWidth="1"/>
    <col min="3330" max="3330" width="2.7109375" style="1479" customWidth="1"/>
    <col min="3331" max="3331" width="6" style="1479" customWidth="1"/>
    <col min="3332" max="3332" width="2.42578125" style="1479" customWidth="1"/>
    <col min="3333" max="3333" width="0.85546875" style="1479" customWidth="1"/>
    <col min="3334" max="3334" width="48.7109375" style="1479" customWidth="1"/>
    <col min="3335" max="3335" width="0.85546875" style="1479" customWidth="1"/>
    <col min="3336" max="3336" width="12.7109375" style="1479" customWidth="1"/>
    <col min="3337" max="3337" width="0.85546875" style="1479" customWidth="1"/>
    <col min="3338" max="3338" width="7.7109375" style="1479" customWidth="1"/>
    <col min="3339" max="3339" width="1.7109375" style="1479" customWidth="1"/>
    <col min="3340" max="3340" width="0.85546875" style="1479" customWidth="1"/>
    <col min="3341" max="3341" width="8" style="1479" customWidth="1"/>
    <col min="3342" max="3342" width="1.28515625" style="1479" customWidth="1"/>
    <col min="3343" max="3343" width="0.85546875" style="1479" customWidth="1"/>
    <col min="3344" max="3344" width="8.28515625" style="1479" customWidth="1"/>
    <col min="3345" max="3345" width="0.7109375" style="1479" customWidth="1"/>
    <col min="3346" max="3346" width="2.7109375" style="1479" customWidth="1"/>
    <col min="3347" max="3354" width="11.42578125" style="1479"/>
    <col min="3355" max="3355" width="2" style="1479" customWidth="1"/>
    <col min="3356" max="3356" width="11.42578125" style="1479"/>
    <col min="3357" max="3357" width="40.7109375" style="1479" customWidth="1"/>
    <col min="3358" max="3584" width="11.42578125" style="1479"/>
    <col min="3585" max="3585" width="3.7109375" style="1479" customWidth="1"/>
    <col min="3586" max="3586" width="2.7109375" style="1479" customWidth="1"/>
    <col min="3587" max="3587" width="6" style="1479" customWidth="1"/>
    <col min="3588" max="3588" width="2.42578125" style="1479" customWidth="1"/>
    <col min="3589" max="3589" width="0.85546875" style="1479" customWidth="1"/>
    <col min="3590" max="3590" width="48.7109375" style="1479" customWidth="1"/>
    <col min="3591" max="3591" width="0.85546875" style="1479" customWidth="1"/>
    <col min="3592" max="3592" width="12.7109375" style="1479" customWidth="1"/>
    <col min="3593" max="3593" width="0.85546875" style="1479" customWidth="1"/>
    <col min="3594" max="3594" width="7.7109375" style="1479" customWidth="1"/>
    <col min="3595" max="3595" width="1.7109375" style="1479" customWidth="1"/>
    <col min="3596" max="3596" width="0.85546875" style="1479" customWidth="1"/>
    <col min="3597" max="3597" width="8" style="1479" customWidth="1"/>
    <col min="3598" max="3598" width="1.28515625" style="1479" customWidth="1"/>
    <col min="3599" max="3599" width="0.85546875" style="1479" customWidth="1"/>
    <col min="3600" max="3600" width="8.28515625" style="1479" customWidth="1"/>
    <col min="3601" max="3601" width="0.7109375" style="1479" customWidth="1"/>
    <col min="3602" max="3602" width="2.7109375" style="1479" customWidth="1"/>
    <col min="3603" max="3610" width="11.42578125" style="1479"/>
    <col min="3611" max="3611" width="2" style="1479" customWidth="1"/>
    <col min="3612" max="3612" width="11.42578125" style="1479"/>
    <col min="3613" max="3613" width="40.7109375" style="1479" customWidth="1"/>
    <col min="3614" max="3840" width="11.42578125" style="1479"/>
    <col min="3841" max="3841" width="3.7109375" style="1479" customWidth="1"/>
    <col min="3842" max="3842" width="2.7109375" style="1479" customWidth="1"/>
    <col min="3843" max="3843" width="6" style="1479" customWidth="1"/>
    <col min="3844" max="3844" width="2.42578125" style="1479" customWidth="1"/>
    <col min="3845" max="3845" width="0.85546875" style="1479" customWidth="1"/>
    <col min="3846" max="3846" width="48.7109375" style="1479" customWidth="1"/>
    <col min="3847" max="3847" width="0.85546875" style="1479" customWidth="1"/>
    <col min="3848" max="3848" width="12.7109375" style="1479" customWidth="1"/>
    <col min="3849" max="3849" width="0.85546875" style="1479" customWidth="1"/>
    <col min="3850" max="3850" width="7.7109375" style="1479" customWidth="1"/>
    <col min="3851" max="3851" width="1.7109375" style="1479" customWidth="1"/>
    <col min="3852" max="3852" width="0.85546875" style="1479" customWidth="1"/>
    <col min="3853" max="3853" width="8" style="1479" customWidth="1"/>
    <col min="3854" max="3854" width="1.28515625" style="1479" customWidth="1"/>
    <col min="3855" max="3855" width="0.85546875" style="1479" customWidth="1"/>
    <col min="3856" max="3856" width="8.28515625" style="1479" customWidth="1"/>
    <col min="3857" max="3857" width="0.7109375" style="1479" customWidth="1"/>
    <col min="3858" max="3858" width="2.7109375" style="1479" customWidth="1"/>
    <col min="3859" max="3866" width="11.42578125" style="1479"/>
    <col min="3867" max="3867" width="2" style="1479" customWidth="1"/>
    <col min="3868" max="3868" width="11.42578125" style="1479"/>
    <col min="3869" max="3869" width="40.7109375" style="1479" customWidth="1"/>
    <col min="3870" max="4096" width="11.42578125" style="1479"/>
    <col min="4097" max="4097" width="3.7109375" style="1479" customWidth="1"/>
    <col min="4098" max="4098" width="2.7109375" style="1479" customWidth="1"/>
    <col min="4099" max="4099" width="6" style="1479" customWidth="1"/>
    <col min="4100" max="4100" width="2.42578125" style="1479" customWidth="1"/>
    <col min="4101" max="4101" width="0.85546875" style="1479" customWidth="1"/>
    <col min="4102" max="4102" width="48.7109375" style="1479" customWidth="1"/>
    <col min="4103" max="4103" width="0.85546875" style="1479" customWidth="1"/>
    <col min="4104" max="4104" width="12.7109375" style="1479" customWidth="1"/>
    <col min="4105" max="4105" width="0.85546875" style="1479" customWidth="1"/>
    <col min="4106" max="4106" width="7.7109375" style="1479" customWidth="1"/>
    <col min="4107" max="4107" width="1.7109375" style="1479" customWidth="1"/>
    <col min="4108" max="4108" width="0.85546875" style="1479" customWidth="1"/>
    <col min="4109" max="4109" width="8" style="1479" customWidth="1"/>
    <col min="4110" max="4110" width="1.28515625" style="1479" customWidth="1"/>
    <col min="4111" max="4111" width="0.85546875" style="1479" customWidth="1"/>
    <col min="4112" max="4112" width="8.28515625" style="1479" customWidth="1"/>
    <col min="4113" max="4113" width="0.7109375" style="1479" customWidth="1"/>
    <col min="4114" max="4114" width="2.7109375" style="1479" customWidth="1"/>
    <col min="4115" max="4122" width="11.42578125" style="1479"/>
    <col min="4123" max="4123" width="2" style="1479" customWidth="1"/>
    <col min="4124" max="4124" width="11.42578125" style="1479"/>
    <col min="4125" max="4125" width="40.7109375" style="1479" customWidth="1"/>
    <col min="4126" max="4352" width="11.42578125" style="1479"/>
    <col min="4353" max="4353" width="3.7109375" style="1479" customWidth="1"/>
    <col min="4354" max="4354" width="2.7109375" style="1479" customWidth="1"/>
    <col min="4355" max="4355" width="6" style="1479" customWidth="1"/>
    <col min="4356" max="4356" width="2.42578125" style="1479" customWidth="1"/>
    <col min="4357" max="4357" width="0.85546875" style="1479" customWidth="1"/>
    <col min="4358" max="4358" width="48.7109375" style="1479" customWidth="1"/>
    <col min="4359" max="4359" width="0.85546875" style="1479" customWidth="1"/>
    <col min="4360" max="4360" width="12.7109375" style="1479" customWidth="1"/>
    <col min="4361" max="4361" width="0.85546875" style="1479" customWidth="1"/>
    <col min="4362" max="4362" width="7.7109375" style="1479" customWidth="1"/>
    <col min="4363" max="4363" width="1.7109375" style="1479" customWidth="1"/>
    <col min="4364" max="4364" width="0.85546875" style="1479" customWidth="1"/>
    <col min="4365" max="4365" width="8" style="1479" customWidth="1"/>
    <col min="4366" max="4366" width="1.28515625" style="1479" customWidth="1"/>
    <col min="4367" max="4367" width="0.85546875" style="1479" customWidth="1"/>
    <col min="4368" max="4368" width="8.28515625" style="1479" customWidth="1"/>
    <col min="4369" max="4369" width="0.7109375" style="1479" customWidth="1"/>
    <col min="4370" max="4370" width="2.7109375" style="1479" customWidth="1"/>
    <col min="4371" max="4378" width="11.42578125" style="1479"/>
    <col min="4379" max="4379" width="2" style="1479" customWidth="1"/>
    <col min="4380" max="4380" width="11.42578125" style="1479"/>
    <col min="4381" max="4381" width="40.7109375" style="1479" customWidth="1"/>
    <col min="4382" max="4608" width="11.42578125" style="1479"/>
    <col min="4609" max="4609" width="3.7109375" style="1479" customWidth="1"/>
    <col min="4610" max="4610" width="2.7109375" style="1479" customWidth="1"/>
    <col min="4611" max="4611" width="6" style="1479" customWidth="1"/>
    <col min="4612" max="4612" width="2.42578125" style="1479" customWidth="1"/>
    <col min="4613" max="4613" width="0.85546875" style="1479" customWidth="1"/>
    <col min="4614" max="4614" width="48.7109375" style="1479" customWidth="1"/>
    <col min="4615" max="4615" width="0.85546875" style="1479" customWidth="1"/>
    <col min="4616" max="4616" width="12.7109375" style="1479" customWidth="1"/>
    <col min="4617" max="4617" width="0.85546875" style="1479" customWidth="1"/>
    <col min="4618" max="4618" width="7.7109375" style="1479" customWidth="1"/>
    <col min="4619" max="4619" width="1.7109375" style="1479" customWidth="1"/>
    <col min="4620" max="4620" width="0.85546875" style="1479" customWidth="1"/>
    <col min="4621" max="4621" width="8" style="1479" customWidth="1"/>
    <col min="4622" max="4622" width="1.28515625" style="1479" customWidth="1"/>
    <col min="4623" max="4623" width="0.85546875" style="1479" customWidth="1"/>
    <col min="4624" max="4624" width="8.28515625" style="1479" customWidth="1"/>
    <col min="4625" max="4625" width="0.7109375" style="1479" customWidth="1"/>
    <col min="4626" max="4626" width="2.7109375" style="1479" customWidth="1"/>
    <col min="4627" max="4634" width="11.42578125" style="1479"/>
    <col min="4635" max="4635" width="2" style="1479" customWidth="1"/>
    <col min="4636" max="4636" width="11.42578125" style="1479"/>
    <col min="4637" max="4637" width="40.7109375" style="1479" customWidth="1"/>
    <col min="4638" max="4864" width="11.42578125" style="1479"/>
    <col min="4865" max="4865" width="3.7109375" style="1479" customWidth="1"/>
    <col min="4866" max="4866" width="2.7109375" style="1479" customWidth="1"/>
    <col min="4867" max="4867" width="6" style="1479" customWidth="1"/>
    <col min="4868" max="4868" width="2.42578125" style="1479" customWidth="1"/>
    <col min="4869" max="4869" width="0.85546875" style="1479" customWidth="1"/>
    <col min="4870" max="4870" width="48.7109375" style="1479" customWidth="1"/>
    <col min="4871" max="4871" width="0.85546875" style="1479" customWidth="1"/>
    <col min="4872" max="4872" width="12.7109375" style="1479" customWidth="1"/>
    <col min="4873" max="4873" width="0.85546875" style="1479" customWidth="1"/>
    <col min="4874" max="4874" width="7.7109375" style="1479" customWidth="1"/>
    <col min="4875" max="4875" width="1.7109375" style="1479" customWidth="1"/>
    <col min="4876" max="4876" width="0.85546875" style="1479" customWidth="1"/>
    <col min="4877" max="4877" width="8" style="1479" customWidth="1"/>
    <col min="4878" max="4878" width="1.28515625" style="1479" customWidth="1"/>
    <col min="4879" max="4879" width="0.85546875" style="1479" customWidth="1"/>
    <col min="4880" max="4880" width="8.28515625" style="1479" customWidth="1"/>
    <col min="4881" max="4881" width="0.7109375" style="1479" customWidth="1"/>
    <col min="4882" max="4882" width="2.7109375" style="1479" customWidth="1"/>
    <col min="4883" max="4890" width="11.42578125" style="1479"/>
    <col min="4891" max="4891" width="2" style="1479" customWidth="1"/>
    <col min="4892" max="4892" width="11.42578125" style="1479"/>
    <col min="4893" max="4893" width="40.7109375" style="1479" customWidth="1"/>
    <col min="4894" max="5120" width="11.42578125" style="1479"/>
    <col min="5121" max="5121" width="3.7109375" style="1479" customWidth="1"/>
    <col min="5122" max="5122" width="2.7109375" style="1479" customWidth="1"/>
    <col min="5123" max="5123" width="6" style="1479" customWidth="1"/>
    <col min="5124" max="5124" width="2.42578125" style="1479" customWidth="1"/>
    <col min="5125" max="5125" width="0.85546875" style="1479" customWidth="1"/>
    <col min="5126" max="5126" width="48.7109375" style="1479" customWidth="1"/>
    <col min="5127" max="5127" width="0.85546875" style="1479" customWidth="1"/>
    <col min="5128" max="5128" width="12.7109375" style="1479" customWidth="1"/>
    <col min="5129" max="5129" width="0.85546875" style="1479" customWidth="1"/>
    <col min="5130" max="5130" width="7.7109375" style="1479" customWidth="1"/>
    <col min="5131" max="5131" width="1.7109375" style="1479" customWidth="1"/>
    <col min="5132" max="5132" width="0.85546875" style="1479" customWidth="1"/>
    <col min="5133" max="5133" width="8" style="1479" customWidth="1"/>
    <col min="5134" max="5134" width="1.28515625" style="1479" customWidth="1"/>
    <col min="5135" max="5135" width="0.85546875" style="1479" customWidth="1"/>
    <col min="5136" max="5136" width="8.28515625" style="1479" customWidth="1"/>
    <col min="5137" max="5137" width="0.7109375" style="1479" customWidth="1"/>
    <col min="5138" max="5138" width="2.7109375" style="1479" customWidth="1"/>
    <col min="5139" max="5146" width="11.42578125" style="1479"/>
    <col min="5147" max="5147" width="2" style="1479" customWidth="1"/>
    <col min="5148" max="5148" width="11.42578125" style="1479"/>
    <col min="5149" max="5149" width="40.7109375" style="1479" customWidth="1"/>
    <col min="5150" max="5376" width="11.42578125" style="1479"/>
    <col min="5377" max="5377" width="3.7109375" style="1479" customWidth="1"/>
    <col min="5378" max="5378" width="2.7109375" style="1479" customWidth="1"/>
    <col min="5379" max="5379" width="6" style="1479" customWidth="1"/>
    <col min="5380" max="5380" width="2.42578125" style="1479" customWidth="1"/>
    <col min="5381" max="5381" width="0.85546875" style="1479" customWidth="1"/>
    <col min="5382" max="5382" width="48.7109375" style="1479" customWidth="1"/>
    <col min="5383" max="5383" width="0.85546875" style="1479" customWidth="1"/>
    <col min="5384" max="5384" width="12.7109375" style="1479" customWidth="1"/>
    <col min="5385" max="5385" width="0.85546875" style="1479" customWidth="1"/>
    <col min="5386" max="5386" width="7.7109375" style="1479" customWidth="1"/>
    <col min="5387" max="5387" width="1.7109375" style="1479" customWidth="1"/>
    <col min="5388" max="5388" width="0.85546875" style="1479" customWidth="1"/>
    <col min="5389" max="5389" width="8" style="1479" customWidth="1"/>
    <col min="5390" max="5390" width="1.28515625" style="1479" customWidth="1"/>
    <col min="5391" max="5391" width="0.85546875" style="1479" customWidth="1"/>
    <col min="5392" max="5392" width="8.28515625" style="1479" customWidth="1"/>
    <col min="5393" max="5393" width="0.7109375" style="1479" customWidth="1"/>
    <col min="5394" max="5394" width="2.7109375" style="1479" customWidth="1"/>
    <col min="5395" max="5402" width="11.42578125" style="1479"/>
    <col min="5403" max="5403" width="2" style="1479" customWidth="1"/>
    <col min="5404" max="5404" width="11.42578125" style="1479"/>
    <col min="5405" max="5405" width="40.7109375" style="1479" customWidth="1"/>
    <col min="5406" max="5632" width="11.42578125" style="1479"/>
    <col min="5633" max="5633" width="3.7109375" style="1479" customWidth="1"/>
    <col min="5634" max="5634" width="2.7109375" style="1479" customWidth="1"/>
    <col min="5635" max="5635" width="6" style="1479" customWidth="1"/>
    <col min="5636" max="5636" width="2.42578125" style="1479" customWidth="1"/>
    <col min="5637" max="5637" width="0.85546875" style="1479" customWidth="1"/>
    <col min="5638" max="5638" width="48.7109375" style="1479" customWidth="1"/>
    <col min="5639" max="5639" width="0.85546875" style="1479" customWidth="1"/>
    <col min="5640" max="5640" width="12.7109375" style="1479" customWidth="1"/>
    <col min="5641" max="5641" width="0.85546875" style="1479" customWidth="1"/>
    <col min="5642" max="5642" width="7.7109375" style="1479" customWidth="1"/>
    <col min="5643" max="5643" width="1.7109375" style="1479" customWidth="1"/>
    <col min="5644" max="5644" width="0.85546875" style="1479" customWidth="1"/>
    <col min="5645" max="5645" width="8" style="1479" customWidth="1"/>
    <col min="5646" max="5646" width="1.28515625" style="1479" customWidth="1"/>
    <col min="5647" max="5647" width="0.85546875" style="1479" customWidth="1"/>
    <col min="5648" max="5648" width="8.28515625" style="1479" customWidth="1"/>
    <col min="5649" max="5649" width="0.7109375" style="1479" customWidth="1"/>
    <col min="5650" max="5650" width="2.7109375" style="1479" customWidth="1"/>
    <col min="5651" max="5658" width="11.42578125" style="1479"/>
    <col min="5659" max="5659" width="2" style="1479" customWidth="1"/>
    <col min="5660" max="5660" width="11.42578125" style="1479"/>
    <col min="5661" max="5661" width="40.7109375" style="1479" customWidth="1"/>
    <col min="5662" max="5888" width="11.42578125" style="1479"/>
    <col min="5889" max="5889" width="3.7109375" style="1479" customWidth="1"/>
    <col min="5890" max="5890" width="2.7109375" style="1479" customWidth="1"/>
    <col min="5891" max="5891" width="6" style="1479" customWidth="1"/>
    <col min="5892" max="5892" width="2.42578125" style="1479" customWidth="1"/>
    <col min="5893" max="5893" width="0.85546875" style="1479" customWidth="1"/>
    <col min="5894" max="5894" width="48.7109375" style="1479" customWidth="1"/>
    <col min="5895" max="5895" width="0.85546875" style="1479" customWidth="1"/>
    <col min="5896" max="5896" width="12.7109375" style="1479" customWidth="1"/>
    <col min="5897" max="5897" width="0.85546875" style="1479" customWidth="1"/>
    <col min="5898" max="5898" width="7.7109375" style="1479" customWidth="1"/>
    <col min="5899" max="5899" width="1.7109375" style="1479" customWidth="1"/>
    <col min="5900" max="5900" width="0.85546875" style="1479" customWidth="1"/>
    <col min="5901" max="5901" width="8" style="1479" customWidth="1"/>
    <col min="5902" max="5902" width="1.28515625" style="1479" customWidth="1"/>
    <col min="5903" max="5903" width="0.85546875" style="1479" customWidth="1"/>
    <col min="5904" max="5904" width="8.28515625" style="1479" customWidth="1"/>
    <col min="5905" max="5905" width="0.7109375" style="1479" customWidth="1"/>
    <col min="5906" max="5906" width="2.7109375" style="1479" customWidth="1"/>
    <col min="5907" max="5914" width="11.42578125" style="1479"/>
    <col min="5915" max="5915" width="2" style="1479" customWidth="1"/>
    <col min="5916" max="5916" width="11.42578125" style="1479"/>
    <col min="5917" max="5917" width="40.7109375" style="1479" customWidth="1"/>
    <col min="5918" max="6144" width="11.42578125" style="1479"/>
    <col min="6145" max="6145" width="3.7109375" style="1479" customWidth="1"/>
    <col min="6146" max="6146" width="2.7109375" style="1479" customWidth="1"/>
    <col min="6147" max="6147" width="6" style="1479" customWidth="1"/>
    <col min="6148" max="6148" width="2.42578125" style="1479" customWidth="1"/>
    <col min="6149" max="6149" width="0.85546875" style="1479" customWidth="1"/>
    <col min="6150" max="6150" width="48.7109375" style="1479" customWidth="1"/>
    <col min="6151" max="6151" width="0.85546875" style="1479" customWidth="1"/>
    <col min="6152" max="6152" width="12.7109375" style="1479" customWidth="1"/>
    <col min="6153" max="6153" width="0.85546875" style="1479" customWidth="1"/>
    <col min="6154" max="6154" width="7.7109375" style="1479" customWidth="1"/>
    <col min="6155" max="6155" width="1.7109375" style="1479" customWidth="1"/>
    <col min="6156" max="6156" width="0.85546875" style="1479" customWidth="1"/>
    <col min="6157" max="6157" width="8" style="1479" customWidth="1"/>
    <col min="6158" max="6158" width="1.28515625" style="1479" customWidth="1"/>
    <col min="6159" max="6159" width="0.85546875" style="1479" customWidth="1"/>
    <col min="6160" max="6160" width="8.28515625" style="1479" customWidth="1"/>
    <col min="6161" max="6161" width="0.7109375" style="1479" customWidth="1"/>
    <col min="6162" max="6162" width="2.7109375" style="1479" customWidth="1"/>
    <col min="6163" max="6170" width="11.42578125" style="1479"/>
    <col min="6171" max="6171" width="2" style="1479" customWidth="1"/>
    <col min="6172" max="6172" width="11.42578125" style="1479"/>
    <col min="6173" max="6173" width="40.7109375" style="1479" customWidth="1"/>
    <col min="6174" max="6400" width="11.42578125" style="1479"/>
    <col min="6401" max="6401" width="3.7109375" style="1479" customWidth="1"/>
    <col min="6402" max="6402" width="2.7109375" style="1479" customWidth="1"/>
    <col min="6403" max="6403" width="6" style="1479" customWidth="1"/>
    <col min="6404" max="6404" width="2.42578125" style="1479" customWidth="1"/>
    <col min="6405" max="6405" width="0.85546875" style="1479" customWidth="1"/>
    <col min="6406" max="6406" width="48.7109375" style="1479" customWidth="1"/>
    <col min="6407" max="6407" width="0.85546875" style="1479" customWidth="1"/>
    <col min="6408" max="6408" width="12.7109375" style="1479" customWidth="1"/>
    <col min="6409" max="6409" width="0.85546875" style="1479" customWidth="1"/>
    <col min="6410" max="6410" width="7.7109375" style="1479" customWidth="1"/>
    <col min="6411" max="6411" width="1.7109375" style="1479" customWidth="1"/>
    <col min="6412" max="6412" width="0.85546875" style="1479" customWidth="1"/>
    <col min="6413" max="6413" width="8" style="1479" customWidth="1"/>
    <col min="6414" max="6414" width="1.28515625" style="1479" customWidth="1"/>
    <col min="6415" max="6415" width="0.85546875" style="1479" customWidth="1"/>
    <col min="6416" max="6416" width="8.28515625" style="1479" customWidth="1"/>
    <col min="6417" max="6417" width="0.7109375" style="1479" customWidth="1"/>
    <col min="6418" max="6418" width="2.7109375" style="1479" customWidth="1"/>
    <col min="6419" max="6426" width="11.42578125" style="1479"/>
    <col min="6427" max="6427" width="2" style="1479" customWidth="1"/>
    <col min="6428" max="6428" width="11.42578125" style="1479"/>
    <col min="6429" max="6429" width="40.7109375" style="1479" customWidth="1"/>
    <col min="6430" max="6656" width="11.42578125" style="1479"/>
    <col min="6657" max="6657" width="3.7109375" style="1479" customWidth="1"/>
    <col min="6658" max="6658" width="2.7109375" style="1479" customWidth="1"/>
    <col min="6659" max="6659" width="6" style="1479" customWidth="1"/>
    <col min="6660" max="6660" width="2.42578125" style="1479" customWidth="1"/>
    <col min="6661" max="6661" width="0.85546875" style="1479" customWidth="1"/>
    <col min="6662" max="6662" width="48.7109375" style="1479" customWidth="1"/>
    <col min="6663" max="6663" width="0.85546875" style="1479" customWidth="1"/>
    <col min="6664" max="6664" width="12.7109375" style="1479" customWidth="1"/>
    <col min="6665" max="6665" width="0.85546875" style="1479" customWidth="1"/>
    <col min="6666" max="6666" width="7.7109375" style="1479" customWidth="1"/>
    <col min="6667" max="6667" width="1.7109375" style="1479" customWidth="1"/>
    <col min="6668" max="6668" width="0.85546875" style="1479" customWidth="1"/>
    <col min="6669" max="6669" width="8" style="1479" customWidth="1"/>
    <col min="6670" max="6670" width="1.28515625" style="1479" customWidth="1"/>
    <col min="6671" max="6671" width="0.85546875" style="1479" customWidth="1"/>
    <col min="6672" max="6672" width="8.28515625" style="1479" customWidth="1"/>
    <col min="6673" max="6673" width="0.7109375" style="1479" customWidth="1"/>
    <col min="6674" max="6674" width="2.7109375" style="1479" customWidth="1"/>
    <col min="6675" max="6682" width="11.42578125" style="1479"/>
    <col min="6683" max="6683" width="2" style="1479" customWidth="1"/>
    <col min="6684" max="6684" width="11.42578125" style="1479"/>
    <col min="6685" max="6685" width="40.7109375" style="1479" customWidth="1"/>
    <col min="6686" max="6912" width="11.42578125" style="1479"/>
    <col min="6913" max="6913" width="3.7109375" style="1479" customWidth="1"/>
    <col min="6914" max="6914" width="2.7109375" style="1479" customWidth="1"/>
    <col min="6915" max="6915" width="6" style="1479" customWidth="1"/>
    <col min="6916" max="6916" width="2.42578125" style="1479" customWidth="1"/>
    <col min="6917" max="6917" width="0.85546875" style="1479" customWidth="1"/>
    <col min="6918" max="6918" width="48.7109375" style="1479" customWidth="1"/>
    <col min="6919" max="6919" width="0.85546875" style="1479" customWidth="1"/>
    <col min="6920" max="6920" width="12.7109375" style="1479" customWidth="1"/>
    <col min="6921" max="6921" width="0.85546875" style="1479" customWidth="1"/>
    <col min="6922" max="6922" width="7.7109375" style="1479" customWidth="1"/>
    <col min="6923" max="6923" width="1.7109375" style="1479" customWidth="1"/>
    <col min="6924" max="6924" width="0.85546875" style="1479" customWidth="1"/>
    <col min="6925" max="6925" width="8" style="1479" customWidth="1"/>
    <col min="6926" max="6926" width="1.28515625" style="1479" customWidth="1"/>
    <col min="6927" max="6927" width="0.85546875" style="1479" customWidth="1"/>
    <col min="6928" max="6928" width="8.28515625" style="1479" customWidth="1"/>
    <col min="6929" max="6929" width="0.7109375" style="1479" customWidth="1"/>
    <col min="6930" max="6930" width="2.7109375" style="1479" customWidth="1"/>
    <col min="6931" max="6938" width="11.42578125" style="1479"/>
    <col min="6939" max="6939" width="2" style="1479" customWidth="1"/>
    <col min="6940" max="6940" width="11.42578125" style="1479"/>
    <col min="6941" max="6941" width="40.7109375" style="1479" customWidth="1"/>
    <col min="6942" max="7168" width="11.42578125" style="1479"/>
    <col min="7169" max="7169" width="3.7109375" style="1479" customWidth="1"/>
    <col min="7170" max="7170" width="2.7109375" style="1479" customWidth="1"/>
    <col min="7171" max="7171" width="6" style="1479" customWidth="1"/>
    <col min="7172" max="7172" width="2.42578125" style="1479" customWidth="1"/>
    <col min="7173" max="7173" width="0.85546875" style="1479" customWidth="1"/>
    <col min="7174" max="7174" width="48.7109375" style="1479" customWidth="1"/>
    <col min="7175" max="7175" width="0.85546875" style="1479" customWidth="1"/>
    <col min="7176" max="7176" width="12.7109375" style="1479" customWidth="1"/>
    <col min="7177" max="7177" width="0.85546875" style="1479" customWidth="1"/>
    <col min="7178" max="7178" width="7.7109375" style="1479" customWidth="1"/>
    <col min="7179" max="7179" width="1.7109375" style="1479" customWidth="1"/>
    <col min="7180" max="7180" width="0.85546875" style="1479" customWidth="1"/>
    <col min="7181" max="7181" width="8" style="1479" customWidth="1"/>
    <col min="7182" max="7182" width="1.28515625" style="1479" customWidth="1"/>
    <col min="7183" max="7183" width="0.85546875" style="1479" customWidth="1"/>
    <col min="7184" max="7184" width="8.28515625" style="1479" customWidth="1"/>
    <col min="7185" max="7185" width="0.7109375" style="1479" customWidth="1"/>
    <col min="7186" max="7186" width="2.7109375" style="1479" customWidth="1"/>
    <col min="7187" max="7194" width="11.42578125" style="1479"/>
    <col min="7195" max="7195" width="2" style="1479" customWidth="1"/>
    <col min="7196" max="7196" width="11.42578125" style="1479"/>
    <col min="7197" max="7197" width="40.7109375" style="1479" customWidth="1"/>
    <col min="7198" max="7424" width="11.42578125" style="1479"/>
    <col min="7425" max="7425" width="3.7109375" style="1479" customWidth="1"/>
    <col min="7426" max="7426" width="2.7109375" style="1479" customWidth="1"/>
    <col min="7427" max="7427" width="6" style="1479" customWidth="1"/>
    <col min="7428" max="7428" width="2.42578125" style="1479" customWidth="1"/>
    <col min="7429" max="7429" width="0.85546875" style="1479" customWidth="1"/>
    <col min="7430" max="7430" width="48.7109375" style="1479" customWidth="1"/>
    <col min="7431" max="7431" width="0.85546875" style="1479" customWidth="1"/>
    <col min="7432" max="7432" width="12.7109375" style="1479" customWidth="1"/>
    <col min="7433" max="7433" width="0.85546875" style="1479" customWidth="1"/>
    <col min="7434" max="7434" width="7.7109375" style="1479" customWidth="1"/>
    <col min="7435" max="7435" width="1.7109375" style="1479" customWidth="1"/>
    <col min="7436" max="7436" width="0.85546875" style="1479" customWidth="1"/>
    <col min="7437" max="7437" width="8" style="1479" customWidth="1"/>
    <col min="7438" max="7438" width="1.28515625" style="1479" customWidth="1"/>
    <col min="7439" max="7439" width="0.85546875" style="1479" customWidth="1"/>
    <col min="7440" max="7440" width="8.28515625" style="1479" customWidth="1"/>
    <col min="7441" max="7441" width="0.7109375" style="1479" customWidth="1"/>
    <col min="7442" max="7442" width="2.7109375" style="1479" customWidth="1"/>
    <col min="7443" max="7450" width="11.42578125" style="1479"/>
    <col min="7451" max="7451" width="2" style="1479" customWidth="1"/>
    <col min="7452" max="7452" width="11.42578125" style="1479"/>
    <col min="7453" max="7453" width="40.7109375" style="1479" customWidth="1"/>
    <col min="7454" max="7680" width="11.42578125" style="1479"/>
    <col min="7681" max="7681" width="3.7109375" style="1479" customWidth="1"/>
    <col min="7682" max="7682" width="2.7109375" style="1479" customWidth="1"/>
    <col min="7683" max="7683" width="6" style="1479" customWidth="1"/>
    <col min="7684" max="7684" width="2.42578125" style="1479" customWidth="1"/>
    <col min="7685" max="7685" width="0.85546875" style="1479" customWidth="1"/>
    <col min="7686" max="7686" width="48.7109375" style="1479" customWidth="1"/>
    <col min="7687" max="7687" width="0.85546875" style="1479" customWidth="1"/>
    <col min="7688" max="7688" width="12.7109375" style="1479" customWidth="1"/>
    <col min="7689" max="7689" width="0.85546875" style="1479" customWidth="1"/>
    <col min="7690" max="7690" width="7.7109375" style="1479" customWidth="1"/>
    <col min="7691" max="7691" width="1.7109375" style="1479" customWidth="1"/>
    <col min="7692" max="7692" width="0.85546875" style="1479" customWidth="1"/>
    <col min="7693" max="7693" width="8" style="1479" customWidth="1"/>
    <col min="7694" max="7694" width="1.28515625" style="1479" customWidth="1"/>
    <col min="7695" max="7695" width="0.85546875" style="1479" customWidth="1"/>
    <col min="7696" max="7696" width="8.28515625" style="1479" customWidth="1"/>
    <col min="7697" max="7697" width="0.7109375" style="1479" customWidth="1"/>
    <col min="7698" max="7698" width="2.7109375" style="1479" customWidth="1"/>
    <col min="7699" max="7706" width="11.42578125" style="1479"/>
    <col min="7707" max="7707" width="2" style="1479" customWidth="1"/>
    <col min="7708" max="7708" width="11.42578125" style="1479"/>
    <col min="7709" max="7709" width="40.7109375" style="1479" customWidth="1"/>
    <col min="7710" max="7936" width="11.42578125" style="1479"/>
    <col min="7937" max="7937" width="3.7109375" style="1479" customWidth="1"/>
    <col min="7938" max="7938" width="2.7109375" style="1479" customWidth="1"/>
    <col min="7939" max="7939" width="6" style="1479" customWidth="1"/>
    <col min="7940" max="7940" width="2.42578125" style="1479" customWidth="1"/>
    <col min="7941" max="7941" width="0.85546875" style="1479" customWidth="1"/>
    <col min="7942" max="7942" width="48.7109375" style="1479" customWidth="1"/>
    <col min="7943" max="7943" width="0.85546875" style="1479" customWidth="1"/>
    <col min="7944" max="7944" width="12.7109375" style="1479" customWidth="1"/>
    <col min="7945" max="7945" width="0.85546875" style="1479" customWidth="1"/>
    <col min="7946" max="7946" width="7.7109375" style="1479" customWidth="1"/>
    <col min="7947" max="7947" width="1.7109375" style="1479" customWidth="1"/>
    <col min="7948" max="7948" width="0.85546875" style="1479" customWidth="1"/>
    <col min="7949" max="7949" width="8" style="1479" customWidth="1"/>
    <col min="7950" max="7950" width="1.28515625" style="1479" customWidth="1"/>
    <col min="7951" max="7951" width="0.85546875" style="1479" customWidth="1"/>
    <col min="7952" max="7952" width="8.28515625" style="1479" customWidth="1"/>
    <col min="7953" max="7953" width="0.7109375" style="1479" customWidth="1"/>
    <col min="7954" max="7954" width="2.7109375" style="1479" customWidth="1"/>
    <col min="7955" max="7962" width="11.42578125" style="1479"/>
    <col min="7963" max="7963" width="2" style="1479" customWidth="1"/>
    <col min="7964" max="7964" width="11.42578125" style="1479"/>
    <col min="7965" max="7965" width="40.7109375" style="1479" customWidth="1"/>
    <col min="7966" max="8192" width="11.42578125" style="1479"/>
    <col min="8193" max="8193" width="3.7109375" style="1479" customWidth="1"/>
    <col min="8194" max="8194" width="2.7109375" style="1479" customWidth="1"/>
    <col min="8195" max="8195" width="6" style="1479" customWidth="1"/>
    <col min="8196" max="8196" width="2.42578125" style="1479" customWidth="1"/>
    <col min="8197" max="8197" width="0.85546875" style="1479" customWidth="1"/>
    <col min="8198" max="8198" width="48.7109375" style="1479" customWidth="1"/>
    <col min="8199" max="8199" width="0.85546875" style="1479" customWidth="1"/>
    <col min="8200" max="8200" width="12.7109375" style="1479" customWidth="1"/>
    <col min="8201" max="8201" width="0.85546875" style="1479" customWidth="1"/>
    <col min="8202" max="8202" width="7.7109375" style="1479" customWidth="1"/>
    <col min="8203" max="8203" width="1.7109375" style="1479" customWidth="1"/>
    <col min="8204" max="8204" width="0.85546875" style="1479" customWidth="1"/>
    <col min="8205" max="8205" width="8" style="1479" customWidth="1"/>
    <col min="8206" max="8206" width="1.28515625" style="1479" customWidth="1"/>
    <col min="8207" max="8207" width="0.85546875" style="1479" customWidth="1"/>
    <col min="8208" max="8208" width="8.28515625" style="1479" customWidth="1"/>
    <col min="8209" max="8209" width="0.7109375" style="1479" customWidth="1"/>
    <col min="8210" max="8210" width="2.7109375" style="1479" customWidth="1"/>
    <col min="8211" max="8218" width="11.42578125" style="1479"/>
    <col min="8219" max="8219" width="2" style="1479" customWidth="1"/>
    <col min="8220" max="8220" width="11.42578125" style="1479"/>
    <col min="8221" max="8221" width="40.7109375" style="1479" customWidth="1"/>
    <col min="8222" max="8448" width="11.42578125" style="1479"/>
    <col min="8449" max="8449" width="3.7109375" style="1479" customWidth="1"/>
    <col min="8450" max="8450" width="2.7109375" style="1479" customWidth="1"/>
    <col min="8451" max="8451" width="6" style="1479" customWidth="1"/>
    <col min="8452" max="8452" width="2.42578125" style="1479" customWidth="1"/>
    <col min="8453" max="8453" width="0.85546875" style="1479" customWidth="1"/>
    <col min="8454" max="8454" width="48.7109375" style="1479" customWidth="1"/>
    <col min="8455" max="8455" width="0.85546875" style="1479" customWidth="1"/>
    <col min="8456" max="8456" width="12.7109375" style="1479" customWidth="1"/>
    <col min="8457" max="8457" width="0.85546875" style="1479" customWidth="1"/>
    <col min="8458" max="8458" width="7.7109375" style="1479" customWidth="1"/>
    <col min="8459" max="8459" width="1.7109375" style="1479" customWidth="1"/>
    <col min="8460" max="8460" width="0.85546875" style="1479" customWidth="1"/>
    <col min="8461" max="8461" width="8" style="1479" customWidth="1"/>
    <col min="8462" max="8462" width="1.28515625" style="1479" customWidth="1"/>
    <col min="8463" max="8463" width="0.85546875" style="1479" customWidth="1"/>
    <col min="8464" max="8464" width="8.28515625" style="1479" customWidth="1"/>
    <col min="8465" max="8465" width="0.7109375" style="1479" customWidth="1"/>
    <col min="8466" max="8466" width="2.7109375" style="1479" customWidth="1"/>
    <col min="8467" max="8474" width="11.42578125" style="1479"/>
    <col min="8475" max="8475" width="2" style="1479" customWidth="1"/>
    <col min="8476" max="8476" width="11.42578125" style="1479"/>
    <col min="8477" max="8477" width="40.7109375" style="1479" customWidth="1"/>
    <col min="8478" max="8704" width="11.42578125" style="1479"/>
    <col min="8705" max="8705" width="3.7109375" style="1479" customWidth="1"/>
    <col min="8706" max="8706" width="2.7109375" style="1479" customWidth="1"/>
    <col min="8707" max="8707" width="6" style="1479" customWidth="1"/>
    <col min="8708" max="8708" width="2.42578125" style="1479" customWidth="1"/>
    <col min="8709" max="8709" width="0.85546875" style="1479" customWidth="1"/>
    <col min="8710" max="8710" width="48.7109375" style="1479" customWidth="1"/>
    <col min="8711" max="8711" width="0.85546875" style="1479" customWidth="1"/>
    <col min="8712" max="8712" width="12.7109375" style="1479" customWidth="1"/>
    <col min="8713" max="8713" width="0.85546875" style="1479" customWidth="1"/>
    <col min="8714" max="8714" width="7.7109375" style="1479" customWidth="1"/>
    <col min="8715" max="8715" width="1.7109375" style="1479" customWidth="1"/>
    <col min="8716" max="8716" width="0.85546875" style="1479" customWidth="1"/>
    <col min="8717" max="8717" width="8" style="1479" customWidth="1"/>
    <col min="8718" max="8718" width="1.28515625" style="1479" customWidth="1"/>
    <col min="8719" max="8719" width="0.85546875" style="1479" customWidth="1"/>
    <col min="8720" max="8720" width="8.28515625" style="1479" customWidth="1"/>
    <col min="8721" max="8721" width="0.7109375" style="1479" customWidth="1"/>
    <col min="8722" max="8722" width="2.7109375" style="1479" customWidth="1"/>
    <col min="8723" max="8730" width="11.42578125" style="1479"/>
    <col min="8731" max="8731" width="2" style="1479" customWidth="1"/>
    <col min="8732" max="8732" width="11.42578125" style="1479"/>
    <col min="8733" max="8733" width="40.7109375" style="1479" customWidth="1"/>
    <col min="8734" max="8960" width="11.42578125" style="1479"/>
    <col min="8961" max="8961" width="3.7109375" style="1479" customWidth="1"/>
    <col min="8962" max="8962" width="2.7109375" style="1479" customWidth="1"/>
    <col min="8963" max="8963" width="6" style="1479" customWidth="1"/>
    <col min="8964" max="8964" width="2.42578125" style="1479" customWidth="1"/>
    <col min="8965" max="8965" width="0.85546875" style="1479" customWidth="1"/>
    <col min="8966" max="8966" width="48.7109375" style="1479" customWidth="1"/>
    <col min="8967" max="8967" width="0.85546875" style="1479" customWidth="1"/>
    <col min="8968" max="8968" width="12.7109375" style="1479" customWidth="1"/>
    <col min="8969" max="8969" width="0.85546875" style="1479" customWidth="1"/>
    <col min="8970" max="8970" width="7.7109375" style="1479" customWidth="1"/>
    <col min="8971" max="8971" width="1.7109375" style="1479" customWidth="1"/>
    <col min="8972" max="8972" width="0.85546875" style="1479" customWidth="1"/>
    <col min="8973" max="8973" width="8" style="1479" customWidth="1"/>
    <col min="8974" max="8974" width="1.28515625" style="1479" customWidth="1"/>
    <col min="8975" max="8975" width="0.85546875" style="1479" customWidth="1"/>
    <col min="8976" max="8976" width="8.28515625" style="1479" customWidth="1"/>
    <col min="8977" max="8977" width="0.7109375" style="1479" customWidth="1"/>
    <col min="8978" max="8978" width="2.7109375" style="1479" customWidth="1"/>
    <col min="8979" max="8986" width="11.42578125" style="1479"/>
    <col min="8987" max="8987" width="2" style="1479" customWidth="1"/>
    <col min="8988" max="8988" width="11.42578125" style="1479"/>
    <col min="8989" max="8989" width="40.7109375" style="1479" customWidth="1"/>
    <col min="8990" max="9216" width="11.42578125" style="1479"/>
    <col min="9217" max="9217" width="3.7109375" style="1479" customWidth="1"/>
    <col min="9218" max="9218" width="2.7109375" style="1479" customWidth="1"/>
    <col min="9219" max="9219" width="6" style="1479" customWidth="1"/>
    <col min="9220" max="9220" width="2.42578125" style="1479" customWidth="1"/>
    <col min="9221" max="9221" width="0.85546875" style="1479" customWidth="1"/>
    <col min="9222" max="9222" width="48.7109375" style="1479" customWidth="1"/>
    <col min="9223" max="9223" width="0.85546875" style="1479" customWidth="1"/>
    <col min="9224" max="9224" width="12.7109375" style="1479" customWidth="1"/>
    <col min="9225" max="9225" width="0.85546875" style="1479" customWidth="1"/>
    <col min="9226" max="9226" width="7.7109375" style="1479" customWidth="1"/>
    <col min="9227" max="9227" width="1.7109375" style="1479" customWidth="1"/>
    <col min="9228" max="9228" width="0.85546875" style="1479" customWidth="1"/>
    <col min="9229" max="9229" width="8" style="1479" customWidth="1"/>
    <col min="9230" max="9230" width="1.28515625" style="1479" customWidth="1"/>
    <col min="9231" max="9231" width="0.85546875" style="1479" customWidth="1"/>
    <col min="9232" max="9232" width="8.28515625" style="1479" customWidth="1"/>
    <col min="9233" max="9233" width="0.7109375" style="1479" customWidth="1"/>
    <col min="9234" max="9234" width="2.7109375" style="1479" customWidth="1"/>
    <col min="9235" max="9242" width="11.42578125" style="1479"/>
    <col min="9243" max="9243" width="2" style="1479" customWidth="1"/>
    <col min="9244" max="9244" width="11.42578125" style="1479"/>
    <col min="9245" max="9245" width="40.7109375" style="1479" customWidth="1"/>
    <col min="9246" max="9472" width="11.42578125" style="1479"/>
    <col min="9473" max="9473" width="3.7109375" style="1479" customWidth="1"/>
    <col min="9474" max="9474" width="2.7109375" style="1479" customWidth="1"/>
    <col min="9475" max="9475" width="6" style="1479" customWidth="1"/>
    <col min="9476" max="9476" width="2.42578125" style="1479" customWidth="1"/>
    <col min="9477" max="9477" width="0.85546875" style="1479" customWidth="1"/>
    <col min="9478" max="9478" width="48.7109375" style="1479" customWidth="1"/>
    <col min="9479" max="9479" width="0.85546875" style="1479" customWidth="1"/>
    <col min="9480" max="9480" width="12.7109375" style="1479" customWidth="1"/>
    <col min="9481" max="9481" width="0.85546875" style="1479" customWidth="1"/>
    <col min="9482" max="9482" width="7.7109375" style="1479" customWidth="1"/>
    <col min="9483" max="9483" width="1.7109375" style="1479" customWidth="1"/>
    <col min="9484" max="9484" width="0.85546875" style="1479" customWidth="1"/>
    <col min="9485" max="9485" width="8" style="1479" customWidth="1"/>
    <col min="9486" max="9486" width="1.28515625" style="1479" customWidth="1"/>
    <col min="9487" max="9487" width="0.85546875" style="1479" customWidth="1"/>
    <col min="9488" max="9488" width="8.28515625" style="1479" customWidth="1"/>
    <col min="9489" max="9489" width="0.7109375" style="1479" customWidth="1"/>
    <col min="9490" max="9490" width="2.7109375" style="1479" customWidth="1"/>
    <col min="9491" max="9498" width="11.42578125" style="1479"/>
    <col min="9499" max="9499" width="2" style="1479" customWidth="1"/>
    <col min="9500" max="9500" width="11.42578125" style="1479"/>
    <col min="9501" max="9501" width="40.7109375" style="1479" customWidth="1"/>
    <col min="9502" max="9728" width="11.42578125" style="1479"/>
    <col min="9729" max="9729" width="3.7109375" style="1479" customWidth="1"/>
    <col min="9730" max="9730" width="2.7109375" style="1479" customWidth="1"/>
    <col min="9731" max="9731" width="6" style="1479" customWidth="1"/>
    <col min="9732" max="9732" width="2.42578125" style="1479" customWidth="1"/>
    <col min="9733" max="9733" width="0.85546875" style="1479" customWidth="1"/>
    <col min="9734" max="9734" width="48.7109375" style="1479" customWidth="1"/>
    <col min="9735" max="9735" width="0.85546875" style="1479" customWidth="1"/>
    <col min="9736" max="9736" width="12.7109375" style="1479" customWidth="1"/>
    <col min="9737" max="9737" width="0.85546875" style="1479" customWidth="1"/>
    <col min="9738" max="9738" width="7.7109375" style="1479" customWidth="1"/>
    <col min="9739" max="9739" width="1.7109375" style="1479" customWidth="1"/>
    <col min="9740" max="9740" width="0.85546875" style="1479" customWidth="1"/>
    <col min="9741" max="9741" width="8" style="1479" customWidth="1"/>
    <col min="9742" max="9742" width="1.28515625" style="1479" customWidth="1"/>
    <col min="9743" max="9743" width="0.85546875" style="1479" customWidth="1"/>
    <col min="9744" max="9744" width="8.28515625" style="1479" customWidth="1"/>
    <col min="9745" max="9745" width="0.7109375" style="1479" customWidth="1"/>
    <col min="9746" max="9746" width="2.7109375" style="1479" customWidth="1"/>
    <col min="9747" max="9754" width="11.42578125" style="1479"/>
    <col min="9755" max="9755" width="2" style="1479" customWidth="1"/>
    <col min="9756" max="9756" width="11.42578125" style="1479"/>
    <col min="9757" max="9757" width="40.7109375" style="1479" customWidth="1"/>
    <col min="9758" max="9984" width="11.42578125" style="1479"/>
    <col min="9985" max="9985" width="3.7109375" style="1479" customWidth="1"/>
    <col min="9986" max="9986" width="2.7109375" style="1479" customWidth="1"/>
    <col min="9987" max="9987" width="6" style="1479" customWidth="1"/>
    <col min="9988" max="9988" width="2.42578125" style="1479" customWidth="1"/>
    <col min="9989" max="9989" width="0.85546875" style="1479" customWidth="1"/>
    <col min="9990" max="9990" width="48.7109375" style="1479" customWidth="1"/>
    <col min="9991" max="9991" width="0.85546875" style="1479" customWidth="1"/>
    <col min="9992" max="9992" width="12.7109375" style="1479" customWidth="1"/>
    <col min="9993" max="9993" width="0.85546875" style="1479" customWidth="1"/>
    <col min="9994" max="9994" width="7.7109375" style="1479" customWidth="1"/>
    <col min="9995" max="9995" width="1.7109375" style="1479" customWidth="1"/>
    <col min="9996" max="9996" width="0.85546875" style="1479" customWidth="1"/>
    <col min="9997" max="9997" width="8" style="1479" customWidth="1"/>
    <col min="9998" max="9998" width="1.28515625" style="1479" customWidth="1"/>
    <col min="9999" max="9999" width="0.85546875" style="1479" customWidth="1"/>
    <col min="10000" max="10000" width="8.28515625" style="1479" customWidth="1"/>
    <col min="10001" max="10001" width="0.7109375" style="1479" customWidth="1"/>
    <col min="10002" max="10002" width="2.7109375" style="1479" customWidth="1"/>
    <col min="10003" max="10010" width="11.42578125" style="1479"/>
    <col min="10011" max="10011" width="2" style="1479" customWidth="1"/>
    <col min="10012" max="10012" width="11.42578125" style="1479"/>
    <col min="10013" max="10013" width="40.7109375" style="1479" customWidth="1"/>
    <col min="10014" max="10240" width="11.42578125" style="1479"/>
    <col min="10241" max="10241" width="3.7109375" style="1479" customWidth="1"/>
    <col min="10242" max="10242" width="2.7109375" style="1479" customWidth="1"/>
    <col min="10243" max="10243" width="6" style="1479" customWidth="1"/>
    <col min="10244" max="10244" width="2.42578125" style="1479" customWidth="1"/>
    <col min="10245" max="10245" width="0.85546875" style="1479" customWidth="1"/>
    <col min="10246" max="10246" width="48.7109375" style="1479" customWidth="1"/>
    <col min="10247" max="10247" width="0.85546875" style="1479" customWidth="1"/>
    <col min="10248" max="10248" width="12.7109375" style="1479" customWidth="1"/>
    <col min="10249" max="10249" width="0.85546875" style="1479" customWidth="1"/>
    <col min="10250" max="10250" width="7.7109375" style="1479" customWidth="1"/>
    <col min="10251" max="10251" width="1.7109375" style="1479" customWidth="1"/>
    <col min="10252" max="10252" width="0.85546875" style="1479" customWidth="1"/>
    <col min="10253" max="10253" width="8" style="1479" customWidth="1"/>
    <col min="10254" max="10254" width="1.28515625" style="1479" customWidth="1"/>
    <col min="10255" max="10255" width="0.85546875" style="1479" customWidth="1"/>
    <col min="10256" max="10256" width="8.28515625" style="1479" customWidth="1"/>
    <col min="10257" max="10257" width="0.7109375" style="1479" customWidth="1"/>
    <col min="10258" max="10258" width="2.7109375" style="1479" customWidth="1"/>
    <col min="10259" max="10266" width="11.42578125" style="1479"/>
    <col min="10267" max="10267" width="2" style="1479" customWidth="1"/>
    <col min="10268" max="10268" width="11.42578125" style="1479"/>
    <col min="10269" max="10269" width="40.7109375" style="1479" customWidth="1"/>
    <col min="10270" max="10496" width="11.42578125" style="1479"/>
    <col min="10497" max="10497" width="3.7109375" style="1479" customWidth="1"/>
    <col min="10498" max="10498" width="2.7109375" style="1479" customWidth="1"/>
    <col min="10499" max="10499" width="6" style="1479" customWidth="1"/>
    <col min="10500" max="10500" width="2.42578125" style="1479" customWidth="1"/>
    <col min="10501" max="10501" width="0.85546875" style="1479" customWidth="1"/>
    <col min="10502" max="10502" width="48.7109375" style="1479" customWidth="1"/>
    <col min="10503" max="10503" width="0.85546875" style="1479" customWidth="1"/>
    <col min="10504" max="10504" width="12.7109375" style="1479" customWidth="1"/>
    <col min="10505" max="10505" width="0.85546875" style="1479" customWidth="1"/>
    <col min="10506" max="10506" width="7.7109375" style="1479" customWidth="1"/>
    <col min="10507" max="10507" width="1.7109375" style="1479" customWidth="1"/>
    <col min="10508" max="10508" width="0.85546875" style="1479" customWidth="1"/>
    <col min="10509" max="10509" width="8" style="1479" customWidth="1"/>
    <col min="10510" max="10510" width="1.28515625" style="1479" customWidth="1"/>
    <col min="10511" max="10511" width="0.85546875" style="1479" customWidth="1"/>
    <col min="10512" max="10512" width="8.28515625" style="1479" customWidth="1"/>
    <col min="10513" max="10513" width="0.7109375" style="1479" customWidth="1"/>
    <col min="10514" max="10514" width="2.7109375" style="1479" customWidth="1"/>
    <col min="10515" max="10522" width="11.42578125" style="1479"/>
    <col min="10523" max="10523" width="2" style="1479" customWidth="1"/>
    <col min="10524" max="10524" width="11.42578125" style="1479"/>
    <col min="10525" max="10525" width="40.7109375" style="1479" customWidth="1"/>
    <col min="10526" max="10752" width="11.42578125" style="1479"/>
    <col min="10753" max="10753" width="3.7109375" style="1479" customWidth="1"/>
    <col min="10754" max="10754" width="2.7109375" style="1479" customWidth="1"/>
    <col min="10755" max="10755" width="6" style="1479" customWidth="1"/>
    <col min="10756" max="10756" width="2.42578125" style="1479" customWidth="1"/>
    <col min="10757" max="10757" width="0.85546875" style="1479" customWidth="1"/>
    <col min="10758" max="10758" width="48.7109375" style="1479" customWidth="1"/>
    <col min="10759" max="10759" width="0.85546875" style="1479" customWidth="1"/>
    <col min="10760" max="10760" width="12.7109375" style="1479" customWidth="1"/>
    <col min="10761" max="10761" width="0.85546875" style="1479" customWidth="1"/>
    <col min="10762" max="10762" width="7.7109375" style="1479" customWidth="1"/>
    <col min="10763" max="10763" width="1.7109375" style="1479" customWidth="1"/>
    <col min="10764" max="10764" width="0.85546875" style="1479" customWidth="1"/>
    <col min="10765" max="10765" width="8" style="1479" customWidth="1"/>
    <col min="10766" max="10766" width="1.28515625" style="1479" customWidth="1"/>
    <col min="10767" max="10767" width="0.85546875" style="1479" customWidth="1"/>
    <col min="10768" max="10768" width="8.28515625" style="1479" customWidth="1"/>
    <col min="10769" max="10769" width="0.7109375" style="1479" customWidth="1"/>
    <col min="10770" max="10770" width="2.7109375" style="1479" customWidth="1"/>
    <col min="10771" max="10778" width="11.42578125" style="1479"/>
    <col min="10779" max="10779" width="2" style="1479" customWidth="1"/>
    <col min="10780" max="10780" width="11.42578125" style="1479"/>
    <col min="10781" max="10781" width="40.7109375" style="1479" customWidth="1"/>
    <col min="10782" max="11008" width="11.42578125" style="1479"/>
    <col min="11009" max="11009" width="3.7109375" style="1479" customWidth="1"/>
    <col min="11010" max="11010" width="2.7109375" style="1479" customWidth="1"/>
    <col min="11011" max="11011" width="6" style="1479" customWidth="1"/>
    <col min="11012" max="11012" width="2.42578125" style="1479" customWidth="1"/>
    <col min="11013" max="11013" width="0.85546875" style="1479" customWidth="1"/>
    <col min="11014" max="11014" width="48.7109375" style="1479" customWidth="1"/>
    <col min="11015" max="11015" width="0.85546875" style="1479" customWidth="1"/>
    <col min="11016" max="11016" width="12.7109375" style="1479" customWidth="1"/>
    <col min="11017" max="11017" width="0.85546875" style="1479" customWidth="1"/>
    <col min="11018" max="11018" width="7.7109375" style="1479" customWidth="1"/>
    <col min="11019" max="11019" width="1.7109375" style="1479" customWidth="1"/>
    <col min="11020" max="11020" width="0.85546875" style="1479" customWidth="1"/>
    <col min="11021" max="11021" width="8" style="1479" customWidth="1"/>
    <col min="11022" max="11022" width="1.28515625" style="1479" customWidth="1"/>
    <col min="11023" max="11023" width="0.85546875" style="1479" customWidth="1"/>
    <col min="11024" max="11024" width="8.28515625" style="1479" customWidth="1"/>
    <col min="11025" max="11025" width="0.7109375" style="1479" customWidth="1"/>
    <col min="11026" max="11026" width="2.7109375" style="1479" customWidth="1"/>
    <col min="11027" max="11034" width="11.42578125" style="1479"/>
    <col min="11035" max="11035" width="2" style="1479" customWidth="1"/>
    <col min="11036" max="11036" width="11.42578125" style="1479"/>
    <col min="11037" max="11037" width="40.7109375" style="1479" customWidth="1"/>
    <col min="11038" max="11264" width="11.42578125" style="1479"/>
    <col min="11265" max="11265" width="3.7109375" style="1479" customWidth="1"/>
    <col min="11266" max="11266" width="2.7109375" style="1479" customWidth="1"/>
    <col min="11267" max="11267" width="6" style="1479" customWidth="1"/>
    <col min="11268" max="11268" width="2.42578125" style="1479" customWidth="1"/>
    <col min="11269" max="11269" width="0.85546875" style="1479" customWidth="1"/>
    <col min="11270" max="11270" width="48.7109375" style="1479" customWidth="1"/>
    <col min="11271" max="11271" width="0.85546875" style="1479" customWidth="1"/>
    <col min="11272" max="11272" width="12.7109375" style="1479" customWidth="1"/>
    <col min="11273" max="11273" width="0.85546875" style="1479" customWidth="1"/>
    <col min="11274" max="11274" width="7.7109375" style="1479" customWidth="1"/>
    <col min="11275" max="11275" width="1.7109375" style="1479" customWidth="1"/>
    <col min="11276" max="11276" width="0.85546875" style="1479" customWidth="1"/>
    <col min="11277" max="11277" width="8" style="1479" customWidth="1"/>
    <col min="11278" max="11278" width="1.28515625" style="1479" customWidth="1"/>
    <col min="11279" max="11279" width="0.85546875" style="1479" customWidth="1"/>
    <col min="11280" max="11280" width="8.28515625" style="1479" customWidth="1"/>
    <col min="11281" max="11281" width="0.7109375" style="1479" customWidth="1"/>
    <col min="11282" max="11282" width="2.7109375" style="1479" customWidth="1"/>
    <col min="11283" max="11290" width="11.42578125" style="1479"/>
    <col min="11291" max="11291" width="2" style="1479" customWidth="1"/>
    <col min="11292" max="11292" width="11.42578125" style="1479"/>
    <col min="11293" max="11293" width="40.7109375" style="1479" customWidth="1"/>
    <col min="11294" max="11520" width="11.42578125" style="1479"/>
    <col min="11521" max="11521" width="3.7109375" style="1479" customWidth="1"/>
    <col min="11522" max="11522" width="2.7109375" style="1479" customWidth="1"/>
    <col min="11523" max="11523" width="6" style="1479" customWidth="1"/>
    <col min="11524" max="11524" width="2.42578125" style="1479" customWidth="1"/>
    <col min="11525" max="11525" width="0.85546875" style="1479" customWidth="1"/>
    <col min="11526" max="11526" width="48.7109375" style="1479" customWidth="1"/>
    <col min="11527" max="11527" width="0.85546875" style="1479" customWidth="1"/>
    <col min="11528" max="11528" width="12.7109375" style="1479" customWidth="1"/>
    <col min="11529" max="11529" width="0.85546875" style="1479" customWidth="1"/>
    <col min="11530" max="11530" width="7.7109375" style="1479" customWidth="1"/>
    <col min="11531" max="11531" width="1.7109375" style="1479" customWidth="1"/>
    <col min="11532" max="11532" width="0.85546875" style="1479" customWidth="1"/>
    <col min="11533" max="11533" width="8" style="1479" customWidth="1"/>
    <col min="11534" max="11534" width="1.28515625" style="1479" customWidth="1"/>
    <col min="11535" max="11535" width="0.85546875" style="1479" customWidth="1"/>
    <col min="11536" max="11536" width="8.28515625" style="1479" customWidth="1"/>
    <col min="11537" max="11537" width="0.7109375" style="1479" customWidth="1"/>
    <col min="11538" max="11538" width="2.7109375" style="1479" customWidth="1"/>
    <col min="11539" max="11546" width="11.42578125" style="1479"/>
    <col min="11547" max="11547" width="2" style="1479" customWidth="1"/>
    <col min="11548" max="11548" width="11.42578125" style="1479"/>
    <col min="11549" max="11549" width="40.7109375" style="1479" customWidth="1"/>
    <col min="11550" max="11776" width="11.42578125" style="1479"/>
    <col min="11777" max="11777" width="3.7109375" style="1479" customWidth="1"/>
    <col min="11778" max="11778" width="2.7109375" style="1479" customWidth="1"/>
    <col min="11779" max="11779" width="6" style="1479" customWidth="1"/>
    <col min="11780" max="11780" width="2.42578125" style="1479" customWidth="1"/>
    <col min="11781" max="11781" width="0.85546875" style="1479" customWidth="1"/>
    <col min="11782" max="11782" width="48.7109375" style="1479" customWidth="1"/>
    <col min="11783" max="11783" width="0.85546875" style="1479" customWidth="1"/>
    <col min="11784" max="11784" width="12.7109375" style="1479" customWidth="1"/>
    <col min="11785" max="11785" width="0.85546875" style="1479" customWidth="1"/>
    <col min="11786" max="11786" width="7.7109375" style="1479" customWidth="1"/>
    <col min="11787" max="11787" width="1.7109375" style="1479" customWidth="1"/>
    <col min="11788" max="11788" width="0.85546875" style="1479" customWidth="1"/>
    <col min="11789" max="11789" width="8" style="1479" customWidth="1"/>
    <col min="11790" max="11790" width="1.28515625" style="1479" customWidth="1"/>
    <col min="11791" max="11791" width="0.85546875" style="1479" customWidth="1"/>
    <col min="11792" max="11792" width="8.28515625" style="1479" customWidth="1"/>
    <col min="11793" max="11793" width="0.7109375" style="1479" customWidth="1"/>
    <col min="11794" max="11794" width="2.7109375" style="1479" customWidth="1"/>
    <col min="11795" max="11802" width="11.42578125" style="1479"/>
    <col min="11803" max="11803" width="2" style="1479" customWidth="1"/>
    <col min="11804" max="11804" width="11.42578125" style="1479"/>
    <col min="11805" max="11805" width="40.7109375" style="1479" customWidth="1"/>
    <col min="11806" max="12032" width="11.42578125" style="1479"/>
    <col min="12033" max="12033" width="3.7109375" style="1479" customWidth="1"/>
    <col min="12034" max="12034" width="2.7109375" style="1479" customWidth="1"/>
    <col min="12035" max="12035" width="6" style="1479" customWidth="1"/>
    <col min="12036" max="12036" width="2.42578125" style="1479" customWidth="1"/>
    <col min="12037" max="12037" width="0.85546875" style="1479" customWidth="1"/>
    <col min="12038" max="12038" width="48.7109375" style="1479" customWidth="1"/>
    <col min="12039" max="12039" width="0.85546875" style="1479" customWidth="1"/>
    <col min="12040" max="12040" width="12.7109375" style="1479" customWidth="1"/>
    <col min="12041" max="12041" width="0.85546875" style="1479" customWidth="1"/>
    <col min="12042" max="12042" width="7.7109375" style="1479" customWidth="1"/>
    <col min="12043" max="12043" width="1.7109375" style="1479" customWidth="1"/>
    <col min="12044" max="12044" width="0.85546875" style="1479" customWidth="1"/>
    <col min="12045" max="12045" width="8" style="1479" customWidth="1"/>
    <col min="12046" max="12046" width="1.28515625" style="1479" customWidth="1"/>
    <col min="12047" max="12047" width="0.85546875" style="1479" customWidth="1"/>
    <col min="12048" max="12048" width="8.28515625" style="1479" customWidth="1"/>
    <col min="12049" max="12049" width="0.7109375" style="1479" customWidth="1"/>
    <col min="12050" max="12050" width="2.7109375" style="1479" customWidth="1"/>
    <col min="12051" max="12058" width="11.42578125" style="1479"/>
    <col min="12059" max="12059" width="2" style="1479" customWidth="1"/>
    <col min="12060" max="12060" width="11.42578125" style="1479"/>
    <col min="12061" max="12061" width="40.7109375" style="1479" customWidth="1"/>
    <col min="12062" max="12288" width="11.42578125" style="1479"/>
    <col min="12289" max="12289" width="3.7109375" style="1479" customWidth="1"/>
    <col min="12290" max="12290" width="2.7109375" style="1479" customWidth="1"/>
    <col min="12291" max="12291" width="6" style="1479" customWidth="1"/>
    <col min="12292" max="12292" width="2.42578125" style="1479" customWidth="1"/>
    <col min="12293" max="12293" width="0.85546875" style="1479" customWidth="1"/>
    <col min="12294" max="12294" width="48.7109375" style="1479" customWidth="1"/>
    <col min="12295" max="12295" width="0.85546875" style="1479" customWidth="1"/>
    <col min="12296" max="12296" width="12.7109375" style="1479" customWidth="1"/>
    <col min="12297" max="12297" width="0.85546875" style="1479" customWidth="1"/>
    <col min="12298" max="12298" width="7.7109375" style="1479" customWidth="1"/>
    <col min="12299" max="12299" width="1.7109375" style="1479" customWidth="1"/>
    <col min="12300" max="12300" width="0.85546875" style="1479" customWidth="1"/>
    <col min="12301" max="12301" width="8" style="1479" customWidth="1"/>
    <col min="12302" max="12302" width="1.28515625" style="1479" customWidth="1"/>
    <col min="12303" max="12303" width="0.85546875" style="1479" customWidth="1"/>
    <col min="12304" max="12304" width="8.28515625" style="1479" customWidth="1"/>
    <col min="12305" max="12305" width="0.7109375" style="1479" customWidth="1"/>
    <col min="12306" max="12306" width="2.7109375" style="1479" customWidth="1"/>
    <col min="12307" max="12314" width="11.42578125" style="1479"/>
    <col min="12315" max="12315" width="2" style="1479" customWidth="1"/>
    <col min="12316" max="12316" width="11.42578125" style="1479"/>
    <col min="12317" max="12317" width="40.7109375" style="1479" customWidth="1"/>
    <col min="12318" max="12544" width="11.42578125" style="1479"/>
    <col min="12545" max="12545" width="3.7109375" style="1479" customWidth="1"/>
    <col min="12546" max="12546" width="2.7109375" style="1479" customWidth="1"/>
    <col min="12547" max="12547" width="6" style="1479" customWidth="1"/>
    <col min="12548" max="12548" width="2.42578125" style="1479" customWidth="1"/>
    <col min="12549" max="12549" width="0.85546875" style="1479" customWidth="1"/>
    <col min="12550" max="12550" width="48.7109375" style="1479" customWidth="1"/>
    <col min="12551" max="12551" width="0.85546875" style="1479" customWidth="1"/>
    <col min="12552" max="12552" width="12.7109375" style="1479" customWidth="1"/>
    <col min="12553" max="12553" width="0.85546875" style="1479" customWidth="1"/>
    <col min="12554" max="12554" width="7.7109375" style="1479" customWidth="1"/>
    <col min="12555" max="12555" width="1.7109375" style="1479" customWidth="1"/>
    <col min="12556" max="12556" width="0.85546875" style="1479" customWidth="1"/>
    <col min="12557" max="12557" width="8" style="1479" customWidth="1"/>
    <col min="12558" max="12558" width="1.28515625" style="1479" customWidth="1"/>
    <col min="12559" max="12559" width="0.85546875" style="1479" customWidth="1"/>
    <col min="12560" max="12560" width="8.28515625" style="1479" customWidth="1"/>
    <col min="12561" max="12561" width="0.7109375" style="1479" customWidth="1"/>
    <col min="12562" max="12562" width="2.7109375" style="1479" customWidth="1"/>
    <col min="12563" max="12570" width="11.42578125" style="1479"/>
    <col min="12571" max="12571" width="2" style="1479" customWidth="1"/>
    <col min="12572" max="12572" width="11.42578125" style="1479"/>
    <col min="12573" max="12573" width="40.7109375" style="1479" customWidth="1"/>
    <col min="12574" max="12800" width="11.42578125" style="1479"/>
    <col min="12801" max="12801" width="3.7109375" style="1479" customWidth="1"/>
    <col min="12802" max="12802" width="2.7109375" style="1479" customWidth="1"/>
    <col min="12803" max="12803" width="6" style="1479" customWidth="1"/>
    <col min="12804" max="12804" width="2.42578125" style="1479" customWidth="1"/>
    <col min="12805" max="12805" width="0.85546875" style="1479" customWidth="1"/>
    <col min="12806" max="12806" width="48.7109375" style="1479" customWidth="1"/>
    <col min="12807" max="12807" width="0.85546875" style="1479" customWidth="1"/>
    <col min="12808" max="12808" width="12.7109375" style="1479" customWidth="1"/>
    <col min="12809" max="12809" width="0.85546875" style="1479" customWidth="1"/>
    <col min="12810" max="12810" width="7.7109375" style="1479" customWidth="1"/>
    <col min="12811" max="12811" width="1.7109375" style="1479" customWidth="1"/>
    <col min="12812" max="12812" width="0.85546875" style="1479" customWidth="1"/>
    <col min="12813" max="12813" width="8" style="1479" customWidth="1"/>
    <col min="12814" max="12814" width="1.28515625" style="1479" customWidth="1"/>
    <col min="12815" max="12815" width="0.85546875" style="1479" customWidth="1"/>
    <col min="12816" max="12816" width="8.28515625" style="1479" customWidth="1"/>
    <col min="12817" max="12817" width="0.7109375" style="1479" customWidth="1"/>
    <col min="12818" max="12818" width="2.7109375" style="1479" customWidth="1"/>
    <col min="12819" max="12826" width="11.42578125" style="1479"/>
    <col min="12827" max="12827" width="2" style="1479" customWidth="1"/>
    <col min="12828" max="12828" width="11.42578125" style="1479"/>
    <col min="12829" max="12829" width="40.7109375" style="1479" customWidth="1"/>
    <col min="12830" max="13056" width="11.42578125" style="1479"/>
    <col min="13057" max="13057" width="3.7109375" style="1479" customWidth="1"/>
    <col min="13058" max="13058" width="2.7109375" style="1479" customWidth="1"/>
    <col min="13059" max="13059" width="6" style="1479" customWidth="1"/>
    <col min="13060" max="13060" width="2.42578125" style="1479" customWidth="1"/>
    <col min="13061" max="13061" width="0.85546875" style="1479" customWidth="1"/>
    <col min="13062" max="13062" width="48.7109375" style="1479" customWidth="1"/>
    <col min="13063" max="13063" width="0.85546875" style="1479" customWidth="1"/>
    <col min="13064" max="13064" width="12.7109375" style="1479" customWidth="1"/>
    <col min="13065" max="13065" width="0.85546875" style="1479" customWidth="1"/>
    <col min="13066" max="13066" width="7.7109375" style="1479" customWidth="1"/>
    <col min="13067" max="13067" width="1.7109375" style="1479" customWidth="1"/>
    <col min="13068" max="13068" width="0.85546875" style="1479" customWidth="1"/>
    <col min="13069" max="13069" width="8" style="1479" customWidth="1"/>
    <col min="13070" max="13070" width="1.28515625" style="1479" customWidth="1"/>
    <col min="13071" max="13071" width="0.85546875" style="1479" customWidth="1"/>
    <col min="13072" max="13072" width="8.28515625" style="1479" customWidth="1"/>
    <col min="13073" max="13073" width="0.7109375" style="1479" customWidth="1"/>
    <col min="13074" max="13074" width="2.7109375" style="1479" customWidth="1"/>
    <col min="13075" max="13082" width="11.42578125" style="1479"/>
    <col min="13083" max="13083" width="2" style="1479" customWidth="1"/>
    <col min="13084" max="13084" width="11.42578125" style="1479"/>
    <col min="13085" max="13085" width="40.7109375" style="1479" customWidth="1"/>
    <col min="13086" max="13312" width="11.42578125" style="1479"/>
    <col min="13313" max="13313" width="3.7109375" style="1479" customWidth="1"/>
    <col min="13314" max="13314" width="2.7109375" style="1479" customWidth="1"/>
    <col min="13315" max="13315" width="6" style="1479" customWidth="1"/>
    <col min="13316" max="13316" width="2.42578125" style="1479" customWidth="1"/>
    <col min="13317" max="13317" width="0.85546875" style="1479" customWidth="1"/>
    <col min="13318" max="13318" width="48.7109375" style="1479" customWidth="1"/>
    <col min="13319" max="13319" width="0.85546875" style="1479" customWidth="1"/>
    <col min="13320" max="13320" width="12.7109375" style="1479" customWidth="1"/>
    <col min="13321" max="13321" width="0.85546875" style="1479" customWidth="1"/>
    <col min="13322" max="13322" width="7.7109375" style="1479" customWidth="1"/>
    <col min="13323" max="13323" width="1.7109375" style="1479" customWidth="1"/>
    <col min="13324" max="13324" width="0.85546875" style="1479" customWidth="1"/>
    <col min="13325" max="13325" width="8" style="1479" customWidth="1"/>
    <col min="13326" max="13326" width="1.28515625" style="1479" customWidth="1"/>
    <col min="13327" max="13327" width="0.85546875" style="1479" customWidth="1"/>
    <col min="13328" max="13328" width="8.28515625" style="1479" customWidth="1"/>
    <col min="13329" max="13329" width="0.7109375" style="1479" customWidth="1"/>
    <col min="13330" max="13330" width="2.7109375" style="1479" customWidth="1"/>
    <col min="13331" max="13338" width="11.42578125" style="1479"/>
    <col min="13339" max="13339" width="2" style="1479" customWidth="1"/>
    <col min="13340" max="13340" width="11.42578125" style="1479"/>
    <col min="13341" max="13341" width="40.7109375" style="1479" customWidth="1"/>
    <col min="13342" max="13568" width="11.42578125" style="1479"/>
    <col min="13569" max="13569" width="3.7109375" style="1479" customWidth="1"/>
    <col min="13570" max="13570" width="2.7109375" style="1479" customWidth="1"/>
    <col min="13571" max="13571" width="6" style="1479" customWidth="1"/>
    <col min="13572" max="13572" width="2.42578125" style="1479" customWidth="1"/>
    <col min="13573" max="13573" width="0.85546875" style="1479" customWidth="1"/>
    <col min="13574" max="13574" width="48.7109375" style="1479" customWidth="1"/>
    <col min="13575" max="13575" width="0.85546875" style="1479" customWidth="1"/>
    <col min="13576" max="13576" width="12.7109375" style="1479" customWidth="1"/>
    <col min="13577" max="13577" width="0.85546875" style="1479" customWidth="1"/>
    <col min="13578" max="13578" width="7.7109375" style="1479" customWidth="1"/>
    <col min="13579" max="13579" width="1.7109375" style="1479" customWidth="1"/>
    <col min="13580" max="13580" width="0.85546875" style="1479" customWidth="1"/>
    <col min="13581" max="13581" width="8" style="1479" customWidth="1"/>
    <col min="13582" max="13582" width="1.28515625" style="1479" customWidth="1"/>
    <col min="13583" max="13583" width="0.85546875" style="1479" customWidth="1"/>
    <col min="13584" max="13584" width="8.28515625" style="1479" customWidth="1"/>
    <col min="13585" max="13585" width="0.7109375" style="1479" customWidth="1"/>
    <col min="13586" max="13586" width="2.7109375" style="1479" customWidth="1"/>
    <col min="13587" max="13594" width="11.42578125" style="1479"/>
    <col min="13595" max="13595" width="2" style="1479" customWidth="1"/>
    <col min="13596" max="13596" width="11.42578125" style="1479"/>
    <col min="13597" max="13597" width="40.7109375" style="1479" customWidth="1"/>
    <col min="13598" max="13824" width="11.42578125" style="1479"/>
    <col min="13825" max="13825" width="3.7109375" style="1479" customWidth="1"/>
    <col min="13826" max="13826" width="2.7109375" style="1479" customWidth="1"/>
    <col min="13827" max="13827" width="6" style="1479" customWidth="1"/>
    <col min="13828" max="13828" width="2.42578125" style="1479" customWidth="1"/>
    <col min="13829" max="13829" width="0.85546875" style="1479" customWidth="1"/>
    <col min="13830" max="13830" width="48.7109375" style="1479" customWidth="1"/>
    <col min="13831" max="13831" width="0.85546875" style="1479" customWidth="1"/>
    <col min="13832" max="13832" width="12.7109375" style="1479" customWidth="1"/>
    <col min="13833" max="13833" width="0.85546875" style="1479" customWidth="1"/>
    <col min="13834" max="13834" width="7.7109375" style="1479" customWidth="1"/>
    <col min="13835" max="13835" width="1.7109375" style="1479" customWidth="1"/>
    <col min="13836" max="13836" width="0.85546875" style="1479" customWidth="1"/>
    <col min="13837" max="13837" width="8" style="1479" customWidth="1"/>
    <col min="13838" max="13838" width="1.28515625" style="1479" customWidth="1"/>
    <col min="13839" max="13839" width="0.85546875" style="1479" customWidth="1"/>
    <col min="13840" max="13840" width="8.28515625" style="1479" customWidth="1"/>
    <col min="13841" max="13841" width="0.7109375" style="1479" customWidth="1"/>
    <col min="13842" max="13842" width="2.7109375" style="1479" customWidth="1"/>
    <col min="13843" max="13850" width="11.42578125" style="1479"/>
    <col min="13851" max="13851" width="2" style="1479" customWidth="1"/>
    <col min="13852" max="13852" width="11.42578125" style="1479"/>
    <col min="13853" max="13853" width="40.7109375" style="1479" customWidth="1"/>
    <col min="13854" max="14080" width="11.42578125" style="1479"/>
    <col min="14081" max="14081" width="3.7109375" style="1479" customWidth="1"/>
    <col min="14082" max="14082" width="2.7109375" style="1479" customWidth="1"/>
    <col min="14083" max="14083" width="6" style="1479" customWidth="1"/>
    <col min="14084" max="14084" width="2.42578125" style="1479" customWidth="1"/>
    <col min="14085" max="14085" width="0.85546875" style="1479" customWidth="1"/>
    <col min="14086" max="14086" width="48.7109375" style="1479" customWidth="1"/>
    <col min="14087" max="14087" width="0.85546875" style="1479" customWidth="1"/>
    <col min="14088" max="14088" width="12.7109375" style="1479" customWidth="1"/>
    <col min="14089" max="14089" width="0.85546875" style="1479" customWidth="1"/>
    <col min="14090" max="14090" width="7.7109375" style="1479" customWidth="1"/>
    <col min="14091" max="14091" width="1.7109375" style="1479" customWidth="1"/>
    <col min="14092" max="14092" width="0.85546875" style="1479" customWidth="1"/>
    <col min="14093" max="14093" width="8" style="1479" customWidth="1"/>
    <col min="14094" max="14094" width="1.28515625" style="1479" customWidth="1"/>
    <col min="14095" max="14095" width="0.85546875" style="1479" customWidth="1"/>
    <col min="14096" max="14096" width="8.28515625" style="1479" customWidth="1"/>
    <col min="14097" max="14097" width="0.7109375" style="1479" customWidth="1"/>
    <col min="14098" max="14098" width="2.7109375" style="1479" customWidth="1"/>
    <col min="14099" max="14106" width="11.42578125" style="1479"/>
    <col min="14107" max="14107" width="2" style="1479" customWidth="1"/>
    <col min="14108" max="14108" width="11.42578125" style="1479"/>
    <col min="14109" max="14109" width="40.7109375" style="1479" customWidth="1"/>
    <col min="14110" max="14336" width="11.42578125" style="1479"/>
    <col min="14337" max="14337" width="3.7109375" style="1479" customWidth="1"/>
    <col min="14338" max="14338" width="2.7109375" style="1479" customWidth="1"/>
    <col min="14339" max="14339" width="6" style="1479" customWidth="1"/>
    <col min="14340" max="14340" width="2.42578125" style="1479" customWidth="1"/>
    <col min="14341" max="14341" width="0.85546875" style="1479" customWidth="1"/>
    <col min="14342" max="14342" width="48.7109375" style="1479" customWidth="1"/>
    <col min="14343" max="14343" width="0.85546875" style="1479" customWidth="1"/>
    <col min="14344" max="14344" width="12.7109375" style="1479" customWidth="1"/>
    <col min="14345" max="14345" width="0.85546875" style="1479" customWidth="1"/>
    <col min="14346" max="14346" width="7.7109375" style="1479" customWidth="1"/>
    <col min="14347" max="14347" width="1.7109375" style="1479" customWidth="1"/>
    <col min="14348" max="14348" width="0.85546875" style="1479" customWidth="1"/>
    <col min="14349" max="14349" width="8" style="1479" customWidth="1"/>
    <col min="14350" max="14350" width="1.28515625" style="1479" customWidth="1"/>
    <col min="14351" max="14351" width="0.85546875" style="1479" customWidth="1"/>
    <col min="14352" max="14352" width="8.28515625" style="1479" customWidth="1"/>
    <col min="14353" max="14353" width="0.7109375" style="1479" customWidth="1"/>
    <col min="14354" max="14354" width="2.7109375" style="1479" customWidth="1"/>
    <col min="14355" max="14362" width="11.42578125" style="1479"/>
    <col min="14363" max="14363" width="2" style="1479" customWidth="1"/>
    <col min="14364" max="14364" width="11.42578125" style="1479"/>
    <col min="14365" max="14365" width="40.7109375" style="1479" customWidth="1"/>
    <col min="14366" max="14592" width="11.42578125" style="1479"/>
    <col min="14593" max="14593" width="3.7109375" style="1479" customWidth="1"/>
    <col min="14594" max="14594" width="2.7109375" style="1479" customWidth="1"/>
    <col min="14595" max="14595" width="6" style="1479" customWidth="1"/>
    <col min="14596" max="14596" width="2.42578125" style="1479" customWidth="1"/>
    <col min="14597" max="14597" width="0.85546875" style="1479" customWidth="1"/>
    <col min="14598" max="14598" width="48.7109375" style="1479" customWidth="1"/>
    <col min="14599" max="14599" width="0.85546875" style="1479" customWidth="1"/>
    <col min="14600" max="14600" width="12.7109375" style="1479" customWidth="1"/>
    <col min="14601" max="14601" width="0.85546875" style="1479" customWidth="1"/>
    <col min="14602" max="14602" width="7.7109375" style="1479" customWidth="1"/>
    <col min="14603" max="14603" width="1.7109375" style="1479" customWidth="1"/>
    <col min="14604" max="14604" width="0.85546875" style="1479" customWidth="1"/>
    <col min="14605" max="14605" width="8" style="1479" customWidth="1"/>
    <col min="14606" max="14606" width="1.28515625" style="1479" customWidth="1"/>
    <col min="14607" max="14607" width="0.85546875" style="1479" customWidth="1"/>
    <col min="14608" max="14608" width="8.28515625" style="1479" customWidth="1"/>
    <col min="14609" max="14609" width="0.7109375" style="1479" customWidth="1"/>
    <col min="14610" max="14610" width="2.7109375" style="1479" customWidth="1"/>
    <col min="14611" max="14618" width="11.42578125" style="1479"/>
    <col min="14619" max="14619" width="2" style="1479" customWidth="1"/>
    <col min="14620" max="14620" width="11.42578125" style="1479"/>
    <col min="14621" max="14621" width="40.7109375" style="1479" customWidth="1"/>
    <col min="14622" max="14848" width="11.42578125" style="1479"/>
    <col min="14849" max="14849" width="3.7109375" style="1479" customWidth="1"/>
    <col min="14850" max="14850" width="2.7109375" style="1479" customWidth="1"/>
    <col min="14851" max="14851" width="6" style="1479" customWidth="1"/>
    <col min="14852" max="14852" width="2.42578125" style="1479" customWidth="1"/>
    <col min="14853" max="14853" width="0.85546875" style="1479" customWidth="1"/>
    <col min="14854" max="14854" width="48.7109375" style="1479" customWidth="1"/>
    <col min="14855" max="14855" width="0.85546875" style="1479" customWidth="1"/>
    <col min="14856" max="14856" width="12.7109375" style="1479" customWidth="1"/>
    <col min="14857" max="14857" width="0.85546875" style="1479" customWidth="1"/>
    <col min="14858" max="14858" width="7.7109375" style="1479" customWidth="1"/>
    <col min="14859" max="14859" width="1.7109375" style="1479" customWidth="1"/>
    <col min="14860" max="14860" width="0.85546875" style="1479" customWidth="1"/>
    <col min="14861" max="14861" width="8" style="1479" customWidth="1"/>
    <col min="14862" max="14862" width="1.28515625" style="1479" customWidth="1"/>
    <col min="14863" max="14863" width="0.85546875" style="1479" customWidth="1"/>
    <col min="14864" max="14864" width="8.28515625" style="1479" customWidth="1"/>
    <col min="14865" max="14865" width="0.7109375" style="1479" customWidth="1"/>
    <col min="14866" max="14866" width="2.7109375" style="1479" customWidth="1"/>
    <col min="14867" max="14874" width="11.42578125" style="1479"/>
    <col min="14875" max="14875" width="2" style="1479" customWidth="1"/>
    <col min="14876" max="14876" width="11.42578125" style="1479"/>
    <col min="14877" max="14877" width="40.7109375" style="1479" customWidth="1"/>
    <col min="14878" max="15104" width="11.42578125" style="1479"/>
    <col min="15105" max="15105" width="3.7109375" style="1479" customWidth="1"/>
    <col min="15106" max="15106" width="2.7109375" style="1479" customWidth="1"/>
    <col min="15107" max="15107" width="6" style="1479" customWidth="1"/>
    <col min="15108" max="15108" width="2.42578125" style="1479" customWidth="1"/>
    <col min="15109" max="15109" width="0.85546875" style="1479" customWidth="1"/>
    <col min="15110" max="15110" width="48.7109375" style="1479" customWidth="1"/>
    <col min="15111" max="15111" width="0.85546875" style="1479" customWidth="1"/>
    <col min="15112" max="15112" width="12.7109375" style="1479" customWidth="1"/>
    <col min="15113" max="15113" width="0.85546875" style="1479" customWidth="1"/>
    <col min="15114" max="15114" width="7.7109375" style="1479" customWidth="1"/>
    <col min="15115" max="15115" width="1.7109375" style="1479" customWidth="1"/>
    <col min="15116" max="15116" width="0.85546875" style="1479" customWidth="1"/>
    <col min="15117" max="15117" width="8" style="1479" customWidth="1"/>
    <col min="15118" max="15118" width="1.28515625" style="1479" customWidth="1"/>
    <col min="15119" max="15119" width="0.85546875" style="1479" customWidth="1"/>
    <col min="15120" max="15120" width="8.28515625" style="1479" customWidth="1"/>
    <col min="15121" max="15121" width="0.7109375" style="1479" customWidth="1"/>
    <col min="15122" max="15122" width="2.7109375" style="1479" customWidth="1"/>
    <col min="15123" max="15130" width="11.42578125" style="1479"/>
    <col min="15131" max="15131" width="2" style="1479" customWidth="1"/>
    <col min="15132" max="15132" width="11.42578125" style="1479"/>
    <col min="15133" max="15133" width="40.7109375" style="1479" customWidth="1"/>
    <col min="15134" max="15360" width="11.42578125" style="1479"/>
    <col min="15361" max="15361" width="3.7109375" style="1479" customWidth="1"/>
    <col min="15362" max="15362" width="2.7109375" style="1479" customWidth="1"/>
    <col min="15363" max="15363" width="6" style="1479" customWidth="1"/>
    <col min="15364" max="15364" width="2.42578125" style="1479" customWidth="1"/>
    <col min="15365" max="15365" width="0.85546875" style="1479" customWidth="1"/>
    <col min="15366" max="15366" width="48.7109375" style="1479" customWidth="1"/>
    <col min="15367" max="15367" width="0.85546875" style="1479" customWidth="1"/>
    <col min="15368" max="15368" width="12.7109375" style="1479" customWidth="1"/>
    <col min="15369" max="15369" width="0.85546875" style="1479" customWidth="1"/>
    <col min="15370" max="15370" width="7.7109375" style="1479" customWidth="1"/>
    <col min="15371" max="15371" width="1.7109375" style="1479" customWidth="1"/>
    <col min="15372" max="15372" width="0.85546875" style="1479" customWidth="1"/>
    <col min="15373" max="15373" width="8" style="1479" customWidth="1"/>
    <col min="15374" max="15374" width="1.28515625" style="1479" customWidth="1"/>
    <col min="15375" max="15375" width="0.85546875" style="1479" customWidth="1"/>
    <col min="15376" max="15376" width="8.28515625" style="1479" customWidth="1"/>
    <col min="15377" max="15377" width="0.7109375" style="1479" customWidth="1"/>
    <col min="15378" max="15378" width="2.7109375" style="1479" customWidth="1"/>
    <col min="15379" max="15386" width="11.42578125" style="1479"/>
    <col min="15387" max="15387" width="2" style="1479" customWidth="1"/>
    <col min="15388" max="15388" width="11.42578125" style="1479"/>
    <col min="15389" max="15389" width="40.7109375" style="1479" customWidth="1"/>
    <col min="15390" max="15616" width="11.42578125" style="1479"/>
    <col min="15617" max="15617" width="3.7109375" style="1479" customWidth="1"/>
    <col min="15618" max="15618" width="2.7109375" style="1479" customWidth="1"/>
    <col min="15619" max="15619" width="6" style="1479" customWidth="1"/>
    <col min="15620" max="15620" width="2.42578125" style="1479" customWidth="1"/>
    <col min="15621" max="15621" width="0.85546875" style="1479" customWidth="1"/>
    <col min="15622" max="15622" width="48.7109375" style="1479" customWidth="1"/>
    <col min="15623" max="15623" width="0.85546875" style="1479" customWidth="1"/>
    <col min="15624" max="15624" width="12.7109375" style="1479" customWidth="1"/>
    <col min="15625" max="15625" width="0.85546875" style="1479" customWidth="1"/>
    <col min="15626" max="15626" width="7.7109375" style="1479" customWidth="1"/>
    <col min="15627" max="15627" width="1.7109375" style="1479" customWidth="1"/>
    <col min="15628" max="15628" width="0.85546875" style="1479" customWidth="1"/>
    <col min="15629" max="15629" width="8" style="1479" customWidth="1"/>
    <col min="15630" max="15630" width="1.28515625" style="1479" customWidth="1"/>
    <col min="15631" max="15631" width="0.85546875" style="1479" customWidth="1"/>
    <col min="15632" max="15632" width="8.28515625" style="1479" customWidth="1"/>
    <col min="15633" max="15633" width="0.7109375" style="1479" customWidth="1"/>
    <col min="15634" max="15634" width="2.7109375" style="1479" customWidth="1"/>
    <col min="15635" max="15642" width="11.42578125" style="1479"/>
    <col min="15643" max="15643" width="2" style="1479" customWidth="1"/>
    <col min="15644" max="15644" width="11.42578125" style="1479"/>
    <col min="15645" max="15645" width="40.7109375" style="1479" customWidth="1"/>
    <col min="15646" max="15872" width="11.42578125" style="1479"/>
    <col min="15873" max="15873" width="3.7109375" style="1479" customWidth="1"/>
    <col min="15874" max="15874" width="2.7109375" style="1479" customWidth="1"/>
    <col min="15875" max="15875" width="6" style="1479" customWidth="1"/>
    <col min="15876" max="15876" width="2.42578125" style="1479" customWidth="1"/>
    <col min="15877" max="15877" width="0.85546875" style="1479" customWidth="1"/>
    <col min="15878" max="15878" width="48.7109375" style="1479" customWidth="1"/>
    <col min="15879" max="15879" width="0.85546875" style="1479" customWidth="1"/>
    <col min="15880" max="15880" width="12.7109375" style="1479" customWidth="1"/>
    <col min="15881" max="15881" width="0.85546875" style="1479" customWidth="1"/>
    <col min="15882" max="15882" width="7.7109375" style="1479" customWidth="1"/>
    <col min="15883" max="15883" width="1.7109375" style="1479" customWidth="1"/>
    <col min="15884" max="15884" width="0.85546875" style="1479" customWidth="1"/>
    <col min="15885" max="15885" width="8" style="1479" customWidth="1"/>
    <col min="15886" max="15886" width="1.28515625" style="1479" customWidth="1"/>
    <col min="15887" max="15887" width="0.85546875" style="1479" customWidth="1"/>
    <col min="15888" max="15888" width="8.28515625" style="1479" customWidth="1"/>
    <col min="15889" max="15889" width="0.7109375" style="1479" customWidth="1"/>
    <col min="15890" max="15890" width="2.7109375" style="1479" customWidth="1"/>
    <col min="15891" max="15898" width="11.42578125" style="1479"/>
    <col min="15899" max="15899" width="2" style="1479" customWidth="1"/>
    <col min="15900" max="15900" width="11.42578125" style="1479"/>
    <col min="15901" max="15901" width="40.7109375" style="1479" customWidth="1"/>
    <col min="15902" max="16128" width="11.42578125" style="1479"/>
    <col min="16129" max="16129" width="3.7109375" style="1479" customWidth="1"/>
    <col min="16130" max="16130" width="2.7109375" style="1479" customWidth="1"/>
    <col min="16131" max="16131" width="6" style="1479" customWidth="1"/>
    <col min="16132" max="16132" width="2.42578125" style="1479" customWidth="1"/>
    <col min="16133" max="16133" width="0.85546875" style="1479" customWidth="1"/>
    <col min="16134" max="16134" width="48.7109375" style="1479" customWidth="1"/>
    <col min="16135" max="16135" width="0.85546875" style="1479" customWidth="1"/>
    <col min="16136" max="16136" width="12.7109375" style="1479" customWidth="1"/>
    <col min="16137" max="16137" width="0.85546875" style="1479" customWidth="1"/>
    <col min="16138" max="16138" width="7.7109375" style="1479" customWidth="1"/>
    <col min="16139" max="16139" width="1.7109375" style="1479" customWidth="1"/>
    <col min="16140" max="16140" width="0.85546875" style="1479" customWidth="1"/>
    <col min="16141" max="16141" width="8" style="1479" customWidth="1"/>
    <col min="16142" max="16142" width="1.28515625" style="1479" customWidth="1"/>
    <col min="16143" max="16143" width="0.85546875" style="1479" customWidth="1"/>
    <col min="16144" max="16144" width="8.28515625" style="1479" customWidth="1"/>
    <col min="16145" max="16145" width="0.7109375" style="1479" customWidth="1"/>
    <col min="16146" max="16146" width="2.7109375" style="1479" customWidth="1"/>
    <col min="16147" max="16154" width="11.42578125" style="1479"/>
    <col min="16155" max="16155" width="2" style="1479" customWidth="1"/>
    <col min="16156" max="16156" width="11.42578125" style="1479"/>
    <col min="16157" max="16157" width="40.7109375" style="1479" customWidth="1"/>
    <col min="16158" max="16384" width="11.42578125" style="1479"/>
  </cols>
  <sheetData>
    <row r="1" spans="1:31" ht="31.5" customHeight="1">
      <c r="A1" s="2111" t="s">
        <v>0</v>
      </c>
      <c r="B1" s="2111"/>
      <c r="C1" s="2111"/>
      <c r="D1" s="2111"/>
      <c r="E1" s="2111"/>
      <c r="F1" s="2111"/>
      <c r="G1" s="2111"/>
      <c r="H1" s="2111"/>
      <c r="I1" s="2111"/>
      <c r="J1" s="2111"/>
      <c r="K1" s="2111"/>
      <c r="L1" s="2111"/>
      <c r="M1" s="2111"/>
      <c r="N1" s="2111"/>
      <c r="O1" s="2111"/>
      <c r="P1" s="2111"/>
      <c r="Q1" s="2111"/>
      <c r="R1" s="2111"/>
      <c r="S1" s="2111"/>
      <c r="T1" s="2111"/>
      <c r="U1" s="2111"/>
      <c r="V1" s="2111"/>
      <c r="W1" s="2111"/>
      <c r="X1" s="2111"/>
      <c r="Y1" s="2111"/>
      <c r="Z1" s="2111"/>
      <c r="AA1" s="2111"/>
      <c r="AB1" s="1642"/>
      <c r="AC1" s="1924"/>
      <c r="AD1" s="1924"/>
      <c r="AE1" s="1642"/>
    </row>
    <row r="2" spans="1:31" ht="10.5" customHeight="1" thickBot="1">
      <c r="A2" s="1583"/>
      <c r="B2" s="1583"/>
      <c r="C2" s="1643"/>
      <c r="D2" s="1643"/>
      <c r="E2" s="1643"/>
      <c r="F2" s="1482"/>
      <c r="G2" s="1482"/>
      <c r="H2" s="1482"/>
      <c r="I2" s="1482"/>
      <c r="J2" s="1482"/>
      <c r="K2" s="1482"/>
      <c r="L2" s="1645"/>
      <c r="M2" s="1482"/>
      <c r="N2" s="1482"/>
      <c r="O2" s="1482"/>
      <c r="P2" s="1482"/>
      <c r="Q2" s="1482"/>
      <c r="R2" s="1482"/>
      <c r="S2" s="1482"/>
      <c r="T2" s="1482"/>
      <c r="U2" s="1482"/>
      <c r="V2" s="1583"/>
      <c r="W2" s="1583"/>
      <c r="X2" s="1583"/>
      <c r="Y2" s="1583"/>
      <c r="Z2" s="1583"/>
      <c r="AA2" s="1583"/>
      <c r="AB2" s="1489"/>
      <c r="AE2" s="1489"/>
    </row>
    <row r="3" spans="1:31" ht="16.5" customHeight="1" thickTop="1">
      <c r="A3" s="1489"/>
      <c r="B3" s="1489"/>
      <c r="C3" s="1646"/>
      <c r="D3" s="1646"/>
      <c r="E3" s="1646"/>
      <c r="F3" s="1585"/>
      <c r="G3" s="1585"/>
      <c r="H3" s="1585"/>
      <c r="I3" s="1585"/>
      <c r="J3" s="1585"/>
      <c r="K3" s="1585"/>
      <c r="L3" s="1648"/>
      <c r="M3" s="1585"/>
      <c r="N3" s="1585"/>
      <c r="O3" s="1585"/>
      <c r="P3" s="1585"/>
      <c r="Q3" s="1585"/>
      <c r="R3" s="1585"/>
      <c r="S3" s="1585"/>
      <c r="T3" s="1585"/>
      <c r="U3" s="1585"/>
    </row>
    <row r="4" spans="1:31" ht="21" customHeight="1">
      <c r="A4" s="2317" t="s">
        <v>744</v>
      </c>
      <c r="B4" s="2317"/>
      <c r="C4" s="2317"/>
      <c r="D4" s="2317"/>
      <c r="E4" s="2317"/>
      <c r="F4" s="2317"/>
      <c r="G4" s="2317"/>
      <c r="H4" s="2317"/>
      <c r="I4" s="2317"/>
      <c r="J4" s="2317"/>
      <c r="K4" s="2317"/>
      <c r="L4" s="2317"/>
      <c r="M4" s="2317"/>
      <c r="N4" s="2317"/>
      <c r="O4" s="2317"/>
      <c r="P4" s="2317"/>
      <c r="Q4" s="2317"/>
      <c r="R4" s="2317"/>
      <c r="S4" s="2317"/>
      <c r="T4" s="2317"/>
      <c r="U4" s="2317"/>
      <c r="V4" s="2317"/>
      <c r="W4" s="2317"/>
      <c r="X4" s="2317"/>
      <c r="Y4" s="2317"/>
      <c r="Z4" s="2317"/>
      <c r="AA4" s="2317"/>
      <c r="AB4" s="1649"/>
      <c r="AC4" s="1925"/>
      <c r="AD4" s="1925"/>
      <c r="AE4" s="1649"/>
    </row>
    <row r="5" spans="1:31" ht="13.5" customHeight="1">
      <c r="A5" s="1489"/>
      <c r="B5" s="1489"/>
      <c r="C5" s="1694"/>
      <c r="D5" s="1694"/>
      <c r="E5" s="1694"/>
      <c r="F5" s="1585"/>
      <c r="G5" s="1585"/>
      <c r="H5" s="1585"/>
      <c r="I5" s="1585"/>
      <c r="J5" s="1585"/>
      <c r="K5" s="1585"/>
      <c r="L5" s="1585"/>
      <c r="M5" s="1585"/>
      <c r="N5" s="1585"/>
      <c r="O5" s="1585"/>
      <c r="P5" s="1585"/>
      <c r="Q5" s="1585"/>
      <c r="R5" s="1585"/>
      <c r="S5" s="1585"/>
      <c r="T5" s="1585"/>
      <c r="U5" s="1585"/>
      <c r="V5" s="1585"/>
      <c r="W5" s="1585"/>
      <c r="X5" s="1585"/>
      <c r="Y5" s="1585"/>
      <c r="Z5" s="1585"/>
      <c r="AA5" s="1585"/>
    </row>
    <row r="6" spans="1:31" ht="13.5" customHeight="1">
      <c r="A6" s="1489"/>
      <c r="B6" s="1489"/>
      <c r="C6" s="1694"/>
      <c r="D6" s="1694"/>
      <c r="E6" s="1694"/>
      <c r="F6" s="1585"/>
      <c r="G6" s="1585"/>
      <c r="H6" s="1585"/>
      <c r="I6" s="1585"/>
      <c r="J6" s="1585"/>
      <c r="K6" s="1585"/>
      <c r="L6" s="1585"/>
      <c r="M6" s="1585"/>
      <c r="N6" s="1585"/>
      <c r="O6" s="1585"/>
      <c r="P6" s="1585"/>
      <c r="Q6" s="1585"/>
      <c r="R6" s="1585"/>
      <c r="S6" s="1585"/>
      <c r="T6" s="1585"/>
      <c r="U6" s="1585"/>
      <c r="V6" s="1585"/>
      <c r="W6" s="1585"/>
      <c r="X6" s="1585"/>
      <c r="Y6" s="1585"/>
      <c r="Z6" s="1585"/>
      <c r="AA6" s="1585"/>
    </row>
    <row r="7" spans="1:31" ht="13.5" customHeight="1">
      <c r="A7" s="1489"/>
      <c r="B7" s="1489"/>
      <c r="C7" s="1694"/>
      <c r="D7" s="1694"/>
      <c r="E7" s="1694"/>
      <c r="F7" s="1585"/>
      <c r="G7" s="1585"/>
      <c r="H7" s="1585"/>
      <c r="I7" s="1585"/>
      <c r="J7" s="1585"/>
      <c r="K7" s="1585"/>
      <c r="L7" s="1585"/>
      <c r="M7" s="1585"/>
      <c r="N7" s="1585"/>
      <c r="O7" s="1585"/>
      <c r="P7" s="1585"/>
      <c r="Q7" s="1585"/>
      <c r="R7" s="1585"/>
      <c r="S7" s="1585"/>
      <c r="T7" s="1585"/>
      <c r="U7" s="1585"/>
      <c r="V7" s="1585"/>
      <c r="W7" s="1585"/>
      <c r="X7" s="1585"/>
      <c r="Y7" s="1585"/>
      <c r="Z7" s="1585"/>
      <c r="AA7" s="1585"/>
    </row>
    <row r="8" spans="1:31" ht="13.5" customHeight="1">
      <c r="A8" s="1489"/>
      <c r="B8" s="1489"/>
      <c r="C8" s="1694"/>
      <c r="D8" s="1694"/>
      <c r="E8" s="1694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680"/>
      <c r="T8" s="1585"/>
      <c r="U8" s="1585"/>
      <c r="V8" s="1585"/>
      <c r="W8" s="1585"/>
      <c r="X8" s="1585"/>
      <c r="Y8" s="1585"/>
      <c r="Z8" s="1585"/>
      <c r="AA8" s="1585"/>
    </row>
    <row r="9" spans="1:31" ht="8.25" customHeight="1">
      <c r="C9" s="1694"/>
      <c r="D9" s="1694"/>
      <c r="E9" s="1694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5"/>
      <c r="Z9" s="1585"/>
      <c r="AA9" s="1585"/>
    </row>
    <row r="10" spans="1:31" ht="18" customHeight="1">
      <c r="B10" s="2113" t="s">
        <v>1590</v>
      </c>
      <c r="C10" s="2113"/>
      <c r="D10" s="2113"/>
      <c r="E10" s="2113"/>
      <c r="F10" s="2113"/>
      <c r="G10" s="2113"/>
      <c r="H10" s="2113"/>
      <c r="I10" s="2113"/>
      <c r="J10" s="2113"/>
      <c r="K10" s="2113"/>
      <c r="L10" s="2113"/>
      <c r="M10" s="2113"/>
      <c r="N10" s="2113"/>
      <c r="O10" s="2113"/>
      <c r="P10" s="2113"/>
      <c r="Q10" s="2113"/>
      <c r="R10" s="2113"/>
      <c r="S10" s="2113" t="s">
        <v>1590</v>
      </c>
      <c r="T10" s="2113"/>
      <c r="U10" s="2113"/>
      <c r="V10" s="2113"/>
      <c r="W10" s="2113"/>
      <c r="X10" s="2113"/>
      <c r="Y10" s="2113"/>
      <c r="Z10" s="2113"/>
      <c r="AA10" s="2113"/>
    </row>
    <row r="11" spans="1:31" ht="18" customHeight="1">
      <c r="B11" s="2113" t="s">
        <v>1591</v>
      </c>
      <c r="C11" s="2113"/>
      <c r="D11" s="2113"/>
      <c r="E11" s="2113"/>
      <c r="F11" s="2113"/>
      <c r="G11" s="2113"/>
      <c r="H11" s="2113"/>
      <c r="I11" s="2113"/>
      <c r="J11" s="2113"/>
      <c r="K11" s="2113"/>
      <c r="L11" s="2113"/>
      <c r="M11" s="2113"/>
      <c r="N11" s="2113"/>
      <c r="O11" s="2113"/>
      <c r="P11" s="2113"/>
      <c r="Q11" s="2113"/>
      <c r="R11" s="2113"/>
      <c r="S11" s="2356" t="s">
        <v>1516</v>
      </c>
      <c r="T11" s="2356"/>
      <c r="U11" s="2356"/>
      <c r="V11" s="2356"/>
      <c r="W11" s="2356"/>
      <c r="X11" s="2356"/>
      <c r="Y11" s="2356"/>
      <c r="Z11" s="2356"/>
      <c r="AA11" s="2356"/>
    </row>
    <row r="12" spans="1:31" ht="12.75" customHeight="1">
      <c r="C12" s="1591"/>
      <c r="D12" s="1591"/>
      <c r="E12" s="1591"/>
      <c r="F12" s="1486"/>
      <c r="G12" s="1486"/>
      <c r="I12" s="1486"/>
      <c r="J12" s="1486"/>
      <c r="K12" s="1486"/>
      <c r="L12" s="1486"/>
      <c r="M12" s="1486"/>
      <c r="N12" s="1486"/>
      <c r="O12" s="1486"/>
      <c r="P12" s="1486"/>
      <c r="Q12" s="1486"/>
      <c r="R12" s="1486"/>
      <c r="S12" s="1591"/>
      <c r="T12" s="1486"/>
      <c r="U12" s="1486"/>
      <c r="V12" s="1486"/>
      <c r="W12" s="1486"/>
      <c r="X12" s="1486"/>
      <c r="Y12" s="1486"/>
      <c r="Z12" s="1486"/>
      <c r="AA12" s="1486"/>
    </row>
    <row r="13" spans="1:31" ht="4.5" customHeight="1">
      <c r="B13" s="1593"/>
      <c r="C13" s="1495"/>
      <c r="D13" s="1495"/>
      <c r="E13" s="1495"/>
      <c r="F13" s="1495"/>
      <c r="G13" s="1495"/>
      <c r="H13" s="1495"/>
      <c r="I13" s="1495"/>
      <c r="J13" s="1495"/>
      <c r="K13" s="1495"/>
      <c r="L13" s="1495"/>
      <c r="M13" s="1495"/>
      <c r="N13" s="1495"/>
      <c r="O13" s="1495"/>
      <c r="P13" s="1495"/>
      <c r="Q13" s="1495"/>
      <c r="R13" s="1594"/>
    </row>
    <row r="14" spans="1:31" ht="42" customHeight="1">
      <c r="B14" s="1595"/>
      <c r="C14" s="2318" t="s">
        <v>795</v>
      </c>
      <c r="D14" s="2319"/>
      <c r="E14" s="1508"/>
      <c r="F14" s="1500" t="s">
        <v>1545</v>
      </c>
      <c r="G14" s="1508"/>
      <c r="H14" s="1656" t="s">
        <v>1546</v>
      </c>
      <c r="I14" s="1508"/>
      <c r="J14" s="2318" t="s">
        <v>1439</v>
      </c>
      <c r="K14" s="2319"/>
      <c r="L14" s="1508"/>
      <c r="M14" s="2318" t="s">
        <v>323</v>
      </c>
      <c r="N14" s="2319"/>
      <c r="O14" s="1508"/>
      <c r="P14" s="2318" t="s">
        <v>5</v>
      </c>
      <c r="Q14" s="2319"/>
      <c r="R14" s="1659"/>
      <c r="AC14" s="1916" t="s">
        <v>1580</v>
      </c>
      <c r="AD14" s="1916" t="s">
        <v>282</v>
      </c>
    </row>
    <row r="15" spans="1:31" ht="4.5" customHeight="1">
      <c r="B15" s="1595"/>
      <c r="C15" s="1658"/>
      <c r="D15" s="1658"/>
      <c r="E15" s="1658"/>
      <c r="F15" s="1683"/>
      <c r="G15" s="1658"/>
      <c r="H15" s="1658"/>
      <c r="I15" s="1658"/>
      <c r="J15" s="1658"/>
      <c r="K15" s="1658"/>
      <c r="L15" s="1658"/>
      <c r="M15" s="1658"/>
      <c r="N15" s="1658"/>
      <c r="O15" s="1658"/>
      <c r="P15" s="1658"/>
      <c r="Q15" s="1658"/>
      <c r="R15" s="1659"/>
    </row>
    <row r="16" spans="1:31" ht="18.75" customHeight="1">
      <c r="B16" s="1595"/>
      <c r="C16" s="845">
        <v>1</v>
      </c>
      <c r="D16" s="1660"/>
      <c r="E16" s="1549"/>
      <c r="F16" s="1187" t="s">
        <v>713</v>
      </c>
      <c r="G16" s="869"/>
      <c r="H16" s="1188" t="s">
        <v>1473</v>
      </c>
      <c r="I16" s="869"/>
      <c r="J16" s="1607">
        <v>475</v>
      </c>
      <c r="K16" s="1608"/>
      <c r="L16" s="852"/>
      <c r="M16" s="853">
        <f>J16*100000/3936074</f>
        <v>12.067862545267188</v>
      </c>
      <c r="N16" s="1609"/>
      <c r="O16" s="852"/>
      <c r="P16" s="853">
        <f t="shared" ref="P16:P28" si="0">J16*100/$J$35</f>
        <v>18.432285603414822</v>
      </c>
      <c r="Q16" s="1609"/>
      <c r="R16" s="1661"/>
      <c r="S16" s="1692"/>
      <c r="AC16" s="1926" t="s">
        <v>713</v>
      </c>
      <c r="AD16" s="1927">
        <v>12.067862545267188</v>
      </c>
    </row>
    <row r="17" spans="2:30" ht="18.75" customHeight="1">
      <c r="B17" s="1595"/>
      <c r="C17" s="856">
        <v>2</v>
      </c>
      <c r="D17" s="1662"/>
      <c r="E17" s="1549"/>
      <c r="F17" s="1187" t="s">
        <v>1556</v>
      </c>
      <c r="G17" s="869"/>
      <c r="H17" s="1188" t="s">
        <v>1506</v>
      </c>
      <c r="I17" s="869"/>
      <c r="J17" s="1607">
        <v>224</v>
      </c>
      <c r="K17" s="1608"/>
      <c r="L17" s="852"/>
      <c r="M17" s="853">
        <f t="shared" ref="M17:M35" si="1">J17*100000/3936074</f>
        <v>5.6909499160838948</v>
      </c>
      <c r="N17" s="1609"/>
      <c r="O17" s="852"/>
      <c r="P17" s="853">
        <f t="shared" si="0"/>
        <v>8.692277842452464</v>
      </c>
      <c r="Q17" s="1609"/>
      <c r="R17" s="1661"/>
      <c r="S17" s="1692"/>
      <c r="AC17" s="1926" t="s">
        <v>1556</v>
      </c>
      <c r="AD17" s="1927">
        <v>5.6909499160838948</v>
      </c>
    </row>
    <row r="18" spans="2:30" ht="18.75" customHeight="1">
      <c r="B18" s="1595"/>
      <c r="C18" s="856">
        <v>3</v>
      </c>
      <c r="D18" s="1662"/>
      <c r="E18" s="1549"/>
      <c r="F18" s="1187" t="s">
        <v>1548</v>
      </c>
      <c r="G18" s="869"/>
      <c r="H18" s="1188" t="s">
        <v>1469</v>
      </c>
      <c r="I18" s="869"/>
      <c r="J18" s="1607">
        <v>197</v>
      </c>
      <c r="K18" s="1608"/>
      <c r="L18" s="852"/>
      <c r="M18" s="853">
        <f t="shared" si="1"/>
        <v>5.0049872029844966</v>
      </c>
      <c r="N18" s="1609"/>
      <c r="O18" s="852"/>
      <c r="P18" s="853">
        <f t="shared" si="0"/>
        <v>7.6445479239425689</v>
      </c>
      <c r="Q18" s="1609"/>
      <c r="R18" s="1661"/>
      <c r="S18" s="1692"/>
      <c r="AC18" s="1926" t="s">
        <v>1548</v>
      </c>
      <c r="AD18" s="1927">
        <v>5.0049872029844966</v>
      </c>
    </row>
    <row r="19" spans="2:30" ht="18.75" customHeight="1">
      <c r="B19" s="1595"/>
      <c r="C19" s="856">
        <v>4</v>
      </c>
      <c r="D19" s="1662"/>
      <c r="E19" s="1549"/>
      <c r="F19" s="1187" t="s">
        <v>1550</v>
      </c>
      <c r="G19" s="869"/>
      <c r="H19" s="1188" t="s">
        <v>1475</v>
      </c>
      <c r="I19" s="869"/>
      <c r="J19" s="1607">
        <v>189</v>
      </c>
      <c r="K19" s="1608"/>
      <c r="L19" s="852"/>
      <c r="M19" s="853">
        <f t="shared" si="1"/>
        <v>4.8017389916957862</v>
      </c>
      <c r="N19" s="1609"/>
      <c r="O19" s="852"/>
      <c r="P19" s="853">
        <f t="shared" si="0"/>
        <v>7.3341094295692661</v>
      </c>
      <c r="Q19" s="1609"/>
      <c r="R19" s="1661"/>
      <c r="S19" s="1692"/>
      <c r="AC19" s="1926" t="s">
        <v>1550</v>
      </c>
      <c r="AD19" s="1927">
        <v>4.8017389916957862</v>
      </c>
    </row>
    <row r="20" spans="2:30" ht="18.75" customHeight="1">
      <c r="B20" s="1595"/>
      <c r="C20" s="856">
        <v>5</v>
      </c>
      <c r="D20" s="1662"/>
      <c r="E20" s="1549"/>
      <c r="F20" s="1187" t="s">
        <v>753</v>
      </c>
      <c r="G20" s="869"/>
      <c r="H20" s="1188" t="s">
        <v>1508</v>
      </c>
      <c r="I20" s="869"/>
      <c r="J20" s="1607">
        <v>174</v>
      </c>
      <c r="K20" s="1608"/>
      <c r="L20" s="852"/>
      <c r="M20" s="853">
        <f t="shared" si="1"/>
        <v>4.4206485955294541</v>
      </c>
      <c r="N20" s="1609"/>
      <c r="O20" s="852"/>
      <c r="P20" s="853">
        <f t="shared" si="0"/>
        <v>6.7520372526193251</v>
      </c>
      <c r="Q20" s="1609"/>
      <c r="R20" s="1661"/>
      <c r="S20" s="1692"/>
      <c r="AC20" s="1926" t="s">
        <v>753</v>
      </c>
      <c r="AD20" s="1927">
        <v>4.4206485955294541</v>
      </c>
    </row>
    <row r="21" spans="2:30" ht="18.75" customHeight="1">
      <c r="B21" s="1595"/>
      <c r="C21" s="856">
        <v>6</v>
      </c>
      <c r="D21" s="1494"/>
      <c r="E21" s="1549"/>
      <c r="F21" s="1187" t="s">
        <v>1551</v>
      </c>
      <c r="G21" s="869"/>
      <c r="H21" s="1188" t="s">
        <v>1477</v>
      </c>
      <c r="I21" s="869"/>
      <c r="J21" s="1607">
        <v>158</v>
      </c>
      <c r="K21" s="1608"/>
      <c r="L21" s="852"/>
      <c r="M21" s="853">
        <f t="shared" si="1"/>
        <v>4.0141521729520333</v>
      </c>
      <c r="N21" s="1609"/>
      <c r="O21" s="852"/>
      <c r="P21" s="853">
        <f t="shared" si="0"/>
        <v>6.1311602638727205</v>
      </c>
      <c r="Q21" s="1609"/>
      <c r="R21" s="1661"/>
      <c r="S21" s="1692"/>
      <c r="AC21" s="1926" t="s">
        <v>1551</v>
      </c>
      <c r="AD21" s="1927">
        <v>4.0141521729520333</v>
      </c>
    </row>
    <row r="22" spans="2:30" ht="18.75" customHeight="1">
      <c r="B22" s="1595"/>
      <c r="C22" s="856">
        <v>7</v>
      </c>
      <c r="D22" s="1662"/>
      <c r="E22" s="1549"/>
      <c r="F22" s="1187" t="s">
        <v>1555</v>
      </c>
      <c r="G22" s="869"/>
      <c r="H22" s="1188" t="s">
        <v>1512</v>
      </c>
      <c r="I22" s="869"/>
      <c r="J22" s="1607">
        <v>141</v>
      </c>
      <c r="K22" s="1608"/>
      <c r="L22" s="852"/>
      <c r="M22" s="853">
        <f t="shared" si="1"/>
        <v>3.5822497239635229</v>
      </c>
      <c r="N22" s="1609"/>
      <c r="O22" s="852"/>
      <c r="P22" s="853">
        <f t="shared" si="0"/>
        <v>5.4714784633294524</v>
      </c>
      <c r="Q22" s="1609"/>
      <c r="R22" s="1661"/>
      <c r="S22" s="1692"/>
      <c r="AC22" s="1926" t="s">
        <v>1555</v>
      </c>
      <c r="AD22" s="1927">
        <v>3.5822497239635229</v>
      </c>
    </row>
    <row r="23" spans="2:30" ht="18.75" customHeight="1">
      <c r="B23" s="1595"/>
      <c r="C23" s="856">
        <v>8</v>
      </c>
      <c r="D23" s="1662"/>
      <c r="E23" s="1549"/>
      <c r="F23" s="1187" t="s">
        <v>1552</v>
      </c>
      <c r="G23" s="869"/>
      <c r="H23" s="1188" t="s">
        <v>1499</v>
      </c>
      <c r="I23" s="869"/>
      <c r="J23" s="1607">
        <v>116</v>
      </c>
      <c r="K23" s="1608"/>
      <c r="L23" s="852"/>
      <c r="M23" s="853">
        <f t="shared" si="1"/>
        <v>2.9470990636863026</v>
      </c>
      <c r="N23" s="1609"/>
      <c r="O23" s="852"/>
      <c r="P23" s="853">
        <f t="shared" si="0"/>
        <v>4.5013581684128834</v>
      </c>
      <c r="Q23" s="1609"/>
      <c r="R23" s="1661"/>
      <c r="S23" s="1692"/>
      <c r="AC23" s="1926" t="s">
        <v>1552</v>
      </c>
      <c r="AD23" s="1927">
        <v>2.9470990636863026</v>
      </c>
    </row>
    <row r="24" spans="2:30" ht="18.75" customHeight="1">
      <c r="B24" s="1595"/>
      <c r="C24" s="856">
        <v>9</v>
      </c>
      <c r="D24" s="1662"/>
      <c r="E24" s="1549"/>
      <c r="F24" s="1187" t="s">
        <v>1553</v>
      </c>
      <c r="G24" s="869"/>
      <c r="H24" s="1188" t="s">
        <v>1554</v>
      </c>
      <c r="I24" s="869"/>
      <c r="J24" s="1607">
        <v>111</v>
      </c>
      <c r="K24" s="1608"/>
      <c r="L24" s="852"/>
      <c r="M24" s="853">
        <f t="shared" si="1"/>
        <v>2.8200689316308587</v>
      </c>
      <c r="N24" s="1609"/>
      <c r="O24" s="852"/>
      <c r="P24" s="853">
        <f t="shared" si="0"/>
        <v>4.3073341094295694</v>
      </c>
      <c r="Q24" s="1609"/>
      <c r="R24" s="1661"/>
      <c r="S24" s="1692"/>
      <c r="AC24" s="1926" t="s">
        <v>1581</v>
      </c>
      <c r="AD24" s="1927">
        <v>2.8200689316308587</v>
      </c>
    </row>
    <row r="25" spans="2:30" ht="18.75" customHeight="1">
      <c r="B25" s="1595"/>
      <c r="C25" s="856">
        <v>10</v>
      </c>
      <c r="D25" s="1662"/>
      <c r="E25" s="1498"/>
      <c r="F25" s="1187" t="s">
        <v>1557</v>
      </c>
      <c r="G25" s="869"/>
      <c r="H25" s="1188" t="s">
        <v>1558</v>
      </c>
      <c r="I25" s="869"/>
      <c r="J25" s="1607">
        <v>74</v>
      </c>
      <c r="K25" s="1608"/>
      <c r="L25" s="852"/>
      <c r="M25" s="853">
        <f t="shared" si="1"/>
        <v>1.8800459544205723</v>
      </c>
      <c r="N25" s="1609"/>
      <c r="O25" s="852"/>
      <c r="P25" s="853">
        <f t="shared" si="0"/>
        <v>2.8715560729530463</v>
      </c>
      <c r="Q25" s="1609"/>
      <c r="R25" s="1661"/>
      <c r="S25" s="1692"/>
      <c r="AC25" s="1926" t="s">
        <v>1557</v>
      </c>
      <c r="AD25" s="1927">
        <v>1.8800459544205723</v>
      </c>
    </row>
    <row r="26" spans="2:30" ht="18.75" customHeight="1">
      <c r="B26" s="1595"/>
      <c r="C26" s="856">
        <v>11</v>
      </c>
      <c r="D26" s="1662"/>
      <c r="E26" s="1549"/>
      <c r="F26" s="858" t="s">
        <v>1559</v>
      </c>
      <c r="G26" s="869"/>
      <c r="H26" s="1188" t="s">
        <v>1560</v>
      </c>
      <c r="I26" s="869"/>
      <c r="J26" s="1607">
        <v>55</v>
      </c>
      <c r="K26" s="1608"/>
      <c r="L26" s="852"/>
      <c r="M26" s="853">
        <f t="shared" si="1"/>
        <v>1.3973314526098848</v>
      </c>
      <c r="N26" s="1609"/>
      <c r="O26" s="852"/>
      <c r="P26" s="853">
        <f t="shared" si="0"/>
        <v>2.1342646488164534</v>
      </c>
      <c r="Q26" s="1609"/>
      <c r="R26" s="1661"/>
      <c r="S26" s="1692"/>
    </row>
    <row r="27" spans="2:30" ht="18.75" customHeight="1">
      <c r="B27" s="1595"/>
      <c r="C27" s="856">
        <v>12</v>
      </c>
      <c r="D27" s="1494"/>
      <c r="E27" s="1498"/>
      <c r="F27" s="858" t="s">
        <v>1566</v>
      </c>
      <c r="G27" s="869"/>
      <c r="H27" s="1188" t="s">
        <v>1567</v>
      </c>
      <c r="I27" s="869"/>
      <c r="J27" s="1607">
        <v>52</v>
      </c>
      <c r="K27" s="1608"/>
      <c r="L27" s="852"/>
      <c r="M27" s="853">
        <f t="shared" si="1"/>
        <v>1.3211133733766185</v>
      </c>
      <c r="N27" s="1609"/>
      <c r="O27" s="852"/>
      <c r="P27" s="853">
        <f t="shared" si="0"/>
        <v>2.0178502134264651</v>
      </c>
      <c r="Q27" s="1609"/>
      <c r="R27" s="1669"/>
      <c r="S27" s="1692"/>
    </row>
    <row r="28" spans="2:30" ht="18.75" customHeight="1">
      <c r="B28" s="1595"/>
      <c r="C28" s="2361">
        <v>13</v>
      </c>
      <c r="D28" s="1662"/>
      <c r="E28" s="1549"/>
      <c r="F28" s="1695" t="s">
        <v>1592</v>
      </c>
      <c r="G28" s="869"/>
      <c r="H28" s="2362" t="s">
        <v>1593</v>
      </c>
      <c r="I28" s="869"/>
      <c r="J28" s="2364">
        <v>43</v>
      </c>
      <c r="K28" s="2366"/>
      <c r="L28" s="852"/>
      <c r="M28" s="2357">
        <f t="shared" si="1"/>
        <v>1.0924591356768192</v>
      </c>
      <c r="N28" s="2359"/>
      <c r="O28" s="852"/>
      <c r="P28" s="2357">
        <f t="shared" si="0"/>
        <v>1.6686069072564997</v>
      </c>
      <c r="Q28" s="2359"/>
      <c r="R28" s="1661"/>
      <c r="S28" s="1692"/>
    </row>
    <row r="29" spans="2:30" ht="18.75" customHeight="1">
      <c r="B29" s="1595"/>
      <c r="C29" s="2361"/>
      <c r="D29" s="1662"/>
      <c r="E29" s="1549"/>
      <c r="F29" s="1695" t="s">
        <v>1594</v>
      </c>
      <c r="G29" s="869"/>
      <c r="H29" s="2363"/>
      <c r="I29" s="869"/>
      <c r="J29" s="2365"/>
      <c r="K29" s="2367"/>
      <c r="L29" s="852"/>
      <c r="M29" s="2358">
        <f t="shared" si="1"/>
        <v>0</v>
      </c>
      <c r="N29" s="2360"/>
      <c r="O29" s="852"/>
      <c r="P29" s="2358"/>
      <c r="Q29" s="2360"/>
      <c r="R29" s="1661"/>
      <c r="S29" s="1692"/>
    </row>
    <row r="30" spans="2:30" ht="18.75" customHeight="1">
      <c r="B30" s="1595"/>
      <c r="C30" s="856">
        <v>14</v>
      </c>
      <c r="D30" s="1662"/>
      <c r="E30" s="1549"/>
      <c r="F30" s="1187" t="s">
        <v>1564</v>
      </c>
      <c r="G30" s="869"/>
      <c r="H30" s="1188" t="s">
        <v>1565</v>
      </c>
      <c r="I30" s="869"/>
      <c r="J30" s="1607">
        <v>23</v>
      </c>
      <c r="K30" s="1608"/>
      <c r="L30" s="852"/>
      <c r="M30" s="853">
        <f t="shared" si="1"/>
        <v>0.58433860745504274</v>
      </c>
      <c r="N30" s="1609"/>
      <c r="O30" s="852"/>
      <c r="P30" s="853">
        <f>J30*100/$J$35</f>
        <v>0.89251067132324413</v>
      </c>
      <c r="Q30" s="1609"/>
      <c r="R30" s="1661"/>
      <c r="S30" s="1692"/>
    </row>
    <row r="31" spans="2:30" ht="18.75" customHeight="1">
      <c r="B31" s="1595"/>
      <c r="C31" s="856">
        <v>15</v>
      </c>
      <c r="D31" s="1662"/>
      <c r="E31" s="1549"/>
      <c r="F31" s="1187" t="s">
        <v>717</v>
      </c>
      <c r="G31" s="869"/>
      <c r="H31" s="1188" t="s">
        <v>1563</v>
      </c>
      <c r="I31" s="869"/>
      <c r="J31" s="1607">
        <v>19</v>
      </c>
      <c r="K31" s="1608"/>
      <c r="L31" s="852"/>
      <c r="M31" s="853">
        <f t="shared" si="1"/>
        <v>0.48271450181068748</v>
      </c>
      <c r="N31" s="1609"/>
      <c r="O31" s="852"/>
      <c r="P31" s="853">
        <f>J31*100/$J$35</f>
        <v>0.73729142413659299</v>
      </c>
      <c r="Q31" s="1609"/>
      <c r="R31" s="1669"/>
      <c r="S31" s="1692"/>
    </row>
    <row r="32" spans="2:30" ht="18.75" customHeight="1">
      <c r="B32" s="1595"/>
      <c r="C32" s="856">
        <v>16</v>
      </c>
      <c r="D32" s="1662"/>
      <c r="E32" s="1549"/>
      <c r="F32" s="1187" t="s">
        <v>1568</v>
      </c>
      <c r="G32" s="869"/>
      <c r="H32" s="1188" t="s">
        <v>1569</v>
      </c>
      <c r="I32" s="869"/>
      <c r="J32" s="1607">
        <v>4</v>
      </c>
      <c r="K32" s="1608"/>
      <c r="L32" s="852"/>
      <c r="M32" s="853">
        <f t="shared" si="1"/>
        <v>0.10162410564435527</v>
      </c>
      <c r="N32" s="1609"/>
      <c r="O32" s="852"/>
      <c r="P32" s="853">
        <f>J32*100/$J$35</f>
        <v>0.15521924718665114</v>
      </c>
      <c r="Q32" s="1609"/>
      <c r="R32" s="1669"/>
      <c r="S32" s="1692"/>
    </row>
    <row r="33" spans="2:26" ht="18.75" customHeight="1">
      <c r="B33" s="1595"/>
      <c r="C33" s="1687"/>
      <c r="D33" s="1696"/>
      <c r="E33" s="1498"/>
      <c r="F33" s="1668" t="s">
        <v>1570</v>
      </c>
      <c r="G33" s="869"/>
      <c r="H33" s="1188" t="s">
        <v>297</v>
      </c>
      <c r="I33" s="869"/>
      <c r="J33" s="1607">
        <v>522</v>
      </c>
      <c r="K33" s="1608"/>
      <c r="L33" s="1697"/>
      <c r="M33" s="853">
        <f t="shared" si="1"/>
        <v>13.261945786588361</v>
      </c>
      <c r="N33" s="1609"/>
      <c r="O33" s="1697"/>
      <c r="P33" s="853">
        <f>J33*100/$J$35</f>
        <v>20.256111757857976</v>
      </c>
      <c r="Q33" s="1609"/>
      <c r="R33" s="1698"/>
      <c r="S33" s="1692"/>
    </row>
    <row r="34" spans="2:26" ht="4.5" customHeight="1">
      <c r="B34" s="1595"/>
      <c r="C34" s="1498"/>
      <c r="D34" s="1498"/>
      <c r="E34" s="1699"/>
      <c r="F34" s="1498"/>
      <c r="G34" s="1498"/>
      <c r="H34" s="1498"/>
      <c r="I34" s="1498"/>
      <c r="J34" s="1548"/>
      <c r="K34" s="1548"/>
      <c r="L34" s="1498"/>
      <c r="M34" s="884"/>
      <c r="N34" s="1627"/>
      <c r="O34" s="1498"/>
      <c r="P34" s="1627"/>
      <c r="Q34" s="1627"/>
      <c r="R34" s="1598"/>
    </row>
    <row r="35" spans="2:26" ht="24" customHeight="1">
      <c r="B35" s="1595"/>
      <c r="C35" s="2109" t="s">
        <v>1089</v>
      </c>
      <c r="D35" s="2116"/>
      <c r="E35" s="2116"/>
      <c r="F35" s="2116"/>
      <c r="G35" s="2116"/>
      <c r="H35" s="2110"/>
      <c r="I35" s="1498"/>
      <c r="J35" s="887">
        <f>SUM(J16:J33)</f>
        <v>2577</v>
      </c>
      <c r="K35" s="1628"/>
      <c r="L35" s="1498"/>
      <c r="M35" s="889">
        <f t="shared" si="1"/>
        <v>65.47133006137588</v>
      </c>
      <c r="N35" s="1630"/>
      <c r="O35" s="1498"/>
      <c r="P35" s="889">
        <f>J35*100/$J$35</f>
        <v>100</v>
      </c>
      <c r="Q35" s="1630"/>
      <c r="R35" s="1598"/>
    </row>
    <row r="36" spans="2:26" ht="4.5" customHeight="1">
      <c r="B36" s="1636"/>
      <c r="C36" s="1555"/>
      <c r="D36" s="1555"/>
      <c r="E36" s="1555"/>
      <c r="F36" s="1555"/>
      <c r="G36" s="1555"/>
      <c r="H36" s="1555"/>
      <c r="I36" s="1555"/>
      <c r="J36" s="1555"/>
      <c r="K36" s="1555"/>
      <c r="L36" s="1555"/>
      <c r="M36" s="1555"/>
      <c r="N36" s="1555"/>
      <c r="O36" s="1555"/>
      <c r="P36" s="1555"/>
      <c r="Q36" s="1555"/>
      <c r="R36" s="1637"/>
    </row>
    <row r="37" spans="2:26" ht="9" customHeight="1"/>
    <row r="38" spans="2:26" ht="15" customHeight="1">
      <c r="B38" s="1556" t="s">
        <v>1571</v>
      </c>
      <c r="C38" s="1557"/>
      <c r="D38" s="1557"/>
      <c r="E38" s="1557"/>
      <c r="F38" s="1557"/>
      <c r="G38" s="1557"/>
      <c r="H38" s="1557"/>
      <c r="I38" s="1557"/>
      <c r="J38" s="1557"/>
    </row>
    <row r="39" spans="2:26" ht="15" customHeight="1">
      <c r="B39" s="1556" t="s">
        <v>1485</v>
      </c>
      <c r="C39" s="1557"/>
      <c r="D39" s="1557"/>
      <c r="E39" s="1557"/>
      <c r="F39" s="1557"/>
      <c r="G39" s="1557"/>
      <c r="H39" s="1557"/>
      <c r="I39" s="1557"/>
      <c r="J39" s="1557"/>
    </row>
    <row r="40" spans="2:26" ht="15" customHeight="1">
      <c r="B40" s="1556" t="s">
        <v>1532</v>
      </c>
      <c r="C40" s="1557"/>
      <c r="D40" s="1557"/>
      <c r="E40" s="1557"/>
      <c r="F40" s="1557"/>
      <c r="G40" s="1557"/>
      <c r="H40" s="1557"/>
      <c r="I40" s="1557"/>
      <c r="J40" s="1557"/>
    </row>
    <row r="41" spans="2:26" ht="15" customHeight="1">
      <c r="B41" s="1556" t="s">
        <v>1572</v>
      </c>
      <c r="C41" s="1557"/>
      <c r="D41" s="1557"/>
      <c r="E41" s="1557"/>
      <c r="F41" s="1557"/>
      <c r="G41" s="1557"/>
      <c r="H41" s="1557"/>
      <c r="I41" s="1557"/>
      <c r="J41" s="1557"/>
    </row>
    <row r="42" spans="2:26" ht="15" customHeight="1">
      <c r="B42" s="1556" t="s">
        <v>1583</v>
      </c>
      <c r="C42" s="1557"/>
      <c r="D42" s="1557"/>
      <c r="E42" s="1557"/>
      <c r="F42" s="1557"/>
      <c r="G42" s="1557"/>
      <c r="H42" s="1557"/>
      <c r="I42" s="1557"/>
      <c r="J42" s="1557"/>
    </row>
    <row r="43" spans="2:26" ht="15" customHeight="1">
      <c r="B43" s="1556" t="s">
        <v>1574</v>
      </c>
      <c r="Z43" s="1558" t="s">
        <v>1584</v>
      </c>
    </row>
    <row r="44" spans="2:26" ht="15" customHeight="1">
      <c r="B44" s="1479" t="s">
        <v>1575</v>
      </c>
      <c r="Z44" s="1558" t="s">
        <v>1595</v>
      </c>
    </row>
    <row r="45" spans="2:26" ht="15" customHeight="1">
      <c r="B45" s="1479" t="s">
        <v>1502</v>
      </c>
      <c r="Z45" s="1558" t="s">
        <v>1586</v>
      </c>
    </row>
    <row r="46" spans="2:26" ht="15" customHeight="1">
      <c r="B46" s="1556" t="s">
        <v>1492</v>
      </c>
      <c r="Z46" s="1558" t="s">
        <v>1587</v>
      </c>
    </row>
    <row r="47" spans="2:26" ht="15" customHeight="1">
      <c r="B47" s="901" t="s">
        <v>1513</v>
      </c>
      <c r="O47" s="906" t="s">
        <v>1596</v>
      </c>
      <c r="Z47" s="1558" t="s">
        <v>1589</v>
      </c>
    </row>
    <row r="48" spans="2:26" ht="13.5">
      <c r="C48" s="1675"/>
      <c r="D48" s="1675"/>
      <c r="E48" s="1675"/>
      <c r="F48" s="1675"/>
      <c r="G48" s="1675"/>
      <c r="H48" s="1675"/>
      <c r="I48" s="1675"/>
      <c r="J48" s="1675"/>
      <c r="K48" s="1675"/>
      <c r="L48" s="1675"/>
      <c r="M48" s="1675"/>
      <c r="N48" s="1675"/>
      <c r="O48" s="1675"/>
      <c r="P48" s="1675"/>
      <c r="Q48" s="1675"/>
      <c r="R48" s="1675"/>
      <c r="S48" s="1675"/>
      <c r="T48" s="1675"/>
      <c r="U48" s="1675"/>
      <c r="W48" s="1675"/>
      <c r="X48" s="1675"/>
      <c r="Y48" s="1675"/>
      <c r="Z48" s="1675"/>
    </row>
    <row r="51" spans="3:13">
      <c r="C51" s="1488"/>
      <c r="D51" s="1488"/>
      <c r="E51" s="1488"/>
      <c r="F51" s="1488"/>
      <c r="G51" s="1488"/>
      <c r="H51" s="1488"/>
      <c r="I51" s="1488"/>
      <c r="J51" s="1488"/>
      <c r="K51" s="1488"/>
      <c r="L51" s="1488"/>
      <c r="M51" s="1488"/>
    </row>
    <row r="52" spans="3:13" ht="15">
      <c r="C52" s="1488"/>
      <c r="D52" s="1488"/>
      <c r="E52" s="1488"/>
      <c r="F52" s="1677"/>
      <c r="G52" s="1678"/>
      <c r="H52" s="1679"/>
      <c r="I52" s="1488"/>
      <c r="J52" s="1488"/>
      <c r="K52" s="1488"/>
      <c r="L52" s="1488"/>
      <c r="M52" s="1488"/>
    </row>
    <row r="53" spans="3:13" ht="15">
      <c r="C53" s="1488"/>
      <c r="D53" s="1488"/>
      <c r="E53" s="1488"/>
      <c r="F53" s="1677"/>
      <c r="G53" s="1678"/>
      <c r="H53" s="1679"/>
      <c r="I53" s="1488"/>
      <c r="J53" s="1488"/>
      <c r="K53" s="1488"/>
      <c r="L53" s="1488"/>
      <c r="M53" s="1488"/>
    </row>
    <row r="54" spans="3:13" ht="15">
      <c r="C54" s="1488"/>
      <c r="D54" s="1488"/>
      <c r="E54" s="1488"/>
      <c r="F54" s="1677"/>
      <c r="G54" s="1678"/>
      <c r="H54" s="1679"/>
      <c r="I54" s="1488"/>
      <c r="J54" s="1488"/>
      <c r="K54" s="1488"/>
      <c r="L54" s="1488"/>
      <c r="M54" s="1488"/>
    </row>
    <row r="55" spans="3:13" ht="15">
      <c r="C55" s="1488"/>
      <c r="D55" s="1488"/>
      <c r="E55" s="1488"/>
      <c r="F55" s="1677"/>
      <c r="G55" s="1678"/>
      <c r="H55" s="1679"/>
      <c r="I55" s="1488"/>
      <c r="J55" s="1488"/>
      <c r="K55" s="1488"/>
      <c r="L55" s="1488"/>
      <c r="M55" s="1488"/>
    </row>
    <row r="56" spans="3:13" ht="15">
      <c r="C56" s="1488"/>
      <c r="D56" s="1488"/>
      <c r="E56" s="1488"/>
      <c r="F56" s="1677"/>
      <c r="G56" s="1678"/>
      <c r="H56" s="1679"/>
      <c r="I56" s="1488"/>
      <c r="J56" s="1488"/>
      <c r="K56" s="1488"/>
      <c r="L56" s="1488"/>
      <c r="M56" s="1488"/>
    </row>
    <row r="57" spans="3:13" ht="15">
      <c r="C57" s="1488"/>
      <c r="D57" s="1488"/>
      <c r="E57" s="1488"/>
      <c r="F57" s="1677"/>
      <c r="G57" s="1678"/>
      <c r="H57" s="1679"/>
      <c r="I57" s="1488"/>
      <c r="J57" s="1488"/>
      <c r="K57" s="1488"/>
      <c r="L57" s="1488"/>
      <c r="M57" s="1488"/>
    </row>
    <row r="58" spans="3:13" ht="15">
      <c r="C58" s="1488"/>
      <c r="D58" s="1488"/>
      <c r="E58" s="1488"/>
      <c r="F58" s="1677"/>
      <c r="G58" s="1678"/>
      <c r="H58" s="1679"/>
      <c r="I58" s="1488"/>
      <c r="J58" s="1488"/>
      <c r="K58" s="1488"/>
      <c r="L58" s="1488"/>
      <c r="M58" s="1488"/>
    </row>
    <row r="59" spans="3:13" ht="15">
      <c r="C59" s="1488"/>
      <c r="D59" s="1488"/>
      <c r="E59" s="1488"/>
      <c r="F59" s="1677"/>
      <c r="G59" s="1678"/>
      <c r="H59" s="1679"/>
      <c r="I59" s="1488"/>
      <c r="J59" s="1488"/>
      <c r="K59" s="1488"/>
      <c r="L59" s="1488"/>
      <c r="M59" s="1488"/>
    </row>
    <row r="60" spans="3:13" ht="15">
      <c r="C60" s="1488"/>
      <c r="D60" s="1488"/>
      <c r="E60" s="1488"/>
      <c r="F60" s="1677"/>
      <c r="G60" s="1488"/>
      <c r="H60" s="1679"/>
      <c r="I60" s="1488"/>
      <c r="J60" s="1488"/>
      <c r="K60" s="1488"/>
      <c r="L60" s="1488"/>
      <c r="M60" s="1488"/>
    </row>
    <row r="61" spans="3:13" ht="15">
      <c r="C61" s="1488"/>
      <c r="D61" s="1488"/>
      <c r="E61" s="1488"/>
      <c r="F61" s="1677"/>
      <c r="G61" s="1678"/>
      <c r="H61" s="1679"/>
      <c r="I61" s="1488"/>
      <c r="J61" s="1488"/>
      <c r="K61" s="1488"/>
      <c r="L61" s="1488"/>
      <c r="M61" s="1488"/>
    </row>
    <row r="62" spans="3:13" ht="15">
      <c r="C62" s="1488"/>
      <c r="D62" s="1488"/>
      <c r="E62" s="1488"/>
      <c r="F62" s="1677"/>
      <c r="G62" s="1678"/>
      <c r="H62" s="1679"/>
      <c r="I62" s="1488"/>
      <c r="J62" s="1488"/>
      <c r="K62" s="1488"/>
      <c r="L62" s="1488"/>
      <c r="M62" s="1488"/>
    </row>
    <row r="63" spans="3:13" ht="15">
      <c r="C63" s="1488"/>
      <c r="D63" s="1488"/>
      <c r="E63" s="1488"/>
      <c r="F63" s="1677"/>
      <c r="G63" s="1678"/>
      <c r="H63" s="1679"/>
      <c r="I63" s="1488"/>
      <c r="J63" s="1488"/>
      <c r="K63" s="1488"/>
      <c r="L63" s="1488"/>
      <c r="M63" s="1488"/>
    </row>
    <row r="64" spans="3:13" ht="15">
      <c r="C64" s="1488"/>
      <c r="D64" s="1488"/>
      <c r="E64" s="1488"/>
      <c r="F64" s="1677"/>
      <c r="G64" s="1678"/>
      <c r="H64" s="1679"/>
      <c r="I64" s="1488"/>
      <c r="J64" s="1488"/>
      <c r="K64" s="1488"/>
      <c r="L64" s="1488"/>
      <c r="M64" s="1488"/>
    </row>
    <row r="65" spans="3:13" ht="15">
      <c r="C65" s="1488"/>
      <c r="D65" s="1488"/>
      <c r="E65" s="1488"/>
      <c r="F65" s="1677"/>
      <c r="G65" s="1678"/>
      <c r="H65" s="1679"/>
      <c r="I65" s="1488"/>
      <c r="J65" s="1488"/>
      <c r="K65" s="1488"/>
      <c r="L65" s="1488"/>
      <c r="M65" s="1488"/>
    </row>
  </sheetData>
  <mergeCells count="19">
    <mergeCell ref="A1:AA1"/>
    <mergeCell ref="A4:AA4"/>
    <mergeCell ref="B10:R10"/>
    <mergeCell ref="S10:AA10"/>
    <mergeCell ref="B11:R11"/>
    <mergeCell ref="S11:AA11"/>
    <mergeCell ref="P28:P29"/>
    <mergeCell ref="Q28:Q29"/>
    <mergeCell ref="C35:H35"/>
    <mergeCell ref="C14:D14"/>
    <mergeCell ref="J14:K14"/>
    <mergeCell ref="M14:N14"/>
    <mergeCell ref="P14:Q14"/>
    <mergeCell ref="C28:C29"/>
    <mergeCell ref="H28:H29"/>
    <mergeCell ref="J28:J29"/>
    <mergeCell ref="K28:K29"/>
    <mergeCell ref="M28:M29"/>
    <mergeCell ref="N28:N29"/>
  </mergeCells>
  <printOptions horizontalCentered="1" verticalCentered="1"/>
  <pageMargins left="0.39370078740157483" right="0.39370078740157483" top="0.98425196850393704" bottom="0.98425196850393704" header="0" footer="0"/>
  <pageSetup scale="62" orientation="landscape" horizontalDpi="240" verticalDpi="144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92D050"/>
  </sheetPr>
  <dimension ref="A1:AD68"/>
  <sheetViews>
    <sheetView zoomScaleNormal="100" workbookViewId="0">
      <selection sqref="A1:V1"/>
    </sheetView>
  </sheetViews>
  <sheetFormatPr baseColWidth="10" defaultRowHeight="12.75"/>
  <cols>
    <col min="1" max="2" width="2.7109375" style="819" customWidth="1"/>
    <col min="3" max="3" width="15.7109375" style="819" customWidth="1"/>
    <col min="4" max="4" width="0.85546875" style="819" customWidth="1"/>
    <col min="5" max="5" width="15.7109375" style="819" customWidth="1"/>
    <col min="6" max="6" width="0.85546875" style="819" customWidth="1"/>
    <col min="7" max="7" width="15.7109375" style="819" customWidth="1"/>
    <col min="8" max="8" width="0.85546875" style="819" customWidth="1"/>
    <col min="9" max="9" width="15.7109375" style="819" customWidth="1"/>
    <col min="10" max="10" width="0.85546875" style="819" customWidth="1"/>
    <col min="11" max="11" width="11.140625" style="819" customWidth="1"/>
    <col min="12" max="12" width="5.28515625" style="819" customWidth="1"/>
    <col min="13" max="13" width="2.7109375" style="819" customWidth="1"/>
    <col min="14" max="20" width="11.42578125" style="819"/>
    <col min="21" max="21" width="3" style="819" customWidth="1"/>
    <col min="22" max="22" width="2" style="819" customWidth="1"/>
    <col min="23" max="23" width="11.42578125" style="1914"/>
    <col min="24" max="24" width="12.7109375" style="1914" customWidth="1"/>
    <col min="25" max="26" width="14.7109375" style="1914" customWidth="1"/>
    <col min="27" max="27" width="14.85546875" style="1914" customWidth="1"/>
    <col min="28" max="30" width="11.42578125" style="1914"/>
    <col min="31" max="256" width="11.42578125" style="819"/>
    <col min="257" max="258" width="2.7109375" style="819" customWidth="1"/>
    <col min="259" max="259" width="15.7109375" style="819" customWidth="1"/>
    <col min="260" max="260" width="0.85546875" style="819" customWidth="1"/>
    <col min="261" max="261" width="15.7109375" style="819" customWidth="1"/>
    <col min="262" max="262" width="0.85546875" style="819" customWidth="1"/>
    <col min="263" max="263" width="15.7109375" style="819" customWidth="1"/>
    <col min="264" max="264" width="0.85546875" style="819" customWidth="1"/>
    <col min="265" max="265" width="15.7109375" style="819" customWidth="1"/>
    <col min="266" max="266" width="0.85546875" style="819" customWidth="1"/>
    <col min="267" max="267" width="11.140625" style="819" customWidth="1"/>
    <col min="268" max="268" width="5.28515625" style="819" customWidth="1"/>
    <col min="269" max="269" width="2.7109375" style="819" customWidth="1"/>
    <col min="270" max="276" width="11.42578125" style="819"/>
    <col min="277" max="277" width="3" style="819" customWidth="1"/>
    <col min="278" max="278" width="2" style="819" customWidth="1"/>
    <col min="279" max="279" width="11.42578125" style="819"/>
    <col min="280" max="280" width="12.7109375" style="819" customWidth="1"/>
    <col min="281" max="282" width="14.7109375" style="819" customWidth="1"/>
    <col min="283" max="283" width="14.85546875" style="819" customWidth="1"/>
    <col min="284" max="512" width="11.42578125" style="819"/>
    <col min="513" max="514" width="2.7109375" style="819" customWidth="1"/>
    <col min="515" max="515" width="15.7109375" style="819" customWidth="1"/>
    <col min="516" max="516" width="0.85546875" style="819" customWidth="1"/>
    <col min="517" max="517" width="15.7109375" style="819" customWidth="1"/>
    <col min="518" max="518" width="0.85546875" style="819" customWidth="1"/>
    <col min="519" max="519" width="15.7109375" style="819" customWidth="1"/>
    <col min="520" max="520" width="0.85546875" style="819" customWidth="1"/>
    <col min="521" max="521" width="15.7109375" style="819" customWidth="1"/>
    <col min="522" max="522" width="0.85546875" style="819" customWidth="1"/>
    <col min="523" max="523" width="11.140625" style="819" customWidth="1"/>
    <col min="524" max="524" width="5.28515625" style="819" customWidth="1"/>
    <col min="525" max="525" width="2.7109375" style="819" customWidth="1"/>
    <col min="526" max="532" width="11.42578125" style="819"/>
    <col min="533" max="533" width="3" style="819" customWidth="1"/>
    <col min="534" max="534" width="2" style="819" customWidth="1"/>
    <col min="535" max="535" width="11.42578125" style="819"/>
    <col min="536" max="536" width="12.7109375" style="819" customWidth="1"/>
    <col min="537" max="538" width="14.7109375" style="819" customWidth="1"/>
    <col min="539" max="539" width="14.85546875" style="819" customWidth="1"/>
    <col min="540" max="768" width="11.42578125" style="819"/>
    <col min="769" max="770" width="2.7109375" style="819" customWidth="1"/>
    <col min="771" max="771" width="15.7109375" style="819" customWidth="1"/>
    <col min="772" max="772" width="0.85546875" style="819" customWidth="1"/>
    <col min="773" max="773" width="15.7109375" style="819" customWidth="1"/>
    <col min="774" max="774" width="0.85546875" style="819" customWidth="1"/>
    <col min="775" max="775" width="15.7109375" style="819" customWidth="1"/>
    <col min="776" max="776" width="0.85546875" style="819" customWidth="1"/>
    <col min="777" max="777" width="15.7109375" style="819" customWidth="1"/>
    <col min="778" max="778" width="0.85546875" style="819" customWidth="1"/>
    <col min="779" max="779" width="11.140625" style="819" customWidth="1"/>
    <col min="780" max="780" width="5.28515625" style="819" customWidth="1"/>
    <col min="781" max="781" width="2.7109375" style="819" customWidth="1"/>
    <col min="782" max="788" width="11.42578125" style="819"/>
    <col min="789" max="789" width="3" style="819" customWidth="1"/>
    <col min="790" max="790" width="2" style="819" customWidth="1"/>
    <col min="791" max="791" width="11.42578125" style="819"/>
    <col min="792" max="792" width="12.7109375" style="819" customWidth="1"/>
    <col min="793" max="794" width="14.7109375" style="819" customWidth="1"/>
    <col min="795" max="795" width="14.85546875" style="819" customWidth="1"/>
    <col min="796" max="1024" width="11.42578125" style="819"/>
    <col min="1025" max="1026" width="2.7109375" style="819" customWidth="1"/>
    <col min="1027" max="1027" width="15.7109375" style="819" customWidth="1"/>
    <col min="1028" max="1028" width="0.85546875" style="819" customWidth="1"/>
    <col min="1029" max="1029" width="15.7109375" style="819" customWidth="1"/>
    <col min="1030" max="1030" width="0.85546875" style="819" customWidth="1"/>
    <col min="1031" max="1031" width="15.7109375" style="819" customWidth="1"/>
    <col min="1032" max="1032" width="0.85546875" style="819" customWidth="1"/>
    <col min="1033" max="1033" width="15.7109375" style="819" customWidth="1"/>
    <col min="1034" max="1034" width="0.85546875" style="819" customWidth="1"/>
    <col min="1035" max="1035" width="11.140625" style="819" customWidth="1"/>
    <col min="1036" max="1036" width="5.28515625" style="819" customWidth="1"/>
    <col min="1037" max="1037" width="2.7109375" style="819" customWidth="1"/>
    <col min="1038" max="1044" width="11.42578125" style="819"/>
    <col min="1045" max="1045" width="3" style="819" customWidth="1"/>
    <col min="1046" max="1046" width="2" style="819" customWidth="1"/>
    <col min="1047" max="1047" width="11.42578125" style="819"/>
    <col min="1048" max="1048" width="12.7109375" style="819" customWidth="1"/>
    <col min="1049" max="1050" width="14.7109375" style="819" customWidth="1"/>
    <col min="1051" max="1051" width="14.85546875" style="819" customWidth="1"/>
    <col min="1052" max="1280" width="11.42578125" style="819"/>
    <col min="1281" max="1282" width="2.7109375" style="819" customWidth="1"/>
    <col min="1283" max="1283" width="15.7109375" style="819" customWidth="1"/>
    <col min="1284" max="1284" width="0.85546875" style="819" customWidth="1"/>
    <col min="1285" max="1285" width="15.7109375" style="819" customWidth="1"/>
    <col min="1286" max="1286" width="0.85546875" style="819" customWidth="1"/>
    <col min="1287" max="1287" width="15.7109375" style="819" customWidth="1"/>
    <col min="1288" max="1288" width="0.85546875" style="819" customWidth="1"/>
    <col min="1289" max="1289" width="15.7109375" style="819" customWidth="1"/>
    <col min="1290" max="1290" width="0.85546875" style="819" customWidth="1"/>
    <col min="1291" max="1291" width="11.140625" style="819" customWidth="1"/>
    <col min="1292" max="1292" width="5.28515625" style="819" customWidth="1"/>
    <col min="1293" max="1293" width="2.7109375" style="819" customWidth="1"/>
    <col min="1294" max="1300" width="11.42578125" style="819"/>
    <col min="1301" max="1301" width="3" style="819" customWidth="1"/>
    <col min="1302" max="1302" width="2" style="819" customWidth="1"/>
    <col min="1303" max="1303" width="11.42578125" style="819"/>
    <col min="1304" max="1304" width="12.7109375" style="819" customWidth="1"/>
    <col min="1305" max="1306" width="14.7109375" style="819" customWidth="1"/>
    <col min="1307" max="1307" width="14.85546875" style="819" customWidth="1"/>
    <col min="1308" max="1536" width="11.42578125" style="819"/>
    <col min="1537" max="1538" width="2.7109375" style="819" customWidth="1"/>
    <col min="1539" max="1539" width="15.7109375" style="819" customWidth="1"/>
    <col min="1540" max="1540" width="0.85546875" style="819" customWidth="1"/>
    <col min="1541" max="1541" width="15.7109375" style="819" customWidth="1"/>
    <col min="1542" max="1542" width="0.85546875" style="819" customWidth="1"/>
    <col min="1543" max="1543" width="15.7109375" style="819" customWidth="1"/>
    <col min="1544" max="1544" width="0.85546875" style="819" customWidth="1"/>
    <col min="1545" max="1545" width="15.7109375" style="819" customWidth="1"/>
    <col min="1546" max="1546" width="0.85546875" style="819" customWidth="1"/>
    <col min="1547" max="1547" width="11.140625" style="819" customWidth="1"/>
    <col min="1548" max="1548" width="5.28515625" style="819" customWidth="1"/>
    <col min="1549" max="1549" width="2.7109375" style="819" customWidth="1"/>
    <col min="1550" max="1556" width="11.42578125" style="819"/>
    <col min="1557" max="1557" width="3" style="819" customWidth="1"/>
    <col min="1558" max="1558" width="2" style="819" customWidth="1"/>
    <col min="1559" max="1559" width="11.42578125" style="819"/>
    <col min="1560" max="1560" width="12.7109375" style="819" customWidth="1"/>
    <col min="1561" max="1562" width="14.7109375" style="819" customWidth="1"/>
    <col min="1563" max="1563" width="14.85546875" style="819" customWidth="1"/>
    <col min="1564" max="1792" width="11.42578125" style="819"/>
    <col min="1793" max="1794" width="2.7109375" style="819" customWidth="1"/>
    <col min="1795" max="1795" width="15.7109375" style="819" customWidth="1"/>
    <col min="1796" max="1796" width="0.85546875" style="819" customWidth="1"/>
    <col min="1797" max="1797" width="15.7109375" style="819" customWidth="1"/>
    <col min="1798" max="1798" width="0.85546875" style="819" customWidth="1"/>
    <col min="1799" max="1799" width="15.7109375" style="819" customWidth="1"/>
    <col min="1800" max="1800" width="0.85546875" style="819" customWidth="1"/>
    <col min="1801" max="1801" width="15.7109375" style="819" customWidth="1"/>
    <col min="1802" max="1802" width="0.85546875" style="819" customWidth="1"/>
    <col min="1803" max="1803" width="11.140625" style="819" customWidth="1"/>
    <col min="1804" max="1804" width="5.28515625" style="819" customWidth="1"/>
    <col min="1805" max="1805" width="2.7109375" style="819" customWidth="1"/>
    <col min="1806" max="1812" width="11.42578125" style="819"/>
    <col min="1813" max="1813" width="3" style="819" customWidth="1"/>
    <col min="1814" max="1814" width="2" style="819" customWidth="1"/>
    <col min="1815" max="1815" width="11.42578125" style="819"/>
    <col min="1816" max="1816" width="12.7109375" style="819" customWidth="1"/>
    <col min="1817" max="1818" width="14.7109375" style="819" customWidth="1"/>
    <col min="1819" max="1819" width="14.85546875" style="819" customWidth="1"/>
    <col min="1820" max="2048" width="11.42578125" style="819"/>
    <col min="2049" max="2050" width="2.7109375" style="819" customWidth="1"/>
    <col min="2051" max="2051" width="15.7109375" style="819" customWidth="1"/>
    <col min="2052" max="2052" width="0.85546875" style="819" customWidth="1"/>
    <col min="2053" max="2053" width="15.7109375" style="819" customWidth="1"/>
    <col min="2054" max="2054" width="0.85546875" style="819" customWidth="1"/>
    <col min="2055" max="2055" width="15.7109375" style="819" customWidth="1"/>
    <col min="2056" max="2056" width="0.85546875" style="819" customWidth="1"/>
    <col min="2057" max="2057" width="15.7109375" style="819" customWidth="1"/>
    <col min="2058" max="2058" width="0.85546875" style="819" customWidth="1"/>
    <col min="2059" max="2059" width="11.140625" style="819" customWidth="1"/>
    <col min="2060" max="2060" width="5.28515625" style="819" customWidth="1"/>
    <col min="2061" max="2061" width="2.7109375" style="819" customWidth="1"/>
    <col min="2062" max="2068" width="11.42578125" style="819"/>
    <col min="2069" max="2069" width="3" style="819" customWidth="1"/>
    <col min="2070" max="2070" width="2" style="819" customWidth="1"/>
    <col min="2071" max="2071" width="11.42578125" style="819"/>
    <col min="2072" max="2072" width="12.7109375" style="819" customWidth="1"/>
    <col min="2073" max="2074" width="14.7109375" style="819" customWidth="1"/>
    <col min="2075" max="2075" width="14.85546875" style="819" customWidth="1"/>
    <col min="2076" max="2304" width="11.42578125" style="819"/>
    <col min="2305" max="2306" width="2.7109375" style="819" customWidth="1"/>
    <col min="2307" max="2307" width="15.7109375" style="819" customWidth="1"/>
    <col min="2308" max="2308" width="0.85546875" style="819" customWidth="1"/>
    <col min="2309" max="2309" width="15.7109375" style="819" customWidth="1"/>
    <col min="2310" max="2310" width="0.85546875" style="819" customWidth="1"/>
    <col min="2311" max="2311" width="15.7109375" style="819" customWidth="1"/>
    <col min="2312" max="2312" width="0.85546875" style="819" customWidth="1"/>
    <col min="2313" max="2313" width="15.7109375" style="819" customWidth="1"/>
    <col min="2314" max="2314" width="0.85546875" style="819" customWidth="1"/>
    <col min="2315" max="2315" width="11.140625" style="819" customWidth="1"/>
    <col min="2316" max="2316" width="5.28515625" style="819" customWidth="1"/>
    <col min="2317" max="2317" width="2.7109375" style="819" customWidth="1"/>
    <col min="2318" max="2324" width="11.42578125" style="819"/>
    <col min="2325" max="2325" width="3" style="819" customWidth="1"/>
    <col min="2326" max="2326" width="2" style="819" customWidth="1"/>
    <col min="2327" max="2327" width="11.42578125" style="819"/>
    <col min="2328" max="2328" width="12.7109375" style="819" customWidth="1"/>
    <col min="2329" max="2330" width="14.7109375" style="819" customWidth="1"/>
    <col min="2331" max="2331" width="14.85546875" style="819" customWidth="1"/>
    <col min="2332" max="2560" width="11.42578125" style="819"/>
    <col min="2561" max="2562" width="2.7109375" style="819" customWidth="1"/>
    <col min="2563" max="2563" width="15.7109375" style="819" customWidth="1"/>
    <col min="2564" max="2564" width="0.85546875" style="819" customWidth="1"/>
    <col min="2565" max="2565" width="15.7109375" style="819" customWidth="1"/>
    <col min="2566" max="2566" width="0.85546875" style="819" customWidth="1"/>
    <col min="2567" max="2567" width="15.7109375" style="819" customWidth="1"/>
    <col min="2568" max="2568" width="0.85546875" style="819" customWidth="1"/>
    <col min="2569" max="2569" width="15.7109375" style="819" customWidth="1"/>
    <col min="2570" max="2570" width="0.85546875" style="819" customWidth="1"/>
    <col min="2571" max="2571" width="11.140625" style="819" customWidth="1"/>
    <col min="2572" max="2572" width="5.28515625" style="819" customWidth="1"/>
    <col min="2573" max="2573" width="2.7109375" style="819" customWidth="1"/>
    <col min="2574" max="2580" width="11.42578125" style="819"/>
    <col min="2581" max="2581" width="3" style="819" customWidth="1"/>
    <col min="2582" max="2582" width="2" style="819" customWidth="1"/>
    <col min="2583" max="2583" width="11.42578125" style="819"/>
    <col min="2584" max="2584" width="12.7109375" style="819" customWidth="1"/>
    <col min="2585" max="2586" width="14.7109375" style="819" customWidth="1"/>
    <col min="2587" max="2587" width="14.85546875" style="819" customWidth="1"/>
    <col min="2588" max="2816" width="11.42578125" style="819"/>
    <col min="2817" max="2818" width="2.7109375" style="819" customWidth="1"/>
    <col min="2819" max="2819" width="15.7109375" style="819" customWidth="1"/>
    <col min="2820" max="2820" width="0.85546875" style="819" customWidth="1"/>
    <col min="2821" max="2821" width="15.7109375" style="819" customWidth="1"/>
    <col min="2822" max="2822" width="0.85546875" style="819" customWidth="1"/>
    <col min="2823" max="2823" width="15.7109375" style="819" customWidth="1"/>
    <col min="2824" max="2824" width="0.85546875" style="819" customWidth="1"/>
    <col min="2825" max="2825" width="15.7109375" style="819" customWidth="1"/>
    <col min="2826" max="2826" width="0.85546875" style="819" customWidth="1"/>
    <col min="2827" max="2827" width="11.140625" style="819" customWidth="1"/>
    <col min="2828" max="2828" width="5.28515625" style="819" customWidth="1"/>
    <col min="2829" max="2829" width="2.7109375" style="819" customWidth="1"/>
    <col min="2830" max="2836" width="11.42578125" style="819"/>
    <col min="2837" max="2837" width="3" style="819" customWidth="1"/>
    <col min="2838" max="2838" width="2" style="819" customWidth="1"/>
    <col min="2839" max="2839" width="11.42578125" style="819"/>
    <col min="2840" max="2840" width="12.7109375" style="819" customWidth="1"/>
    <col min="2841" max="2842" width="14.7109375" style="819" customWidth="1"/>
    <col min="2843" max="2843" width="14.85546875" style="819" customWidth="1"/>
    <col min="2844" max="3072" width="11.42578125" style="819"/>
    <col min="3073" max="3074" width="2.7109375" style="819" customWidth="1"/>
    <col min="3075" max="3075" width="15.7109375" style="819" customWidth="1"/>
    <col min="3076" max="3076" width="0.85546875" style="819" customWidth="1"/>
    <col min="3077" max="3077" width="15.7109375" style="819" customWidth="1"/>
    <col min="3078" max="3078" width="0.85546875" style="819" customWidth="1"/>
    <col min="3079" max="3079" width="15.7109375" style="819" customWidth="1"/>
    <col min="3080" max="3080" width="0.85546875" style="819" customWidth="1"/>
    <col min="3081" max="3081" width="15.7109375" style="819" customWidth="1"/>
    <col min="3082" max="3082" width="0.85546875" style="819" customWidth="1"/>
    <col min="3083" max="3083" width="11.140625" style="819" customWidth="1"/>
    <col min="3084" max="3084" width="5.28515625" style="819" customWidth="1"/>
    <col min="3085" max="3085" width="2.7109375" style="819" customWidth="1"/>
    <col min="3086" max="3092" width="11.42578125" style="819"/>
    <col min="3093" max="3093" width="3" style="819" customWidth="1"/>
    <col min="3094" max="3094" width="2" style="819" customWidth="1"/>
    <col min="3095" max="3095" width="11.42578125" style="819"/>
    <col min="3096" max="3096" width="12.7109375" style="819" customWidth="1"/>
    <col min="3097" max="3098" width="14.7109375" style="819" customWidth="1"/>
    <col min="3099" max="3099" width="14.85546875" style="819" customWidth="1"/>
    <col min="3100" max="3328" width="11.42578125" style="819"/>
    <col min="3329" max="3330" width="2.7109375" style="819" customWidth="1"/>
    <col min="3331" max="3331" width="15.7109375" style="819" customWidth="1"/>
    <col min="3332" max="3332" width="0.85546875" style="819" customWidth="1"/>
    <col min="3333" max="3333" width="15.7109375" style="819" customWidth="1"/>
    <col min="3334" max="3334" width="0.85546875" style="819" customWidth="1"/>
    <col min="3335" max="3335" width="15.7109375" style="819" customWidth="1"/>
    <col min="3336" max="3336" width="0.85546875" style="819" customWidth="1"/>
    <col min="3337" max="3337" width="15.7109375" style="819" customWidth="1"/>
    <col min="3338" max="3338" width="0.85546875" style="819" customWidth="1"/>
    <col min="3339" max="3339" width="11.140625" style="819" customWidth="1"/>
    <col min="3340" max="3340" width="5.28515625" style="819" customWidth="1"/>
    <col min="3341" max="3341" width="2.7109375" style="819" customWidth="1"/>
    <col min="3342" max="3348" width="11.42578125" style="819"/>
    <col min="3349" max="3349" width="3" style="819" customWidth="1"/>
    <col min="3350" max="3350" width="2" style="819" customWidth="1"/>
    <col min="3351" max="3351" width="11.42578125" style="819"/>
    <col min="3352" max="3352" width="12.7109375" style="819" customWidth="1"/>
    <col min="3353" max="3354" width="14.7109375" style="819" customWidth="1"/>
    <col min="3355" max="3355" width="14.85546875" style="819" customWidth="1"/>
    <col min="3356" max="3584" width="11.42578125" style="819"/>
    <col min="3585" max="3586" width="2.7109375" style="819" customWidth="1"/>
    <col min="3587" max="3587" width="15.7109375" style="819" customWidth="1"/>
    <col min="3588" max="3588" width="0.85546875" style="819" customWidth="1"/>
    <col min="3589" max="3589" width="15.7109375" style="819" customWidth="1"/>
    <col min="3590" max="3590" width="0.85546875" style="819" customWidth="1"/>
    <col min="3591" max="3591" width="15.7109375" style="819" customWidth="1"/>
    <col min="3592" max="3592" width="0.85546875" style="819" customWidth="1"/>
    <col min="3593" max="3593" width="15.7109375" style="819" customWidth="1"/>
    <col min="3594" max="3594" width="0.85546875" style="819" customWidth="1"/>
    <col min="3595" max="3595" width="11.140625" style="819" customWidth="1"/>
    <col min="3596" max="3596" width="5.28515625" style="819" customWidth="1"/>
    <col min="3597" max="3597" width="2.7109375" style="819" customWidth="1"/>
    <col min="3598" max="3604" width="11.42578125" style="819"/>
    <col min="3605" max="3605" width="3" style="819" customWidth="1"/>
    <col min="3606" max="3606" width="2" style="819" customWidth="1"/>
    <col min="3607" max="3607" width="11.42578125" style="819"/>
    <col min="3608" max="3608" width="12.7109375" style="819" customWidth="1"/>
    <col min="3609" max="3610" width="14.7109375" style="819" customWidth="1"/>
    <col min="3611" max="3611" width="14.85546875" style="819" customWidth="1"/>
    <col min="3612" max="3840" width="11.42578125" style="819"/>
    <col min="3841" max="3842" width="2.7109375" style="819" customWidth="1"/>
    <col min="3843" max="3843" width="15.7109375" style="819" customWidth="1"/>
    <col min="3844" max="3844" width="0.85546875" style="819" customWidth="1"/>
    <col min="3845" max="3845" width="15.7109375" style="819" customWidth="1"/>
    <col min="3846" max="3846" width="0.85546875" style="819" customWidth="1"/>
    <col min="3847" max="3847" width="15.7109375" style="819" customWidth="1"/>
    <col min="3848" max="3848" width="0.85546875" style="819" customWidth="1"/>
    <col min="3849" max="3849" width="15.7109375" style="819" customWidth="1"/>
    <col min="3850" max="3850" width="0.85546875" style="819" customWidth="1"/>
    <col min="3851" max="3851" width="11.140625" style="819" customWidth="1"/>
    <col min="3852" max="3852" width="5.28515625" style="819" customWidth="1"/>
    <col min="3853" max="3853" width="2.7109375" style="819" customWidth="1"/>
    <col min="3854" max="3860" width="11.42578125" style="819"/>
    <col min="3861" max="3861" width="3" style="819" customWidth="1"/>
    <col min="3862" max="3862" width="2" style="819" customWidth="1"/>
    <col min="3863" max="3863" width="11.42578125" style="819"/>
    <col min="3864" max="3864" width="12.7109375" style="819" customWidth="1"/>
    <col min="3865" max="3866" width="14.7109375" style="819" customWidth="1"/>
    <col min="3867" max="3867" width="14.85546875" style="819" customWidth="1"/>
    <col min="3868" max="4096" width="11.42578125" style="819"/>
    <col min="4097" max="4098" width="2.7109375" style="819" customWidth="1"/>
    <col min="4099" max="4099" width="15.7109375" style="819" customWidth="1"/>
    <col min="4100" max="4100" width="0.85546875" style="819" customWidth="1"/>
    <col min="4101" max="4101" width="15.7109375" style="819" customWidth="1"/>
    <col min="4102" max="4102" width="0.85546875" style="819" customWidth="1"/>
    <col min="4103" max="4103" width="15.7109375" style="819" customWidth="1"/>
    <col min="4104" max="4104" width="0.85546875" style="819" customWidth="1"/>
    <col min="4105" max="4105" width="15.7109375" style="819" customWidth="1"/>
    <col min="4106" max="4106" width="0.85546875" style="819" customWidth="1"/>
    <col min="4107" max="4107" width="11.140625" style="819" customWidth="1"/>
    <col min="4108" max="4108" width="5.28515625" style="819" customWidth="1"/>
    <col min="4109" max="4109" width="2.7109375" style="819" customWidth="1"/>
    <col min="4110" max="4116" width="11.42578125" style="819"/>
    <col min="4117" max="4117" width="3" style="819" customWidth="1"/>
    <col min="4118" max="4118" width="2" style="819" customWidth="1"/>
    <col min="4119" max="4119" width="11.42578125" style="819"/>
    <col min="4120" max="4120" width="12.7109375" style="819" customWidth="1"/>
    <col min="4121" max="4122" width="14.7109375" style="819" customWidth="1"/>
    <col min="4123" max="4123" width="14.85546875" style="819" customWidth="1"/>
    <col min="4124" max="4352" width="11.42578125" style="819"/>
    <col min="4353" max="4354" width="2.7109375" style="819" customWidth="1"/>
    <col min="4355" max="4355" width="15.7109375" style="819" customWidth="1"/>
    <col min="4356" max="4356" width="0.85546875" style="819" customWidth="1"/>
    <col min="4357" max="4357" width="15.7109375" style="819" customWidth="1"/>
    <col min="4358" max="4358" width="0.85546875" style="819" customWidth="1"/>
    <col min="4359" max="4359" width="15.7109375" style="819" customWidth="1"/>
    <col min="4360" max="4360" width="0.85546875" style="819" customWidth="1"/>
    <col min="4361" max="4361" width="15.7109375" style="819" customWidth="1"/>
    <col min="4362" max="4362" width="0.85546875" style="819" customWidth="1"/>
    <col min="4363" max="4363" width="11.140625" style="819" customWidth="1"/>
    <col min="4364" max="4364" width="5.28515625" style="819" customWidth="1"/>
    <col min="4365" max="4365" width="2.7109375" style="819" customWidth="1"/>
    <col min="4366" max="4372" width="11.42578125" style="819"/>
    <col min="4373" max="4373" width="3" style="819" customWidth="1"/>
    <col min="4374" max="4374" width="2" style="819" customWidth="1"/>
    <col min="4375" max="4375" width="11.42578125" style="819"/>
    <col min="4376" max="4376" width="12.7109375" style="819" customWidth="1"/>
    <col min="4377" max="4378" width="14.7109375" style="819" customWidth="1"/>
    <col min="4379" max="4379" width="14.85546875" style="819" customWidth="1"/>
    <col min="4380" max="4608" width="11.42578125" style="819"/>
    <col min="4609" max="4610" width="2.7109375" style="819" customWidth="1"/>
    <col min="4611" max="4611" width="15.7109375" style="819" customWidth="1"/>
    <col min="4612" max="4612" width="0.85546875" style="819" customWidth="1"/>
    <col min="4613" max="4613" width="15.7109375" style="819" customWidth="1"/>
    <col min="4614" max="4614" width="0.85546875" style="819" customWidth="1"/>
    <col min="4615" max="4615" width="15.7109375" style="819" customWidth="1"/>
    <col min="4616" max="4616" width="0.85546875" style="819" customWidth="1"/>
    <col min="4617" max="4617" width="15.7109375" style="819" customWidth="1"/>
    <col min="4618" max="4618" width="0.85546875" style="819" customWidth="1"/>
    <col min="4619" max="4619" width="11.140625" style="819" customWidth="1"/>
    <col min="4620" max="4620" width="5.28515625" style="819" customWidth="1"/>
    <col min="4621" max="4621" width="2.7109375" style="819" customWidth="1"/>
    <col min="4622" max="4628" width="11.42578125" style="819"/>
    <col min="4629" max="4629" width="3" style="819" customWidth="1"/>
    <col min="4630" max="4630" width="2" style="819" customWidth="1"/>
    <col min="4631" max="4631" width="11.42578125" style="819"/>
    <col min="4632" max="4632" width="12.7109375" style="819" customWidth="1"/>
    <col min="4633" max="4634" width="14.7109375" style="819" customWidth="1"/>
    <col min="4635" max="4635" width="14.85546875" style="819" customWidth="1"/>
    <col min="4636" max="4864" width="11.42578125" style="819"/>
    <col min="4865" max="4866" width="2.7109375" style="819" customWidth="1"/>
    <col min="4867" max="4867" width="15.7109375" style="819" customWidth="1"/>
    <col min="4868" max="4868" width="0.85546875" style="819" customWidth="1"/>
    <col min="4869" max="4869" width="15.7109375" style="819" customWidth="1"/>
    <col min="4870" max="4870" width="0.85546875" style="819" customWidth="1"/>
    <col min="4871" max="4871" width="15.7109375" style="819" customWidth="1"/>
    <col min="4872" max="4872" width="0.85546875" style="819" customWidth="1"/>
    <col min="4873" max="4873" width="15.7109375" style="819" customWidth="1"/>
    <col min="4874" max="4874" width="0.85546875" style="819" customWidth="1"/>
    <col min="4875" max="4875" width="11.140625" style="819" customWidth="1"/>
    <col min="4876" max="4876" width="5.28515625" style="819" customWidth="1"/>
    <col min="4877" max="4877" width="2.7109375" style="819" customWidth="1"/>
    <col min="4878" max="4884" width="11.42578125" style="819"/>
    <col min="4885" max="4885" width="3" style="819" customWidth="1"/>
    <col min="4886" max="4886" width="2" style="819" customWidth="1"/>
    <col min="4887" max="4887" width="11.42578125" style="819"/>
    <col min="4888" max="4888" width="12.7109375" style="819" customWidth="1"/>
    <col min="4889" max="4890" width="14.7109375" style="819" customWidth="1"/>
    <col min="4891" max="4891" width="14.85546875" style="819" customWidth="1"/>
    <col min="4892" max="5120" width="11.42578125" style="819"/>
    <col min="5121" max="5122" width="2.7109375" style="819" customWidth="1"/>
    <col min="5123" max="5123" width="15.7109375" style="819" customWidth="1"/>
    <col min="5124" max="5124" width="0.85546875" style="819" customWidth="1"/>
    <col min="5125" max="5125" width="15.7109375" style="819" customWidth="1"/>
    <col min="5126" max="5126" width="0.85546875" style="819" customWidth="1"/>
    <col min="5127" max="5127" width="15.7109375" style="819" customWidth="1"/>
    <col min="5128" max="5128" width="0.85546875" style="819" customWidth="1"/>
    <col min="5129" max="5129" width="15.7109375" style="819" customWidth="1"/>
    <col min="5130" max="5130" width="0.85546875" style="819" customWidth="1"/>
    <col min="5131" max="5131" width="11.140625" style="819" customWidth="1"/>
    <col min="5132" max="5132" width="5.28515625" style="819" customWidth="1"/>
    <col min="5133" max="5133" width="2.7109375" style="819" customWidth="1"/>
    <col min="5134" max="5140" width="11.42578125" style="819"/>
    <col min="5141" max="5141" width="3" style="819" customWidth="1"/>
    <col min="5142" max="5142" width="2" style="819" customWidth="1"/>
    <col min="5143" max="5143" width="11.42578125" style="819"/>
    <col min="5144" max="5144" width="12.7109375" style="819" customWidth="1"/>
    <col min="5145" max="5146" width="14.7109375" style="819" customWidth="1"/>
    <col min="5147" max="5147" width="14.85546875" style="819" customWidth="1"/>
    <col min="5148" max="5376" width="11.42578125" style="819"/>
    <col min="5377" max="5378" width="2.7109375" style="819" customWidth="1"/>
    <col min="5379" max="5379" width="15.7109375" style="819" customWidth="1"/>
    <col min="5380" max="5380" width="0.85546875" style="819" customWidth="1"/>
    <col min="5381" max="5381" width="15.7109375" style="819" customWidth="1"/>
    <col min="5382" max="5382" width="0.85546875" style="819" customWidth="1"/>
    <col min="5383" max="5383" width="15.7109375" style="819" customWidth="1"/>
    <col min="5384" max="5384" width="0.85546875" style="819" customWidth="1"/>
    <col min="5385" max="5385" width="15.7109375" style="819" customWidth="1"/>
    <col min="5386" max="5386" width="0.85546875" style="819" customWidth="1"/>
    <col min="5387" max="5387" width="11.140625" style="819" customWidth="1"/>
    <col min="5388" max="5388" width="5.28515625" style="819" customWidth="1"/>
    <col min="5389" max="5389" width="2.7109375" style="819" customWidth="1"/>
    <col min="5390" max="5396" width="11.42578125" style="819"/>
    <col min="5397" max="5397" width="3" style="819" customWidth="1"/>
    <col min="5398" max="5398" width="2" style="819" customWidth="1"/>
    <col min="5399" max="5399" width="11.42578125" style="819"/>
    <col min="5400" max="5400" width="12.7109375" style="819" customWidth="1"/>
    <col min="5401" max="5402" width="14.7109375" style="819" customWidth="1"/>
    <col min="5403" max="5403" width="14.85546875" style="819" customWidth="1"/>
    <col min="5404" max="5632" width="11.42578125" style="819"/>
    <col min="5633" max="5634" width="2.7109375" style="819" customWidth="1"/>
    <col min="5635" max="5635" width="15.7109375" style="819" customWidth="1"/>
    <col min="5636" max="5636" width="0.85546875" style="819" customWidth="1"/>
    <col min="5637" max="5637" width="15.7109375" style="819" customWidth="1"/>
    <col min="5638" max="5638" width="0.85546875" style="819" customWidth="1"/>
    <col min="5639" max="5639" width="15.7109375" style="819" customWidth="1"/>
    <col min="5640" max="5640" width="0.85546875" style="819" customWidth="1"/>
    <col min="5641" max="5641" width="15.7109375" style="819" customWidth="1"/>
    <col min="5642" max="5642" width="0.85546875" style="819" customWidth="1"/>
    <col min="5643" max="5643" width="11.140625" style="819" customWidth="1"/>
    <col min="5644" max="5644" width="5.28515625" style="819" customWidth="1"/>
    <col min="5645" max="5645" width="2.7109375" style="819" customWidth="1"/>
    <col min="5646" max="5652" width="11.42578125" style="819"/>
    <col min="5653" max="5653" width="3" style="819" customWidth="1"/>
    <col min="5654" max="5654" width="2" style="819" customWidth="1"/>
    <col min="5655" max="5655" width="11.42578125" style="819"/>
    <col min="5656" max="5656" width="12.7109375" style="819" customWidth="1"/>
    <col min="5657" max="5658" width="14.7109375" style="819" customWidth="1"/>
    <col min="5659" max="5659" width="14.85546875" style="819" customWidth="1"/>
    <col min="5660" max="5888" width="11.42578125" style="819"/>
    <col min="5889" max="5890" width="2.7109375" style="819" customWidth="1"/>
    <col min="5891" max="5891" width="15.7109375" style="819" customWidth="1"/>
    <col min="5892" max="5892" width="0.85546875" style="819" customWidth="1"/>
    <col min="5893" max="5893" width="15.7109375" style="819" customWidth="1"/>
    <col min="5894" max="5894" width="0.85546875" style="819" customWidth="1"/>
    <col min="5895" max="5895" width="15.7109375" style="819" customWidth="1"/>
    <col min="5896" max="5896" width="0.85546875" style="819" customWidth="1"/>
    <col min="5897" max="5897" width="15.7109375" style="819" customWidth="1"/>
    <col min="5898" max="5898" width="0.85546875" style="819" customWidth="1"/>
    <col min="5899" max="5899" width="11.140625" style="819" customWidth="1"/>
    <col min="5900" max="5900" width="5.28515625" style="819" customWidth="1"/>
    <col min="5901" max="5901" width="2.7109375" style="819" customWidth="1"/>
    <col min="5902" max="5908" width="11.42578125" style="819"/>
    <col min="5909" max="5909" width="3" style="819" customWidth="1"/>
    <col min="5910" max="5910" width="2" style="819" customWidth="1"/>
    <col min="5911" max="5911" width="11.42578125" style="819"/>
    <col min="5912" max="5912" width="12.7109375" style="819" customWidth="1"/>
    <col min="5913" max="5914" width="14.7109375" style="819" customWidth="1"/>
    <col min="5915" max="5915" width="14.85546875" style="819" customWidth="1"/>
    <col min="5916" max="6144" width="11.42578125" style="819"/>
    <col min="6145" max="6146" width="2.7109375" style="819" customWidth="1"/>
    <col min="6147" max="6147" width="15.7109375" style="819" customWidth="1"/>
    <col min="6148" max="6148" width="0.85546875" style="819" customWidth="1"/>
    <col min="6149" max="6149" width="15.7109375" style="819" customWidth="1"/>
    <col min="6150" max="6150" width="0.85546875" style="819" customWidth="1"/>
    <col min="6151" max="6151" width="15.7109375" style="819" customWidth="1"/>
    <col min="6152" max="6152" width="0.85546875" style="819" customWidth="1"/>
    <col min="6153" max="6153" width="15.7109375" style="819" customWidth="1"/>
    <col min="6154" max="6154" width="0.85546875" style="819" customWidth="1"/>
    <col min="6155" max="6155" width="11.140625" style="819" customWidth="1"/>
    <col min="6156" max="6156" width="5.28515625" style="819" customWidth="1"/>
    <col min="6157" max="6157" width="2.7109375" style="819" customWidth="1"/>
    <col min="6158" max="6164" width="11.42578125" style="819"/>
    <col min="6165" max="6165" width="3" style="819" customWidth="1"/>
    <col min="6166" max="6166" width="2" style="819" customWidth="1"/>
    <col min="6167" max="6167" width="11.42578125" style="819"/>
    <col min="6168" max="6168" width="12.7109375" style="819" customWidth="1"/>
    <col min="6169" max="6170" width="14.7109375" style="819" customWidth="1"/>
    <col min="6171" max="6171" width="14.85546875" style="819" customWidth="1"/>
    <col min="6172" max="6400" width="11.42578125" style="819"/>
    <col min="6401" max="6402" width="2.7109375" style="819" customWidth="1"/>
    <col min="6403" max="6403" width="15.7109375" style="819" customWidth="1"/>
    <col min="6404" max="6404" width="0.85546875" style="819" customWidth="1"/>
    <col min="6405" max="6405" width="15.7109375" style="819" customWidth="1"/>
    <col min="6406" max="6406" width="0.85546875" style="819" customWidth="1"/>
    <col min="6407" max="6407" width="15.7109375" style="819" customWidth="1"/>
    <col min="6408" max="6408" width="0.85546875" style="819" customWidth="1"/>
    <col min="6409" max="6409" width="15.7109375" style="819" customWidth="1"/>
    <col min="6410" max="6410" width="0.85546875" style="819" customWidth="1"/>
    <col min="6411" max="6411" width="11.140625" style="819" customWidth="1"/>
    <col min="6412" max="6412" width="5.28515625" style="819" customWidth="1"/>
    <col min="6413" max="6413" width="2.7109375" style="819" customWidth="1"/>
    <col min="6414" max="6420" width="11.42578125" style="819"/>
    <col min="6421" max="6421" width="3" style="819" customWidth="1"/>
    <col min="6422" max="6422" width="2" style="819" customWidth="1"/>
    <col min="6423" max="6423" width="11.42578125" style="819"/>
    <col min="6424" max="6424" width="12.7109375" style="819" customWidth="1"/>
    <col min="6425" max="6426" width="14.7109375" style="819" customWidth="1"/>
    <col min="6427" max="6427" width="14.85546875" style="819" customWidth="1"/>
    <col min="6428" max="6656" width="11.42578125" style="819"/>
    <col min="6657" max="6658" width="2.7109375" style="819" customWidth="1"/>
    <col min="6659" max="6659" width="15.7109375" style="819" customWidth="1"/>
    <col min="6660" max="6660" width="0.85546875" style="819" customWidth="1"/>
    <col min="6661" max="6661" width="15.7109375" style="819" customWidth="1"/>
    <col min="6662" max="6662" width="0.85546875" style="819" customWidth="1"/>
    <col min="6663" max="6663" width="15.7109375" style="819" customWidth="1"/>
    <col min="6664" max="6664" width="0.85546875" style="819" customWidth="1"/>
    <col min="6665" max="6665" width="15.7109375" style="819" customWidth="1"/>
    <col min="6666" max="6666" width="0.85546875" style="819" customWidth="1"/>
    <col min="6667" max="6667" width="11.140625" style="819" customWidth="1"/>
    <col min="6668" max="6668" width="5.28515625" style="819" customWidth="1"/>
    <col min="6669" max="6669" width="2.7109375" style="819" customWidth="1"/>
    <col min="6670" max="6676" width="11.42578125" style="819"/>
    <col min="6677" max="6677" width="3" style="819" customWidth="1"/>
    <col min="6678" max="6678" width="2" style="819" customWidth="1"/>
    <col min="6679" max="6679" width="11.42578125" style="819"/>
    <col min="6680" max="6680" width="12.7109375" style="819" customWidth="1"/>
    <col min="6681" max="6682" width="14.7109375" style="819" customWidth="1"/>
    <col min="6683" max="6683" width="14.85546875" style="819" customWidth="1"/>
    <col min="6684" max="6912" width="11.42578125" style="819"/>
    <col min="6913" max="6914" width="2.7109375" style="819" customWidth="1"/>
    <col min="6915" max="6915" width="15.7109375" style="819" customWidth="1"/>
    <col min="6916" max="6916" width="0.85546875" style="819" customWidth="1"/>
    <col min="6917" max="6917" width="15.7109375" style="819" customWidth="1"/>
    <col min="6918" max="6918" width="0.85546875" style="819" customWidth="1"/>
    <col min="6919" max="6919" width="15.7109375" style="819" customWidth="1"/>
    <col min="6920" max="6920" width="0.85546875" style="819" customWidth="1"/>
    <col min="6921" max="6921" width="15.7109375" style="819" customWidth="1"/>
    <col min="6922" max="6922" width="0.85546875" style="819" customWidth="1"/>
    <col min="6923" max="6923" width="11.140625" style="819" customWidth="1"/>
    <col min="6924" max="6924" width="5.28515625" style="819" customWidth="1"/>
    <col min="6925" max="6925" width="2.7109375" style="819" customWidth="1"/>
    <col min="6926" max="6932" width="11.42578125" style="819"/>
    <col min="6933" max="6933" width="3" style="819" customWidth="1"/>
    <col min="6934" max="6934" width="2" style="819" customWidth="1"/>
    <col min="6935" max="6935" width="11.42578125" style="819"/>
    <col min="6936" max="6936" width="12.7109375" style="819" customWidth="1"/>
    <col min="6937" max="6938" width="14.7109375" style="819" customWidth="1"/>
    <col min="6939" max="6939" width="14.85546875" style="819" customWidth="1"/>
    <col min="6940" max="7168" width="11.42578125" style="819"/>
    <col min="7169" max="7170" width="2.7109375" style="819" customWidth="1"/>
    <col min="7171" max="7171" width="15.7109375" style="819" customWidth="1"/>
    <col min="7172" max="7172" width="0.85546875" style="819" customWidth="1"/>
    <col min="7173" max="7173" width="15.7109375" style="819" customWidth="1"/>
    <col min="7174" max="7174" width="0.85546875" style="819" customWidth="1"/>
    <col min="7175" max="7175" width="15.7109375" style="819" customWidth="1"/>
    <col min="7176" max="7176" width="0.85546875" style="819" customWidth="1"/>
    <col min="7177" max="7177" width="15.7109375" style="819" customWidth="1"/>
    <col min="7178" max="7178" width="0.85546875" style="819" customWidth="1"/>
    <col min="7179" max="7179" width="11.140625" style="819" customWidth="1"/>
    <col min="7180" max="7180" width="5.28515625" style="819" customWidth="1"/>
    <col min="7181" max="7181" width="2.7109375" style="819" customWidth="1"/>
    <col min="7182" max="7188" width="11.42578125" style="819"/>
    <col min="7189" max="7189" width="3" style="819" customWidth="1"/>
    <col min="7190" max="7190" width="2" style="819" customWidth="1"/>
    <col min="7191" max="7191" width="11.42578125" style="819"/>
    <col min="7192" max="7192" width="12.7109375" style="819" customWidth="1"/>
    <col min="7193" max="7194" width="14.7109375" style="819" customWidth="1"/>
    <col min="7195" max="7195" width="14.85546875" style="819" customWidth="1"/>
    <col min="7196" max="7424" width="11.42578125" style="819"/>
    <col min="7425" max="7426" width="2.7109375" style="819" customWidth="1"/>
    <col min="7427" max="7427" width="15.7109375" style="819" customWidth="1"/>
    <col min="7428" max="7428" width="0.85546875" style="819" customWidth="1"/>
    <col min="7429" max="7429" width="15.7109375" style="819" customWidth="1"/>
    <col min="7430" max="7430" width="0.85546875" style="819" customWidth="1"/>
    <col min="7431" max="7431" width="15.7109375" style="819" customWidth="1"/>
    <col min="7432" max="7432" width="0.85546875" style="819" customWidth="1"/>
    <col min="7433" max="7433" width="15.7109375" style="819" customWidth="1"/>
    <col min="7434" max="7434" width="0.85546875" style="819" customWidth="1"/>
    <col min="7435" max="7435" width="11.140625" style="819" customWidth="1"/>
    <col min="7436" max="7436" width="5.28515625" style="819" customWidth="1"/>
    <col min="7437" max="7437" width="2.7109375" style="819" customWidth="1"/>
    <col min="7438" max="7444" width="11.42578125" style="819"/>
    <col min="7445" max="7445" width="3" style="819" customWidth="1"/>
    <col min="7446" max="7446" width="2" style="819" customWidth="1"/>
    <col min="7447" max="7447" width="11.42578125" style="819"/>
    <col min="7448" max="7448" width="12.7109375" style="819" customWidth="1"/>
    <col min="7449" max="7450" width="14.7109375" style="819" customWidth="1"/>
    <col min="7451" max="7451" width="14.85546875" style="819" customWidth="1"/>
    <col min="7452" max="7680" width="11.42578125" style="819"/>
    <col min="7681" max="7682" width="2.7109375" style="819" customWidth="1"/>
    <col min="7683" max="7683" width="15.7109375" style="819" customWidth="1"/>
    <col min="7684" max="7684" width="0.85546875" style="819" customWidth="1"/>
    <col min="7685" max="7685" width="15.7109375" style="819" customWidth="1"/>
    <col min="7686" max="7686" width="0.85546875" style="819" customWidth="1"/>
    <col min="7687" max="7687" width="15.7109375" style="819" customWidth="1"/>
    <col min="7688" max="7688" width="0.85546875" style="819" customWidth="1"/>
    <col min="7689" max="7689" width="15.7109375" style="819" customWidth="1"/>
    <col min="7690" max="7690" width="0.85546875" style="819" customWidth="1"/>
    <col min="7691" max="7691" width="11.140625" style="819" customWidth="1"/>
    <col min="7692" max="7692" width="5.28515625" style="819" customWidth="1"/>
    <col min="7693" max="7693" width="2.7109375" style="819" customWidth="1"/>
    <col min="7694" max="7700" width="11.42578125" style="819"/>
    <col min="7701" max="7701" width="3" style="819" customWidth="1"/>
    <col min="7702" max="7702" width="2" style="819" customWidth="1"/>
    <col min="7703" max="7703" width="11.42578125" style="819"/>
    <col min="7704" max="7704" width="12.7109375" style="819" customWidth="1"/>
    <col min="7705" max="7706" width="14.7109375" style="819" customWidth="1"/>
    <col min="7707" max="7707" width="14.85546875" style="819" customWidth="1"/>
    <col min="7708" max="7936" width="11.42578125" style="819"/>
    <col min="7937" max="7938" width="2.7109375" style="819" customWidth="1"/>
    <col min="7939" max="7939" width="15.7109375" style="819" customWidth="1"/>
    <col min="7940" max="7940" width="0.85546875" style="819" customWidth="1"/>
    <col min="7941" max="7941" width="15.7109375" style="819" customWidth="1"/>
    <col min="7942" max="7942" width="0.85546875" style="819" customWidth="1"/>
    <col min="7943" max="7943" width="15.7109375" style="819" customWidth="1"/>
    <col min="7944" max="7944" width="0.85546875" style="819" customWidth="1"/>
    <col min="7945" max="7945" width="15.7109375" style="819" customWidth="1"/>
    <col min="7946" max="7946" width="0.85546875" style="819" customWidth="1"/>
    <col min="7947" max="7947" width="11.140625" style="819" customWidth="1"/>
    <col min="7948" max="7948" width="5.28515625" style="819" customWidth="1"/>
    <col min="7949" max="7949" width="2.7109375" style="819" customWidth="1"/>
    <col min="7950" max="7956" width="11.42578125" style="819"/>
    <col min="7957" max="7957" width="3" style="819" customWidth="1"/>
    <col min="7958" max="7958" width="2" style="819" customWidth="1"/>
    <col min="7959" max="7959" width="11.42578125" style="819"/>
    <col min="7960" max="7960" width="12.7109375" style="819" customWidth="1"/>
    <col min="7961" max="7962" width="14.7109375" style="819" customWidth="1"/>
    <col min="7963" max="7963" width="14.85546875" style="819" customWidth="1"/>
    <col min="7964" max="8192" width="11.42578125" style="819"/>
    <col min="8193" max="8194" width="2.7109375" style="819" customWidth="1"/>
    <col min="8195" max="8195" width="15.7109375" style="819" customWidth="1"/>
    <col min="8196" max="8196" width="0.85546875" style="819" customWidth="1"/>
    <col min="8197" max="8197" width="15.7109375" style="819" customWidth="1"/>
    <col min="8198" max="8198" width="0.85546875" style="819" customWidth="1"/>
    <col min="8199" max="8199" width="15.7109375" style="819" customWidth="1"/>
    <col min="8200" max="8200" width="0.85546875" style="819" customWidth="1"/>
    <col min="8201" max="8201" width="15.7109375" style="819" customWidth="1"/>
    <col min="8202" max="8202" width="0.85546875" style="819" customWidth="1"/>
    <col min="8203" max="8203" width="11.140625" style="819" customWidth="1"/>
    <col min="8204" max="8204" width="5.28515625" style="819" customWidth="1"/>
    <col min="8205" max="8205" width="2.7109375" style="819" customWidth="1"/>
    <col min="8206" max="8212" width="11.42578125" style="819"/>
    <col min="8213" max="8213" width="3" style="819" customWidth="1"/>
    <col min="8214" max="8214" width="2" style="819" customWidth="1"/>
    <col min="8215" max="8215" width="11.42578125" style="819"/>
    <col min="8216" max="8216" width="12.7109375" style="819" customWidth="1"/>
    <col min="8217" max="8218" width="14.7109375" style="819" customWidth="1"/>
    <col min="8219" max="8219" width="14.85546875" style="819" customWidth="1"/>
    <col min="8220" max="8448" width="11.42578125" style="819"/>
    <col min="8449" max="8450" width="2.7109375" style="819" customWidth="1"/>
    <col min="8451" max="8451" width="15.7109375" style="819" customWidth="1"/>
    <col min="8452" max="8452" width="0.85546875" style="819" customWidth="1"/>
    <col min="8453" max="8453" width="15.7109375" style="819" customWidth="1"/>
    <col min="8454" max="8454" width="0.85546875" style="819" customWidth="1"/>
    <col min="8455" max="8455" width="15.7109375" style="819" customWidth="1"/>
    <col min="8456" max="8456" width="0.85546875" style="819" customWidth="1"/>
    <col min="8457" max="8457" width="15.7109375" style="819" customWidth="1"/>
    <col min="8458" max="8458" width="0.85546875" style="819" customWidth="1"/>
    <col min="8459" max="8459" width="11.140625" style="819" customWidth="1"/>
    <col min="8460" max="8460" width="5.28515625" style="819" customWidth="1"/>
    <col min="8461" max="8461" width="2.7109375" style="819" customWidth="1"/>
    <col min="8462" max="8468" width="11.42578125" style="819"/>
    <col min="8469" max="8469" width="3" style="819" customWidth="1"/>
    <col min="8470" max="8470" width="2" style="819" customWidth="1"/>
    <col min="8471" max="8471" width="11.42578125" style="819"/>
    <col min="8472" max="8472" width="12.7109375" style="819" customWidth="1"/>
    <col min="8473" max="8474" width="14.7109375" style="819" customWidth="1"/>
    <col min="8475" max="8475" width="14.85546875" style="819" customWidth="1"/>
    <col min="8476" max="8704" width="11.42578125" style="819"/>
    <col min="8705" max="8706" width="2.7109375" style="819" customWidth="1"/>
    <col min="8707" max="8707" width="15.7109375" style="819" customWidth="1"/>
    <col min="8708" max="8708" width="0.85546875" style="819" customWidth="1"/>
    <col min="8709" max="8709" width="15.7109375" style="819" customWidth="1"/>
    <col min="8710" max="8710" width="0.85546875" style="819" customWidth="1"/>
    <col min="8711" max="8711" width="15.7109375" style="819" customWidth="1"/>
    <col min="8712" max="8712" width="0.85546875" style="819" customWidth="1"/>
    <col min="8713" max="8713" width="15.7109375" style="819" customWidth="1"/>
    <col min="8714" max="8714" width="0.85546875" style="819" customWidth="1"/>
    <col min="8715" max="8715" width="11.140625" style="819" customWidth="1"/>
    <col min="8716" max="8716" width="5.28515625" style="819" customWidth="1"/>
    <col min="8717" max="8717" width="2.7109375" style="819" customWidth="1"/>
    <col min="8718" max="8724" width="11.42578125" style="819"/>
    <col min="8725" max="8725" width="3" style="819" customWidth="1"/>
    <col min="8726" max="8726" width="2" style="819" customWidth="1"/>
    <col min="8727" max="8727" width="11.42578125" style="819"/>
    <col min="8728" max="8728" width="12.7109375" style="819" customWidth="1"/>
    <col min="8729" max="8730" width="14.7109375" style="819" customWidth="1"/>
    <col min="8731" max="8731" width="14.85546875" style="819" customWidth="1"/>
    <col min="8732" max="8960" width="11.42578125" style="819"/>
    <col min="8961" max="8962" width="2.7109375" style="819" customWidth="1"/>
    <col min="8963" max="8963" width="15.7109375" style="819" customWidth="1"/>
    <col min="8964" max="8964" width="0.85546875" style="819" customWidth="1"/>
    <col min="8965" max="8965" width="15.7109375" style="819" customWidth="1"/>
    <col min="8966" max="8966" width="0.85546875" style="819" customWidth="1"/>
    <col min="8967" max="8967" width="15.7109375" style="819" customWidth="1"/>
    <col min="8968" max="8968" width="0.85546875" style="819" customWidth="1"/>
    <col min="8969" max="8969" width="15.7109375" style="819" customWidth="1"/>
    <col min="8970" max="8970" width="0.85546875" style="819" customWidth="1"/>
    <col min="8971" max="8971" width="11.140625" style="819" customWidth="1"/>
    <col min="8972" max="8972" width="5.28515625" style="819" customWidth="1"/>
    <col min="8973" max="8973" width="2.7109375" style="819" customWidth="1"/>
    <col min="8974" max="8980" width="11.42578125" style="819"/>
    <col min="8981" max="8981" width="3" style="819" customWidth="1"/>
    <col min="8982" max="8982" width="2" style="819" customWidth="1"/>
    <col min="8983" max="8983" width="11.42578125" style="819"/>
    <col min="8984" max="8984" width="12.7109375" style="819" customWidth="1"/>
    <col min="8985" max="8986" width="14.7109375" style="819" customWidth="1"/>
    <col min="8987" max="8987" width="14.85546875" style="819" customWidth="1"/>
    <col min="8988" max="9216" width="11.42578125" style="819"/>
    <col min="9217" max="9218" width="2.7109375" style="819" customWidth="1"/>
    <col min="9219" max="9219" width="15.7109375" style="819" customWidth="1"/>
    <col min="9220" max="9220" width="0.85546875" style="819" customWidth="1"/>
    <col min="9221" max="9221" width="15.7109375" style="819" customWidth="1"/>
    <col min="9222" max="9222" width="0.85546875" style="819" customWidth="1"/>
    <col min="9223" max="9223" width="15.7109375" style="819" customWidth="1"/>
    <col min="9224" max="9224" width="0.85546875" style="819" customWidth="1"/>
    <col min="9225" max="9225" width="15.7109375" style="819" customWidth="1"/>
    <col min="9226" max="9226" width="0.85546875" style="819" customWidth="1"/>
    <col min="9227" max="9227" width="11.140625" style="819" customWidth="1"/>
    <col min="9228" max="9228" width="5.28515625" style="819" customWidth="1"/>
    <col min="9229" max="9229" width="2.7109375" style="819" customWidth="1"/>
    <col min="9230" max="9236" width="11.42578125" style="819"/>
    <col min="9237" max="9237" width="3" style="819" customWidth="1"/>
    <col min="9238" max="9238" width="2" style="819" customWidth="1"/>
    <col min="9239" max="9239" width="11.42578125" style="819"/>
    <col min="9240" max="9240" width="12.7109375" style="819" customWidth="1"/>
    <col min="9241" max="9242" width="14.7109375" style="819" customWidth="1"/>
    <col min="9243" max="9243" width="14.85546875" style="819" customWidth="1"/>
    <col min="9244" max="9472" width="11.42578125" style="819"/>
    <col min="9473" max="9474" width="2.7109375" style="819" customWidth="1"/>
    <col min="9475" max="9475" width="15.7109375" style="819" customWidth="1"/>
    <col min="9476" max="9476" width="0.85546875" style="819" customWidth="1"/>
    <col min="9477" max="9477" width="15.7109375" style="819" customWidth="1"/>
    <col min="9478" max="9478" width="0.85546875" style="819" customWidth="1"/>
    <col min="9479" max="9479" width="15.7109375" style="819" customWidth="1"/>
    <col min="9480" max="9480" width="0.85546875" style="819" customWidth="1"/>
    <col min="9481" max="9481" width="15.7109375" style="819" customWidth="1"/>
    <col min="9482" max="9482" width="0.85546875" style="819" customWidth="1"/>
    <col min="9483" max="9483" width="11.140625" style="819" customWidth="1"/>
    <col min="9484" max="9484" width="5.28515625" style="819" customWidth="1"/>
    <col min="9485" max="9485" width="2.7109375" style="819" customWidth="1"/>
    <col min="9486" max="9492" width="11.42578125" style="819"/>
    <col min="9493" max="9493" width="3" style="819" customWidth="1"/>
    <col min="9494" max="9494" width="2" style="819" customWidth="1"/>
    <col min="9495" max="9495" width="11.42578125" style="819"/>
    <col min="9496" max="9496" width="12.7109375" style="819" customWidth="1"/>
    <col min="9497" max="9498" width="14.7109375" style="819" customWidth="1"/>
    <col min="9499" max="9499" width="14.85546875" style="819" customWidth="1"/>
    <col min="9500" max="9728" width="11.42578125" style="819"/>
    <col min="9729" max="9730" width="2.7109375" style="819" customWidth="1"/>
    <col min="9731" max="9731" width="15.7109375" style="819" customWidth="1"/>
    <col min="9732" max="9732" width="0.85546875" style="819" customWidth="1"/>
    <col min="9733" max="9733" width="15.7109375" style="819" customWidth="1"/>
    <col min="9734" max="9734" width="0.85546875" style="819" customWidth="1"/>
    <col min="9735" max="9735" width="15.7109375" style="819" customWidth="1"/>
    <col min="9736" max="9736" width="0.85546875" style="819" customWidth="1"/>
    <col min="9737" max="9737" width="15.7109375" style="819" customWidth="1"/>
    <col min="9738" max="9738" width="0.85546875" style="819" customWidth="1"/>
    <col min="9739" max="9739" width="11.140625" style="819" customWidth="1"/>
    <col min="9740" max="9740" width="5.28515625" style="819" customWidth="1"/>
    <col min="9741" max="9741" width="2.7109375" style="819" customWidth="1"/>
    <col min="9742" max="9748" width="11.42578125" style="819"/>
    <col min="9749" max="9749" width="3" style="819" customWidth="1"/>
    <col min="9750" max="9750" width="2" style="819" customWidth="1"/>
    <col min="9751" max="9751" width="11.42578125" style="819"/>
    <col min="9752" max="9752" width="12.7109375" style="819" customWidth="1"/>
    <col min="9753" max="9754" width="14.7109375" style="819" customWidth="1"/>
    <col min="9755" max="9755" width="14.85546875" style="819" customWidth="1"/>
    <col min="9756" max="9984" width="11.42578125" style="819"/>
    <col min="9985" max="9986" width="2.7109375" style="819" customWidth="1"/>
    <col min="9987" max="9987" width="15.7109375" style="819" customWidth="1"/>
    <col min="9988" max="9988" width="0.85546875" style="819" customWidth="1"/>
    <col min="9989" max="9989" width="15.7109375" style="819" customWidth="1"/>
    <col min="9990" max="9990" width="0.85546875" style="819" customWidth="1"/>
    <col min="9991" max="9991" width="15.7109375" style="819" customWidth="1"/>
    <col min="9992" max="9992" width="0.85546875" style="819" customWidth="1"/>
    <col min="9993" max="9993" width="15.7109375" style="819" customWidth="1"/>
    <col min="9994" max="9994" width="0.85546875" style="819" customWidth="1"/>
    <col min="9995" max="9995" width="11.140625" style="819" customWidth="1"/>
    <col min="9996" max="9996" width="5.28515625" style="819" customWidth="1"/>
    <col min="9997" max="9997" width="2.7109375" style="819" customWidth="1"/>
    <col min="9998" max="10004" width="11.42578125" style="819"/>
    <col min="10005" max="10005" width="3" style="819" customWidth="1"/>
    <col min="10006" max="10006" width="2" style="819" customWidth="1"/>
    <col min="10007" max="10007" width="11.42578125" style="819"/>
    <col min="10008" max="10008" width="12.7109375" style="819" customWidth="1"/>
    <col min="10009" max="10010" width="14.7109375" style="819" customWidth="1"/>
    <col min="10011" max="10011" width="14.85546875" style="819" customWidth="1"/>
    <col min="10012" max="10240" width="11.42578125" style="819"/>
    <col min="10241" max="10242" width="2.7109375" style="819" customWidth="1"/>
    <col min="10243" max="10243" width="15.7109375" style="819" customWidth="1"/>
    <col min="10244" max="10244" width="0.85546875" style="819" customWidth="1"/>
    <col min="10245" max="10245" width="15.7109375" style="819" customWidth="1"/>
    <col min="10246" max="10246" width="0.85546875" style="819" customWidth="1"/>
    <col min="10247" max="10247" width="15.7109375" style="819" customWidth="1"/>
    <col min="10248" max="10248" width="0.85546875" style="819" customWidth="1"/>
    <col min="10249" max="10249" width="15.7109375" style="819" customWidth="1"/>
    <col min="10250" max="10250" width="0.85546875" style="819" customWidth="1"/>
    <col min="10251" max="10251" width="11.140625" style="819" customWidth="1"/>
    <col min="10252" max="10252" width="5.28515625" style="819" customWidth="1"/>
    <col min="10253" max="10253" width="2.7109375" style="819" customWidth="1"/>
    <col min="10254" max="10260" width="11.42578125" style="819"/>
    <col min="10261" max="10261" width="3" style="819" customWidth="1"/>
    <col min="10262" max="10262" width="2" style="819" customWidth="1"/>
    <col min="10263" max="10263" width="11.42578125" style="819"/>
    <col min="10264" max="10264" width="12.7109375" style="819" customWidth="1"/>
    <col min="10265" max="10266" width="14.7109375" style="819" customWidth="1"/>
    <col min="10267" max="10267" width="14.85546875" style="819" customWidth="1"/>
    <col min="10268" max="10496" width="11.42578125" style="819"/>
    <col min="10497" max="10498" width="2.7109375" style="819" customWidth="1"/>
    <col min="10499" max="10499" width="15.7109375" style="819" customWidth="1"/>
    <col min="10500" max="10500" width="0.85546875" style="819" customWidth="1"/>
    <col min="10501" max="10501" width="15.7109375" style="819" customWidth="1"/>
    <col min="10502" max="10502" width="0.85546875" style="819" customWidth="1"/>
    <col min="10503" max="10503" width="15.7109375" style="819" customWidth="1"/>
    <col min="10504" max="10504" width="0.85546875" style="819" customWidth="1"/>
    <col min="10505" max="10505" width="15.7109375" style="819" customWidth="1"/>
    <col min="10506" max="10506" width="0.85546875" style="819" customWidth="1"/>
    <col min="10507" max="10507" width="11.140625" style="819" customWidth="1"/>
    <col min="10508" max="10508" width="5.28515625" style="819" customWidth="1"/>
    <col min="10509" max="10509" width="2.7109375" style="819" customWidth="1"/>
    <col min="10510" max="10516" width="11.42578125" style="819"/>
    <col min="10517" max="10517" width="3" style="819" customWidth="1"/>
    <col min="10518" max="10518" width="2" style="819" customWidth="1"/>
    <col min="10519" max="10519" width="11.42578125" style="819"/>
    <col min="10520" max="10520" width="12.7109375" style="819" customWidth="1"/>
    <col min="10521" max="10522" width="14.7109375" style="819" customWidth="1"/>
    <col min="10523" max="10523" width="14.85546875" style="819" customWidth="1"/>
    <col min="10524" max="10752" width="11.42578125" style="819"/>
    <col min="10753" max="10754" width="2.7109375" style="819" customWidth="1"/>
    <col min="10755" max="10755" width="15.7109375" style="819" customWidth="1"/>
    <col min="10756" max="10756" width="0.85546875" style="819" customWidth="1"/>
    <col min="10757" max="10757" width="15.7109375" style="819" customWidth="1"/>
    <col min="10758" max="10758" width="0.85546875" style="819" customWidth="1"/>
    <col min="10759" max="10759" width="15.7109375" style="819" customWidth="1"/>
    <col min="10760" max="10760" width="0.85546875" style="819" customWidth="1"/>
    <col min="10761" max="10761" width="15.7109375" style="819" customWidth="1"/>
    <col min="10762" max="10762" width="0.85546875" style="819" customWidth="1"/>
    <col min="10763" max="10763" width="11.140625" style="819" customWidth="1"/>
    <col min="10764" max="10764" width="5.28515625" style="819" customWidth="1"/>
    <col min="10765" max="10765" width="2.7109375" style="819" customWidth="1"/>
    <col min="10766" max="10772" width="11.42578125" style="819"/>
    <col min="10773" max="10773" width="3" style="819" customWidth="1"/>
    <col min="10774" max="10774" width="2" style="819" customWidth="1"/>
    <col min="10775" max="10775" width="11.42578125" style="819"/>
    <col min="10776" max="10776" width="12.7109375" style="819" customWidth="1"/>
    <col min="10777" max="10778" width="14.7109375" style="819" customWidth="1"/>
    <col min="10779" max="10779" width="14.85546875" style="819" customWidth="1"/>
    <col min="10780" max="11008" width="11.42578125" style="819"/>
    <col min="11009" max="11010" width="2.7109375" style="819" customWidth="1"/>
    <col min="11011" max="11011" width="15.7109375" style="819" customWidth="1"/>
    <col min="11012" max="11012" width="0.85546875" style="819" customWidth="1"/>
    <col min="11013" max="11013" width="15.7109375" style="819" customWidth="1"/>
    <col min="11014" max="11014" width="0.85546875" style="819" customWidth="1"/>
    <col min="11015" max="11015" width="15.7109375" style="819" customWidth="1"/>
    <col min="11016" max="11016" width="0.85546875" style="819" customWidth="1"/>
    <col min="11017" max="11017" width="15.7109375" style="819" customWidth="1"/>
    <col min="11018" max="11018" width="0.85546875" style="819" customWidth="1"/>
    <col min="11019" max="11019" width="11.140625" style="819" customWidth="1"/>
    <col min="11020" max="11020" width="5.28515625" style="819" customWidth="1"/>
    <col min="11021" max="11021" width="2.7109375" style="819" customWidth="1"/>
    <col min="11022" max="11028" width="11.42578125" style="819"/>
    <col min="11029" max="11029" width="3" style="819" customWidth="1"/>
    <col min="11030" max="11030" width="2" style="819" customWidth="1"/>
    <col min="11031" max="11031" width="11.42578125" style="819"/>
    <col min="11032" max="11032" width="12.7109375" style="819" customWidth="1"/>
    <col min="11033" max="11034" width="14.7109375" style="819" customWidth="1"/>
    <col min="11035" max="11035" width="14.85546875" style="819" customWidth="1"/>
    <col min="11036" max="11264" width="11.42578125" style="819"/>
    <col min="11265" max="11266" width="2.7109375" style="819" customWidth="1"/>
    <col min="11267" max="11267" width="15.7109375" style="819" customWidth="1"/>
    <col min="11268" max="11268" width="0.85546875" style="819" customWidth="1"/>
    <col min="11269" max="11269" width="15.7109375" style="819" customWidth="1"/>
    <col min="11270" max="11270" width="0.85546875" style="819" customWidth="1"/>
    <col min="11271" max="11271" width="15.7109375" style="819" customWidth="1"/>
    <col min="11272" max="11272" width="0.85546875" style="819" customWidth="1"/>
    <col min="11273" max="11273" width="15.7109375" style="819" customWidth="1"/>
    <col min="11274" max="11274" width="0.85546875" style="819" customWidth="1"/>
    <col min="11275" max="11275" width="11.140625" style="819" customWidth="1"/>
    <col min="11276" max="11276" width="5.28515625" style="819" customWidth="1"/>
    <col min="11277" max="11277" width="2.7109375" style="819" customWidth="1"/>
    <col min="11278" max="11284" width="11.42578125" style="819"/>
    <col min="11285" max="11285" width="3" style="819" customWidth="1"/>
    <col min="11286" max="11286" width="2" style="819" customWidth="1"/>
    <col min="11287" max="11287" width="11.42578125" style="819"/>
    <col min="11288" max="11288" width="12.7109375" style="819" customWidth="1"/>
    <col min="11289" max="11290" width="14.7109375" style="819" customWidth="1"/>
    <col min="11291" max="11291" width="14.85546875" style="819" customWidth="1"/>
    <col min="11292" max="11520" width="11.42578125" style="819"/>
    <col min="11521" max="11522" width="2.7109375" style="819" customWidth="1"/>
    <col min="11523" max="11523" width="15.7109375" style="819" customWidth="1"/>
    <col min="11524" max="11524" width="0.85546875" style="819" customWidth="1"/>
    <col min="11525" max="11525" width="15.7109375" style="819" customWidth="1"/>
    <col min="11526" max="11526" width="0.85546875" style="819" customWidth="1"/>
    <col min="11527" max="11527" width="15.7109375" style="819" customWidth="1"/>
    <col min="11528" max="11528" width="0.85546875" style="819" customWidth="1"/>
    <col min="11529" max="11529" width="15.7109375" style="819" customWidth="1"/>
    <col min="11530" max="11530" width="0.85546875" style="819" customWidth="1"/>
    <col min="11531" max="11531" width="11.140625" style="819" customWidth="1"/>
    <col min="11532" max="11532" width="5.28515625" style="819" customWidth="1"/>
    <col min="11533" max="11533" width="2.7109375" style="819" customWidth="1"/>
    <col min="11534" max="11540" width="11.42578125" style="819"/>
    <col min="11541" max="11541" width="3" style="819" customWidth="1"/>
    <col min="11542" max="11542" width="2" style="819" customWidth="1"/>
    <col min="11543" max="11543" width="11.42578125" style="819"/>
    <col min="11544" max="11544" width="12.7109375" style="819" customWidth="1"/>
    <col min="11545" max="11546" width="14.7109375" style="819" customWidth="1"/>
    <col min="11547" max="11547" width="14.85546875" style="819" customWidth="1"/>
    <col min="11548" max="11776" width="11.42578125" style="819"/>
    <col min="11777" max="11778" width="2.7109375" style="819" customWidth="1"/>
    <col min="11779" max="11779" width="15.7109375" style="819" customWidth="1"/>
    <col min="11780" max="11780" width="0.85546875" style="819" customWidth="1"/>
    <col min="11781" max="11781" width="15.7109375" style="819" customWidth="1"/>
    <col min="11782" max="11782" width="0.85546875" style="819" customWidth="1"/>
    <col min="11783" max="11783" width="15.7109375" style="819" customWidth="1"/>
    <col min="11784" max="11784" width="0.85546875" style="819" customWidth="1"/>
    <col min="11785" max="11785" width="15.7109375" style="819" customWidth="1"/>
    <col min="11786" max="11786" width="0.85546875" style="819" customWidth="1"/>
    <col min="11787" max="11787" width="11.140625" style="819" customWidth="1"/>
    <col min="11788" max="11788" width="5.28515625" style="819" customWidth="1"/>
    <col min="11789" max="11789" width="2.7109375" style="819" customWidth="1"/>
    <col min="11790" max="11796" width="11.42578125" style="819"/>
    <col min="11797" max="11797" width="3" style="819" customWidth="1"/>
    <col min="11798" max="11798" width="2" style="819" customWidth="1"/>
    <col min="11799" max="11799" width="11.42578125" style="819"/>
    <col min="11800" max="11800" width="12.7109375" style="819" customWidth="1"/>
    <col min="11801" max="11802" width="14.7109375" style="819" customWidth="1"/>
    <col min="11803" max="11803" width="14.85546875" style="819" customWidth="1"/>
    <col min="11804" max="12032" width="11.42578125" style="819"/>
    <col min="12033" max="12034" width="2.7109375" style="819" customWidth="1"/>
    <col min="12035" max="12035" width="15.7109375" style="819" customWidth="1"/>
    <col min="12036" max="12036" width="0.85546875" style="819" customWidth="1"/>
    <col min="12037" max="12037" width="15.7109375" style="819" customWidth="1"/>
    <col min="12038" max="12038" width="0.85546875" style="819" customWidth="1"/>
    <col min="12039" max="12039" width="15.7109375" style="819" customWidth="1"/>
    <col min="12040" max="12040" width="0.85546875" style="819" customWidth="1"/>
    <col min="12041" max="12041" width="15.7109375" style="819" customWidth="1"/>
    <col min="12042" max="12042" width="0.85546875" style="819" customWidth="1"/>
    <col min="12043" max="12043" width="11.140625" style="819" customWidth="1"/>
    <col min="12044" max="12044" width="5.28515625" style="819" customWidth="1"/>
    <col min="12045" max="12045" width="2.7109375" style="819" customWidth="1"/>
    <col min="12046" max="12052" width="11.42578125" style="819"/>
    <col min="12053" max="12053" width="3" style="819" customWidth="1"/>
    <col min="12054" max="12054" width="2" style="819" customWidth="1"/>
    <col min="12055" max="12055" width="11.42578125" style="819"/>
    <col min="12056" max="12056" width="12.7109375" style="819" customWidth="1"/>
    <col min="12057" max="12058" width="14.7109375" style="819" customWidth="1"/>
    <col min="12059" max="12059" width="14.85546875" style="819" customWidth="1"/>
    <col min="12060" max="12288" width="11.42578125" style="819"/>
    <col min="12289" max="12290" width="2.7109375" style="819" customWidth="1"/>
    <col min="12291" max="12291" width="15.7109375" style="819" customWidth="1"/>
    <col min="12292" max="12292" width="0.85546875" style="819" customWidth="1"/>
    <col min="12293" max="12293" width="15.7109375" style="819" customWidth="1"/>
    <col min="12294" max="12294" width="0.85546875" style="819" customWidth="1"/>
    <col min="12295" max="12295" width="15.7109375" style="819" customWidth="1"/>
    <col min="12296" max="12296" width="0.85546875" style="819" customWidth="1"/>
    <col min="12297" max="12297" width="15.7109375" style="819" customWidth="1"/>
    <col min="12298" max="12298" width="0.85546875" style="819" customWidth="1"/>
    <col min="12299" max="12299" width="11.140625" style="819" customWidth="1"/>
    <col min="12300" max="12300" width="5.28515625" style="819" customWidth="1"/>
    <col min="12301" max="12301" width="2.7109375" style="819" customWidth="1"/>
    <col min="12302" max="12308" width="11.42578125" style="819"/>
    <col min="12309" max="12309" width="3" style="819" customWidth="1"/>
    <col min="12310" max="12310" width="2" style="819" customWidth="1"/>
    <col min="12311" max="12311" width="11.42578125" style="819"/>
    <col min="12312" max="12312" width="12.7109375" style="819" customWidth="1"/>
    <col min="12313" max="12314" width="14.7109375" style="819" customWidth="1"/>
    <col min="12315" max="12315" width="14.85546875" style="819" customWidth="1"/>
    <col min="12316" max="12544" width="11.42578125" style="819"/>
    <col min="12545" max="12546" width="2.7109375" style="819" customWidth="1"/>
    <col min="12547" max="12547" width="15.7109375" style="819" customWidth="1"/>
    <col min="12548" max="12548" width="0.85546875" style="819" customWidth="1"/>
    <col min="12549" max="12549" width="15.7109375" style="819" customWidth="1"/>
    <col min="12550" max="12550" width="0.85546875" style="819" customWidth="1"/>
    <col min="12551" max="12551" width="15.7109375" style="819" customWidth="1"/>
    <col min="12552" max="12552" width="0.85546875" style="819" customWidth="1"/>
    <col min="12553" max="12553" width="15.7109375" style="819" customWidth="1"/>
    <col min="12554" max="12554" width="0.85546875" style="819" customWidth="1"/>
    <col min="12555" max="12555" width="11.140625" style="819" customWidth="1"/>
    <col min="12556" max="12556" width="5.28515625" style="819" customWidth="1"/>
    <col min="12557" max="12557" width="2.7109375" style="819" customWidth="1"/>
    <col min="12558" max="12564" width="11.42578125" style="819"/>
    <col min="12565" max="12565" width="3" style="819" customWidth="1"/>
    <col min="12566" max="12566" width="2" style="819" customWidth="1"/>
    <col min="12567" max="12567" width="11.42578125" style="819"/>
    <col min="12568" max="12568" width="12.7109375" style="819" customWidth="1"/>
    <col min="12569" max="12570" width="14.7109375" style="819" customWidth="1"/>
    <col min="12571" max="12571" width="14.85546875" style="819" customWidth="1"/>
    <col min="12572" max="12800" width="11.42578125" style="819"/>
    <col min="12801" max="12802" width="2.7109375" style="819" customWidth="1"/>
    <col min="12803" max="12803" width="15.7109375" style="819" customWidth="1"/>
    <col min="12804" max="12804" width="0.85546875" style="819" customWidth="1"/>
    <col min="12805" max="12805" width="15.7109375" style="819" customWidth="1"/>
    <col min="12806" max="12806" width="0.85546875" style="819" customWidth="1"/>
    <col min="12807" max="12807" width="15.7109375" style="819" customWidth="1"/>
    <col min="12808" max="12808" width="0.85546875" style="819" customWidth="1"/>
    <col min="12809" max="12809" width="15.7109375" style="819" customWidth="1"/>
    <col min="12810" max="12810" width="0.85546875" style="819" customWidth="1"/>
    <col min="12811" max="12811" width="11.140625" style="819" customWidth="1"/>
    <col min="12812" max="12812" width="5.28515625" style="819" customWidth="1"/>
    <col min="12813" max="12813" width="2.7109375" style="819" customWidth="1"/>
    <col min="12814" max="12820" width="11.42578125" style="819"/>
    <col min="12821" max="12821" width="3" style="819" customWidth="1"/>
    <col min="12822" max="12822" width="2" style="819" customWidth="1"/>
    <col min="12823" max="12823" width="11.42578125" style="819"/>
    <col min="12824" max="12824" width="12.7109375" style="819" customWidth="1"/>
    <col min="12825" max="12826" width="14.7109375" style="819" customWidth="1"/>
    <col min="12827" max="12827" width="14.85546875" style="819" customWidth="1"/>
    <col min="12828" max="13056" width="11.42578125" style="819"/>
    <col min="13057" max="13058" width="2.7109375" style="819" customWidth="1"/>
    <col min="13059" max="13059" width="15.7109375" style="819" customWidth="1"/>
    <col min="13060" max="13060" width="0.85546875" style="819" customWidth="1"/>
    <col min="13061" max="13061" width="15.7109375" style="819" customWidth="1"/>
    <col min="13062" max="13062" width="0.85546875" style="819" customWidth="1"/>
    <col min="13063" max="13063" width="15.7109375" style="819" customWidth="1"/>
    <col min="13064" max="13064" width="0.85546875" style="819" customWidth="1"/>
    <col min="13065" max="13065" width="15.7109375" style="819" customWidth="1"/>
    <col min="13066" max="13066" width="0.85546875" style="819" customWidth="1"/>
    <col min="13067" max="13067" width="11.140625" style="819" customWidth="1"/>
    <col min="13068" max="13068" width="5.28515625" style="819" customWidth="1"/>
    <col min="13069" max="13069" width="2.7109375" style="819" customWidth="1"/>
    <col min="13070" max="13076" width="11.42578125" style="819"/>
    <col min="13077" max="13077" width="3" style="819" customWidth="1"/>
    <col min="13078" max="13078" width="2" style="819" customWidth="1"/>
    <col min="13079" max="13079" width="11.42578125" style="819"/>
    <col min="13080" max="13080" width="12.7109375" style="819" customWidth="1"/>
    <col min="13081" max="13082" width="14.7109375" style="819" customWidth="1"/>
    <col min="13083" max="13083" width="14.85546875" style="819" customWidth="1"/>
    <col min="13084" max="13312" width="11.42578125" style="819"/>
    <col min="13313" max="13314" width="2.7109375" style="819" customWidth="1"/>
    <col min="13315" max="13315" width="15.7109375" style="819" customWidth="1"/>
    <col min="13316" max="13316" width="0.85546875" style="819" customWidth="1"/>
    <col min="13317" max="13317" width="15.7109375" style="819" customWidth="1"/>
    <col min="13318" max="13318" width="0.85546875" style="819" customWidth="1"/>
    <col min="13319" max="13319" width="15.7109375" style="819" customWidth="1"/>
    <col min="13320" max="13320" width="0.85546875" style="819" customWidth="1"/>
    <col min="13321" max="13321" width="15.7109375" style="819" customWidth="1"/>
    <col min="13322" max="13322" width="0.85546875" style="819" customWidth="1"/>
    <col min="13323" max="13323" width="11.140625" style="819" customWidth="1"/>
    <col min="13324" max="13324" width="5.28515625" style="819" customWidth="1"/>
    <col min="13325" max="13325" width="2.7109375" style="819" customWidth="1"/>
    <col min="13326" max="13332" width="11.42578125" style="819"/>
    <col min="13333" max="13333" width="3" style="819" customWidth="1"/>
    <col min="13334" max="13334" width="2" style="819" customWidth="1"/>
    <col min="13335" max="13335" width="11.42578125" style="819"/>
    <col min="13336" max="13336" width="12.7109375" style="819" customWidth="1"/>
    <col min="13337" max="13338" width="14.7109375" style="819" customWidth="1"/>
    <col min="13339" max="13339" width="14.85546875" style="819" customWidth="1"/>
    <col min="13340" max="13568" width="11.42578125" style="819"/>
    <col min="13569" max="13570" width="2.7109375" style="819" customWidth="1"/>
    <col min="13571" max="13571" width="15.7109375" style="819" customWidth="1"/>
    <col min="13572" max="13572" width="0.85546875" style="819" customWidth="1"/>
    <col min="13573" max="13573" width="15.7109375" style="819" customWidth="1"/>
    <col min="13574" max="13574" width="0.85546875" style="819" customWidth="1"/>
    <col min="13575" max="13575" width="15.7109375" style="819" customWidth="1"/>
    <col min="13576" max="13576" width="0.85546875" style="819" customWidth="1"/>
    <col min="13577" max="13577" width="15.7109375" style="819" customWidth="1"/>
    <col min="13578" max="13578" width="0.85546875" style="819" customWidth="1"/>
    <col min="13579" max="13579" width="11.140625" style="819" customWidth="1"/>
    <col min="13580" max="13580" width="5.28515625" style="819" customWidth="1"/>
    <col min="13581" max="13581" width="2.7109375" style="819" customWidth="1"/>
    <col min="13582" max="13588" width="11.42578125" style="819"/>
    <col min="13589" max="13589" width="3" style="819" customWidth="1"/>
    <col min="13590" max="13590" width="2" style="819" customWidth="1"/>
    <col min="13591" max="13591" width="11.42578125" style="819"/>
    <col min="13592" max="13592" width="12.7109375" style="819" customWidth="1"/>
    <col min="13593" max="13594" width="14.7109375" style="819" customWidth="1"/>
    <col min="13595" max="13595" width="14.85546875" style="819" customWidth="1"/>
    <col min="13596" max="13824" width="11.42578125" style="819"/>
    <col min="13825" max="13826" width="2.7109375" style="819" customWidth="1"/>
    <col min="13827" max="13827" width="15.7109375" style="819" customWidth="1"/>
    <col min="13828" max="13828" width="0.85546875" style="819" customWidth="1"/>
    <col min="13829" max="13829" width="15.7109375" style="819" customWidth="1"/>
    <col min="13830" max="13830" width="0.85546875" style="819" customWidth="1"/>
    <col min="13831" max="13831" width="15.7109375" style="819" customWidth="1"/>
    <col min="13832" max="13832" width="0.85546875" style="819" customWidth="1"/>
    <col min="13833" max="13833" width="15.7109375" style="819" customWidth="1"/>
    <col min="13834" max="13834" width="0.85546875" style="819" customWidth="1"/>
    <col min="13835" max="13835" width="11.140625" style="819" customWidth="1"/>
    <col min="13836" max="13836" width="5.28515625" style="819" customWidth="1"/>
    <col min="13837" max="13837" width="2.7109375" style="819" customWidth="1"/>
    <col min="13838" max="13844" width="11.42578125" style="819"/>
    <col min="13845" max="13845" width="3" style="819" customWidth="1"/>
    <col min="13846" max="13846" width="2" style="819" customWidth="1"/>
    <col min="13847" max="13847" width="11.42578125" style="819"/>
    <col min="13848" max="13848" width="12.7109375" style="819" customWidth="1"/>
    <col min="13849" max="13850" width="14.7109375" style="819" customWidth="1"/>
    <col min="13851" max="13851" width="14.85546875" style="819" customWidth="1"/>
    <col min="13852" max="14080" width="11.42578125" style="819"/>
    <col min="14081" max="14082" width="2.7109375" style="819" customWidth="1"/>
    <col min="14083" max="14083" width="15.7109375" style="819" customWidth="1"/>
    <col min="14084" max="14084" width="0.85546875" style="819" customWidth="1"/>
    <col min="14085" max="14085" width="15.7109375" style="819" customWidth="1"/>
    <col min="14086" max="14086" width="0.85546875" style="819" customWidth="1"/>
    <col min="14087" max="14087" width="15.7109375" style="819" customWidth="1"/>
    <col min="14088" max="14088" width="0.85546875" style="819" customWidth="1"/>
    <col min="14089" max="14089" width="15.7109375" style="819" customWidth="1"/>
    <col min="14090" max="14090" width="0.85546875" style="819" customWidth="1"/>
    <col min="14091" max="14091" width="11.140625" style="819" customWidth="1"/>
    <col min="14092" max="14092" width="5.28515625" style="819" customWidth="1"/>
    <col min="14093" max="14093" width="2.7109375" style="819" customWidth="1"/>
    <col min="14094" max="14100" width="11.42578125" style="819"/>
    <col min="14101" max="14101" width="3" style="819" customWidth="1"/>
    <col min="14102" max="14102" width="2" style="819" customWidth="1"/>
    <col min="14103" max="14103" width="11.42578125" style="819"/>
    <col min="14104" max="14104" width="12.7109375" style="819" customWidth="1"/>
    <col min="14105" max="14106" width="14.7109375" style="819" customWidth="1"/>
    <col min="14107" max="14107" width="14.85546875" style="819" customWidth="1"/>
    <col min="14108" max="14336" width="11.42578125" style="819"/>
    <col min="14337" max="14338" width="2.7109375" style="819" customWidth="1"/>
    <col min="14339" max="14339" width="15.7109375" style="819" customWidth="1"/>
    <col min="14340" max="14340" width="0.85546875" style="819" customWidth="1"/>
    <col min="14341" max="14341" width="15.7109375" style="819" customWidth="1"/>
    <col min="14342" max="14342" width="0.85546875" style="819" customWidth="1"/>
    <col min="14343" max="14343" width="15.7109375" style="819" customWidth="1"/>
    <col min="14344" max="14344" width="0.85546875" style="819" customWidth="1"/>
    <col min="14345" max="14345" width="15.7109375" style="819" customWidth="1"/>
    <col min="14346" max="14346" width="0.85546875" style="819" customWidth="1"/>
    <col min="14347" max="14347" width="11.140625" style="819" customWidth="1"/>
    <col min="14348" max="14348" width="5.28515625" style="819" customWidth="1"/>
    <col min="14349" max="14349" width="2.7109375" style="819" customWidth="1"/>
    <col min="14350" max="14356" width="11.42578125" style="819"/>
    <col min="14357" max="14357" width="3" style="819" customWidth="1"/>
    <col min="14358" max="14358" width="2" style="819" customWidth="1"/>
    <col min="14359" max="14359" width="11.42578125" style="819"/>
    <col min="14360" max="14360" width="12.7109375" style="819" customWidth="1"/>
    <col min="14361" max="14362" width="14.7109375" style="819" customWidth="1"/>
    <col min="14363" max="14363" width="14.85546875" style="819" customWidth="1"/>
    <col min="14364" max="14592" width="11.42578125" style="819"/>
    <col min="14593" max="14594" width="2.7109375" style="819" customWidth="1"/>
    <col min="14595" max="14595" width="15.7109375" style="819" customWidth="1"/>
    <col min="14596" max="14596" width="0.85546875" style="819" customWidth="1"/>
    <col min="14597" max="14597" width="15.7109375" style="819" customWidth="1"/>
    <col min="14598" max="14598" width="0.85546875" style="819" customWidth="1"/>
    <col min="14599" max="14599" width="15.7109375" style="819" customWidth="1"/>
    <col min="14600" max="14600" width="0.85546875" style="819" customWidth="1"/>
    <col min="14601" max="14601" width="15.7109375" style="819" customWidth="1"/>
    <col min="14602" max="14602" width="0.85546875" style="819" customWidth="1"/>
    <col min="14603" max="14603" width="11.140625" style="819" customWidth="1"/>
    <col min="14604" max="14604" width="5.28515625" style="819" customWidth="1"/>
    <col min="14605" max="14605" width="2.7109375" style="819" customWidth="1"/>
    <col min="14606" max="14612" width="11.42578125" style="819"/>
    <col min="14613" max="14613" width="3" style="819" customWidth="1"/>
    <col min="14614" max="14614" width="2" style="819" customWidth="1"/>
    <col min="14615" max="14615" width="11.42578125" style="819"/>
    <col min="14616" max="14616" width="12.7109375" style="819" customWidth="1"/>
    <col min="14617" max="14618" width="14.7109375" style="819" customWidth="1"/>
    <col min="14619" max="14619" width="14.85546875" style="819" customWidth="1"/>
    <col min="14620" max="14848" width="11.42578125" style="819"/>
    <col min="14849" max="14850" width="2.7109375" style="819" customWidth="1"/>
    <col min="14851" max="14851" width="15.7109375" style="819" customWidth="1"/>
    <col min="14852" max="14852" width="0.85546875" style="819" customWidth="1"/>
    <col min="14853" max="14853" width="15.7109375" style="819" customWidth="1"/>
    <col min="14854" max="14854" width="0.85546875" style="819" customWidth="1"/>
    <col min="14855" max="14855" width="15.7109375" style="819" customWidth="1"/>
    <col min="14856" max="14856" width="0.85546875" style="819" customWidth="1"/>
    <col min="14857" max="14857" width="15.7109375" style="819" customWidth="1"/>
    <col min="14858" max="14858" width="0.85546875" style="819" customWidth="1"/>
    <col min="14859" max="14859" width="11.140625" style="819" customWidth="1"/>
    <col min="14860" max="14860" width="5.28515625" style="819" customWidth="1"/>
    <col min="14861" max="14861" width="2.7109375" style="819" customWidth="1"/>
    <col min="14862" max="14868" width="11.42578125" style="819"/>
    <col min="14869" max="14869" width="3" style="819" customWidth="1"/>
    <col min="14870" max="14870" width="2" style="819" customWidth="1"/>
    <col min="14871" max="14871" width="11.42578125" style="819"/>
    <col min="14872" max="14872" width="12.7109375" style="819" customWidth="1"/>
    <col min="14873" max="14874" width="14.7109375" style="819" customWidth="1"/>
    <col min="14875" max="14875" width="14.85546875" style="819" customWidth="1"/>
    <col min="14876" max="15104" width="11.42578125" style="819"/>
    <col min="15105" max="15106" width="2.7109375" style="819" customWidth="1"/>
    <col min="15107" max="15107" width="15.7109375" style="819" customWidth="1"/>
    <col min="15108" max="15108" width="0.85546875" style="819" customWidth="1"/>
    <col min="15109" max="15109" width="15.7109375" style="819" customWidth="1"/>
    <col min="15110" max="15110" width="0.85546875" style="819" customWidth="1"/>
    <col min="15111" max="15111" width="15.7109375" style="819" customWidth="1"/>
    <col min="15112" max="15112" width="0.85546875" style="819" customWidth="1"/>
    <col min="15113" max="15113" width="15.7109375" style="819" customWidth="1"/>
    <col min="15114" max="15114" width="0.85546875" style="819" customWidth="1"/>
    <col min="15115" max="15115" width="11.140625" style="819" customWidth="1"/>
    <col min="15116" max="15116" width="5.28515625" style="819" customWidth="1"/>
    <col min="15117" max="15117" width="2.7109375" style="819" customWidth="1"/>
    <col min="15118" max="15124" width="11.42578125" style="819"/>
    <col min="15125" max="15125" width="3" style="819" customWidth="1"/>
    <col min="15126" max="15126" width="2" style="819" customWidth="1"/>
    <col min="15127" max="15127" width="11.42578125" style="819"/>
    <col min="15128" max="15128" width="12.7109375" style="819" customWidth="1"/>
    <col min="15129" max="15130" width="14.7109375" style="819" customWidth="1"/>
    <col min="15131" max="15131" width="14.85546875" style="819" customWidth="1"/>
    <col min="15132" max="15360" width="11.42578125" style="819"/>
    <col min="15361" max="15362" width="2.7109375" style="819" customWidth="1"/>
    <col min="15363" max="15363" width="15.7109375" style="819" customWidth="1"/>
    <col min="15364" max="15364" width="0.85546875" style="819" customWidth="1"/>
    <col min="15365" max="15365" width="15.7109375" style="819" customWidth="1"/>
    <col min="15366" max="15366" width="0.85546875" style="819" customWidth="1"/>
    <col min="15367" max="15367" width="15.7109375" style="819" customWidth="1"/>
    <col min="15368" max="15368" width="0.85546875" style="819" customWidth="1"/>
    <col min="15369" max="15369" width="15.7109375" style="819" customWidth="1"/>
    <col min="15370" max="15370" width="0.85546875" style="819" customWidth="1"/>
    <col min="15371" max="15371" width="11.140625" style="819" customWidth="1"/>
    <col min="15372" max="15372" width="5.28515625" style="819" customWidth="1"/>
    <col min="15373" max="15373" width="2.7109375" style="819" customWidth="1"/>
    <col min="15374" max="15380" width="11.42578125" style="819"/>
    <col min="15381" max="15381" width="3" style="819" customWidth="1"/>
    <col min="15382" max="15382" width="2" style="819" customWidth="1"/>
    <col min="15383" max="15383" width="11.42578125" style="819"/>
    <col min="15384" max="15384" width="12.7109375" style="819" customWidth="1"/>
    <col min="15385" max="15386" width="14.7109375" style="819" customWidth="1"/>
    <col min="15387" max="15387" width="14.85546875" style="819" customWidth="1"/>
    <col min="15388" max="15616" width="11.42578125" style="819"/>
    <col min="15617" max="15618" width="2.7109375" style="819" customWidth="1"/>
    <col min="15619" max="15619" width="15.7109375" style="819" customWidth="1"/>
    <col min="15620" max="15620" width="0.85546875" style="819" customWidth="1"/>
    <col min="15621" max="15621" width="15.7109375" style="819" customWidth="1"/>
    <col min="15622" max="15622" width="0.85546875" style="819" customWidth="1"/>
    <col min="15623" max="15623" width="15.7109375" style="819" customWidth="1"/>
    <col min="15624" max="15624" width="0.85546875" style="819" customWidth="1"/>
    <col min="15625" max="15625" width="15.7109375" style="819" customWidth="1"/>
    <col min="15626" max="15626" width="0.85546875" style="819" customWidth="1"/>
    <col min="15627" max="15627" width="11.140625" style="819" customWidth="1"/>
    <col min="15628" max="15628" width="5.28515625" style="819" customWidth="1"/>
    <col min="15629" max="15629" width="2.7109375" style="819" customWidth="1"/>
    <col min="15630" max="15636" width="11.42578125" style="819"/>
    <col min="15637" max="15637" width="3" style="819" customWidth="1"/>
    <col min="15638" max="15638" width="2" style="819" customWidth="1"/>
    <col min="15639" max="15639" width="11.42578125" style="819"/>
    <col min="15640" max="15640" width="12.7109375" style="819" customWidth="1"/>
    <col min="15641" max="15642" width="14.7109375" style="819" customWidth="1"/>
    <col min="15643" max="15643" width="14.85546875" style="819" customWidth="1"/>
    <col min="15644" max="15872" width="11.42578125" style="819"/>
    <col min="15873" max="15874" width="2.7109375" style="819" customWidth="1"/>
    <col min="15875" max="15875" width="15.7109375" style="819" customWidth="1"/>
    <col min="15876" max="15876" width="0.85546875" style="819" customWidth="1"/>
    <col min="15877" max="15877" width="15.7109375" style="819" customWidth="1"/>
    <col min="15878" max="15878" width="0.85546875" style="819" customWidth="1"/>
    <col min="15879" max="15879" width="15.7109375" style="819" customWidth="1"/>
    <col min="15880" max="15880" width="0.85546875" style="819" customWidth="1"/>
    <col min="15881" max="15881" width="15.7109375" style="819" customWidth="1"/>
    <col min="15882" max="15882" width="0.85546875" style="819" customWidth="1"/>
    <col min="15883" max="15883" width="11.140625" style="819" customWidth="1"/>
    <col min="15884" max="15884" width="5.28515625" style="819" customWidth="1"/>
    <col min="15885" max="15885" width="2.7109375" style="819" customWidth="1"/>
    <col min="15886" max="15892" width="11.42578125" style="819"/>
    <col min="15893" max="15893" width="3" style="819" customWidth="1"/>
    <col min="15894" max="15894" width="2" style="819" customWidth="1"/>
    <col min="15895" max="15895" width="11.42578125" style="819"/>
    <col min="15896" max="15896" width="12.7109375" style="819" customWidth="1"/>
    <col min="15897" max="15898" width="14.7109375" style="819" customWidth="1"/>
    <col min="15899" max="15899" width="14.85546875" style="819" customWidth="1"/>
    <col min="15900" max="16128" width="11.42578125" style="819"/>
    <col min="16129" max="16130" width="2.7109375" style="819" customWidth="1"/>
    <col min="16131" max="16131" width="15.7109375" style="819" customWidth="1"/>
    <col min="16132" max="16132" width="0.85546875" style="819" customWidth="1"/>
    <col min="16133" max="16133" width="15.7109375" style="819" customWidth="1"/>
    <col min="16134" max="16134" width="0.85546875" style="819" customWidth="1"/>
    <col min="16135" max="16135" width="15.7109375" style="819" customWidth="1"/>
    <col min="16136" max="16136" width="0.85546875" style="819" customWidth="1"/>
    <col min="16137" max="16137" width="15.7109375" style="819" customWidth="1"/>
    <col min="16138" max="16138" width="0.85546875" style="819" customWidth="1"/>
    <col min="16139" max="16139" width="11.140625" style="819" customWidth="1"/>
    <col min="16140" max="16140" width="5.28515625" style="819" customWidth="1"/>
    <col min="16141" max="16141" width="2.7109375" style="819" customWidth="1"/>
    <col min="16142" max="16148" width="11.42578125" style="819"/>
    <col min="16149" max="16149" width="3" style="819" customWidth="1"/>
    <col min="16150" max="16150" width="2" style="819" customWidth="1"/>
    <col min="16151" max="16151" width="11.42578125" style="819"/>
    <col min="16152" max="16152" width="12.7109375" style="819" customWidth="1"/>
    <col min="16153" max="16154" width="14.7109375" style="819" customWidth="1"/>
    <col min="16155" max="16155" width="14.85546875" style="819" customWidth="1"/>
    <col min="16156" max="16384" width="11.42578125" style="819"/>
  </cols>
  <sheetData>
    <row r="1" spans="1:22" ht="27" customHeight="1">
      <c r="A1" s="2375" t="s">
        <v>0</v>
      </c>
      <c r="B1" s="2375"/>
      <c r="C1" s="2375"/>
      <c r="D1" s="2375"/>
      <c r="E1" s="2375"/>
      <c r="F1" s="2375"/>
      <c r="G1" s="2375"/>
      <c r="H1" s="2375"/>
      <c r="I1" s="2375"/>
      <c r="J1" s="2375"/>
      <c r="K1" s="2375"/>
      <c r="L1" s="2375"/>
      <c r="M1" s="2375"/>
      <c r="N1" s="2375"/>
      <c r="O1" s="2375"/>
      <c r="P1" s="2375"/>
      <c r="Q1" s="2375"/>
      <c r="R1" s="2375"/>
      <c r="S1" s="2375"/>
      <c r="T1" s="2375"/>
      <c r="U1" s="2375"/>
      <c r="V1" s="2375"/>
    </row>
    <row r="2" spans="1:22" ht="9" customHeight="1" thickBot="1">
      <c r="A2" s="820"/>
      <c r="B2" s="1700"/>
      <c r="C2" s="822"/>
      <c r="D2" s="822"/>
      <c r="E2" s="822"/>
      <c r="F2" s="822"/>
      <c r="G2" s="822"/>
      <c r="H2" s="822"/>
      <c r="I2" s="820"/>
      <c r="J2" s="820"/>
      <c r="K2" s="820"/>
      <c r="L2" s="820"/>
      <c r="M2" s="820"/>
      <c r="N2" s="820"/>
      <c r="O2" s="820"/>
      <c r="P2" s="820"/>
      <c r="Q2" s="820"/>
      <c r="R2" s="820"/>
      <c r="S2" s="820"/>
      <c r="T2" s="820"/>
      <c r="U2" s="820"/>
      <c r="V2" s="820"/>
    </row>
    <row r="3" spans="1:22" ht="13.5" customHeight="1" thickTop="1">
      <c r="B3" s="1701"/>
      <c r="C3" s="832"/>
      <c r="D3" s="827"/>
      <c r="E3" s="827"/>
      <c r="F3" s="827"/>
      <c r="G3" s="827"/>
      <c r="H3" s="827"/>
      <c r="I3" s="825"/>
      <c r="J3" s="825"/>
      <c r="K3" s="825"/>
      <c r="L3" s="825"/>
      <c r="M3" s="825"/>
      <c r="N3" s="825"/>
      <c r="O3" s="825"/>
      <c r="P3" s="825"/>
      <c r="Q3" s="825"/>
    </row>
    <row r="4" spans="1:22" ht="18" customHeight="1">
      <c r="A4" s="2376" t="s">
        <v>744</v>
      </c>
      <c r="B4" s="2376"/>
      <c r="C4" s="2376"/>
      <c r="D4" s="2376"/>
      <c r="E4" s="2376"/>
      <c r="F4" s="2376"/>
      <c r="G4" s="2376"/>
      <c r="H4" s="2376"/>
      <c r="I4" s="2376"/>
      <c r="J4" s="2376"/>
      <c r="K4" s="2376"/>
      <c r="L4" s="2376"/>
      <c r="M4" s="2376"/>
      <c r="N4" s="2376"/>
      <c r="O4" s="2376"/>
      <c r="P4" s="2376"/>
      <c r="Q4" s="2376"/>
      <c r="R4" s="2376"/>
      <c r="S4" s="2376"/>
      <c r="T4" s="2376"/>
      <c r="U4" s="2376"/>
      <c r="V4" s="2376"/>
    </row>
    <row r="5" spans="1:22" ht="13.5" customHeight="1">
      <c r="A5" s="825"/>
      <c r="B5" s="825"/>
      <c r="C5" s="825"/>
      <c r="D5" s="825"/>
      <c r="E5" s="825"/>
      <c r="F5" s="825"/>
      <c r="G5" s="825"/>
      <c r="H5" s="825"/>
      <c r="I5" s="825"/>
      <c r="J5" s="825"/>
      <c r="K5" s="825"/>
      <c r="L5" s="825"/>
      <c r="M5" s="825"/>
      <c r="N5" s="825"/>
      <c r="O5" s="825"/>
      <c r="P5" s="825"/>
      <c r="Q5" s="825"/>
      <c r="R5" s="825"/>
      <c r="S5" s="825"/>
      <c r="T5" s="825"/>
      <c r="U5" s="825"/>
      <c r="V5" s="825"/>
    </row>
    <row r="6" spans="1:22" ht="13.5" customHeight="1">
      <c r="A6" s="825"/>
      <c r="B6" s="825"/>
      <c r="C6" s="825"/>
      <c r="D6" s="825"/>
      <c r="E6" s="825"/>
      <c r="F6" s="825"/>
      <c r="G6" s="825"/>
      <c r="H6" s="825"/>
      <c r="I6" s="825"/>
      <c r="J6" s="825"/>
      <c r="K6" s="825"/>
      <c r="L6" s="825"/>
      <c r="M6" s="825"/>
      <c r="N6" s="825"/>
      <c r="O6" s="825"/>
      <c r="P6" s="825"/>
      <c r="Q6" s="825"/>
      <c r="R6" s="825"/>
      <c r="S6" s="825"/>
      <c r="T6" s="825"/>
      <c r="U6" s="825"/>
      <c r="V6" s="825"/>
    </row>
    <row r="7" spans="1:22" ht="13.5" customHeight="1">
      <c r="A7" s="825"/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  <c r="O7" s="825"/>
      <c r="P7" s="825"/>
      <c r="Q7" s="825"/>
      <c r="R7" s="825"/>
      <c r="S7" s="825"/>
      <c r="T7" s="825"/>
      <c r="U7" s="825"/>
      <c r="V7" s="825"/>
    </row>
    <row r="8" spans="1:22" ht="15.75">
      <c r="B8" s="2377" t="s">
        <v>1597</v>
      </c>
      <c r="C8" s="2377"/>
      <c r="D8" s="2377"/>
      <c r="E8" s="2377"/>
      <c r="F8" s="2377"/>
      <c r="G8" s="2377"/>
      <c r="H8" s="2377"/>
      <c r="I8" s="2377"/>
      <c r="J8" s="2377"/>
      <c r="K8" s="2377"/>
      <c r="L8" s="2377"/>
      <c r="M8" s="2377"/>
      <c r="N8" s="2377" t="s">
        <v>1598</v>
      </c>
      <c r="O8" s="2377"/>
      <c r="P8" s="2377"/>
      <c r="Q8" s="2377"/>
      <c r="R8" s="2377"/>
      <c r="S8" s="2377"/>
      <c r="T8" s="2377"/>
      <c r="U8" s="2377"/>
      <c r="V8" s="2377"/>
    </row>
    <row r="9" spans="1:22" ht="15.75">
      <c r="B9" s="2377" t="s">
        <v>1599</v>
      </c>
      <c r="C9" s="2377"/>
      <c r="D9" s="2377"/>
      <c r="E9" s="2377"/>
      <c r="F9" s="2377"/>
      <c r="G9" s="2377"/>
      <c r="H9" s="2377"/>
      <c r="I9" s="2377"/>
      <c r="J9" s="2377"/>
      <c r="K9" s="2377"/>
      <c r="L9" s="2377"/>
      <c r="M9" s="2377"/>
      <c r="N9" s="2377" t="s">
        <v>1600</v>
      </c>
      <c r="O9" s="2377"/>
      <c r="P9" s="2377"/>
      <c r="Q9" s="2377"/>
      <c r="R9" s="2377"/>
      <c r="S9" s="2377"/>
      <c r="T9" s="2377"/>
      <c r="U9" s="2377"/>
      <c r="V9" s="2377"/>
    </row>
    <row r="10" spans="1:22" ht="12.75" customHeight="1"/>
    <row r="11" spans="1:22" ht="4.5" customHeight="1">
      <c r="B11" s="835"/>
      <c r="C11" s="836"/>
      <c r="D11" s="836"/>
      <c r="E11" s="836"/>
      <c r="F11" s="836"/>
      <c r="G11" s="836"/>
      <c r="H11" s="836"/>
      <c r="I11" s="836"/>
      <c r="J11" s="836"/>
      <c r="K11" s="836"/>
      <c r="L11" s="836"/>
      <c r="M11" s="837"/>
    </row>
    <row r="12" spans="1:22" ht="24" customHeight="1">
      <c r="B12" s="840"/>
      <c r="C12" s="2368" t="s">
        <v>1601</v>
      </c>
      <c r="D12" s="860"/>
      <c r="E12" s="2371" t="s">
        <v>1602</v>
      </c>
      <c r="F12" s="860"/>
      <c r="G12" s="2372" t="s">
        <v>1603</v>
      </c>
      <c r="H12" s="2373"/>
      <c r="I12" s="2373"/>
      <c r="J12" s="2373"/>
      <c r="K12" s="2373"/>
      <c r="L12" s="2374"/>
      <c r="M12" s="865"/>
    </row>
    <row r="13" spans="1:22" ht="4.5" customHeight="1">
      <c r="B13" s="840"/>
      <c r="C13" s="2369"/>
      <c r="D13" s="860"/>
      <c r="E13" s="2344"/>
      <c r="F13" s="860"/>
      <c r="G13" s="860"/>
      <c r="H13" s="860"/>
      <c r="I13" s="860"/>
      <c r="J13" s="860"/>
      <c r="K13" s="860"/>
      <c r="L13" s="860"/>
      <c r="M13" s="865"/>
    </row>
    <row r="14" spans="1:22" ht="21" customHeight="1">
      <c r="B14" s="840"/>
      <c r="C14" s="2370"/>
      <c r="D14" s="860"/>
      <c r="E14" s="2345"/>
      <c r="F14" s="860"/>
      <c r="G14" s="1702" t="s">
        <v>876</v>
      </c>
      <c r="H14" s="860"/>
      <c r="I14" s="1702" t="s">
        <v>323</v>
      </c>
      <c r="J14" s="860"/>
      <c r="K14" s="2372" t="s">
        <v>5</v>
      </c>
      <c r="L14" s="2374"/>
      <c r="M14" s="865"/>
    </row>
    <row r="15" spans="1:22" ht="4.5" customHeight="1">
      <c r="B15" s="840"/>
      <c r="C15" s="836"/>
      <c r="D15" s="860"/>
      <c r="E15" s="860"/>
      <c r="F15" s="860"/>
      <c r="G15" s="860"/>
      <c r="H15" s="860"/>
      <c r="I15" s="860"/>
      <c r="J15" s="860"/>
      <c r="K15" s="1703"/>
      <c r="L15" s="1703"/>
      <c r="M15" s="865"/>
    </row>
    <row r="16" spans="1:22" ht="13.5" customHeight="1">
      <c r="B16" s="840"/>
      <c r="C16" s="1704" t="s">
        <v>1604</v>
      </c>
      <c r="D16" s="860"/>
      <c r="E16" s="1705">
        <v>29576</v>
      </c>
      <c r="F16" s="860"/>
      <c r="G16" s="1705">
        <v>3334</v>
      </c>
      <c r="H16" s="860"/>
      <c r="I16" s="1706">
        <v>60.854585285310165</v>
      </c>
      <c r="J16" s="860"/>
      <c r="K16" s="1707">
        <v>11.272653502840141</v>
      </c>
      <c r="L16" s="1708"/>
      <c r="M16" s="865"/>
      <c r="O16" s="1709"/>
      <c r="P16" s="844"/>
    </row>
    <row r="17" spans="2:27" ht="13.5" customHeight="1">
      <c r="B17" s="840"/>
      <c r="C17" s="1621" t="s">
        <v>1605</v>
      </c>
      <c r="D17" s="860"/>
      <c r="E17" s="1705">
        <v>28808</v>
      </c>
      <c r="F17" s="860"/>
      <c r="G17" s="1705">
        <v>3385</v>
      </c>
      <c r="H17" s="860"/>
      <c r="I17" s="1706">
        <v>60.641097322601503</v>
      </c>
      <c r="J17" s="860"/>
      <c r="K17" s="1710">
        <v>11.750208275479034</v>
      </c>
      <c r="L17" s="1711"/>
      <c r="M17" s="865"/>
      <c r="O17" s="1709"/>
      <c r="P17" s="844"/>
    </row>
    <row r="18" spans="2:27" ht="13.5" customHeight="1">
      <c r="B18" s="840"/>
      <c r="C18" s="1621" t="s">
        <v>1606</v>
      </c>
      <c r="D18" s="860"/>
      <c r="E18" s="1705">
        <v>29669</v>
      </c>
      <c r="F18" s="860"/>
      <c r="G18" s="1705">
        <v>3689</v>
      </c>
      <c r="H18" s="860"/>
      <c r="I18" s="1706">
        <v>64.890495310258885</v>
      </c>
      <c r="J18" s="860"/>
      <c r="K18" s="1710">
        <v>12.4338535171391</v>
      </c>
      <c r="L18" s="1711"/>
      <c r="M18" s="865"/>
      <c r="O18" s="1709"/>
    </row>
    <row r="19" spans="2:27" ht="13.5" customHeight="1">
      <c r="B19" s="840"/>
      <c r="C19" s="1621" t="s">
        <v>1607</v>
      </c>
      <c r="D19" s="860"/>
      <c r="E19" s="1705">
        <v>29710</v>
      </c>
      <c r="F19" s="860"/>
      <c r="G19" s="1705">
        <v>3581</v>
      </c>
      <c r="H19" s="860"/>
      <c r="I19" s="1706">
        <v>61.890963366287693</v>
      </c>
      <c r="J19" s="860"/>
      <c r="K19" s="1710">
        <v>12.053180747223157</v>
      </c>
      <c r="L19" s="1711"/>
      <c r="M19" s="865"/>
      <c r="O19" s="1709"/>
    </row>
    <row r="20" spans="2:27" ht="13.5" customHeight="1">
      <c r="B20" s="840"/>
      <c r="C20" s="1621" t="s">
        <v>1608</v>
      </c>
      <c r="D20" s="860"/>
      <c r="E20" s="1705">
        <v>29822</v>
      </c>
      <c r="F20" s="860"/>
      <c r="G20" s="1705">
        <v>3814</v>
      </c>
      <c r="H20" s="860"/>
      <c r="I20" s="1706">
        <v>64.820819889896384</v>
      </c>
      <c r="J20" s="860"/>
      <c r="K20" s="1710">
        <v>12.789216015022467</v>
      </c>
      <c r="L20" s="1711"/>
      <c r="M20" s="865"/>
      <c r="O20" s="1709"/>
    </row>
    <row r="21" spans="2:27" ht="13.5" customHeight="1">
      <c r="B21" s="840"/>
      <c r="C21" s="1621" t="s">
        <v>1609</v>
      </c>
      <c r="D21" s="860"/>
      <c r="E21" s="1705">
        <v>30198</v>
      </c>
      <c r="F21" s="860"/>
      <c r="G21" s="1705">
        <v>3899</v>
      </c>
      <c r="H21" s="860"/>
      <c r="I21" s="1706">
        <v>65.215282354239918</v>
      </c>
      <c r="J21" s="860"/>
      <c r="K21" s="1710">
        <v>12.911451089476126</v>
      </c>
      <c r="L21" s="1711"/>
      <c r="M21" s="865"/>
      <c r="O21" s="1709"/>
      <c r="Z21" s="1915" t="s">
        <v>1610</v>
      </c>
      <c r="AA21" s="1915" t="s">
        <v>1611</v>
      </c>
    </row>
    <row r="22" spans="2:27" ht="13.5" customHeight="1">
      <c r="B22" s="840"/>
      <c r="C22" s="1621" t="s">
        <v>1612</v>
      </c>
      <c r="D22" s="865"/>
      <c r="E22" s="1705">
        <v>30730</v>
      </c>
      <c r="F22" s="865"/>
      <c r="G22" s="1705">
        <v>3947</v>
      </c>
      <c r="H22" s="865"/>
      <c r="I22" s="1706">
        <v>65.020437701047328</v>
      </c>
      <c r="J22" s="860"/>
      <c r="K22" s="1710">
        <v>12.844126260982753</v>
      </c>
      <c r="L22" s="1711"/>
      <c r="M22" s="865"/>
      <c r="O22" s="1709"/>
      <c r="Y22" s="1916">
        <v>2004</v>
      </c>
      <c r="Z22" s="1917">
        <v>65.873937490737177</v>
      </c>
      <c r="AA22" s="1918">
        <v>121.51</v>
      </c>
    </row>
    <row r="23" spans="2:27" ht="13.5" customHeight="1">
      <c r="B23" s="840"/>
      <c r="C23" s="1621" t="s">
        <v>1613</v>
      </c>
      <c r="D23" s="865"/>
      <c r="E23" s="1705">
        <v>30729</v>
      </c>
      <c r="F23" s="877"/>
      <c r="G23" s="1705">
        <v>3956</v>
      </c>
      <c r="H23" s="877"/>
      <c r="I23" s="1706">
        <v>64.232635147104261</v>
      </c>
      <c r="J23" s="840"/>
      <c r="K23" s="1710">
        <v>12.873832536040874</v>
      </c>
      <c r="L23" s="1712"/>
      <c r="M23" s="865"/>
      <c r="O23" s="1709"/>
      <c r="Y23" s="1916">
        <v>2005</v>
      </c>
      <c r="Z23" s="1917">
        <v>67.982017716901112</v>
      </c>
      <c r="AA23" s="1918">
        <v>123.36</v>
      </c>
    </row>
    <row r="24" spans="2:27" ht="13.5" customHeight="1">
      <c r="B24" s="840"/>
      <c r="C24" s="1621" t="s">
        <v>1614</v>
      </c>
      <c r="D24" s="860"/>
      <c r="E24" s="1705">
        <v>30527</v>
      </c>
      <c r="F24" s="860"/>
      <c r="G24" s="1705">
        <v>3988</v>
      </c>
      <c r="H24" s="860"/>
      <c r="I24" s="1706">
        <v>63.854271359197725</v>
      </c>
      <c r="J24" s="860"/>
      <c r="K24" s="1710">
        <v>13.063845120712811</v>
      </c>
      <c r="L24" s="1712"/>
      <c r="M24" s="865"/>
      <c r="O24" s="1709"/>
      <c r="Y24" s="1916">
        <v>2006</v>
      </c>
      <c r="Z24" s="1917">
        <v>68.240244823202971</v>
      </c>
      <c r="AA24" s="1918">
        <v>133.25</v>
      </c>
    </row>
    <row r="25" spans="2:27" ht="13.5" customHeight="1">
      <c r="B25" s="840"/>
      <c r="C25" s="1621" t="s">
        <v>1239</v>
      </c>
      <c r="D25" s="860"/>
      <c r="E25" s="1705">
        <v>31248</v>
      </c>
      <c r="F25" s="860"/>
      <c r="G25" s="1705">
        <v>4142</v>
      </c>
      <c r="H25" s="860"/>
      <c r="I25" s="1706">
        <v>65.399631696810971</v>
      </c>
      <c r="J25" s="860"/>
      <c r="K25" s="1710">
        <v>13.255248335893496</v>
      </c>
      <c r="L25" s="1712"/>
      <c r="M25" s="865"/>
      <c r="O25" s="1709"/>
      <c r="Y25" s="1916">
        <v>2007</v>
      </c>
      <c r="Z25" s="1917">
        <v>67.636142181629907</v>
      </c>
      <c r="AA25" s="1918">
        <v>120.92</v>
      </c>
    </row>
    <row r="26" spans="2:27" ht="13.5" customHeight="1">
      <c r="B26" s="840"/>
      <c r="C26" s="1621" t="s">
        <v>746</v>
      </c>
      <c r="D26" s="860"/>
      <c r="E26" s="1705">
        <v>31001</v>
      </c>
      <c r="F26" s="860"/>
      <c r="G26" s="1705">
        <v>4222</v>
      </c>
      <c r="H26" s="860"/>
      <c r="I26" s="1706">
        <v>65.756244312326274</v>
      </c>
      <c r="J26" s="860"/>
      <c r="K26" s="1710">
        <v>13.61891551885423</v>
      </c>
      <c r="L26" s="1713"/>
      <c r="M26" s="865"/>
      <c r="O26" s="1709"/>
      <c r="Y26" s="1916">
        <v>2008</v>
      </c>
      <c r="Z26" s="1919">
        <v>69.819571000398085</v>
      </c>
      <c r="AA26" s="1920">
        <v>129.13999999999999</v>
      </c>
    </row>
    <row r="27" spans="2:27" ht="13.5" customHeight="1">
      <c r="B27" s="840"/>
      <c r="C27" s="1621" t="s">
        <v>1240</v>
      </c>
      <c r="D27" s="860"/>
      <c r="E27" s="1705">
        <v>30771</v>
      </c>
      <c r="F27" s="860"/>
      <c r="G27" s="1705">
        <v>4124</v>
      </c>
      <c r="H27" s="860"/>
      <c r="I27" s="1706">
        <v>63.404453224994327</v>
      </c>
      <c r="J27" s="860"/>
      <c r="K27" s="1710">
        <v>13.402229371811119</v>
      </c>
      <c r="L27" s="1713"/>
      <c r="M27" s="865"/>
      <c r="O27" s="1709"/>
      <c r="Y27" s="1921">
        <v>2009</v>
      </c>
      <c r="Z27" s="1919">
        <v>69.577907802858789</v>
      </c>
      <c r="AA27" s="1919">
        <v>121.42</v>
      </c>
    </row>
    <row r="28" spans="2:27" ht="13.5" customHeight="1">
      <c r="B28" s="840"/>
      <c r="C28" s="1621" t="s">
        <v>1241</v>
      </c>
      <c r="D28" s="860"/>
      <c r="E28" s="1705">
        <v>32354</v>
      </c>
      <c r="F28" s="860"/>
      <c r="G28" s="1705">
        <v>4345</v>
      </c>
      <c r="H28" s="860"/>
      <c r="I28" s="1706">
        <v>66.007061920093022</v>
      </c>
      <c r="J28" s="860"/>
      <c r="K28" s="1710">
        <v>13.429560487111331</v>
      </c>
      <c r="L28" s="1713"/>
      <c r="M28" s="865"/>
      <c r="O28" s="1709"/>
      <c r="Y28" s="1921">
        <v>2010</v>
      </c>
      <c r="Z28" s="1919">
        <v>70.263225446941576</v>
      </c>
      <c r="AA28" s="1919">
        <v>119.82</v>
      </c>
    </row>
    <row r="29" spans="2:27" ht="13.5" customHeight="1">
      <c r="B29" s="840"/>
      <c r="C29" s="1621" t="s">
        <v>1242</v>
      </c>
      <c r="D29" s="860"/>
      <c r="E29" s="1705">
        <v>32894</v>
      </c>
      <c r="F29" s="860"/>
      <c r="G29" s="1705">
        <v>4404</v>
      </c>
      <c r="H29" s="860"/>
      <c r="I29" s="1706">
        <v>66.182122561656897</v>
      </c>
      <c r="J29" s="860"/>
      <c r="K29" s="1710">
        <v>13.388459901501793</v>
      </c>
      <c r="L29" s="1713"/>
      <c r="M29" s="865"/>
      <c r="O29" s="1709"/>
      <c r="Y29" s="1921">
        <v>2011</v>
      </c>
      <c r="Z29" s="1919">
        <v>70.857722410695672</v>
      </c>
      <c r="AA29" s="1919">
        <v>102.53</v>
      </c>
    </row>
    <row r="30" spans="2:27" ht="13.5" customHeight="1">
      <c r="B30" s="840"/>
      <c r="C30" s="1621" t="s">
        <v>1243</v>
      </c>
      <c r="D30" s="860"/>
      <c r="E30" s="1714">
        <v>32378</v>
      </c>
      <c r="F30" s="860"/>
      <c r="G30" s="1714">
        <v>4427</v>
      </c>
      <c r="H30" s="860"/>
      <c r="I30" s="1715">
        <v>65.873937490737177</v>
      </c>
      <c r="J30" s="860"/>
      <c r="K30" s="1716">
        <v>13.672864290567668</v>
      </c>
      <c r="L30" s="1717"/>
      <c r="M30" s="865"/>
      <c r="O30" s="1709"/>
      <c r="Y30" s="1921">
        <v>2012</v>
      </c>
      <c r="Z30" s="1919">
        <v>71.182027332727458</v>
      </c>
      <c r="AA30" s="1919">
        <v>112.74</v>
      </c>
    </row>
    <row r="31" spans="2:27" ht="13.5" customHeight="1">
      <c r="B31" s="840"/>
      <c r="C31" s="1621" t="s">
        <v>1244</v>
      </c>
      <c r="D31" s="860"/>
      <c r="E31" s="1714">
        <v>34173</v>
      </c>
      <c r="F31" s="860"/>
      <c r="G31" s="1714">
        <v>4611</v>
      </c>
      <c r="H31" s="860"/>
      <c r="I31" s="1715">
        <v>67.982017716901112</v>
      </c>
      <c r="J31" s="860"/>
      <c r="K31" s="1716">
        <v>13.493108594504433</v>
      </c>
      <c r="L31" s="1717"/>
      <c r="M31" s="865"/>
      <c r="O31" s="1709"/>
      <c r="Y31" s="1921">
        <v>2013</v>
      </c>
      <c r="Z31" s="1919">
        <v>67.569152136059785</v>
      </c>
      <c r="AA31" s="1919"/>
    </row>
    <row r="32" spans="2:27" ht="13.5" customHeight="1">
      <c r="B32" s="840"/>
      <c r="C32" s="1621" t="s">
        <v>1245</v>
      </c>
      <c r="D32" s="860"/>
      <c r="E32" s="1714">
        <v>33591</v>
      </c>
      <c r="F32" s="860"/>
      <c r="G32" s="1714">
        <v>4670</v>
      </c>
      <c r="H32" s="860"/>
      <c r="I32" s="1715">
        <v>68.240244823202971</v>
      </c>
      <c r="J32" s="860"/>
      <c r="K32" s="1716">
        <v>13.902533416688994</v>
      </c>
      <c r="L32" s="1717"/>
      <c r="M32" s="865"/>
      <c r="O32" s="1709"/>
    </row>
    <row r="33" spans="1:21" ht="13.5" customHeight="1">
      <c r="B33" s="840"/>
      <c r="C33" s="1621" t="s">
        <v>1246</v>
      </c>
      <c r="D33" s="860"/>
      <c r="E33" s="1714">
        <v>34657</v>
      </c>
      <c r="F33" s="860"/>
      <c r="G33" s="1714">
        <v>4669</v>
      </c>
      <c r="H33" s="860"/>
      <c r="I33" s="1715">
        <v>67.636142181629907</v>
      </c>
      <c r="J33" s="860"/>
      <c r="K33" s="1707">
        <v>13.472025853362958</v>
      </c>
      <c r="L33" s="1718"/>
      <c r="M33" s="865"/>
      <c r="O33" s="1709"/>
    </row>
    <row r="34" spans="1:21" ht="13.5" customHeight="1">
      <c r="B34" s="840"/>
      <c r="C34" s="1621" t="s">
        <v>1247</v>
      </c>
      <c r="D34" s="860"/>
      <c r="E34" s="1705">
        <v>35845</v>
      </c>
      <c r="F34" s="860"/>
      <c r="G34" s="1705">
        <v>4860</v>
      </c>
      <c r="H34" s="860"/>
      <c r="I34" s="1706">
        <v>69.819571000398085</v>
      </c>
      <c r="J34" s="860"/>
      <c r="K34" s="1710">
        <v>13.558376342586135</v>
      </c>
      <c r="L34" s="1713"/>
      <c r="M34" s="865"/>
      <c r="O34" s="1709"/>
    </row>
    <row r="35" spans="1:21" ht="13.5" customHeight="1">
      <c r="B35" s="840"/>
      <c r="C35" s="1621" t="s">
        <v>1248</v>
      </c>
      <c r="D35" s="860"/>
      <c r="E35" s="1705">
        <v>37724</v>
      </c>
      <c r="F35" s="860"/>
      <c r="G35" s="1705">
        <v>4882</v>
      </c>
      <c r="H35" s="860"/>
      <c r="I35" s="1706">
        <v>69.577907802858789</v>
      </c>
      <c r="J35" s="860"/>
      <c r="K35" s="1710">
        <v>12.941363588166684</v>
      </c>
      <c r="L35" s="1713"/>
      <c r="M35" s="865"/>
      <c r="O35" s="1709"/>
    </row>
    <row r="36" spans="1:21" ht="13.5" customHeight="1">
      <c r="B36" s="840"/>
      <c r="C36" s="1621" t="s">
        <v>1145</v>
      </c>
      <c r="D36" s="860"/>
      <c r="E36" s="1705">
        <v>39268</v>
      </c>
      <c r="F36" s="860"/>
      <c r="G36" s="1705">
        <v>4968</v>
      </c>
      <c r="H36" s="860"/>
      <c r="I36" s="1706">
        <v>70.263225446941576</v>
      </c>
      <c r="J36" s="860"/>
      <c r="K36" s="1710">
        <v>12.651522868493432</v>
      </c>
      <c r="L36" s="1713"/>
      <c r="M36" s="865"/>
      <c r="O36" s="1709"/>
    </row>
    <row r="37" spans="1:21" ht="13.5" customHeight="1">
      <c r="B37" s="840"/>
      <c r="C37" s="1621" t="s">
        <v>1249</v>
      </c>
      <c r="D37" s="860"/>
      <c r="E37" s="1719">
        <v>40357</v>
      </c>
      <c r="F37" s="860"/>
      <c r="G37" s="1719">
        <v>5047</v>
      </c>
      <c r="H37" s="860"/>
      <c r="I37" s="1720">
        <v>70.857722410695672</v>
      </c>
      <c r="J37" s="860"/>
      <c r="K37" s="1721">
        <v>12.505884976583989</v>
      </c>
      <c r="L37" s="1722"/>
      <c r="M37" s="865"/>
      <c r="O37" s="1709"/>
    </row>
    <row r="38" spans="1:21" ht="13.5" customHeight="1">
      <c r="B38" s="840"/>
      <c r="C38" s="1621" t="s">
        <v>1250</v>
      </c>
      <c r="D38" s="860"/>
      <c r="E38" s="1705">
        <v>40158</v>
      </c>
      <c r="F38" s="1703"/>
      <c r="G38" s="1705">
        <v>5106</v>
      </c>
      <c r="H38" s="1703"/>
      <c r="I38" s="1706">
        <v>71.182027332727458</v>
      </c>
      <c r="J38" s="1703"/>
      <c r="K38" s="1710">
        <v>12.714776632302405</v>
      </c>
      <c r="L38" s="1713"/>
      <c r="M38" s="865"/>
      <c r="O38" s="1709"/>
    </row>
    <row r="39" spans="1:21" ht="15">
      <c r="B39" s="840"/>
      <c r="C39" s="1625" t="s">
        <v>747</v>
      </c>
      <c r="D39" s="860"/>
      <c r="E39" s="1705">
        <v>42300</v>
      </c>
      <c r="F39" s="1703"/>
      <c r="G39" s="1705">
        <v>5215</v>
      </c>
      <c r="H39" s="1703"/>
      <c r="I39" s="1706">
        <v>67.569152136059785</v>
      </c>
      <c r="J39" s="1703"/>
      <c r="K39" s="1710">
        <f>G39/E39*100</f>
        <v>12.328605200945626</v>
      </c>
      <c r="L39" s="1713"/>
      <c r="M39" s="865"/>
    </row>
    <row r="40" spans="1:21" ht="9" customHeight="1">
      <c r="A40" s="844"/>
      <c r="B40" s="894"/>
      <c r="C40" s="895"/>
      <c r="D40" s="895"/>
      <c r="E40" s="895"/>
      <c r="F40" s="895"/>
      <c r="G40" s="895"/>
      <c r="H40" s="895"/>
      <c r="I40" s="895"/>
      <c r="J40" s="895"/>
      <c r="K40" s="895"/>
      <c r="L40" s="895"/>
      <c r="M40" s="1478"/>
    </row>
    <row r="41" spans="1:21" ht="13.5" customHeight="1">
      <c r="A41" s="844"/>
    </row>
    <row r="42" spans="1:21" ht="13.5" customHeight="1">
      <c r="A42" s="844"/>
      <c r="B42" s="1556" t="s">
        <v>1571</v>
      </c>
      <c r="C42" s="1723"/>
      <c r="D42" s="1723"/>
      <c r="E42" s="1723"/>
      <c r="F42" s="1723"/>
      <c r="G42" s="1723"/>
      <c r="H42" s="1723"/>
      <c r="I42" s="1723"/>
      <c r="J42" s="1723"/>
      <c r="K42" s="1723"/>
    </row>
    <row r="43" spans="1:21" ht="13.5" customHeight="1">
      <c r="A43" s="844"/>
      <c r="B43" s="1556" t="s">
        <v>1615</v>
      </c>
      <c r="C43" s="1723"/>
      <c r="D43" s="1723"/>
      <c r="E43" s="1723"/>
      <c r="F43" s="1723"/>
      <c r="G43" s="1723"/>
      <c r="H43" s="1723"/>
      <c r="I43" s="1723"/>
      <c r="J43" s="1723"/>
      <c r="K43" s="1723"/>
    </row>
    <row r="44" spans="1:21" ht="13.5" customHeight="1">
      <c r="A44" s="844"/>
      <c r="B44" s="1556" t="s">
        <v>1616</v>
      </c>
      <c r="C44" s="1723"/>
      <c r="D44" s="1723"/>
      <c r="E44" s="1723"/>
      <c r="F44" s="1723"/>
      <c r="G44" s="1723"/>
      <c r="H44" s="1723"/>
      <c r="I44" s="1723"/>
      <c r="J44" s="1723"/>
      <c r="K44" s="1723"/>
    </row>
    <row r="45" spans="1:21" ht="13.5" customHeight="1">
      <c r="A45" s="844"/>
      <c r="B45" s="1556" t="s">
        <v>1617</v>
      </c>
      <c r="C45" s="1723"/>
      <c r="D45" s="1723"/>
      <c r="E45" s="1723"/>
      <c r="F45" s="1724"/>
      <c r="G45" s="1723"/>
      <c r="H45" s="1723"/>
      <c r="I45" s="1723"/>
      <c r="J45" s="1723"/>
      <c r="K45" s="1723"/>
    </row>
    <row r="46" spans="1:21" ht="13.5" customHeight="1">
      <c r="A46" s="844"/>
      <c r="B46" s="1556" t="s">
        <v>1572</v>
      </c>
      <c r="C46" s="1723"/>
      <c r="D46" s="1723"/>
      <c r="E46" s="1723"/>
      <c r="F46" s="1724"/>
      <c r="G46" s="1723"/>
      <c r="H46" s="1723"/>
      <c r="I46" s="1723"/>
      <c r="J46" s="1723"/>
      <c r="K46" s="1723"/>
      <c r="U46" s="1725" t="s">
        <v>1093</v>
      </c>
    </row>
    <row r="47" spans="1:21" ht="13.5" customHeight="1">
      <c r="A47" s="844"/>
      <c r="B47" s="1556" t="s">
        <v>1502</v>
      </c>
      <c r="C47" s="1723"/>
      <c r="D47" s="1723"/>
      <c r="E47" s="1723"/>
      <c r="F47" s="1724"/>
      <c r="G47" s="1723"/>
      <c r="H47" s="1723"/>
      <c r="I47" s="1723"/>
      <c r="J47" s="1723"/>
      <c r="K47" s="1723"/>
      <c r="U47" s="1725" t="s">
        <v>1095</v>
      </c>
    </row>
    <row r="48" spans="1:21" ht="13.5" customHeight="1">
      <c r="A48" s="844"/>
      <c r="B48" s="1556" t="s">
        <v>1492</v>
      </c>
      <c r="C48" s="1723"/>
      <c r="D48" s="1723"/>
      <c r="E48" s="1723"/>
      <c r="F48" s="1724"/>
      <c r="G48" s="1723"/>
      <c r="H48" s="1723"/>
      <c r="I48" s="1723"/>
      <c r="J48" s="1723"/>
      <c r="K48" s="1723"/>
      <c r="U48" s="1725" t="s">
        <v>1618</v>
      </c>
    </row>
    <row r="49" spans="1:21" ht="13.5" customHeight="1">
      <c r="A49" s="844"/>
      <c r="B49" s="1556" t="s">
        <v>1619</v>
      </c>
      <c r="C49" s="1723"/>
      <c r="D49" s="1723"/>
      <c r="E49" s="1723"/>
      <c r="F49" s="1724"/>
      <c r="G49" s="1723"/>
      <c r="H49" s="1723"/>
      <c r="I49" s="1723"/>
      <c r="J49" s="1723"/>
      <c r="K49" s="1723"/>
      <c r="U49" s="1725" t="s">
        <v>1097</v>
      </c>
    </row>
    <row r="50" spans="1:21" ht="13.5" customHeight="1">
      <c r="A50" s="844"/>
      <c r="B50" s="1726" t="s">
        <v>518</v>
      </c>
      <c r="C50" s="1723"/>
      <c r="D50" s="1723"/>
      <c r="E50" s="1723"/>
      <c r="F50" s="1723"/>
      <c r="G50" s="1723"/>
      <c r="H50" s="1723"/>
      <c r="I50" s="1723"/>
      <c r="J50" s="1723"/>
      <c r="K50" s="1723"/>
      <c r="L50" s="1727" t="s">
        <v>1620</v>
      </c>
      <c r="U50" s="1725" t="s">
        <v>1621</v>
      </c>
    </row>
    <row r="68" spans="29:29">
      <c r="AC68" s="1922"/>
    </row>
  </sheetData>
  <mergeCells count="10">
    <mergeCell ref="C12:C14"/>
    <mergeCell ref="E12:E14"/>
    <mergeCell ref="G12:L12"/>
    <mergeCell ref="K14:L14"/>
    <mergeCell ref="A1:V1"/>
    <mergeCell ref="A4:V4"/>
    <mergeCell ref="B8:M8"/>
    <mergeCell ref="N8:V8"/>
    <mergeCell ref="B9:M9"/>
    <mergeCell ref="N9:V9"/>
  </mergeCells>
  <printOptions horizontalCentered="1" verticalCentered="1"/>
  <pageMargins left="0.39370078740157483" right="0.39370078740157483" top="0.98425196850393704" bottom="0.98425196850393704" header="0" footer="0"/>
  <pageSetup scale="71" orientation="landscape" horizontalDpi="240" verticalDpi="144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92D050"/>
  </sheetPr>
  <dimension ref="A1:BY68"/>
  <sheetViews>
    <sheetView zoomScaleNormal="100" zoomScaleSheetLayoutView="100" workbookViewId="0">
      <selection sqref="A1:BM1"/>
    </sheetView>
  </sheetViews>
  <sheetFormatPr baseColWidth="10" defaultRowHeight="12.75"/>
  <cols>
    <col min="1" max="1" width="5.7109375" style="819" customWidth="1"/>
    <col min="2" max="2" width="2.7109375" style="819" customWidth="1"/>
    <col min="3" max="3" width="35.7109375" style="819" customWidth="1"/>
    <col min="4" max="4" width="0.85546875" style="819" customWidth="1"/>
    <col min="5" max="5" width="5.28515625" style="819" customWidth="1"/>
    <col min="6" max="7" width="0.85546875" style="819" customWidth="1"/>
    <col min="8" max="8" width="6.5703125" style="819" customWidth="1"/>
    <col min="9" max="9" width="0.7109375" style="819" customWidth="1"/>
    <col min="10" max="10" width="0.85546875" style="819" customWidth="1"/>
    <col min="11" max="11" width="5.28515625" style="819" customWidth="1"/>
    <col min="12" max="13" width="0.85546875" style="819" customWidth="1"/>
    <col min="14" max="14" width="6.5703125" style="819" customWidth="1"/>
    <col min="15" max="15" width="0.7109375" style="819" customWidth="1"/>
    <col min="16" max="16" width="0.85546875" style="819" customWidth="1"/>
    <col min="17" max="17" width="5.28515625" style="819" customWidth="1"/>
    <col min="18" max="19" width="0.85546875" style="819" customWidth="1"/>
    <col min="20" max="20" width="6.5703125" style="819" customWidth="1"/>
    <col min="21" max="21" width="0.7109375" style="819" customWidth="1"/>
    <col min="22" max="22" width="0.85546875" style="819" customWidth="1"/>
    <col min="23" max="23" width="5.28515625" style="819" customWidth="1"/>
    <col min="24" max="25" width="0.85546875" style="819" customWidth="1"/>
    <col min="26" max="26" width="6.5703125" style="819" customWidth="1"/>
    <col min="27" max="27" width="0.7109375" style="819" customWidth="1"/>
    <col min="28" max="28" width="0.85546875" style="819" customWidth="1"/>
    <col min="29" max="29" width="5.28515625" style="819" customWidth="1"/>
    <col min="30" max="31" width="0.85546875" style="819" customWidth="1"/>
    <col min="32" max="32" width="6.5703125" style="819" customWidth="1"/>
    <col min="33" max="33" width="0.7109375" style="819" customWidth="1"/>
    <col min="34" max="34" width="0.85546875" style="819" customWidth="1"/>
    <col min="35" max="35" width="5.28515625" style="819" customWidth="1"/>
    <col min="36" max="37" width="0.85546875" style="819" customWidth="1"/>
    <col min="38" max="38" width="6.5703125" style="819" customWidth="1"/>
    <col min="39" max="39" width="0.7109375" style="819" customWidth="1"/>
    <col min="40" max="40" width="0.85546875" style="819" customWidth="1"/>
    <col min="41" max="41" width="5.28515625" style="819" customWidth="1"/>
    <col min="42" max="43" width="0.85546875" style="819" customWidth="1"/>
    <col min="44" max="44" width="6.5703125" style="819" customWidth="1"/>
    <col min="45" max="45" width="0.7109375" style="819" customWidth="1"/>
    <col min="46" max="46" width="0.85546875" style="819" customWidth="1"/>
    <col min="47" max="47" width="5.28515625" style="819" customWidth="1"/>
    <col min="48" max="49" width="0.85546875" style="819" customWidth="1"/>
    <col min="50" max="50" width="6.5703125" style="819" customWidth="1"/>
    <col min="51" max="52" width="0.85546875" style="819" customWidth="1"/>
    <col min="53" max="53" width="5.28515625" style="819" customWidth="1"/>
    <col min="54" max="55" width="0.85546875" style="819" customWidth="1"/>
    <col min="56" max="56" width="6.5703125" style="819" customWidth="1"/>
    <col min="57" max="58" width="0.85546875" style="819" customWidth="1"/>
    <col min="59" max="59" width="5.28515625" style="819" customWidth="1"/>
    <col min="60" max="61" width="0.85546875" style="819" customWidth="1"/>
    <col min="62" max="62" width="6.5703125" style="819" customWidth="1"/>
    <col min="63" max="63" width="0.85546875" style="819" customWidth="1"/>
    <col min="64" max="64" width="2.7109375" style="819" customWidth="1"/>
    <col min="65" max="65" width="5.7109375" style="819" customWidth="1"/>
    <col min="66" max="66" width="11.42578125" style="819"/>
    <col min="67" max="67" width="32.7109375" style="1914" customWidth="1"/>
    <col min="68" max="77" width="6.7109375" style="1914" customWidth="1"/>
    <col min="78" max="256" width="11.42578125" style="819"/>
    <col min="257" max="257" width="5.7109375" style="819" customWidth="1"/>
    <col min="258" max="258" width="2.7109375" style="819" customWidth="1"/>
    <col min="259" max="259" width="35.7109375" style="819" customWidth="1"/>
    <col min="260" max="260" width="0.85546875" style="819" customWidth="1"/>
    <col min="261" max="261" width="5.28515625" style="819" customWidth="1"/>
    <col min="262" max="263" width="0.85546875" style="819" customWidth="1"/>
    <col min="264" max="264" width="6.5703125" style="819" customWidth="1"/>
    <col min="265" max="265" width="0.7109375" style="819" customWidth="1"/>
    <col min="266" max="266" width="0.85546875" style="819" customWidth="1"/>
    <col min="267" max="267" width="5.28515625" style="819" customWidth="1"/>
    <col min="268" max="269" width="0.85546875" style="819" customWidth="1"/>
    <col min="270" max="270" width="6.5703125" style="819" customWidth="1"/>
    <col min="271" max="271" width="0.7109375" style="819" customWidth="1"/>
    <col min="272" max="272" width="0.85546875" style="819" customWidth="1"/>
    <col min="273" max="273" width="5.28515625" style="819" customWidth="1"/>
    <col min="274" max="275" width="0.85546875" style="819" customWidth="1"/>
    <col min="276" max="276" width="6.5703125" style="819" customWidth="1"/>
    <col min="277" max="277" width="0.7109375" style="819" customWidth="1"/>
    <col min="278" max="278" width="0.85546875" style="819" customWidth="1"/>
    <col min="279" max="279" width="5.28515625" style="819" customWidth="1"/>
    <col min="280" max="281" width="0.85546875" style="819" customWidth="1"/>
    <col min="282" max="282" width="6.5703125" style="819" customWidth="1"/>
    <col min="283" max="283" width="0.7109375" style="819" customWidth="1"/>
    <col min="284" max="284" width="0.85546875" style="819" customWidth="1"/>
    <col min="285" max="285" width="5.28515625" style="819" customWidth="1"/>
    <col min="286" max="287" width="0.85546875" style="819" customWidth="1"/>
    <col min="288" max="288" width="6.5703125" style="819" customWidth="1"/>
    <col min="289" max="289" width="0.7109375" style="819" customWidth="1"/>
    <col min="290" max="290" width="0.85546875" style="819" customWidth="1"/>
    <col min="291" max="291" width="5.28515625" style="819" customWidth="1"/>
    <col min="292" max="293" width="0.85546875" style="819" customWidth="1"/>
    <col min="294" max="294" width="6.5703125" style="819" customWidth="1"/>
    <col min="295" max="295" width="0.7109375" style="819" customWidth="1"/>
    <col min="296" max="296" width="0.85546875" style="819" customWidth="1"/>
    <col min="297" max="297" width="5.28515625" style="819" customWidth="1"/>
    <col min="298" max="299" width="0.85546875" style="819" customWidth="1"/>
    <col min="300" max="300" width="6.5703125" style="819" customWidth="1"/>
    <col min="301" max="301" width="0.7109375" style="819" customWidth="1"/>
    <col min="302" max="302" width="0.85546875" style="819" customWidth="1"/>
    <col min="303" max="303" width="5.28515625" style="819" customWidth="1"/>
    <col min="304" max="305" width="0.85546875" style="819" customWidth="1"/>
    <col min="306" max="306" width="6.5703125" style="819" customWidth="1"/>
    <col min="307" max="308" width="0.85546875" style="819" customWidth="1"/>
    <col min="309" max="309" width="5.28515625" style="819" customWidth="1"/>
    <col min="310" max="311" width="0.85546875" style="819" customWidth="1"/>
    <col min="312" max="312" width="6.5703125" style="819" customWidth="1"/>
    <col min="313" max="314" width="0.85546875" style="819" customWidth="1"/>
    <col min="315" max="315" width="5.28515625" style="819" customWidth="1"/>
    <col min="316" max="317" width="0.85546875" style="819" customWidth="1"/>
    <col min="318" max="318" width="6.5703125" style="819" customWidth="1"/>
    <col min="319" max="319" width="0.85546875" style="819" customWidth="1"/>
    <col min="320" max="320" width="2.7109375" style="819" customWidth="1"/>
    <col min="321" max="321" width="5.7109375" style="819" customWidth="1"/>
    <col min="322" max="322" width="11.42578125" style="819"/>
    <col min="323" max="323" width="32.7109375" style="819" customWidth="1"/>
    <col min="324" max="333" width="6.7109375" style="819" customWidth="1"/>
    <col min="334" max="512" width="11.42578125" style="819"/>
    <col min="513" max="513" width="5.7109375" style="819" customWidth="1"/>
    <col min="514" max="514" width="2.7109375" style="819" customWidth="1"/>
    <col min="515" max="515" width="35.7109375" style="819" customWidth="1"/>
    <col min="516" max="516" width="0.85546875" style="819" customWidth="1"/>
    <col min="517" max="517" width="5.28515625" style="819" customWidth="1"/>
    <col min="518" max="519" width="0.85546875" style="819" customWidth="1"/>
    <col min="520" max="520" width="6.5703125" style="819" customWidth="1"/>
    <col min="521" max="521" width="0.7109375" style="819" customWidth="1"/>
    <col min="522" max="522" width="0.85546875" style="819" customWidth="1"/>
    <col min="523" max="523" width="5.28515625" style="819" customWidth="1"/>
    <col min="524" max="525" width="0.85546875" style="819" customWidth="1"/>
    <col min="526" max="526" width="6.5703125" style="819" customWidth="1"/>
    <col min="527" max="527" width="0.7109375" style="819" customWidth="1"/>
    <col min="528" max="528" width="0.85546875" style="819" customWidth="1"/>
    <col min="529" max="529" width="5.28515625" style="819" customWidth="1"/>
    <col min="530" max="531" width="0.85546875" style="819" customWidth="1"/>
    <col min="532" max="532" width="6.5703125" style="819" customWidth="1"/>
    <col min="533" max="533" width="0.7109375" style="819" customWidth="1"/>
    <col min="534" max="534" width="0.85546875" style="819" customWidth="1"/>
    <col min="535" max="535" width="5.28515625" style="819" customWidth="1"/>
    <col min="536" max="537" width="0.85546875" style="819" customWidth="1"/>
    <col min="538" max="538" width="6.5703125" style="819" customWidth="1"/>
    <col min="539" max="539" width="0.7109375" style="819" customWidth="1"/>
    <col min="540" max="540" width="0.85546875" style="819" customWidth="1"/>
    <col min="541" max="541" width="5.28515625" style="819" customWidth="1"/>
    <col min="542" max="543" width="0.85546875" style="819" customWidth="1"/>
    <col min="544" max="544" width="6.5703125" style="819" customWidth="1"/>
    <col min="545" max="545" width="0.7109375" style="819" customWidth="1"/>
    <col min="546" max="546" width="0.85546875" style="819" customWidth="1"/>
    <col min="547" max="547" width="5.28515625" style="819" customWidth="1"/>
    <col min="548" max="549" width="0.85546875" style="819" customWidth="1"/>
    <col min="550" max="550" width="6.5703125" style="819" customWidth="1"/>
    <col min="551" max="551" width="0.7109375" style="819" customWidth="1"/>
    <col min="552" max="552" width="0.85546875" style="819" customWidth="1"/>
    <col min="553" max="553" width="5.28515625" style="819" customWidth="1"/>
    <col min="554" max="555" width="0.85546875" style="819" customWidth="1"/>
    <col min="556" max="556" width="6.5703125" style="819" customWidth="1"/>
    <col min="557" max="557" width="0.7109375" style="819" customWidth="1"/>
    <col min="558" max="558" width="0.85546875" style="819" customWidth="1"/>
    <col min="559" max="559" width="5.28515625" style="819" customWidth="1"/>
    <col min="560" max="561" width="0.85546875" style="819" customWidth="1"/>
    <col min="562" max="562" width="6.5703125" style="819" customWidth="1"/>
    <col min="563" max="564" width="0.85546875" style="819" customWidth="1"/>
    <col min="565" max="565" width="5.28515625" style="819" customWidth="1"/>
    <col min="566" max="567" width="0.85546875" style="819" customWidth="1"/>
    <col min="568" max="568" width="6.5703125" style="819" customWidth="1"/>
    <col min="569" max="570" width="0.85546875" style="819" customWidth="1"/>
    <col min="571" max="571" width="5.28515625" style="819" customWidth="1"/>
    <col min="572" max="573" width="0.85546875" style="819" customWidth="1"/>
    <col min="574" max="574" width="6.5703125" style="819" customWidth="1"/>
    <col min="575" max="575" width="0.85546875" style="819" customWidth="1"/>
    <col min="576" max="576" width="2.7109375" style="819" customWidth="1"/>
    <col min="577" max="577" width="5.7109375" style="819" customWidth="1"/>
    <col min="578" max="578" width="11.42578125" style="819"/>
    <col min="579" max="579" width="32.7109375" style="819" customWidth="1"/>
    <col min="580" max="589" width="6.7109375" style="819" customWidth="1"/>
    <col min="590" max="768" width="11.42578125" style="819"/>
    <col min="769" max="769" width="5.7109375" style="819" customWidth="1"/>
    <col min="770" max="770" width="2.7109375" style="819" customWidth="1"/>
    <col min="771" max="771" width="35.7109375" style="819" customWidth="1"/>
    <col min="772" max="772" width="0.85546875" style="819" customWidth="1"/>
    <col min="773" max="773" width="5.28515625" style="819" customWidth="1"/>
    <col min="774" max="775" width="0.85546875" style="819" customWidth="1"/>
    <col min="776" max="776" width="6.5703125" style="819" customWidth="1"/>
    <col min="777" max="777" width="0.7109375" style="819" customWidth="1"/>
    <col min="778" max="778" width="0.85546875" style="819" customWidth="1"/>
    <col min="779" max="779" width="5.28515625" style="819" customWidth="1"/>
    <col min="780" max="781" width="0.85546875" style="819" customWidth="1"/>
    <col min="782" max="782" width="6.5703125" style="819" customWidth="1"/>
    <col min="783" max="783" width="0.7109375" style="819" customWidth="1"/>
    <col min="784" max="784" width="0.85546875" style="819" customWidth="1"/>
    <col min="785" max="785" width="5.28515625" style="819" customWidth="1"/>
    <col min="786" max="787" width="0.85546875" style="819" customWidth="1"/>
    <col min="788" max="788" width="6.5703125" style="819" customWidth="1"/>
    <col min="789" max="789" width="0.7109375" style="819" customWidth="1"/>
    <col min="790" max="790" width="0.85546875" style="819" customWidth="1"/>
    <col min="791" max="791" width="5.28515625" style="819" customWidth="1"/>
    <col min="792" max="793" width="0.85546875" style="819" customWidth="1"/>
    <col min="794" max="794" width="6.5703125" style="819" customWidth="1"/>
    <col min="795" max="795" width="0.7109375" style="819" customWidth="1"/>
    <col min="796" max="796" width="0.85546875" style="819" customWidth="1"/>
    <col min="797" max="797" width="5.28515625" style="819" customWidth="1"/>
    <col min="798" max="799" width="0.85546875" style="819" customWidth="1"/>
    <col min="800" max="800" width="6.5703125" style="819" customWidth="1"/>
    <col min="801" max="801" width="0.7109375" style="819" customWidth="1"/>
    <col min="802" max="802" width="0.85546875" style="819" customWidth="1"/>
    <col min="803" max="803" width="5.28515625" style="819" customWidth="1"/>
    <col min="804" max="805" width="0.85546875" style="819" customWidth="1"/>
    <col min="806" max="806" width="6.5703125" style="819" customWidth="1"/>
    <col min="807" max="807" width="0.7109375" style="819" customWidth="1"/>
    <col min="808" max="808" width="0.85546875" style="819" customWidth="1"/>
    <col min="809" max="809" width="5.28515625" style="819" customWidth="1"/>
    <col min="810" max="811" width="0.85546875" style="819" customWidth="1"/>
    <col min="812" max="812" width="6.5703125" style="819" customWidth="1"/>
    <col min="813" max="813" width="0.7109375" style="819" customWidth="1"/>
    <col min="814" max="814" width="0.85546875" style="819" customWidth="1"/>
    <col min="815" max="815" width="5.28515625" style="819" customWidth="1"/>
    <col min="816" max="817" width="0.85546875" style="819" customWidth="1"/>
    <col min="818" max="818" width="6.5703125" style="819" customWidth="1"/>
    <col min="819" max="820" width="0.85546875" style="819" customWidth="1"/>
    <col min="821" max="821" width="5.28515625" style="819" customWidth="1"/>
    <col min="822" max="823" width="0.85546875" style="819" customWidth="1"/>
    <col min="824" max="824" width="6.5703125" style="819" customWidth="1"/>
    <col min="825" max="826" width="0.85546875" style="819" customWidth="1"/>
    <col min="827" max="827" width="5.28515625" style="819" customWidth="1"/>
    <col min="828" max="829" width="0.85546875" style="819" customWidth="1"/>
    <col min="830" max="830" width="6.5703125" style="819" customWidth="1"/>
    <col min="831" max="831" width="0.85546875" style="819" customWidth="1"/>
    <col min="832" max="832" width="2.7109375" style="819" customWidth="1"/>
    <col min="833" max="833" width="5.7109375" style="819" customWidth="1"/>
    <col min="834" max="834" width="11.42578125" style="819"/>
    <col min="835" max="835" width="32.7109375" style="819" customWidth="1"/>
    <col min="836" max="845" width="6.7109375" style="819" customWidth="1"/>
    <col min="846" max="1024" width="11.42578125" style="819"/>
    <col min="1025" max="1025" width="5.7109375" style="819" customWidth="1"/>
    <col min="1026" max="1026" width="2.7109375" style="819" customWidth="1"/>
    <col min="1027" max="1027" width="35.7109375" style="819" customWidth="1"/>
    <col min="1028" max="1028" width="0.85546875" style="819" customWidth="1"/>
    <col min="1029" max="1029" width="5.28515625" style="819" customWidth="1"/>
    <col min="1030" max="1031" width="0.85546875" style="819" customWidth="1"/>
    <col min="1032" max="1032" width="6.5703125" style="819" customWidth="1"/>
    <col min="1033" max="1033" width="0.7109375" style="819" customWidth="1"/>
    <col min="1034" max="1034" width="0.85546875" style="819" customWidth="1"/>
    <col min="1035" max="1035" width="5.28515625" style="819" customWidth="1"/>
    <col min="1036" max="1037" width="0.85546875" style="819" customWidth="1"/>
    <col min="1038" max="1038" width="6.5703125" style="819" customWidth="1"/>
    <col min="1039" max="1039" width="0.7109375" style="819" customWidth="1"/>
    <col min="1040" max="1040" width="0.85546875" style="819" customWidth="1"/>
    <col min="1041" max="1041" width="5.28515625" style="819" customWidth="1"/>
    <col min="1042" max="1043" width="0.85546875" style="819" customWidth="1"/>
    <col min="1044" max="1044" width="6.5703125" style="819" customWidth="1"/>
    <col min="1045" max="1045" width="0.7109375" style="819" customWidth="1"/>
    <col min="1046" max="1046" width="0.85546875" style="819" customWidth="1"/>
    <col min="1047" max="1047" width="5.28515625" style="819" customWidth="1"/>
    <col min="1048" max="1049" width="0.85546875" style="819" customWidth="1"/>
    <col min="1050" max="1050" width="6.5703125" style="819" customWidth="1"/>
    <col min="1051" max="1051" width="0.7109375" style="819" customWidth="1"/>
    <col min="1052" max="1052" width="0.85546875" style="819" customWidth="1"/>
    <col min="1053" max="1053" width="5.28515625" style="819" customWidth="1"/>
    <col min="1054" max="1055" width="0.85546875" style="819" customWidth="1"/>
    <col min="1056" max="1056" width="6.5703125" style="819" customWidth="1"/>
    <col min="1057" max="1057" width="0.7109375" style="819" customWidth="1"/>
    <col min="1058" max="1058" width="0.85546875" style="819" customWidth="1"/>
    <col min="1059" max="1059" width="5.28515625" style="819" customWidth="1"/>
    <col min="1060" max="1061" width="0.85546875" style="819" customWidth="1"/>
    <col min="1062" max="1062" width="6.5703125" style="819" customWidth="1"/>
    <col min="1063" max="1063" width="0.7109375" style="819" customWidth="1"/>
    <col min="1064" max="1064" width="0.85546875" style="819" customWidth="1"/>
    <col min="1065" max="1065" width="5.28515625" style="819" customWidth="1"/>
    <col min="1066" max="1067" width="0.85546875" style="819" customWidth="1"/>
    <col min="1068" max="1068" width="6.5703125" style="819" customWidth="1"/>
    <col min="1069" max="1069" width="0.7109375" style="819" customWidth="1"/>
    <col min="1070" max="1070" width="0.85546875" style="819" customWidth="1"/>
    <col min="1071" max="1071" width="5.28515625" style="819" customWidth="1"/>
    <col min="1072" max="1073" width="0.85546875" style="819" customWidth="1"/>
    <col min="1074" max="1074" width="6.5703125" style="819" customWidth="1"/>
    <col min="1075" max="1076" width="0.85546875" style="819" customWidth="1"/>
    <col min="1077" max="1077" width="5.28515625" style="819" customWidth="1"/>
    <col min="1078" max="1079" width="0.85546875" style="819" customWidth="1"/>
    <col min="1080" max="1080" width="6.5703125" style="819" customWidth="1"/>
    <col min="1081" max="1082" width="0.85546875" style="819" customWidth="1"/>
    <col min="1083" max="1083" width="5.28515625" style="819" customWidth="1"/>
    <col min="1084" max="1085" width="0.85546875" style="819" customWidth="1"/>
    <col min="1086" max="1086" width="6.5703125" style="819" customWidth="1"/>
    <col min="1087" max="1087" width="0.85546875" style="819" customWidth="1"/>
    <col min="1088" max="1088" width="2.7109375" style="819" customWidth="1"/>
    <col min="1089" max="1089" width="5.7109375" style="819" customWidth="1"/>
    <col min="1090" max="1090" width="11.42578125" style="819"/>
    <col min="1091" max="1091" width="32.7109375" style="819" customWidth="1"/>
    <col min="1092" max="1101" width="6.7109375" style="819" customWidth="1"/>
    <col min="1102" max="1280" width="11.42578125" style="819"/>
    <col min="1281" max="1281" width="5.7109375" style="819" customWidth="1"/>
    <col min="1282" max="1282" width="2.7109375" style="819" customWidth="1"/>
    <col min="1283" max="1283" width="35.7109375" style="819" customWidth="1"/>
    <col min="1284" max="1284" width="0.85546875" style="819" customWidth="1"/>
    <col min="1285" max="1285" width="5.28515625" style="819" customWidth="1"/>
    <col min="1286" max="1287" width="0.85546875" style="819" customWidth="1"/>
    <col min="1288" max="1288" width="6.5703125" style="819" customWidth="1"/>
    <col min="1289" max="1289" width="0.7109375" style="819" customWidth="1"/>
    <col min="1290" max="1290" width="0.85546875" style="819" customWidth="1"/>
    <col min="1291" max="1291" width="5.28515625" style="819" customWidth="1"/>
    <col min="1292" max="1293" width="0.85546875" style="819" customWidth="1"/>
    <col min="1294" max="1294" width="6.5703125" style="819" customWidth="1"/>
    <col min="1295" max="1295" width="0.7109375" style="819" customWidth="1"/>
    <col min="1296" max="1296" width="0.85546875" style="819" customWidth="1"/>
    <col min="1297" max="1297" width="5.28515625" style="819" customWidth="1"/>
    <col min="1298" max="1299" width="0.85546875" style="819" customWidth="1"/>
    <col min="1300" max="1300" width="6.5703125" style="819" customWidth="1"/>
    <col min="1301" max="1301" width="0.7109375" style="819" customWidth="1"/>
    <col min="1302" max="1302" width="0.85546875" style="819" customWidth="1"/>
    <col min="1303" max="1303" width="5.28515625" style="819" customWidth="1"/>
    <col min="1304" max="1305" width="0.85546875" style="819" customWidth="1"/>
    <col min="1306" max="1306" width="6.5703125" style="819" customWidth="1"/>
    <col min="1307" max="1307" width="0.7109375" style="819" customWidth="1"/>
    <col min="1308" max="1308" width="0.85546875" style="819" customWidth="1"/>
    <col min="1309" max="1309" width="5.28515625" style="819" customWidth="1"/>
    <col min="1310" max="1311" width="0.85546875" style="819" customWidth="1"/>
    <col min="1312" max="1312" width="6.5703125" style="819" customWidth="1"/>
    <col min="1313" max="1313" width="0.7109375" style="819" customWidth="1"/>
    <col min="1314" max="1314" width="0.85546875" style="819" customWidth="1"/>
    <col min="1315" max="1315" width="5.28515625" style="819" customWidth="1"/>
    <col min="1316" max="1317" width="0.85546875" style="819" customWidth="1"/>
    <col min="1318" max="1318" width="6.5703125" style="819" customWidth="1"/>
    <col min="1319" max="1319" width="0.7109375" style="819" customWidth="1"/>
    <col min="1320" max="1320" width="0.85546875" style="819" customWidth="1"/>
    <col min="1321" max="1321" width="5.28515625" style="819" customWidth="1"/>
    <col min="1322" max="1323" width="0.85546875" style="819" customWidth="1"/>
    <col min="1324" max="1324" width="6.5703125" style="819" customWidth="1"/>
    <col min="1325" max="1325" width="0.7109375" style="819" customWidth="1"/>
    <col min="1326" max="1326" width="0.85546875" style="819" customWidth="1"/>
    <col min="1327" max="1327" width="5.28515625" style="819" customWidth="1"/>
    <col min="1328" max="1329" width="0.85546875" style="819" customWidth="1"/>
    <col min="1330" max="1330" width="6.5703125" style="819" customWidth="1"/>
    <col min="1331" max="1332" width="0.85546875" style="819" customWidth="1"/>
    <col min="1333" max="1333" width="5.28515625" style="819" customWidth="1"/>
    <col min="1334" max="1335" width="0.85546875" style="819" customWidth="1"/>
    <col min="1336" max="1336" width="6.5703125" style="819" customWidth="1"/>
    <col min="1337" max="1338" width="0.85546875" style="819" customWidth="1"/>
    <col min="1339" max="1339" width="5.28515625" style="819" customWidth="1"/>
    <col min="1340" max="1341" width="0.85546875" style="819" customWidth="1"/>
    <col min="1342" max="1342" width="6.5703125" style="819" customWidth="1"/>
    <col min="1343" max="1343" width="0.85546875" style="819" customWidth="1"/>
    <col min="1344" max="1344" width="2.7109375" style="819" customWidth="1"/>
    <col min="1345" max="1345" width="5.7109375" style="819" customWidth="1"/>
    <col min="1346" max="1346" width="11.42578125" style="819"/>
    <col min="1347" max="1347" width="32.7109375" style="819" customWidth="1"/>
    <col min="1348" max="1357" width="6.7109375" style="819" customWidth="1"/>
    <col min="1358" max="1536" width="11.42578125" style="819"/>
    <col min="1537" max="1537" width="5.7109375" style="819" customWidth="1"/>
    <col min="1538" max="1538" width="2.7109375" style="819" customWidth="1"/>
    <col min="1539" max="1539" width="35.7109375" style="819" customWidth="1"/>
    <col min="1540" max="1540" width="0.85546875" style="819" customWidth="1"/>
    <col min="1541" max="1541" width="5.28515625" style="819" customWidth="1"/>
    <col min="1542" max="1543" width="0.85546875" style="819" customWidth="1"/>
    <col min="1544" max="1544" width="6.5703125" style="819" customWidth="1"/>
    <col min="1545" max="1545" width="0.7109375" style="819" customWidth="1"/>
    <col min="1546" max="1546" width="0.85546875" style="819" customWidth="1"/>
    <col min="1547" max="1547" width="5.28515625" style="819" customWidth="1"/>
    <col min="1548" max="1549" width="0.85546875" style="819" customWidth="1"/>
    <col min="1550" max="1550" width="6.5703125" style="819" customWidth="1"/>
    <col min="1551" max="1551" width="0.7109375" style="819" customWidth="1"/>
    <col min="1552" max="1552" width="0.85546875" style="819" customWidth="1"/>
    <col min="1553" max="1553" width="5.28515625" style="819" customWidth="1"/>
    <col min="1554" max="1555" width="0.85546875" style="819" customWidth="1"/>
    <col min="1556" max="1556" width="6.5703125" style="819" customWidth="1"/>
    <col min="1557" max="1557" width="0.7109375" style="819" customWidth="1"/>
    <col min="1558" max="1558" width="0.85546875" style="819" customWidth="1"/>
    <col min="1559" max="1559" width="5.28515625" style="819" customWidth="1"/>
    <col min="1560" max="1561" width="0.85546875" style="819" customWidth="1"/>
    <col min="1562" max="1562" width="6.5703125" style="819" customWidth="1"/>
    <col min="1563" max="1563" width="0.7109375" style="819" customWidth="1"/>
    <col min="1564" max="1564" width="0.85546875" style="819" customWidth="1"/>
    <col min="1565" max="1565" width="5.28515625" style="819" customWidth="1"/>
    <col min="1566" max="1567" width="0.85546875" style="819" customWidth="1"/>
    <col min="1568" max="1568" width="6.5703125" style="819" customWidth="1"/>
    <col min="1569" max="1569" width="0.7109375" style="819" customWidth="1"/>
    <col min="1570" max="1570" width="0.85546875" style="819" customWidth="1"/>
    <col min="1571" max="1571" width="5.28515625" style="819" customWidth="1"/>
    <col min="1572" max="1573" width="0.85546875" style="819" customWidth="1"/>
    <col min="1574" max="1574" width="6.5703125" style="819" customWidth="1"/>
    <col min="1575" max="1575" width="0.7109375" style="819" customWidth="1"/>
    <col min="1576" max="1576" width="0.85546875" style="819" customWidth="1"/>
    <col min="1577" max="1577" width="5.28515625" style="819" customWidth="1"/>
    <col min="1578" max="1579" width="0.85546875" style="819" customWidth="1"/>
    <col min="1580" max="1580" width="6.5703125" style="819" customWidth="1"/>
    <col min="1581" max="1581" width="0.7109375" style="819" customWidth="1"/>
    <col min="1582" max="1582" width="0.85546875" style="819" customWidth="1"/>
    <col min="1583" max="1583" width="5.28515625" style="819" customWidth="1"/>
    <col min="1584" max="1585" width="0.85546875" style="819" customWidth="1"/>
    <col min="1586" max="1586" width="6.5703125" style="819" customWidth="1"/>
    <col min="1587" max="1588" width="0.85546875" style="819" customWidth="1"/>
    <col min="1589" max="1589" width="5.28515625" style="819" customWidth="1"/>
    <col min="1590" max="1591" width="0.85546875" style="819" customWidth="1"/>
    <col min="1592" max="1592" width="6.5703125" style="819" customWidth="1"/>
    <col min="1593" max="1594" width="0.85546875" style="819" customWidth="1"/>
    <col min="1595" max="1595" width="5.28515625" style="819" customWidth="1"/>
    <col min="1596" max="1597" width="0.85546875" style="819" customWidth="1"/>
    <col min="1598" max="1598" width="6.5703125" style="819" customWidth="1"/>
    <col min="1599" max="1599" width="0.85546875" style="819" customWidth="1"/>
    <col min="1600" max="1600" width="2.7109375" style="819" customWidth="1"/>
    <col min="1601" max="1601" width="5.7109375" style="819" customWidth="1"/>
    <col min="1602" max="1602" width="11.42578125" style="819"/>
    <col min="1603" max="1603" width="32.7109375" style="819" customWidth="1"/>
    <col min="1604" max="1613" width="6.7109375" style="819" customWidth="1"/>
    <col min="1614" max="1792" width="11.42578125" style="819"/>
    <col min="1793" max="1793" width="5.7109375" style="819" customWidth="1"/>
    <col min="1794" max="1794" width="2.7109375" style="819" customWidth="1"/>
    <col min="1795" max="1795" width="35.7109375" style="819" customWidth="1"/>
    <col min="1796" max="1796" width="0.85546875" style="819" customWidth="1"/>
    <col min="1797" max="1797" width="5.28515625" style="819" customWidth="1"/>
    <col min="1798" max="1799" width="0.85546875" style="819" customWidth="1"/>
    <col min="1800" max="1800" width="6.5703125" style="819" customWidth="1"/>
    <col min="1801" max="1801" width="0.7109375" style="819" customWidth="1"/>
    <col min="1802" max="1802" width="0.85546875" style="819" customWidth="1"/>
    <col min="1803" max="1803" width="5.28515625" style="819" customWidth="1"/>
    <col min="1804" max="1805" width="0.85546875" style="819" customWidth="1"/>
    <col min="1806" max="1806" width="6.5703125" style="819" customWidth="1"/>
    <col min="1807" max="1807" width="0.7109375" style="819" customWidth="1"/>
    <col min="1808" max="1808" width="0.85546875" style="819" customWidth="1"/>
    <col min="1809" max="1809" width="5.28515625" style="819" customWidth="1"/>
    <col min="1810" max="1811" width="0.85546875" style="819" customWidth="1"/>
    <col min="1812" max="1812" width="6.5703125" style="819" customWidth="1"/>
    <col min="1813" max="1813" width="0.7109375" style="819" customWidth="1"/>
    <col min="1814" max="1814" width="0.85546875" style="819" customWidth="1"/>
    <col min="1815" max="1815" width="5.28515625" style="819" customWidth="1"/>
    <col min="1816" max="1817" width="0.85546875" style="819" customWidth="1"/>
    <col min="1818" max="1818" width="6.5703125" style="819" customWidth="1"/>
    <col min="1819" max="1819" width="0.7109375" style="819" customWidth="1"/>
    <col min="1820" max="1820" width="0.85546875" style="819" customWidth="1"/>
    <col min="1821" max="1821" width="5.28515625" style="819" customWidth="1"/>
    <col min="1822" max="1823" width="0.85546875" style="819" customWidth="1"/>
    <col min="1824" max="1824" width="6.5703125" style="819" customWidth="1"/>
    <col min="1825" max="1825" width="0.7109375" style="819" customWidth="1"/>
    <col min="1826" max="1826" width="0.85546875" style="819" customWidth="1"/>
    <col min="1827" max="1827" width="5.28515625" style="819" customWidth="1"/>
    <col min="1828" max="1829" width="0.85546875" style="819" customWidth="1"/>
    <col min="1830" max="1830" width="6.5703125" style="819" customWidth="1"/>
    <col min="1831" max="1831" width="0.7109375" style="819" customWidth="1"/>
    <col min="1832" max="1832" width="0.85546875" style="819" customWidth="1"/>
    <col min="1833" max="1833" width="5.28515625" style="819" customWidth="1"/>
    <col min="1834" max="1835" width="0.85546875" style="819" customWidth="1"/>
    <col min="1836" max="1836" width="6.5703125" style="819" customWidth="1"/>
    <col min="1837" max="1837" width="0.7109375" style="819" customWidth="1"/>
    <col min="1838" max="1838" width="0.85546875" style="819" customWidth="1"/>
    <col min="1839" max="1839" width="5.28515625" style="819" customWidth="1"/>
    <col min="1840" max="1841" width="0.85546875" style="819" customWidth="1"/>
    <col min="1842" max="1842" width="6.5703125" style="819" customWidth="1"/>
    <col min="1843" max="1844" width="0.85546875" style="819" customWidth="1"/>
    <col min="1845" max="1845" width="5.28515625" style="819" customWidth="1"/>
    <col min="1846" max="1847" width="0.85546875" style="819" customWidth="1"/>
    <col min="1848" max="1848" width="6.5703125" style="819" customWidth="1"/>
    <col min="1849" max="1850" width="0.85546875" style="819" customWidth="1"/>
    <col min="1851" max="1851" width="5.28515625" style="819" customWidth="1"/>
    <col min="1852" max="1853" width="0.85546875" style="819" customWidth="1"/>
    <col min="1854" max="1854" width="6.5703125" style="819" customWidth="1"/>
    <col min="1855" max="1855" width="0.85546875" style="819" customWidth="1"/>
    <col min="1856" max="1856" width="2.7109375" style="819" customWidth="1"/>
    <col min="1857" max="1857" width="5.7109375" style="819" customWidth="1"/>
    <col min="1858" max="1858" width="11.42578125" style="819"/>
    <col min="1859" max="1859" width="32.7109375" style="819" customWidth="1"/>
    <col min="1860" max="1869" width="6.7109375" style="819" customWidth="1"/>
    <col min="1870" max="2048" width="11.42578125" style="819"/>
    <col min="2049" max="2049" width="5.7109375" style="819" customWidth="1"/>
    <col min="2050" max="2050" width="2.7109375" style="819" customWidth="1"/>
    <col min="2051" max="2051" width="35.7109375" style="819" customWidth="1"/>
    <col min="2052" max="2052" width="0.85546875" style="819" customWidth="1"/>
    <col min="2053" max="2053" width="5.28515625" style="819" customWidth="1"/>
    <col min="2054" max="2055" width="0.85546875" style="819" customWidth="1"/>
    <col min="2056" max="2056" width="6.5703125" style="819" customWidth="1"/>
    <col min="2057" max="2057" width="0.7109375" style="819" customWidth="1"/>
    <col min="2058" max="2058" width="0.85546875" style="819" customWidth="1"/>
    <col min="2059" max="2059" width="5.28515625" style="819" customWidth="1"/>
    <col min="2060" max="2061" width="0.85546875" style="819" customWidth="1"/>
    <col min="2062" max="2062" width="6.5703125" style="819" customWidth="1"/>
    <col min="2063" max="2063" width="0.7109375" style="819" customWidth="1"/>
    <col min="2064" max="2064" width="0.85546875" style="819" customWidth="1"/>
    <col min="2065" max="2065" width="5.28515625" style="819" customWidth="1"/>
    <col min="2066" max="2067" width="0.85546875" style="819" customWidth="1"/>
    <col min="2068" max="2068" width="6.5703125" style="819" customWidth="1"/>
    <col min="2069" max="2069" width="0.7109375" style="819" customWidth="1"/>
    <col min="2070" max="2070" width="0.85546875" style="819" customWidth="1"/>
    <col min="2071" max="2071" width="5.28515625" style="819" customWidth="1"/>
    <col min="2072" max="2073" width="0.85546875" style="819" customWidth="1"/>
    <col min="2074" max="2074" width="6.5703125" style="819" customWidth="1"/>
    <col min="2075" max="2075" width="0.7109375" style="819" customWidth="1"/>
    <col min="2076" max="2076" width="0.85546875" style="819" customWidth="1"/>
    <col min="2077" max="2077" width="5.28515625" style="819" customWidth="1"/>
    <col min="2078" max="2079" width="0.85546875" style="819" customWidth="1"/>
    <col min="2080" max="2080" width="6.5703125" style="819" customWidth="1"/>
    <col min="2081" max="2081" width="0.7109375" style="819" customWidth="1"/>
    <col min="2082" max="2082" width="0.85546875" style="819" customWidth="1"/>
    <col min="2083" max="2083" width="5.28515625" style="819" customWidth="1"/>
    <col min="2084" max="2085" width="0.85546875" style="819" customWidth="1"/>
    <col min="2086" max="2086" width="6.5703125" style="819" customWidth="1"/>
    <col min="2087" max="2087" width="0.7109375" style="819" customWidth="1"/>
    <col min="2088" max="2088" width="0.85546875" style="819" customWidth="1"/>
    <col min="2089" max="2089" width="5.28515625" style="819" customWidth="1"/>
    <col min="2090" max="2091" width="0.85546875" style="819" customWidth="1"/>
    <col min="2092" max="2092" width="6.5703125" style="819" customWidth="1"/>
    <col min="2093" max="2093" width="0.7109375" style="819" customWidth="1"/>
    <col min="2094" max="2094" width="0.85546875" style="819" customWidth="1"/>
    <col min="2095" max="2095" width="5.28515625" style="819" customWidth="1"/>
    <col min="2096" max="2097" width="0.85546875" style="819" customWidth="1"/>
    <col min="2098" max="2098" width="6.5703125" style="819" customWidth="1"/>
    <col min="2099" max="2100" width="0.85546875" style="819" customWidth="1"/>
    <col min="2101" max="2101" width="5.28515625" style="819" customWidth="1"/>
    <col min="2102" max="2103" width="0.85546875" style="819" customWidth="1"/>
    <col min="2104" max="2104" width="6.5703125" style="819" customWidth="1"/>
    <col min="2105" max="2106" width="0.85546875" style="819" customWidth="1"/>
    <col min="2107" max="2107" width="5.28515625" style="819" customWidth="1"/>
    <col min="2108" max="2109" width="0.85546875" style="819" customWidth="1"/>
    <col min="2110" max="2110" width="6.5703125" style="819" customWidth="1"/>
    <col min="2111" max="2111" width="0.85546875" style="819" customWidth="1"/>
    <col min="2112" max="2112" width="2.7109375" style="819" customWidth="1"/>
    <col min="2113" max="2113" width="5.7109375" style="819" customWidth="1"/>
    <col min="2114" max="2114" width="11.42578125" style="819"/>
    <col min="2115" max="2115" width="32.7109375" style="819" customWidth="1"/>
    <col min="2116" max="2125" width="6.7109375" style="819" customWidth="1"/>
    <col min="2126" max="2304" width="11.42578125" style="819"/>
    <col min="2305" max="2305" width="5.7109375" style="819" customWidth="1"/>
    <col min="2306" max="2306" width="2.7109375" style="819" customWidth="1"/>
    <col min="2307" max="2307" width="35.7109375" style="819" customWidth="1"/>
    <col min="2308" max="2308" width="0.85546875" style="819" customWidth="1"/>
    <col min="2309" max="2309" width="5.28515625" style="819" customWidth="1"/>
    <col min="2310" max="2311" width="0.85546875" style="819" customWidth="1"/>
    <col min="2312" max="2312" width="6.5703125" style="819" customWidth="1"/>
    <col min="2313" max="2313" width="0.7109375" style="819" customWidth="1"/>
    <col min="2314" max="2314" width="0.85546875" style="819" customWidth="1"/>
    <col min="2315" max="2315" width="5.28515625" style="819" customWidth="1"/>
    <col min="2316" max="2317" width="0.85546875" style="819" customWidth="1"/>
    <col min="2318" max="2318" width="6.5703125" style="819" customWidth="1"/>
    <col min="2319" max="2319" width="0.7109375" style="819" customWidth="1"/>
    <col min="2320" max="2320" width="0.85546875" style="819" customWidth="1"/>
    <col min="2321" max="2321" width="5.28515625" style="819" customWidth="1"/>
    <col min="2322" max="2323" width="0.85546875" style="819" customWidth="1"/>
    <col min="2324" max="2324" width="6.5703125" style="819" customWidth="1"/>
    <col min="2325" max="2325" width="0.7109375" style="819" customWidth="1"/>
    <col min="2326" max="2326" width="0.85546875" style="819" customWidth="1"/>
    <col min="2327" max="2327" width="5.28515625" style="819" customWidth="1"/>
    <col min="2328" max="2329" width="0.85546875" style="819" customWidth="1"/>
    <col min="2330" max="2330" width="6.5703125" style="819" customWidth="1"/>
    <col min="2331" max="2331" width="0.7109375" style="819" customWidth="1"/>
    <col min="2332" max="2332" width="0.85546875" style="819" customWidth="1"/>
    <col min="2333" max="2333" width="5.28515625" style="819" customWidth="1"/>
    <col min="2334" max="2335" width="0.85546875" style="819" customWidth="1"/>
    <col min="2336" max="2336" width="6.5703125" style="819" customWidth="1"/>
    <col min="2337" max="2337" width="0.7109375" style="819" customWidth="1"/>
    <col min="2338" max="2338" width="0.85546875" style="819" customWidth="1"/>
    <col min="2339" max="2339" width="5.28515625" style="819" customWidth="1"/>
    <col min="2340" max="2341" width="0.85546875" style="819" customWidth="1"/>
    <col min="2342" max="2342" width="6.5703125" style="819" customWidth="1"/>
    <col min="2343" max="2343" width="0.7109375" style="819" customWidth="1"/>
    <col min="2344" max="2344" width="0.85546875" style="819" customWidth="1"/>
    <col min="2345" max="2345" width="5.28515625" style="819" customWidth="1"/>
    <col min="2346" max="2347" width="0.85546875" style="819" customWidth="1"/>
    <col min="2348" max="2348" width="6.5703125" style="819" customWidth="1"/>
    <col min="2349" max="2349" width="0.7109375" style="819" customWidth="1"/>
    <col min="2350" max="2350" width="0.85546875" style="819" customWidth="1"/>
    <col min="2351" max="2351" width="5.28515625" style="819" customWidth="1"/>
    <col min="2352" max="2353" width="0.85546875" style="819" customWidth="1"/>
    <col min="2354" max="2354" width="6.5703125" style="819" customWidth="1"/>
    <col min="2355" max="2356" width="0.85546875" style="819" customWidth="1"/>
    <col min="2357" max="2357" width="5.28515625" style="819" customWidth="1"/>
    <col min="2358" max="2359" width="0.85546875" style="819" customWidth="1"/>
    <col min="2360" max="2360" width="6.5703125" style="819" customWidth="1"/>
    <col min="2361" max="2362" width="0.85546875" style="819" customWidth="1"/>
    <col min="2363" max="2363" width="5.28515625" style="819" customWidth="1"/>
    <col min="2364" max="2365" width="0.85546875" style="819" customWidth="1"/>
    <col min="2366" max="2366" width="6.5703125" style="819" customWidth="1"/>
    <col min="2367" max="2367" width="0.85546875" style="819" customWidth="1"/>
    <col min="2368" max="2368" width="2.7109375" style="819" customWidth="1"/>
    <col min="2369" max="2369" width="5.7109375" style="819" customWidth="1"/>
    <col min="2370" max="2370" width="11.42578125" style="819"/>
    <col min="2371" max="2371" width="32.7109375" style="819" customWidth="1"/>
    <col min="2372" max="2381" width="6.7109375" style="819" customWidth="1"/>
    <col min="2382" max="2560" width="11.42578125" style="819"/>
    <col min="2561" max="2561" width="5.7109375" style="819" customWidth="1"/>
    <col min="2562" max="2562" width="2.7109375" style="819" customWidth="1"/>
    <col min="2563" max="2563" width="35.7109375" style="819" customWidth="1"/>
    <col min="2564" max="2564" width="0.85546875" style="819" customWidth="1"/>
    <col min="2565" max="2565" width="5.28515625" style="819" customWidth="1"/>
    <col min="2566" max="2567" width="0.85546875" style="819" customWidth="1"/>
    <col min="2568" max="2568" width="6.5703125" style="819" customWidth="1"/>
    <col min="2569" max="2569" width="0.7109375" style="819" customWidth="1"/>
    <col min="2570" max="2570" width="0.85546875" style="819" customWidth="1"/>
    <col min="2571" max="2571" width="5.28515625" style="819" customWidth="1"/>
    <col min="2572" max="2573" width="0.85546875" style="819" customWidth="1"/>
    <col min="2574" max="2574" width="6.5703125" style="819" customWidth="1"/>
    <col min="2575" max="2575" width="0.7109375" style="819" customWidth="1"/>
    <col min="2576" max="2576" width="0.85546875" style="819" customWidth="1"/>
    <col min="2577" max="2577" width="5.28515625" style="819" customWidth="1"/>
    <col min="2578" max="2579" width="0.85546875" style="819" customWidth="1"/>
    <col min="2580" max="2580" width="6.5703125" style="819" customWidth="1"/>
    <col min="2581" max="2581" width="0.7109375" style="819" customWidth="1"/>
    <col min="2582" max="2582" width="0.85546875" style="819" customWidth="1"/>
    <col min="2583" max="2583" width="5.28515625" style="819" customWidth="1"/>
    <col min="2584" max="2585" width="0.85546875" style="819" customWidth="1"/>
    <col min="2586" max="2586" width="6.5703125" style="819" customWidth="1"/>
    <col min="2587" max="2587" width="0.7109375" style="819" customWidth="1"/>
    <col min="2588" max="2588" width="0.85546875" style="819" customWidth="1"/>
    <col min="2589" max="2589" width="5.28515625" style="819" customWidth="1"/>
    <col min="2590" max="2591" width="0.85546875" style="819" customWidth="1"/>
    <col min="2592" max="2592" width="6.5703125" style="819" customWidth="1"/>
    <col min="2593" max="2593" width="0.7109375" style="819" customWidth="1"/>
    <col min="2594" max="2594" width="0.85546875" style="819" customWidth="1"/>
    <col min="2595" max="2595" width="5.28515625" style="819" customWidth="1"/>
    <col min="2596" max="2597" width="0.85546875" style="819" customWidth="1"/>
    <col min="2598" max="2598" width="6.5703125" style="819" customWidth="1"/>
    <col min="2599" max="2599" width="0.7109375" style="819" customWidth="1"/>
    <col min="2600" max="2600" width="0.85546875" style="819" customWidth="1"/>
    <col min="2601" max="2601" width="5.28515625" style="819" customWidth="1"/>
    <col min="2602" max="2603" width="0.85546875" style="819" customWidth="1"/>
    <col min="2604" max="2604" width="6.5703125" style="819" customWidth="1"/>
    <col min="2605" max="2605" width="0.7109375" style="819" customWidth="1"/>
    <col min="2606" max="2606" width="0.85546875" style="819" customWidth="1"/>
    <col min="2607" max="2607" width="5.28515625" style="819" customWidth="1"/>
    <col min="2608" max="2609" width="0.85546875" style="819" customWidth="1"/>
    <col min="2610" max="2610" width="6.5703125" style="819" customWidth="1"/>
    <col min="2611" max="2612" width="0.85546875" style="819" customWidth="1"/>
    <col min="2613" max="2613" width="5.28515625" style="819" customWidth="1"/>
    <col min="2614" max="2615" width="0.85546875" style="819" customWidth="1"/>
    <col min="2616" max="2616" width="6.5703125" style="819" customWidth="1"/>
    <col min="2617" max="2618" width="0.85546875" style="819" customWidth="1"/>
    <col min="2619" max="2619" width="5.28515625" style="819" customWidth="1"/>
    <col min="2620" max="2621" width="0.85546875" style="819" customWidth="1"/>
    <col min="2622" max="2622" width="6.5703125" style="819" customWidth="1"/>
    <col min="2623" max="2623" width="0.85546875" style="819" customWidth="1"/>
    <col min="2624" max="2624" width="2.7109375" style="819" customWidth="1"/>
    <col min="2625" max="2625" width="5.7109375" style="819" customWidth="1"/>
    <col min="2626" max="2626" width="11.42578125" style="819"/>
    <col min="2627" max="2627" width="32.7109375" style="819" customWidth="1"/>
    <col min="2628" max="2637" width="6.7109375" style="819" customWidth="1"/>
    <col min="2638" max="2816" width="11.42578125" style="819"/>
    <col min="2817" max="2817" width="5.7109375" style="819" customWidth="1"/>
    <col min="2818" max="2818" width="2.7109375" style="819" customWidth="1"/>
    <col min="2819" max="2819" width="35.7109375" style="819" customWidth="1"/>
    <col min="2820" max="2820" width="0.85546875" style="819" customWidth="1"/>
    <col min="2821" max="2821" width="5.28515625" style="819" customWidth="1"/>
    <col min="2822" max="2823" width="0.85546875" style="819" customWidth="1"/>
    <col min="2824" max="2824" width="6.5703125" style="819" customWidth="1"/>
    <col min="2825" max="2825" width="0.7109375" style="819" customWidth="1"/>
    <col min="2826" max="2826" width="0.85546875" style="819" customWidth="1"/>
    <col min="2827" max="2827" width="5.28515625" style="819" customWidth="1"/>
    <col min="2828" max="2829" width="0.85546875" style="819" customWidth="1"/>
    <col min="2830" max="2830" width="6.5703125" style="819" customWidth="1"/>
    <col min="2831" max="2831" width="0.7109375" style="819" customWidth="1"/>
    <col min="2832" max="2832" width="0.85546875" style="819" customWidth="1"/>
    <col min="2833" max="2833" width="5.28515625" style="819" customWidth="1"/>
    <col min="2834" max="2835" width="0.85546875" style="819" customWidth="1"/>
    <col min="2836" max="2836" width="6.5703125" style="819" customWidth="1"/>
    <col min="2837" max="2837" width="0.7109375" style="819" customWidth="1"/>
    <col min="2838" max="2838" width="0.85546875" style="819" customWidth="1"/>
    <col min="2839" max="2839" width="5.28515625" style="819" customWidth="1"/>
    <col min="2840" max="2841" width="0.85546875" style="819" customWidth="1"/>
    <col min="2842" max="2842" width="6.5703125" style="819" customWidth="1"/>
    <col min="2843" max="2843" width="0.7109375" style="819" customWidth="1"/>
    <col min="2844" max="2844" width="0.85546875" style="819" customWidth="1"/>
    <col min="2845" max="2845" width="5.28515625" style="819" customWidth="1"/>
    <col min="2846" max="2847" width="0.85546875" style="819" customWidth="1"/>
    <col min="2848" max="2848" width="6.5703125" style="819" customWidth="1"/>
    <col min="2849" max="2849" width="0.7109375" style="819" customWidth="1"/>
    <col min="2850" max="2850" width="0.85546875" style="819" customWidth="1"/>
    <col min="2851" max="2851" width="5.28515625" style="819" customWidth="1"/>
    <col min="2852" max="2853" width="0.85546875" style="819" customWidth="1"/>
    <col min="2854" max="2854" width="6.5703125" style="819" customWidth="1"/>
    <col min="2855" max="2855" width="0.7109375" style="819" customWidth="1"/>
    <col min="2856" max="2856" width="0.85546875" style="819" customWidth="1"/>
    <col min="2857" max="2857" width="5.28515625" style="819" customWidth="1"/>
    <col min="2858" max="2859" width="0.85546875" style="819" customWidth="1"/>
    <col min="2860" max="2860" width="6.5703125" style="819" customWidth="1"/>
    <col min="2861" max="2861" width="0.7109375" style="819" customWidth="1"/>
    <col min="2862" max="2862" width="0.85546875" style="819" customWidth="1"/>
    <col min="2863" max="2863" width="5.28515625" style="819" customWidth="1"/>
    <col min="2864" max="2865" width="0.85546875" style="819" customWidth="1"/>
    <col min="2866" max="2866" width="6.5703125" style="819" customWidth="1"/>
    <col min="2867" max="2868" width="0.85546875" style="819" customWidth="1"/>
    <col min="2869" max="2869" width="5.28515625" style="819" customWidth="1"/>
    <col min="2870" max="2871" width="0.85546875" style="819" customWidth="1"/>
    <col min="2872" max="2872" width="6.5703125" style="819" customWidth="1"/>
    <col min="2873" max="2874" width="0.85546875" style="819" customWidth="1"/>
    <col min="2875" max="2875" width="5.28515625" style="819" customWidth="1"/>
    <col min="2876" max="2877" width="0.85546875" style="819" customWidth="1"/>
    <col min="2878" max="2878" width="6.5703125" style="819" customWidth="1"/>
    <col min="2879" max="2879" width="0.85546875" style="819" customWidth="1"/>
    <col min="2880" max="2880" width="2.7109375" style="819" customWidth="1"/>
    <col min="2881" max="2881" width="5.7109375" style="819" customWidth="1"/>
    <col min="2882" max="2882" width="11.42578125" style="819"/>
    <col min="2883" max="2883" width="32.7109375" style="819" customWidth="1"/>
    <col min="2884" max="2893" width="6.7109375" style="819" customWidth="1"/>
    <col min="2894" max="3072" width="11.42578125" style="819"/>
    <col min="3073" max="3073" width="5.7109375" style="819" customWidth="1"/>
    <col min="3074" max="3074" width="2.7109375" style="819" customWidth="1"/>
    <col min="3075" max="3075" width="35.7109375" style="819" customWidth="1"/>
    <col min="3076" max="3076" width="0.85546875" style="819" customWidth="1"/>
    <col min="3077" max="3077" width="5.28515625" style="819" customWidth="1"/>
    <col min="3078" max="3079" width="0.85546875" style="819" customWidth="1"/>
    <col min="3080" max="3080" width="6.5703125" style="819" customWidth="1"/>
    <col min="3081" max="3081" width="0.7109375" style="819" customWidth="1"/>
    <col min="3082" max="3082" width="0.85546875" style="819" customWidth="1"/>
    <col min="3083" max="3083" width="5.28515625" style="819" customWidth="1"/>
    <col min="3084" max="3085" width="0.85546875" style="819" customWidth="1"/>
    <col min="3086" max="3086" width="6.5703125" style="819" customWidth="1"/>
    <col min="3087" max="3087" width="0.7109375" style="819" customWidth="1"/>
    <col min="3088" max="3088" width="0.85546875" style="819" customWidth="1"/>
    <col min="3089" max="3089" width="5.28515625" style="819" customWidth="1"/>
    <col min="3090" max="3091" width="0.85546875" style="819" customWidth="1"/>
    <col min="3092" max="3092" width="6.5703125" style="819" customWidth="1"/>
    <col min="3093" max="3093" width="0.7109375" style="819" customWidth="1"/>
    <col min="3094" max="3094" width="0.85546875" style="819" customWidth="1"/>
    <col min="3095" max="3095" width="5.28515625" style="819" customWidth="1"/>
    <col min="3096" max="3097" width="0.85546875" style="819" customWidth="1"/>
    <col min="3098" max="3098" width="6.5703125" style="819" customWidth="1"/>
    <col min="3099" max="3099" width="0.7109375" style="819" customWidth="1"/>
    <col min="3100" max="3100" width="0.85546875" style="819" customWidth="1"/>
    <col min="3101" max="3101" width="5.28515625" style="819" customWidth="1"/>
    <col min="3102" max="3103" width="0.85546875" style="819" customWidth="1"/>
    <col min="3104" max="3104" width="6.5703125" style="819" customWidth="1"/>
    <col min="3105" max="3105" width="0.7109375" style="819" customWidth="1"/>
    <col min="3106" max="3106" width="0.85546875" style="819" customWidth="1"/>
    <col min="3107" max="3107" width="5.28515625" style="819" customWidth="1"/>
    <col min="3108" max="3109" width="0.85546875" style="819" customWidth="1"/>
    <col min="3110" max="3110" width="6.5703125" style="819" customWidth="1"/>
    <col min="3111" max="3111" width="0.7109375" style="819" customWidth="1"/>
    <col min="3112" max="3112" width="0.85546875" style="819" customWidth="1"/>
    <col min="3113" max="3113" width="5.28515625" style="819" customWidth="1"/>
    <col min="3114" max="3115" width="0.85546875" style="819" customWidth="1"/>
    <col min="3116" max="3116" width="6.5703125" style="819" customWidth="1"/>
    <col min="3117" max="3117" width="0.7109375" style="819" customWidth="1"/>
    <col min="3118" max="3118" width="0.85546875" style="819" customWidth="1"/>
    <col min="3119" max="3119" width="5.28515625" style="819" customWidth="1"/>
    <col min="3120" max="3121" width="0.85546875" style="819" customWidth="1"/>
    <col min="3122" max="3122" width="6.5703125" style="819" customWidth="1"/>
    <col min="3123" max="3124" width="0.85546875" style="819" customWidth="1"/>
    <col min="3125" max="3125" width="5.28515625" style="819" customWidth="1"/>
    <col min="3126" max="3127" width="0.85546875" style="819" customWidth="1"/>
    <col min="3128" max="3128" width="6.5703125" style="819" customWidth="1"/>
    <col min="3129" max="3130" width="0.85546875" style="819" customWidth="1"/>
    <col min="3131" max="3131" width="5.28515625" style="819" customWidth="1"/>
    <col min="3132" max="3133" width="0.85546875" style="819" customWidth="1"/>
    <col min="3134" max="3134" width="6.5703125" style="819" customWidth="1"/>
    <col min="3135" max="3135" width="0.85546875" style="819" customWidth="1"/>
    <col min="3136" max="3136" width="2.7109375" style="819" customWidth="1"/>
    <col min="3137" max="3137" width="5.7109375" style="819" customWidth="1"/>
    <col min="3138" max="3138" width="11.42578125" style="819"/>
    <col min="3139" max="3139" width="32.7109375" style="819" customWidth="1"/>
    <col min="3140" max="3149" width="6.7109375" style="819" customWidth="1"/>
    <col min="3150" max="3328" width="11.42578125" style="819"/>
    <col min="3329" max="3329" width="5.7109375" style="819" customWidth="1"/>
    <col min="3330" max="3330" width="2.7109375" style="819" customWidth="1"/>
    <col min="3331" max="3331" width="35.7109375" style="819" customWidth="1"/>
    <col min="3332" max="3332" width="0.85546875" style="819" customWidth="1"/>
    <col min="3333" max="3333" width="5.28515625" style="819" customWidth="1"/>
    <col min="3334" max="3335" width="0.85546875" style="819" customWidth="1"/>
    <col min="3336" max="3336" width="6.5703125" style="819" customWidth="1"/>
    <col min="3337" max="3337" width="0.7109375" style="819" customWidth="1"/>
    <col min="3338" max="3338" width="0.85546875" style="819" customWidth="1"/>
    <col min="3339" max="3339" width="5.28515625" style="819" customWidth="1"/>
    <col min="3340" max="3341" width="0.85546875" style="819" customWidth="1"/>
    <col min="3342" max="3342" width="6.5703125" style="819" customWidth="1"/>
    <col min="3343" max="3343" width="0.7109375" style="819" customWidth="1"/>
    <col min="3344" max="3344" width="0.85546875" style="819" customWidth="1"/>
    <col min="3345" max="3345" width="5.28515625" style="819" customWidth="1"/>
    <col min="3346" max="3347" width="0.85546875" style="819" customWidth="1"/>
    <col min="3348" max="3348" width="6.5703125" style="819" customWidth="1"/>
    <col min="3349" max="3349" width="0.7109375" style="819" customWidth="1"/>
    <col min="3350" max="3350" width="0.85546875" style="819" customWidth="1"/>
    <col min="3351" max="3351" width="5.28515625" style="819" customWidth="1"/>
    <col min="3352" max="3353" width="0.85546875" style="819" customWidth="1"/>
    <col min="3354" max="3354" width="6.5703125" style="819" customWidth="1"/>
    <col min="3355" max="3355" width="0.7109375" style="819" customWidth="1"/>
    <col min="3356" max="3356" width="0.85546875" style="819" customWidth="1"/>
    <col min="3357" max="3357" width="5.28515625" style="819" customWidth="1"/>
    <col min="3358" max="3359" width="0.85546875" style="819" customWidth="1"/>
    <col min="3360" max="3360" width="6.5703125" style="819" customWidth="1"/>
    <col min="3361" max="3361" width="0.7109375" style="819" customWidth="1"/>
    <col min="3362" max="3362" width="0.85546875" style="819" customWidth="1"/>
    <col min="3363" max="3363" width="5.28515625" style="819" customWidth="1"/>
    <col min="3364" max="3365" width="0.85546875" style="819" customWidth="1"/>
    <col min="3366" max="3366" width="6.5703125" style="819" customWidth="1"/>
    <col min="3367" max="3367" width="0.7109375" style="819" customWidth="1"/>
    <col min="3368" max="3368" width="0.85546875" style="819" customWidth="1"/>
    <col min="3369" max="3369" width="5.28515625" style="819" customWidth="1"/>
    <col min="3370" max="3371" width="0.85546875" style="819" customWidth="1"/>
    <col min="3372" max="3372" width="6.5703125" style="819" customWidth="1"/>
    <col min="3373" max="3373" width="0.7109375" style="819" customWidth="1"/>
    <col min="3374" max="3374" width="0.85546875" style="819" customWidth="1"/>
    <col min="3375" max="3375" width="5.28515625" style="819" customWidth="1"/>
    <col min="3376" max="3377" width="0.85546875" style="819" customWidth="1"/>
    <col min="3378" max="3378" width="6.5703125" style="819" customWidth="1"/>
    <col min="3379" max="3380" width="0.85546875" style="819" customWidth="1"/>
    <col min="3381" max="3381" width="5.28515625" style="819" customWidth="1"/>
    <col min="3382" max="3383" width="0.85546875" style="819" customWidth="1"/>
    <col min="3384" max="3384" width="6.5703125" style="819" customWidth="1"/>
    <col min="3385" max="3386" width="0.85546875" style="819" customWidth="1"/>
    <col min="3387" max="3387" width="5.28515625" style="819" customWidth="1"/>
    <col min="3388" max="3389" width="0.85546875" style="819" customWidth="1"/>
    <col min="3390" max="3390" width="6.5703125" style="819" customWidth="1"/>
    <col min="3391" max="3391" width="0.85546875" style="819" customWidth="1"/>
    <col min="3392" max="3392" width="2.7109375" style="819" customWidth="1"/>
    <col min="3393" max="3393" width="5.7109375" style="819" customWidth="1"/>
    <col min="3394" max="3394" width="11.42578125" style="819"/>
    <col min="3395" max="3395" width="32.7109375" style="819" customWidth="1"/>
    <col min="3396" max="3405" width="6.7109375" style="819" customWidth="1"/>
    <col min="3406" max="3584" width="11.42578125" style="819"/>
    <col min="3585" max="3585" width="5.7109375" style="819" customWidth="1"/>
    <col min="3586" max="3586" width="2.7109375" style="819" customWidth="1"/>
    <col min="3587" max="3587" width="35.7109375" style="819" customWidth="1"/>
    <col min="3588" max="3588" width="0.85546875" style="819" customWidth="1"/>
    <col min="3589" max="3589" width="5.28515625" style="819" customWidth="1"/>
    <col min="3590" max="3591" width="0.85546875" style="819" customWidth="1"/>
    <col min="3592" max="3592" width="6.5703125" style="819" customWidth="1"/>
    <col min="3593" max="3593" width="0.7109375" style="819" customWidth="1"/>
    <col min="3594" max="3594" width="0.85546875" style="819" customWidth="1"/>
    <col min="3595" max="3595" width="5.28515625" style="819" customWidth="1"/>
    <col min="3596" max="3597" width="0.85546875" style="819" customWidth="1"/>
    <col min="3598" max="3598" width="6.5703125" style="819" customWidth="1"/>
    <col min="3599" max="3599" width="0.7109375" style="819" customWidth="1"/>
    <col min="3600" max="3600" width="0.85546875" style="819" customWidth="1"/>
    <col min="3601" max="3601" width="5.28515625" style="819" customWidth="1"/>
    <col min="3602" max="3603" width="0.85546875" style="819" customWidth="1"/>
    <col min="3604" max="3604" width="6.5703125" style="819" customWidth="1"/>
    <col min="3605" max="3605" width="0.7109375" style="819" customWidth="1"/>
    <col min="3606" max="3606" width="0.85546875" style="819" customWidth="1"/>
    <col min="3607" max="3607" width="5.28515625" style="819" customWidth="1"/>
    <col min="3608" max="3609" width="0.85546875" style="819" customWidth="1"/>
    <col min="3610" max="3610" width="6.5703125" style="819" customWidth="1"/>
    <col min="3611" max="3611" width="0.7109375" style="819" customWidth="1"/>
    <col min="3612" max="3612" width="0.85546875" style="819" customWidth="1"/>
    <col min="3613" max="3613" width="5.28515625" style="819" customWidth="1"/>
    <col min="3614" max="3615" width="0.85546875" style="819" customWidth="1"/>
    <col min="3616" max="3616" width="6.5703125" style="819" customWidth="1"/>
    <col min="3617" max="3617" width="0.7109375" style="819" customWidth="1"/>
    <col min="3618" max="3618" width="0.85546875" style="819" customWidth="1"/>
    <col min="3619" max="3619" width="5.28515625" style="819" customWidth="1"/>
    <col min="3620" max="3621" width="0.85546875" style="819" customWidth="1"/>
    <col min="3622" max="3622" width="6.5703125" style="819" customWidth="1"/>
    <col min="3623" max="3623" width="0.7109375" style="819" customWidth="1"/>
    <col min="3624" max="3624" width="0.85546875" style="819" customWidth="1"/>
    <col min="3625" max="3625" width="5.28515625" style="819" customWidth="1"/>
    <col min="3626" max="3627" width="0.85546875" style="819" customWidth="1"/>
    <col min="3628" max="3628" width="6.5703125" style="819" customWidth="1"/>
    <col min="3629" max="3629" width="0.7109375" style="819" customWidth="1"/>
    <col min="3630" max="3630" width="0.85546875" style="819" customWidth="1"/>
    <col min="3631" max="3631" width="5.28515625" style="819" customWidth="1"/>
    <col min="3632" max="3633" width="0.85546875" style="819" customWidth="1"/>
    <col min="3634" max="3634" width="6.5703125" style="819" customWidth="1"/>
    <col min="3635" max="3636" width="0.85546875" style="819" customWidth="1"/>
    <col min="3637" max="3637" width="5.28515625" style="819" customWidth="1"/>
    <col min="3638" max="3639" width="0.85546875" style="819" customWidth="1"/>
    <col min="3640" max="3640" width="6.5703125" style="819" customWidth="1"/>
    <col min="3641" max="3642" width="0.85546875" style="819" customWidth="1"/>
    <col min="3643" max="3643" width="5.28515625" style="819" customWidth="1"/>
    <col min="3644" max="3645" width="0.85546875" style="819" customWidth="1"/>
    <col min="3646" max="3646" width="6.5703125" style="819" customWidth="1"/>
    <col min="3647" max="3647" width="0.85546875" style="819" customWidth="1"/>
    <col min="3648" max="3648" width="2.7109375" style="819" customWidth="1"/>
    <col min="3649" max="3649" width="5.7109375" style="819" customWidth="1"/>
    <col min="3650" max="3650" width="11.42578125" style="819"/>
    <col min="3651" max="3651" width="32.7109375" style="819" customWidth="1"/>
    <col min="3652" max="3661" width="6.7109375" style="819" customWidth="1"/>
    <col min="3662" max="3840" width="11.42578125" style="819"/>
    <col min="3841" max="3841" width="5.7109375" style="819" customWidth="1"/>
    <col min="3842" max="3842" width="2.7109375" style="819" customWidth="1"/>
    <col min="3843" max="3843" width="35.7109375" style="819" customWidth="1"/>
    <col min="3844" max="3844" width="0.85546875" style="819" customWidth="1"/>
    <col min="3845" max="3845" width="5.28515625" style="819" customWidth="1"/>
    <col min="3846" max="3847" width="0.85546875" style="819" customWidth="1"/>
    <col min="3848" max="3848" width="6.5703125" style="819" customWidth="1"/>
    <col min="3849" max="3849" width="0.7109375" style="819" customWidth="1"/>
    <col min="3850" max="3850" width="0.85546875" style="819" customWidth="1"/>
    <col min="3851" max="3851" width="5.28515625" style="819" customWidth="1"/>
    <col min="3852" max="3853" width="0.85546875" style="819" customWidth="1"/>
    <col min="3854" max="3854" width="6.5703125" style="819" customWidth="1"/>
    <col min="3855" max="3855" width="0.7109375" style="819" customWidth="1"/>
    <col min="3856" max="3856" width="0.85546875" style="819" customWidth="1"/>
    <col min="3857" max="3857" width="5.28515625" style="819" customWidth="1"/>
    <col min="3858" max="3859" width="0.85546875" style="819" customWidth="1"/>
    <col min="3860" max="3860" width="6.5703125" style="819" customWidth="1"/>
    <col min="3861" max="3861" width="0.7109375" style="819" customWidth="1"/>
    <col min="3862" max="3862" width="0.85546875" style="819" customWidth="1"/>
    <col min="3863" max="3863" width="5.28515625" style="819" customWidth="1"/>
    <col min="3864" max="3865" width="0.85546875" style="819" customWidth="1"/>
    <col min="3866" max="3866" width="6.5703125" style="819" customWidth="1"/>
    <col min="3867" max="3867" width="0.7109375" style="819" customWidth="1"/>
    <col min="3868" max="3868" width="0.85546875" style="819" customWidth="1"/>
    <col min="3869" max="3869" width="5.28515625" style="819" customWidth="1"/>
    <col min="3870" max="3871" width="0.85546875" style="819" customWidth="1"/>
    <col min="3872" max="3872" width="6.5703125" style="819" customWidth="1"/>
    <col min="3873" max="3873" width="0.7109375" style="819" customWidth="1"/>
    <col min="3874" max="3874" width="0.85546875" style="819" customWidth="1"/>
    <col min="3875" max="3875" width="5.28515625" style="819" customWidth="1"/>
    <col min="3876" max="3877" width="0.85546875" style="819" customWidth="1"/>
    <col min="3878" max="3878" width="6.5703125" style="819" customWidth="1"/>
    <col min="3879" max="3879" width="0.7109375" style="819" customWidth="1"/>
    <col min="3880" max="3880" width="0.85546875" style="819" customWidth="1"/>
    <col min="3881" max="3881" width="5.28515625" style="819" customWidth="1"/>
    <col min="3882" max="3883" width="0.85546875" style="819" customWidth="1"/>
    <col min="3884" max="3884" width="6.5703125" style="819" customWidth="1"/>
    <col min="3885" max="3885" width="0.7109375" style="819" customWidth="1"/>
    <col min="3886" max="3886" width="0.85546875" style="819" customWidth="1"/>
    <col min="3887" max="3887" width="5.28515625" style="819" customWidth="1"/>
    <col min="3888" max="3889" width="0.85546875" style="819" customWidth="1"/>
    <col min="3890" max="3890" width="6.5703125" style="819" customWidth="1"/>
    <col min="3891" max="3892" width="0.85546875" style="819" customWidth="1"/>
    <col min="3893" max="3893" width="5.28515625" style="819" customWidth="1"/>
    <col min="3894" max="3895" width="0.85546875" style="819" customWidth="1"/>
    <col min="3896" max="3896" width="6.5703125" style="819" customWidth="1"/>
    <col min="3897" max="3898" width="0.85546875" style="819" customWidth="1"/>
    <col min="3899" max="3899" width="5.28515625" style="819" customWidth="1"/>
    <col min="3900" max="3901" width="0.85546875" style="819" customWidth="1"/>
    <col min="3902" max="3902" width="6.5703125" style="819" customWidth="1"/>
    <col min="3903" max="3903" width="0.85546875" style="819" customWidth="1"/>
    <col min="3904" max="3904" width="2.7109375" style="819" customWidth="1"/>
    <col min="3905" max="3905" width="5.7109375" style="819" customWidth="1"/>
    <col min="3906" max="3906" width="11.42578125" style="819"/>
    <col min="3907" max="3907" width="32.7109375" style="819" customWidth="1"/>
    <col min="3908" max="3917" width="6.7109375" style="819" customWidth="1"/>
    <col min="3918" max="4096" width="11.42578125" style="819"/>
    <col min="4097" max="4097" width="5.7109375" style="819" customWidth="1"/>
    <col min="4098" max="4098" width="2.7109375" style="819" customWidth="1"/>
    <col min="4099" max="4099" width="35.7109375" style="819" customWidth="1"/>
    <col min="4100" max="4100" width="0.85546875" style="819" customWidth="1"/>
    <col min="4101" max="4101" width="5.28515625" style="819" customWidth="1"/>
    <col min="4102" max="4103" width="0.85546875" style="819" customWidth="1"/>
    <col min="4104" max="4104" width="6.5703125" style="819" customWidth="1"/>
    <col min="4105" max="4105" width="0.7109375" style="819" customWidth="1"/>
    <col min="4106" max="4106" width="0.85546875" style="819" customWidth="1"/>
    <col min="4107" max="4107" width="5.28515625" style="819" customWidth="1"/>
    <col min="4108" max="4109" width="0.85546875" style="819" customWidth="1"/>
    <col min="4110" max="4110" width="6.5703125" style="819" customWidth="1"/>
    <col min="4111" max="4111" width="0.7109375" style="819" customWidth="1"/>
    <col min="4112" max="4112" width="0.85546875" style="819" customWidth="1"/>
    <col min="4113" max="4113" width="5.28515625" style="819" customWidth="1"/>
    <col min="4114" max="4115" width="0.85546875" style="819" customWidth="1"/>
    <col min="4116" max="4116" width="6.5703125" style="819" customWidth="1"/>
    <col min="4117" max="4117" width="0.7109375" style="819" customWidth="1"/>
    <col min="4118" max="4118" width="0.85546875" style="819" customWidth="1"/>
    <col min="4119" max="4119" width="5.28515625" style="819" customWidth="1"/>
    <col min="4120" max="4121" width="0.85546875" style="819" customWidth="1"/>
    <col min="4122" max="4122" width="6.5703125" style="819" customWidth="1"/>
    <col min="4123" max="4123" width="0.7109375" style="819" customWidth="1"/>
    <col min="4124" max="4124" width="0.85546875" style="819" customWidth="1"/>
    <col min="4125" max="4125" width="5.28515625" style="819" customWidth="1"/>
    <col min="4126" max="4127" width="0.85546875" style="819" customWidth="1"/>
    <col min="4128" max="4128" width="6.5703125" style="819" customWidth="1"/>
    <col min="4129" max="4129" width="0.7109375" style="819" customWidth="1"/>
    <col min="4130" max="4130" width="0.85546875" style="819" customWidth="1"/>
    <col min="4131" max="4131" width="5.28515625" style="819" customWidth="1"/>
    <col min="4132" max="4133" width="0.85546875" style="819" customWidth="1"/>
    <col min="4134" max="4134" width="6.5703125" style="819" customWidth="1"/>
    <col min="4135" max="4135" width="0.7109375" style="819" customWidth="1"/>
    <col min="4136" max="4136" width="0.85546875" style="819" customWidth="1"/>
    <col min="4137" max="4137" width="5.28515625" style="819" customWidth="1"/>
    <col min="4138" max="4139" width="0.85546875" style="819" customWidth="1"/>
    <col min="4140" max="4140" width="6.5703125" style="819" customWidth="1"/>
    <col min="4141" max="4141" width="0.7109375" style="819" customWidth="1"/>
    <col min="4142" max="4142" width="0.85546875" style="819" customWidth="1"/>
    <col min="4143" max="4143" width="5.28515625" style="819" customWidth="1"/>
    <col min="4144" max="4145" width="0.85546875" style="819" customWidth="1"/>
    <col min="4146" max="4146" width="6.5703125" style="819" customWidth="1"/>
    <col min="4147" max="4148" width="0.85546875" style="819" customWidth="1"/>
    <col min="4149" max="4149" width="5.28515625" style="819" customWidth="1"/>
    <col min="4150" max="4151" width="0.85546875" style="819" customWidth="1"/>
    <col min="4152" max="4152" width="6.5703125" style="819" customWidth="1"/>
    <col min="4153" max="4154" width="0.85546875" style="819" customWidth="1"/>
    <col min="4155" max="4155" width="5.28515625" style="819" customWidth="1"/>
    <col min="4156" max="4157" width="0.85546875" style="819" customWidth="1"/>
    <col min="4158" max="4158" width="6.5703125" style="819" customWidth="1"/>
    <col min="4159" max="4159" width="0.85546875" style="819" customWidth="1"/>
    <col min="4160" max="4160" width="2.7109375" style="819" customWidth="1"/>
    <col min="4161" max="4161" width="5.7109375" style="819" customWidth="1"/>
    <col min="4162" max="4162" width="11.42578125" style="819"/>
    <col min="4163" max="4163" width="32.7109375" style="819" customWidth="1"/>
    <col min="4164" max="4173" width="6.7109375" style="819" customWidth="1"/>
    <col min="4174" max="4352" width="11.42578125" style="819"/>
    <col min="4353" max="4353" width="5.7109375" style="819" customWidth="1"/>
    <col min="4354" max="4354" width="2.7109375" style="819" customWidth="1"/>
    <col min="4355" max="4355" width="35.7109375" style="819" customWidth="1"/>
    <col min="4356" max="4356" width="0.85546875" style="819" customWidth="1"/>
    <col min="4357" max="4357" width="5.28515625" style="819" customWidth="1"/>
    <col min="4358" max="4359" width="0.85546875" style="819" customWidth="1"/>
    <col min="4360" max="4360" width="6.5703125" style="819" customWidth="1"/>
    <col min="4361" max="4361" width="0.7109375" style="819" customWidth="1"/>
    <col min="4362" max="4362" width="0.85546875" style="819" customWidth="1"/>
    <col min="4363" max="4363" width="5.28515625" style="819" customWidth="1"/>
    <col min="4364" max="4365" width="0.85546875" style="819" customWidth="1"/>
    <col min="4366" max="4366" width="6.5703125" style="819" customWidth="1"/>
    <col min="4367" max="4367" width="0.7109375" style="819" customWidth="1"/>
    <col min="4368" max="4368" width="0.85546875" style="819" customWidth="1"/>
    <col min="4369" max="4369" width="5.28515625" style="819" customWidth="1"/>
    <col min="4370" max="4371" width="0.85546875" style="819" customWidth="1"/>
    <col min="4372" max="4372" width="6.5703125" style="819" customWidth="1"/>
    <col min="4373" max="4373" width="0.7109375" style="819" customWidth="1"/>
    <col min="4374" max="4374" width="0.85546875" style="819" customWidth="1"/>
    <col min="4375" max="4375" width="5.28515625" style="819" customWidth="1"/>
    <col min="4376" max="4377" width="0.85546875" style="819" customWidth="1"/>
    <col min="4378" max="4378" width="6.5703125" style="819" customWidth="1"/>
    <col min="4379" max="4379" width="0.7109375" style="819" customWidth="1"/>
    <col min="4380" max="4380" width="0.85546875" style="819" customWidth="1"/>
    <col min="4381" max="4381" width="5.28515625" style="819" customWidth="1"/>
    <col min="4382" max="4383" width="0.85546875" style="819" customWidth="1"/>
    <col min="4384" max="4384" width="6.5703125" style="819" customWidth="1"/>
    <col min="4385" max="4385" width="0.7109375" style="819" customWidth="1"/>
    <col min="4386" max="4386" width="0.85546875" style="819" customWidth="1"/>
    <col min="4387" max="4387" width="5.28515625" style="819" customWidth="1"/>
    <col min="4388" max="4389" width="0.85546875" style="819" customWidth="1"/>
    <col min="4390" max="4390" width="6.5703125" style="819" customWidth="1"/>
    <col min="4391" max="4391" width="0.7109375" style="819" customWidth="1"/>
    <col min="4392" max="4392" width="0.85546875" style="819" customWidth="1"/>
    <col min="4393" max="4393" width="5.28515625" style="819" customWidth="1"/>
    <col min="4394" max="4395" width="0.85546875" style="819" customWidth="1"/>
    <col min="4396" max="4396" width="6.5703125" style="819" customWidth="1"/>
    <col min="4397" max="4397" width="0.7109375" style="819" customWidth="1"/>
    <col min="4398" max="4398" width="0.85546875" style="819" customWidth="1"/>
    <col min="4399" max="4399" width="5.28515625" style="819" customWidth="1"/>
    <col min="4400" max="4401" width="0.85546875" style="819" customWidth="1"/>
    <col min="4402" max="4402" width="6.5703125" style="819" customWidth="1"/>
    <col min="4403" max="4404" width="0.85546875" style="819" customWidth="1"/>
    <col min="4405" max="4405" width="5.28515625" style="819" customWidth="1"/>
    <col min="4406" max="4407" width="0.85546875" style="819" customWidth="1"/>
    <col min="4408" max="4408" width="6.5703125" style="819" customWidth="1"/>
    <col min="4409" max="4410" width="0.85546875" style="819" customWidth="1"/>
    <col min="4411" max="4411" width="5.28515625" style="819" customWidth="1"/>
    <col min="4412" max="4413" width="0.85546875" style="819" customWidth="1"/>
    <col min="4414" max="4414" width="6.5703125" style="819" customWidth="1"/>
    <col min="4415" max="4415" width="0.85546875" style="819" customWidth="1"/>
    <col min="4416" max="4416" width="2.7109375" style="819" customWidth="1"/>
    <col min="4417" max="4417" width="5.7109375" style="819" customWidth="1"/>
    <col min="4418" max="4418" width="11.42578125" style="819"/>
    <col min="4419" max="4419" width="32.7109375" style="819" customWidth="1"/>
    <col min="4420" max="4429" width="6.7109375" style="819" customWidth="1"/>
    <col min="4430" max="4608" width="11.42578125" style="819"/>
    <col min="4609" max="4609" width="5.7109375" style="819" customWidth="1"/>
    <col min="4610" max="4610" width="2.7109375" style="819" customWidth="1"/>
    <col min="4611" max="4611" width="35.7109375" style="819" customWidth="1"/>
    <col min="4612" max="4612" width="0.85546875" style="819" customWidth="1"/>
    <col min="4613" max="4613" width="5.28515625" style="819" customWidth="1"/>
    <col min="4614" max="4615" width="0.85546875" style="819" customWidth="1"/>
    <col min="4616" max="4616" width="6.5703125" style="819" customWidth="1"/>
    <col min="4617" max="4617" width="0.7109375" style="819" customWidth="1"/>
    <col min="4618" max="4618" width="0.85546875" style="819" customWidth="1"/>
    <col min="4619" max="4619" width="5.28515625" style="819" customWidth="1"/>
    <col min="4620" max="4621" width="0.85546875" style="819" customWidth="1"/>
    <col min="4622" max="4622" width="6.5703125" style="819" customWidth="1"/>
    <col min="4623" max="4623" width="0.7109375" style="819" customWidth="1"/>
    <col min="4624" max="4624" width="0.85546875" style="819" customWidth="1"/>
    <col min="4625" max="4625" width="5.28515625" style="819" customWidth="1"/>
    <col min="4626" max="4627" width="0.85546875" style="819" customWidth="1"/>
    <col min="4628" max="4628" width="6.5703125" style="819" customWidth="1"/>
    <col min="4629" max="4629" width="0.7109375" style="819" customWidth="1"/>
    <col min="4630" max="4630" width="0.85546875" style="819" customWidth="1"/>
    <col min="4631" max="4631" width="5.28515625" style="819" customWidth="1"/>
    <col min="4632" max="4633" width="0.85546875" style="819" customWidth="1"/>
    <col min="4634" max="4634" width="6.5703125" style="819" customWidth="1"/>
    <col min="4635" max="4635" width="0.7109375" style="819" customWidth="1"/>
    <col min="4636" max="4636" width="0.85546875" style="819" customWidth="1"/>
    <col min="4637" max="4637" width="5.28515625" style="819" customWidth="1"/>
    <col min="4638" max="4639" width="0.85546875" style="819" customWidth="1"/>
    <col min="4640" max="4640" width="6.5703125" style="819" customWidth="1"/>
    <col min="4641" max="4641" width="0.7109375" style="819" customWidth="1"/>
    <col min="4642" max="4642" width="0.85546875" style="819" customWidth="1"/>
    <col min="4643" max="4643" width="5.28515625" style="819" customWidth="1"/>
    <col min="4644" max="4645" width="0.85546875" style="819" customWidth="1"/>
    <col min="4646" max="4646" width="6.5703125" style="819" customWidth="1"/>
    <col min="4647" max="4647" width="0.7109375" style="819" customWidth="1"/>
    <col min="4648" max="4648" width="0.85546875" style="819" customWidth="1"/>
    <col min="4649" max="4649" width="5.28515625" style="819" customWidth="1"/>
    <col min="4650" max="4651" width="0.85546875" style="819" customWidth="1"/>
    <col min="4652" max="4652" width="6.5703125" style="819" customWidth="1"/>
    <col min="4653" max="4653" width="0.7109375" style="819" customWidth="1"/>
    <col min="4654" max="4654" width="0.85546875" style="819" customWidth="1"/>
    <col min="4655" max="4655" width="5.28515625" style="819" customWidth="1"/>
    <col min="4656" max="4657" width="0.85546875" style="819" customWidth="1"/>
    <col min="4658" max="4658" width="6.5703125" style="819" customWidth="1"/>
    <col min="4659" max="4660" width="0.85546875" style="819" customWidth="1"/>
    <col min="4661" max="4661" width="5.28515625" style="819" customWidth="1"/>
    <col min="4662" max="4663" width="0.85546875" style="819" customWidth="1"/>
    <col min="4664" max="4664" width="6.5703125" style="819" customWidth="1"/>
    <col min="4665" max="4666" width="0.85546875" style="819" customWidth="1"/>
    <col min="4667" max="4667" width="5.28515625" style="819" customWidth="1"/>
    <col min="4668" max="4669" width="0.85546875" style="819" customWidth="1"/>
    <col min="4670" max="4670" width="6.5703125" style="819" customWidth="1"/>
    <col min="4671" max="4671" width="0.85546875" style="819" customWidth="1"/>
    <col min="4672" max="4672" width="2.7109375" style="819" customWidth="1"/>
    <col min="4673" max="4673" width="5.7109375" style="819" customWidth="1"/>
    <col min="4674" max="4674" width="11.42578125" style="819"/>
    <col min="4675" max="4675" width="32.7109375" style="819" customWidth="1"/>
    <col min="4676" max="4685" width="6.7109375" style="819" customWidth="1"/>
    <col min="4686" max="4864" width="11.42578125" style="819"/>
    <col min="4865" max="4865" width="5.7109375" style="819" customWidth="1"/>
    <col min="4866" max="4866" width="2.7109375" style="819" customWidth="1"/>
    <col min="4867" max="4867" width="35.7109375" style="819" customWidth="1"/>
    <col min="4868" max="4868" width="0.85546875" style="819" customWidth="1"/>
    <col min="4869" max="4869" width="5.28515625" style="819" customWidth="1"/>
    <col min="4870" max="4871" width="0.85546875" style="819" customWidth="1"/>
    <col min="4872" max="4872" width="6.5703125" style="819" customWidth="1"/>
    <col min="4873" max="4873" width="0.7109375" style="819" customWidth="1"/>
    <col min="4874" max="4874" width="0.85546875" style="819" customWidth="1"/>
    <col min="4875" max="4875" width="5.28515625" style="819" customWidth="1"/>
    <col min="4876" max="4877" width="0.85546875" style="819" customWidth="1"/>
    <col min="4878" max="4878" width="6.5703125" style="819" customWidth="1"/>
    <col min="4879" max="4879" width="0.7109375" style="819" customWidth="1"/>
    <col min="4880" max="4880" width="0.85546875" style="819" customWidth="1"/>
    <col min="4881" max="4881" width="5.28515625" style="819" customWidth="1"/>
    <col min="4882" max="4883" width="0.85546875" style="819" customWidth="1"/>
    <col min="4884" max="4884" width="6.5703125" style="819" customWidth="1"/>
    <col min="4885" max="4885" width="0.7109375" style="819" customWidth="1"/>
    <col min="4886" max="4886" width="0.85546875" style="819" customWidth="1"/>
    <col min="4887" max="4887" width="5.28515625" style="819" customWidth="1"/>
    <col min="4888" max="4889" width="0.85546875" style="819" customWidth="1"/>
    <col min="4890" max="4890" width="6.5703125" style="819" customWidth="1"/>
    <col min="4891" max="4891" width="0.7109375" style="819" customWidth="1"/>
    <col min="4892" max="4892" width="0.85546875" style="819" customWidth="1"/>
    <col min="4893" max="4893" width="5.28515625" style="819" customWidth="1"/>
    <col min="4894" max="4895" width="0.85546875" style="819" customWidth="1"/>
    <col min="4896" max="4896" width="6.5703125" style="819" customWidth="1"/>
    <col min="4897" max="4897" width="0.7109375" style="819" customWidth="1"/>
    <col min="4898" max="4898" width="0.85546875" style="819" customWidth="1"/>
    <col min="4899" max="4899" width="5.28515625" style="819" customWidth="1"/>
    <col min="4900" max="4901" width="0.85546875" style="819" customWidth="1"/>
    <col min="4902" max="4902" width="6.5703125" style="819" customWidth="1"/>
    <col min="4903" max="4903" width="0.7109375" style="819" customWidth="1"/>
    <col min="4904" max="4904" width="0.85546875" style="819" customWidth="1"/>
    <col min="4905" max="4905" width="5.28515625" style="819" customWidth="1"/>
    <col min="4906" max="4907" width="0.85546875" style="819" customWidth="1"/>
    <col min="4908" max="4908" width="6.5703125" style="819" customWidth="1"/>
    <col min="4909" max="4909" width="0.7109375" style="819" customWidth="1"/>
    <col min="4910" max="4910" width="0.85546875" style="819" customWidth="1"/>
    <col min="4911" max="4911" width="5.28515625" style="819" customWidth="1"/>
    <col min="4912" max="4913" width="0.85546875" style="819" customWidth="1"/>
    <col min="4914" max="4914" width="6.5703125" style="819" customWidth="1"/>
    <col min="4915" max="4916" width="0.85546875" style="819" customWidth="1"/>
    <col min="4917" max="4917" width="5.28515625" style="819" customWidth="1"/>
    <col min="4918" max="4919" width="0.85546875" style="819" customWidth="1"/>
    <col min="4920" max="4920" width="6.5703125" style="819" customWidth="1"/>
    <col min="4921" max="4922" width="0.85546875" style="819" customWidth="1"/>
    <col min="4923" max="4923" width="5.28515625" style="819" customWidth="1"/>
    <col min="4924" max="4925" width="0.85546875" style="819" customWidth="1"/>
    <col min="4926" max="4926" width="6.5703125" style="819" customWidth="1"/>
    <col min="4927" max="4927" width="0.85546875" style="819" customWidth="1"/>
    <col min="4928" max="4928" width="2.7109375" style="819" customWidth="1"/>
    <col min="4929" max="4929" width="5.7109375" style="819" customWidth="1"/>
    <col min="4930" max="4930" width="11.42578125" style="819"/>
    <col min="4931" max="4931" width="32.7109375" style="819" customWidth="1"/>
    <col min="4932" max="4941" width="6.7109375" style="819" customWidth="1"/>
    <col min="4942" max="5120" width="11.42578125" style="819"/>
    <col min="5121" max="5121" width="5.7109375" style="819" customWidth="1"/>
    <col min="5122" max="5122" width="2.7109375" style="819" customWidth="1"/>
    <col min="5123" max="5123" width="35.7109375" style="819" customWidth="1"/>
    <col min="5124" max="5124" width="0.85546875" style="819" customWidth="1"/>
    <col min="5125" max="5125" width="5.28515625" style="819" customWidth="1"/>
    <col min="5126" max="5127" width="0.85546875" style="819" customWidth="1"/>
    <col min="5128" max="5128" width="6.5703125" style="819" customWidth="1"/>
    <col min="5129" max="5129" width="0.7109375" style="819" customWidth="1"/>
    <col min="5130" max="5130" width="0.85546875" style="819" customWidth="1"/>
    <col min="5131" max="5131" width="5.28515625" style="819" customWidth="1"/>
    <col min="5132" max="5133" width="0.85546875" style="819" customWidth="1"/>
    <col min="5134" max="5134" width="6.5703125" style="819" customWidth="1"/>
    <col min="5135" max="5135" width="0.7109375" style="819" customWidth="1"/>
    <col min="5136" max="5136" width="0.85546875" style="819" customWidth="1"/>
    <col min="5137" max="5137" width="5.28515625" style="819" customWidth="1"/>
    <col min="5138" max="5139" width="0.85546875" style="819" customWidth="1"/>
    <col min="5140" max="5140" width="6.5703125" style="819" customWidth="1"/>
    <col min="5141" max="5141" width="0.7109375" style="819" customWidth="1"/>
    <col min="5142" max="5142" width="0.85546875" style="819" customWidth="1"/>
    <col min="5143" max="5143" width="5.28515625" style="819" customWidth="1"/>
    <col min="5144" max="5145" width="0.85546875" style="819" customWidth="1"/>
    <col min="5146" max="5146" width="6.5703125" style="819" customWidth="1"/>
    <col min="5147" max="5147" width="0.7109375" style="819" customWidth="1"/>
    <col min="5148" max="5148" width="0.85546875" style="819" customWidth="1"/>
    <col min="5149" max="5149" width="5.28515625" style="819" customWidth="1"/>
    <col min="5150" max="5151" width="0.85546875" style="819" customWidth="1"/>
    <col min="5152" max="5152" width="6.5703125" style="819" customWidth="1"/>
    <col min="5153" max="5153" width="0.7109375" style="819" customWidth="1"/>
    <col min="5154" max="5154" width="0.85546875" style="819" customWidth="1"/>
    <col min="5155" max="5155" width="5.28515625" style="819" customWidth="1"/>
    <col min="5156" max="5157" width="0.85546875" style="819" customWidth="1"/>
    <col min="5158" max="5158" width="6.5703125" style="819" customWidth="1"/>
    <col min="5159" max="5159" width="0.7109375" style="819" customWidth="1"/>
    <col min="5160" max="5160" width="0.85546875" style="819" customWidth="1"/>
    <col min="5161" max="5161" width="5.28515625" style="819" customWidth="1"/>
    <col min="5162" max="5163" width="0.85546875" style="819" customWidth="1"/>
    <col min="5164" max="5164" width="6.5703125" style="819" customWidth="1"/>
    <col min="5165" max="5165" width="0.7109375" style="819" customWidth="1"/>
    <col min="5166" max="5166" width="0.85546875" style="819" customWidth="1"/>
    <col min="5167" max="5167" width="5.28515625" style="819" customWidth="1"/>
    <col min="5168" max="5169" width="0.85546875" style="819" customWidth="1"/>
    <col min="5170" max="5170" width="6.5703125" style="819" customWidth="1"/>
    <col min="5171" max="5172" width="0.85546875" style="819" customWidth="1"/>
    <col min="5173" max="5173" width="5.28515625" style="819" customWidth="1"/>
    <col min="5174" max="5175" width="0.85546875" style="819" customWidth="1"/>
    <col min="5176" max="5176" width="6.5703125" style="819" customWidth="1"/>
    <col min="5177" max="5178" width="0.85546875" style="819" customWidth="1"/>
    <col min="5179" max="5179" width="5.28515625" style="819" customWidth="1"/>
    <col min="5180" max="5181" width="0.85546875" style="819" customWidth="1"/>
    <col min="5182" max="5182" width="6.5703125" style="819" customWidth="1"/>
    <col min="5183" max="5183" width="0.85546875" style="819" customWidth="1"/>
    <col min="5184" max="5184" width="2.7109375" style="819" customWidth="1"/>
    <col min="5185" max="5185" width="5.7109375" style="819" customWidth="1"/>
    <col min="5186" max="5186" width="11.42578125" style="819"/>
    <col min="5187" max="5187" width="32.7109375" style="819" customWidth="1"/>
    <col min="5188" max="5197" width="6.7109375" style="819" customWidth="1"/>
    <col min="5198" max="5376" width="11.42578125" style="819"/>
    <col min="5377" max="5377" width="5.7109375" style="819" customWidth="1"/>
    <col min="5378" max="5378" width="2.7109375" style="819" customWidth="1"/>
    <col min="5379" max="5379" width="35.7109375" style="819" customWidth="1"/>
    <col min="5380" max="5380" width="0.85546875" style="819" customWidth="1"/>
    <col min="5381" max="5381" width="5.28515625" style="819" customWidth="1"/>
    <col min="5382" max="5383" width="0.85546875" style="819" customWidth="1"/>
    <col min="5384" max="5384" width="6.5703125" style="819" customWidth="1"/>
    <col min="5385" max="5385" width="0.7109375" style="819" customWidth="1"/>
    <col min="5386" max="5386" width="0.85546875" style="819" customWidth="1"/>
    <col min="5387" max="5387" width="5.28515625" style="819" customWidth="1"/>
    <col min="5388" max="5389" width="0.85546875" style="819" customWidth="1"/>
    <col min="5390" max="5390" width="6.5703125" style="819" customWidth="1"/>
    <col min="5391" max="5391" width="0.7109375" style="819" customWidth="1"/>
    <col min="5392" max="5392" width="0.85546875" style="819" customWidth="1"/>
    <col min="5393" max="5393" width="5.28515625" style="819" customWidth="1"/>
    <col min="5394" max="5395" width="0.85546875" style="819" customWidth="1"/>
    <col min="5396" max="5396" width="6.5703125" style="819" customWidth="1"/>
    <col min="5397" max="5397" width="0.7109375" style="819" customWidth="1"/>
    <col min="5398" max="5398" width="0.85546875" style="819" customWidth="1"/>
    <col min="5399" max="5399" width="5.28515625" style="819" customWidth="1"/>
    <col min="5400" max="5401" width="0.85546875" style="819" customWidth="1"/>
    <col min="5402" max="5402" width="6.5703125" style="819" customWidth="1"/>
    <col min="5403" max="5403" width="0.7109375" style="819" customWidth="1"/>
    <col min="5404" max="5404" width="0.85546875" style="819" customWidth="1"/>
    <col min="5405" max="5405" width="5.28515625" style="819" customWidth="1"/>
    <col min="5406" max="5407" width="0.85546875" style="819" customWidth="1"/>
    <col min="5408" max="5408" width="6.5703125" style="819" customWidth="1"/>
    <col min="5409" max="5409" width="0.7109375" style="819" customWidth="1"/>
    <col min="5410" max="5410" width="0.85546875" style="819" customWidth="1"/>
    <col min="5411" max="5411" width="5.28515625" style="819" customWidth="1"/>
    <col min="5412" max="5413" width="0.85546875" style="819" customWidth="1"/>
    <col min="5414" max="5414" width="6.5703125" style="819" customWidth="1"/>
    <col min="5415" max="5415" width="0.7109375" style="819" customWidth="1"/>
    <col min="5416" max="5416" width="0.85546875" style="819" customWidth="1"/>
    <col min="5417" max="5417" width="5.28515625" style="819" customWidth="1"/>
    <col min="5418" max="5419" width="0.85546875" style="819" customWidth="1"/>
    <col min="5420" max="5420" width="6.5703125" style="819" customWidth="1"/>
    <col min="5421" max="5421" width="0.7109375" style="819" customWidth="1"/>
    <col min="5422" max="5422" width="0.85546875" style="819" customWidth="1"/>
    <col min="5423" max="5423" width="5.28515625" style="819" customWidth="1"/>
    <col min="5424" max="5425" width="0.85546875" style="819" customWidth="1"/>
    <col min="5426" max="5426" width="6.5703125" style="819" customWidth="1"/>
    <col min="5427" max="5428" width="0.85546875" style="819" customWidth="1"/>
    <col min="5429" max="5429" width="5.28515625" style="819" customWidth="1"/>
    <col min="5430" max="5431" width="0.85546875" style="819" customWidth="1"/>
    <col min="5432" max="5432" width="6.5703125" style="819" customWidth="1"/>
    <col min="5433" max="5434" width="0.85546875" style="819" customWidth="1"/>
    <col min="5435" max="5435" width="5.28515625" style="819" customWidth="1"/>
    <col min="5436" max="5437" width="0.85546875" style="819" customWidth="1"/>
    <col min="5438" max="5438" width="6.5703125" style="819" customWidth="1"/>
    <col min="5439" max="5439" width="0.85546875" style="819" customWidth="1"/>
    <col min="5440" max="5440" width="2.7109375" style="819" customWidth="1"/>
    <col min="5441" max="5441" width="5.7109375" style="819" customWidth="1"/>
    <col min="5442" max="5442" width="11.42578125" style="819"/>
    <col min="5443" max="5443" width="32.7109375" style="819" customWidth="1"/>
    <col min="5444" max="5453" width="6.7109375" style="819" customWidth="1"/>
    <col min="5454" max="5632" width="11.42578125" style="819"/>
    <col min="5633" max="5633" width="5.7109375" style="819" customWidth="1"/>
    <col min="5634" max="5634" width="2.7109375" style="819" customWidth="1"/>
    <col min="5635" max="5635" width="35.7109375" style="819" customWidth="1"/>
    <col min="5636" max="5636" width="0.85546875" style="819" customWidth="1"/>
    <col min="5637" max="5637" width="5.28515625" style="819" customWidth="1"/>
    <col min="5638" max="5639" width="0.85546875" style="819" customWidth="1"/>
    <col min="5640" max="5640" width="6.5703125" style="819" customWidth="1"/>
    <col min="5641" max="5641" width="0.7109375" style="819" customWidth="1"/>
    <col min="5642" max="5642" width="0.85546875" style="819" customWidth="1"/>
    <col min="5643" max="5643" width="5.28515625" style="819" customWidth="1"/>
    <col min="5644" max="5645" width="0.85546875" style="819" customWidth="1"/>
    <col min="5646" max="5646" width="6.5703125" style="819" customWidth="1"/>
    <col min="5647" max="5647" width="0.7109375" style="819" customWidth="1"/>
    <col min="5648" max="5648" width="0.85546875" style="819" customWidth="1"/>
    <col min="5649" max="5649" width="5.28515625" style="819" customWidth="1"/>
    <col min="5650" max="5651" width="0.85546875" style="819" customWidth="1"/>
    <col min="5652" max="5652" width="6.5703125" style="819" customWidth="1"/>
    <col min="5653" max="5653" width="0.7109375" style="819" customWidth="1"/>
    <col min="5654" max="5654" width="0.85546875" style="819" customWidth="1"/>
    <col min="5655" max="5655" width="5.28515625" style="819" customWidth="1"/>
    <col min="5656" max="5657" width="0.85546875" style="819" customWidth="1"/>
    <col min="5658" max="5658" width="6.5703125" style="819" customWidth="1"/>
    <col min="5659" max="5659" width="0.7109375" style="819" customWidth="1"/>
    <col min="5660" max="5660" width="0.85546875" style="819" customWidth="1"/>
    <col min="5661" max="5661" width="5.28515625" style="819" customWidth="1"/>
    <col min="5662" max="5663" width="0.85546875" style="819" customWidth="1"/>
    <col min="5664" max="5664" width="6.5703125" style="819" customWidth="1"/>
    <col min="5665" max="5665" width="0.7109375" style="819" customWidth="1"/>
    <col min="5666" max="5666" width="0.85546875" style="819" customWidth="1"/>
    <col min="5667" max="5667" width="5.28515625" style="819" customWidth="1"/>
    <col min="5668" max="5669" width="0.85546875" style="819" customWidth="1"/>
    <col min="5670" max="5670" width="6.5703125" style="819" customWidth="1"/>
    <col min="5671" max="5671" width="0.7109375" style="819" customWidth="1"/>
    <col min="5672" max="5672" width="0.85546875" style="819" customWidth="1"/>
    <col min="5673" max="5673" width="5.28515625" style="819" customWidth="1"/>
    <col min="5674" max="5675" width="0.85546875" style="819" customWidth="1"/>
    <col min="5676" max="5676" width="6.5703125" style="819" customWidth="1"/>
    <col min="5677" max="5677" width="0.7109375" style="819" customWidth="1"/>
    <col min="5678" max="5678" width="0.85546875" style="819" customWidth="1"/>
    <col min="5679" max="5679" width="5.28515625" style="819" customWidth="1"/>
    <col min="5680" max="5681" width="0.85546875" style="819" customWidth="1"/>
    <col min="5682" max="5682" width="6.5703125" style="819" customWidth="1"/>
    <col min="5683" max="5684" width="0.85546875" style="819" customWidth="1"/>
    <col min="5685" max="5685" width="5.28515625" style="819" customWidth="1"/>
    <col min="5686" max="5687" width="0.85546875" style="819" customWidth="1"/>
    <col min="5688" max="5688" width="6.5703125" style="819" customWidth="1"/>
    <col min="5689" max="5690" width="0.85546875" style="819" customWidth="1"/>
    <col min="5691" max="5691" width="5.28515625" style="819" customWidth="1"/>
    <col min="5692" max="5693" width="0.85546875" style="819" customWidth="1"/>
    <col min="5694" max="5694" width="6.5703125" style="819" customWidth="1"/>
    <col min="5695" max="5695" width="0.85546875" style="819" customWidth="1"/>
    <col min="5696" max="5696" width="2.7109375" style="819" customWidth="1"/>
    <col min="5697" max="5697" width="5.7109375" style="819" customWidth="1"/>
    <col min="5698" max="5698" width="11.42578125" style="819"/>
    <col min="5699" max="5699" width="32.7109375" style="819" customWidth="1"/>
    <col min="5700" max="5709" width="6.7109375" style="819" customWidth="1"/>
    <col min="5710" max="5888" width="11.42578125" style="819"/>
    <col min="5889" max="5889" width="5.7109375" style="819" customWidth="1"/>
    <col min="5890" max="5890" width="2.7109375" style="819" customWidth="1"/>
    <col min="5891" max="5891" width="35.7109375" style="819" customWidth="1"/>
    <col min="5892" max="5892" width="0.85546875" style="819" customWidth="1"/>
    <col min="5893" max="5893" width="5.28515625" style="819" customWidth="1"/>
    <col min="5894" max="5895" width="0.85546875" style="819" customWidth="1"/>
    <col min="5896" max="5896" width="6.5703125" style="819" customWidth="1"/>
    <col min="5897" max="5897" width="0.7109375" style="819" customWidth="1"/>
    <col min="5898" max="5898" width="0.85546875" style="819" customWidth="1"/>
    <col min="5899" max="5899" width="5.28515625" style="819" customWidth="1"/>
    <col min="5900" max="5901" width="0.85546875" style="819" customWidth="1"/>
    <col min="5902" max="5902" width="6.5703125" style="819" customWidth="1"/>
    <col min="5903" max="5903" width="0.7109375" style="819" customWidth="1"/>
    <col min="5904" max="5904" width="0.85546875" style="819" customWidth="1"/>
    <col min="5905" max="5905" width="5.28515625" style="819" customWidth="1"/>
    <col min="5906" max="5907" width="0.85546875" style="819" customWidth="1"/>
    <col min="5908" max="5908" width="6.5703125" style="819" customWidth="1"/>
    <col min="5909" max="5909" width="0.7109375" style="819" customWidth="1"/>
    <col min="5910" max="5910" width="0.85546875" style="819" customWidth="1"/>
    <col min="5911" max="5911" width="5.28515625" style="819" customWidth="1"/>
    <col min="5912" max="5913" width="0.85546875" style="819" customWidth="1"/>
    <col min="5914" max="5914" width="6.5703125" style="819" customWidth="1"/>
    <col min="5915" max="5915" width="0.7109375" style="819" customWidth="1"/>
    <col min="5916" max="5916" width="0.85546875" style="819" customWidth="1"/>
    <col min="5917" max="5917" width="5.28515625" style="819" customWidth="1"/>
    <col min="5918" max="5919" width="0.85546875" style="819" customWidth="1"/>
    <col min="5920" max="5920" width="6.5703125" style="819" customWidth="1"/>
    <col min="5921" max="5921" width="0.7109375" style="819" customWidth="1"/>
    <col min="5922" max="5922" width="0.85546875" style="819" customWidth="1"/>
    <col min="5923" max="5923" width="5.28515625" style="819" customWidth="1"/>
    <col min="5924" max="5925" width="0.85546875" style="819" customWidth="1"/>
    <col min="5926" max="5926" width="6.5703125" style="819" customWidth="1"/>
    <col min="5927" max="5927" width="0.7109375" style="819" customWidth="1"/>
    <col min="5928" max="5928" width="0.85546875" style="819" customWidth="1"/>
    <col min="5929" max="5929" width="5.28515625" style="819" customWidth="1"/>
    <col min="5930" max="5931" width="0.85546875" style="819" customWidth="1"/>
    <col min="5932" max="5932" width="6.5703125" style="819" customWidth="1"/>
    <col min="5933" max="5933" width="0.7109375" style="819" customWidth="1"/>
    <col min="5934" max="5934" width="0.85546875" style="819" customWidth="1"/>
    <col min="5935" max="5935" width="5.28515625" style="819" customWidth="1"/>
    <col min="5936" max="5937" width="0.85546875" style="819" customWidth="1"/>
    <col min="5938" max="5938" width="6.5703125" style="819" customWidth="1"/>
    <col min="5939" max="5940" width="0.85546875" style="819" customWidth="1"/>
    <col min="5941" max="5941" width="5.28515625" style="819" customWidth="1"/>
    <col min="5942" max="5943" width="0.85546875" style="819" customWidth="1"/>
    <col min="5944" max="5944" width="6.5703125" style="819" customWidth="1"/>
    <col min="5945" max="5946" width="0.85546875" style="819" customWidth="1"/>
    <col min="5947" max="5947" width="5.28515625" style="819" customWidth="1"/>
    <col min="5948" max="5949" width="0.85546875" style="819" customWidth="1"/>
    <col min="5950" max="5950" width="6.5703125" style="819" customWidth="1"/>
    <col min="5951" max="5951" width="0.85546875" style="819" customWidth="1"/>
    <col min="5952" max="5952" width="2.7109375" style="819" customWidth="1"/>
    <col min="5953" max="5953" width="5.7109375" style="819" customWidth="1"/>
    <col min="5954" max="5954" width="11.42578125" style="819"/>
    <col min="5955" max="5955" width="32.7109375" style="819" customWidth="1"/>
    <col min="5956" max="5965" width="6.7109375" style="819" customWidth="1"/>
    <col min="5966" max="6144" width="11.42578125" style="819"/>
    <col min="6145" max="6145" width="5.7109375" style="819" customWidth="1"/>
    <col min="6146" max="6146" width="2.7109375" style="819" customWidth="1"/>
    <col min="6147" max="6147" width="35.7109375" style="819" customWidth="1"/>
    <col min="6148" max="6148" width="0.85546875" style="819" customWidth="1"/>
    <col min="6149" max="6149" width="5.28515625" style="819" customWidth="1"/>
    <col min="6150" max="6151" width="0.85546875" style="819" customWidth="1"/>
    <col min="6152" max="6152" width="6.5703125" style="819" customWidth="1"/>
    <col min="6153" max="6153" width="0.7109375" style="819" customWidth="1"/>
    <col min="6154" max="6154" width="0.85546875" style="819" customWidth="1"/>
    <col min="6155" max="6155" width="5.28515625" style="819" customWidth="1"/>
    <col min="6156" max="6157" width="0.85546875" style="819" customWidth="1"/>
    <col min="6158" max="6158" width="6.5703125" style="819" customWidth="1"/>
    <col min="6159" max="6159" width="0.7109375" style="819" customWidth="1"/>
    <col min="6160" max="6160" width="0.85546875" style="819" customWidth="1"/>
    <col min="6161" max="6161" width="5.28515625" style="819" customWidth="1"/>
    <col min="6162" max="6163" width="0.85546875" style="819" customWidth="1"/>
    <col min="6164" max="6164" width="6.5703125" style="819" customWidth="1"/>
    <col min="6165" max="6165" width="0.7109375" style="819" customWidth="1"/>
    <col min="6166" max="6166" width="0.85546875" style="819" customWidth="1"/>
    <col min="6167" max="6167" width="5.28515625" style="819" customWidth="1"/>
    <col min="6168" max="6169" width="0.85546875" style="819" customWidth="1"/>
    <col min="6170" max="6170" width="6.5703125" style="819" customWidth="1"/>
    <col min="6171" max="6171" width="0.7109375" style="819" customWidth="1"/>
    <col min="6172" max="6172" width="0.85546875" style="819" customWidth="1"/>
    <col min="6173" max="6173" width="5.28515625" style="819" customWidth="1"/>
    <col min="6174" max="6175" width="0.85546875" style="819" customWidth="1"/>
    <col min="6176" max="6176" width="6.5703125" style="819" customWidth="1"/>
    <col min="6177" max="6177" width="0.7109375" style="819" customWidth="1"/>
    <col min="6178" max="6178" width="0.85546875" style="819" customWidth="1"/>
    <col min="6179" max="6179" width="5.28515625" style="819" customWidth="1"/>
    <col min="6180" max="6181" width="0.85546875" style="819" customWidth="1"/>
    <col min="6182" max="6182" width="6.5703125" style="819" customWidth="1"/>
    <col min="6183" max="6183" width="0.7109375" style="819" customWidth="1"/>
    <col min="6184" max="6184" width="0.85546875" style="819" customWidth="1"/>
    <col min="6185" max="6185" width="5.28515625" style="819" customWidth="1"/>
    <col min="6186" max="6187" width="0.85546875" style="819" customWidth="1"/>
    <col min="6188" max="6188" width="6.5703125" style="819" customWidth="1"/>
    <col min="6189" max="6189" width="0.7109375" style="819" customWidth="1"/>
    <col min="6190" max="6190" width="0.85546875" style="819" customWidth="1"/>
    <col min="6191" max="6191" width="5.28515625" style="819" customWidth="1"/>
    <col min="6192" max="6193" width="0.85546875" style="819" customWidth="1"/>
    <col min="6194" max="6194" width="6.5703125" style="819" customWidth="1"/>
    <col min="6195" max="6196" width="0.85546875" style="819" customWidth="1"/>
    <col min="6197" max="6197" width="5.28515625" style="819" customWidth="1"/>
    <col min="6198" max="6199" width="0.85546875" style="819" customWidth="1"/>
    <col min="6200" max="6200" width="6.5703125" style="819" customWidth="1"/>
    <col min="6201" max="6202" width="0.85546875" style="819" customWidth="1"/>
    <col min="6203" max="6203" width="5.28515625" style="819" customWidth="1"/>
    <col min="6204" max="6205" width="0.85546875" style="819" customWidth="1"/>
    <col min="6206" max="6206" width="6.5703125" style="819" customWidth="1"/>
    <col min="6207" max="6207" width="0.85546875" style="819" customWidth="1"/>
    <col min="6208" max="6208" width="2.7109375" style="819" customWidth="1"/>
    <col min="6209" max="6209" width="5.7109375" style="819" customWidth="1"/>
    <col min="6210" max="6210" width="11.42578125" style="819"/>
    <col min="6211" max="6211" width="32.7109375" style="819" customWidth="1"/>
    <col min="6212" max="6221" width="6.7109375" style="819" customWidth="1"/>
    <col min="6222" max="6400" width="11.42578125" style="819"/>
    <col min="6401" max="6401" width="5.7109375" style="819" customWidth="1"/>
    <col min="6402" max="6402" width="2.7109375" style="819" customWidth="1"/>
    <col min="6403" max="6403" width="35.7109375" style="819" customWidth="1"/>
    <col min="6404" max="6404" width="0.85546875" style="819" customWidth="1"/>
    <col min="6405" max="6405" width="5.28515625" style="819" customWidth="1"/>
    <col min="6406" max="6407" width="0.85546875" style="819" customWidth="1"/>
    <col min="6408" max="6408" width="6.5703125" style="819" customWidth="1"/>
    <col min="6409" max="6409" width="0.7109375" style="819" customWidth="1"/>
    <col min="6410" max="6410" width="0.85546875" style="819" customWidth="1"/>
    <col min="6411" max="6411" width="5.28515625" style="819" customWidth="1"/>
    <col min="6412" max="6413" width="0.85546875" style="819" customWidth="1"/>
    <col min="6414" max="6414" width="6.5703125" style="819" customWidth="1"/>
    <col min="6415" max="6415" width="0.7109375" style="819" customWidth="1"/>
    <col min="6416" max="6416" width="0.85546875" style="819" customWidth="1"/>
    <col min="6417" max="6417" width="5.28515625" style="819" customWidth="1"/>
    <col min="6418" max="6419" width="0.85546875" style="819" customWidth="1"/>
    <col min="6420" max="6420" width="6.5703125" style="819" customWidth="1"/>
    <col min="6421" max="6421" width="0.7109375" style="819" customWidth="1"/>
    <col min="6422" max="6422" width="0.85546875" style="819" customWidth="1"/>
    <col min="6423" max="6423" width="5.28515625" style="819" customWidth="1"/>
    <col min="6424" max="6425" width="0.85546875" style="819" customWidth="1"/>
    <col min="6426" max="6426" width="6.5703125" style="819" customWidth="1"/>
    <col min="6427" max="6427" width="0.7109375" style="819" customWidth="1"/>
    <col min="6428" max="6428" width="0.85546875" style="819" customWidth="1"/>
    <col min="6429" max="6429" width="5.28515625" style="819" customWidth="1"/>
    <col min="6430" max="6431" width="0.85546875" style="819" customWidth="1"/>
    <col min="6432" max="6432" width="6.5703125" style="819" customWidth="1"/>
    <col min="6433" max="6433" width="0.7109375" style="819" customWidth="1"/>
    <col min="6434" max="6434" width="0.85546875" style="819" customWidth="1"/>
    <col min="6435" max="6435" width="5.28515625" style="819" customWidth="1"/>
    <col min="6436" max="6437" width="0.85546875" style="819" customWidth="1"/>
    <col min="6438" max="6438" width="6.5703125" style="819" customWidth="1"/>
    <col min="6439" max="6439" width="0.7109375" style="819" customWidth="1"/>
    <col min="6440" max="6440" width="0.85546875" style="819" customWidth="1"/>
    <col min="6441" max="6441" width="5.28515625" style="819" customWidth="1"/>
    <col min="6442" max="6443" width="0.85546875" style="819" customWidth="1"/>
    <col min="6444" max="6444" width="6.5703125" style="819" customWidth="1"/>
    <col min="6445" max="6445" width="0.7109375" style="819" customWidth="1"/>
    <col min="6446" max="6446" width="0.85546875" style="819" customWidth="1"/>
    <col min="6447" max="6447" width="5.28515625" style="819" customWidth="1"/>
    <col min="6448" max="6449" width="0.85546875" style="819" customWidth="1"/>
    <col min="6450" max="6450" width="6.5703125" style="819" customWidth="1"/>
    <col min="6451" max="6452" width="0.85546875" style="819" customWidth="1"/>
    <col min="6453" max="6453" width="5.28515625" style="819" customWidth="1"/>
    <col min="6454" max="6455" width="0.85546875" style="819" customWidth="1"/>
    <col min="6456" max="6456" width="6.5703125" style="819" customWidth="1"/>
    <col min="6457" max="6458" width="0.85546875" style="819" customWidth="1"/>
    <col min="6459" max="6459" width="5.28515625" style="819" customWidth="1"/>
    <col min="6460" max="6461" width="0.85546875" style="819" customWidth="1"/>
    <col min="6462" max="6462" width="6.5703125" style="819" customWidth="1"/>
    <col min="6463" max="6463" width="0.85546875" style="819" customWidth="1"/>
    <col min="6464" max="6464" width="2.7109375" style="819" customWidth="1"/>
    <col min="6465" max="6465" width="5.7109375" style="819" customWidth="1"/>
    <col min="6466" max="6466" width="11.42578125" style="819"/>
    <col min="6467" max="6467" width="32.7109375" style="819" customWidth="1"/>
    <col min="6468" max="6477" width="6.7109375" style="819" customWidth="1"/>
    <col min="6478" max="6656" width="11.42578125" style="819"/>
    <col min="6657" max="6657" width="5.7109375" style="819" customWidth="1"/>
    <col min="6658" max="6658" width="2.7109375" style="819" customWidth="1"/>
    <col min="6659" max="6659" width="35.7109375" style="819" customWidth="1"/>
    <col min="6660" max="6660" width="0.85546875" style="819" customWidth="1"/>
    <col min="6661" max="6661" width="5.28515625" style="819" customWidth="1"/>
    <col min="6662" max="6663" width="0.85546875" style="819" customWidth="1"/>
    <col min="6664" max="6664" width="6.5703125" style="819" customWidth="1"/>
    <col min="6665" max="6665" width="0.7109375" style="819" customWidth="1"/>
    <col min="6666" max="6666" width="0.85546875" style="819" customWidth="1"/>
    <col min="6667" max="6667" width="5.28515625" style="819" customWidth="1"/>
    <col min="6668" max="6669" width="0.85546875" style="819" customWidth="1"/>
    <col min="6670" max="6670" width="6.5703125" style="819" customWidth="1"/>
    <col min="6671" max="6671" width="0.7109375" style="819" customWidth="1"/>
    <col min="6672" max="6672" width="0.85546875" style="819" customWidth="1"/>
    <col min="6673" max="6673" width="5.28515625" style="819" customWidth="1"/>
    <col min="6674" max="6675" width="0.85546875" style="819" customWidth="1"/>
    <col min="6676" max="6676" width="6.5703125" style="819" customWidth="1"/>
    <col min="6677" max="6677" width="0.7109375" style="819" customWidth="1"/>
    <col min="6678" max="6678" width="0.85546875" style="819" customWidth="1"/>
    <col min="6679" max="6679" width="5.28515625" style="819" customWidth="1"/>
    <col min="6680" max="6681" width="0.85546875" style="819" customWidth="1"/>
    <col min="6682" max="6682" width="6.5703125" style="819" customWidth="1"/>
    <col min="6683" max="6683" width="0.7109375" style="819" customWidth="1"/>
    <col min="6684" max="6684" width="0.85546875" style="819" customWidth="1"/>
    <col min="6685" max="6685" width="5.28515625" style="819" customWidth="1"/>
    <col min="6686" max="6687" width="0.85546875" style="819" customWidth="1"/>
    <col min="6688" max="6688" width="6.5703125" style="819" customWidth="1"/>
    <col min="6689" max="6689" width="0.7109375" style="819" customWidth="1"/>
    <col min="6690" max="6690" width="0.85546875" style="819" customWidth="1"/>
    <col min="6691" max="6691" width="5.28515625" style="819" customWidth="1"/>
    <col min="6692" max="6693" width="0.85546875" style="819" customWidth="1"/>
    <col min="6694" max="6694" width="6.5703125" style="819" customWidth="1"/>
    <col min="6695" max="6695" width="0.7109375" style="819" customWidth="1"/>
    <col min="6696" max="6696" width="0.85546875" style="819" customWidth="1"/>
    <col min="6697" max="6697" width="5.28515625" style="819" customWidth="1"/>
    <col min="6698" max="6699" width="0.85546875" style="819" customWidth="1"/>
    <col min="6700" max="6700" width="6.5703125" style="819" customWidth="1"/>
    <col min="6701" max="6701" width="0.7109375" style="819" customWidth="1"/>
    <col min="6702" max="6702" width="0.85546875" style="819" customWidth="1"/>
    <col min="6703" max="6703" width="5.28515625" style="819" customWidth="1"/>
    <col min="6704" max="6705" width="0.85546875" style="819" customWidth="1"/>
    <col min="6706" max="6706" width="6.5703125" style="819" customWidth="1"/>
    <col min="6707" max="6708" width="0.85546875" style="819" customWidth="1"/>
    <col min="6709" max="6709" width="5.28515625" style="819" customWidth="1"/>
    <col min="6710" max="6711" width="0.85546875" style="819" customWidth="1"/>
    <col min="6712" max="6712" width="6.5703125" style="819" customWidth="1"/>
    <col min="6713" max="6714" width="0.85546875" style="819" customWidth="1"/>
    <col min="6715" max="6715" width="5.28515625" style="819" customWidth="1"/>
    <col min="6716" max="6717" width="0.85546875" style="819" customWidth="1"/>
    <col min="6718" max="6718" width="6.5703125" style="819" customWidth="1"/>
    <col min="6719" max="6719" width="0.85546875" style="819" customWidth="1"/>
    <col min="6720" max="6720" width="2.7109375" style="819" customWidth="1"/>
    <col min="6721" max="6721" width="5.7109375" style="819" customWidth="1"/>
    <col min="6722" max="6722" width="11.42578125" style="819"/>
    <col min="6723" max="6723" width="32.7109375" style="819" customWidth="1"/>
    <col min="6724" max="6733" width="6.7109375" style="819" customWidth="1"/>
    <col min="6734" max="6912" width="11.42578125" style="819"/>
    <col min="6913" max="6913" width="5.7109375" style="819" customWidth="1"/>
    <col min="6914" max="6914" width="2.7109375" style="819" customWidth="1"/>
    <col min="6915" max="6915" width="35.7109375" style="819" customWidth="1"/>
    <col min="6916" max="6916" width="0.85546875" style="819" customWidth="1"/>
    <col min="6917" max="6917" width="5.28515625" style="819" customWidth="1"/>
    <col min="6918" max="6919" width="0.85546875" style="819" customWidth="1"/>
    <col min="6920" max="6920" width="6.5703125" style="819" customWidth="1"/>
    <col min="6921" max="6921" width="0.7109375" style="819" customWidth="1"/>
    <col min="6922" max="6922" width="0.85546875" style="819" customWidth="1"/>
    <col min="6923" max="6923" width="5.28515625" style="819" customWidth="1"/>
    <col min="6924" max="6925" width="0.85546875" style="819" customWidth="1"/>
    <col min="6926" max="6926" width="6.5703125" style="819" customWidth="1"/>
    <col min="6927" max="6927" width="0.7109375" style="819" customWidth="1"/>
    <col min="6928" max="6928" width="0.85546875" style="819" customWidth="1"/>
    <col min="6929" max="6929" width="5.28515625" style="819" customWidth="1"/>
    <col min="6930" max="6931" width="0.85546875" style="819" customWidth="1"/>
    <col min="6932" max="6932" width="6.5703125" style="819" customWidth="1"/>
    <col min="6933" max="6933" width="0.7109375" style="819" customWidth="1"/>
    <col min="6934" max="6934" width="0.85546875" style="819" customWidth="1"/>
    <col min="6935" max="6935" width="5.28515625" style="819" customWidth="1"/>
    <col min="6936" max="6937" width="0.85546875" style="819" customWidth="1"/>
    <col min="6938" max="6938" width="6.5703125" style="819" customWidth="1"/>
    <col min="6939" max="6939" width="0.7109375" style="819" customWidth="1"/>
    <col min="6940" max="6940" width="0.85546875" style="819" customWidth="1"/>
    <col min="6941" max="6941" width="5.28515625" style="819" customWidth="1"/>
    <col min="6942" max="6943" width="0.85546875" style="819" customWidth="1"/>
    <col min="6944" max="6944" width="6.5703125" style="819" customWidth="1"/>
    <col min="6945" max="6945" width="0.7109375" style="819" customWidth="1"/>
    <col min="6946" max="6946" width="0.85546875" style="819" customWidth="1"/>
    <col min="6947" max="6947" width="5.28515625" style="819" customWidth="1"/>
    <col min="6948" max="6949" width="0.85546875" style="819" customWidth="1"/>
    <col min="6950" max="6950" width="6.5703125" style="819" customWidth="1"/>
    <col min="6951" max="6951" width="0.7109375" style="819" customWidth="1"/>
    <col min="6952" max="6952" width="0.85546875" style="819" customWidth="1"/>
    <col min="6953" max="6953" width="5.28515625" style="819" customWidth="1"/>
    <col min="6954" max="6955" width="0.85546875" style="819" customWidth="1"/>
    <col min="6956" max="6956" width="6.5703125" style="819" customWidth="1"/>
    <col min="6957" max="6957" width="0.7109375" style="819" customWidth="1"/>
    <col min="6958" max="6958" width="0.85546875" style="819" customWidth="1"/>
    <col min="6959" max="6959" width="5.28515625" style="819" customWidth="1"/>
    <col min="6960" max="6961" width="0.85546875" style="819" customWidth="1"/>
    <col min="6962" max="6962" width="6.5703125" style="819" customWidth="1"/>
    <col min="6963" max="6964" width="0.85546875" style="819" customWidth="1"/>
    <col min="6965" max="6965" width="5.28515625" style="819" customWidth="1"/>
    <col min="6966" max="6967" width="0.85546875" style="819" customWidth="1"/>
    <col min="6968" max="6968" width="6.5703125" style="819" customWidth="1"/>
    <col min="6969" max="6970" width="0.85546875" style="819" customWidth="1"/>
    <col min="6971" max="6971" width="5.28515625" style="819" customWidth="1"/>
    <col min="6972" max="6973" width="0.85546875" style="819" customWidth="1"/>
    <col min="6974" max="6974" width="6.5703125" style="819" customWidth="1"/>
    <col min="6975" max="6975" width="0.85546875" style="819" customWidth="1"/>
    <col min="6976" max="6976" width="2.7109375" style="819" customWidth="1"/>
    <col min="6977" max="6977" width="5.7109375" style="819" customWidth="1"/>
    <col min="6978" max="6978" width="11.42578125" style="819"/>
    <col min="6979" max="6979" width="32.7109375" style="819" customWidth="1"/>
    <col min="6980" max="6989" width="6.7109375" style="819" customWidth="1"/>
    <col min="6990" max="7168" width="11.42578125" style="819"/>
    <col min="7169" max="7169" width="5.7109375" style="819" customWidth="1"/>
    <col min="7170" max="7170" width="2.7109375" style="819" customWidth="1"/>
    <col min="7171" max="7171" width="35.7109375" style="819" customWidth="1"/>
    <col min="7172" max="7172" width="0.85546875" style="819" customWidth="1"/>
    <col min="7173" max="7173" width="5.28515625" style="819" customWidth="1"/>
    <col min="7174" max="7175" width="0.85546875" style="819" customWidth="1"/>
    <col min="7176" max="7176" width="6.5703125" style="819" customWidth="1"/>
    <col min="7177" max="7177" width="0.7109375" style="819" customWidth="1"/>
    <col min="7178" max="7178" width="0.85546875" style="819" customWidth="1"/>
    <col min="7179" max="7179" width="5.28515625" style="819" customWidth="1"/>
    <col min="7180" max="7181" width="0.85546875" style="819" customWidth="1"/>
    <col min="7182" max="7182" width="6.5703125" style="819" customWidth="1"/>
    <col min="7183" max="7183" width="0.7109375" style="819" customWidth="1"/>
    <col min="7184" max="7184" width="0.85546875" style="819" customWidth="1"/>
    <col min="7185" max="7185" width="5.28515625" style="819" customWidth="1"/>
    <col min="7186" max="7187" width="0.85546875" style="819" customWidth="1"/>
    <col min="7188" max="7188" width="6.5703125" style="819" customWidth="1"/>
    <col min="7189" max="7189" width="0.7109375" style="819" customWidth="1"/>
    <col min="7190" max="7190" width="0.85546875" style="819" customWidth="1"/>
    <col min="7191" max="7191" width="5.28515625" style="819" customWidth="1"/>
    <col min="7192" max="7193" width="0.85546875" style="819" customWidth="1"/>
    <col min="7194" max="7194" width="6.5703125" style="819" customWidth="1"/>
    <col min="7195" max="7195" width="0.7109375" style="819" customWidth="1"/>
    <col min="7196" max="7196" width="0.85546875" style="819" customWidth="1"/>
    <col min="7197" max="7197" width="5.28515625" style="819" customWidth="1"/>
    <col min="7198" max="7199" width="0.85546875" style="819" customWidth="1"/>
    <col min="7200" max="7200" width="6.5703125" style="819" customWidth="1"/>
    <col min="7201" max="7201" width="0.7109375" style="819" customWidth="1"/>
    <col min="7202" max="7202" width="0.85546875" style="819" customWidth="1"/>
    <col min="7203" max="7203" width="5.28515625" style="819" customWidth="1"/>
    <col min="7204" max="7205" width="0.85546875" style="819" customWidth="1"/>
    <col min="7206" max="7206" width="6.5703125" style="819" customWidth="1"/>
    <col min="7207" max="7207" width="0.7109375" style="819" customWidth="1"/>
    <col min="7208" max="7208" width="0.85546875" style="819" customWidth="1"/>
    <col min="7209" max="7209" width="5.28515625" style="819" customWidth="1"/>
    <col min="7210" max="7211" width="0.85546875" style="819" customWidth="1"/>
    <col min="7212" max="7212" width="6.5703125" style="819" customWidth="1"/>
    <col min="7213" max="7213" width="0.7109375" style="819" customWidth="1"/>
    <col min="7214" max="7214" width="0.85546875" style="819" customWidth="1"/>
    <col min="7215" max="7215" width="5.28515625" style="819" customWidth="1"/>
    <col min="7216" max="7217" width="0.85546875" style="819" customWidth="1"/>
    <col min="7218" max="7218" width="6.5703125" style="819" customWidth="1"/>
    <col min="7219" max="7220" width="0.85546875" style="819" customWidth="1"/>
    <col min="7221" max="7221" width="5.28515625" style="819" customWidth="1"/>
    <col min="7222" max="7223" width="0.85546875" style="819" customWidth="1"/>
    <col min="7224" max="7224" width="6.5703125" style="819" customWidth="1"/>
    <col min="7225" max="7226" width="0.85546875" style="819" customWidth="1"/>
    <col min="7227" max="7227" width="5.28515625" style="819" customWidth="1"/>
    <col min="7228" max="7229" width="0.85546875" style="819" customWidth="1"/>
    <col min="7230" max="7230" width="6.5703125" style="819" customWidth="1"/>
    <col min="7231" max="7231" width="0.85546875" style="819" customWidth="1"/>
    <col min="7232" max="7232" width="2.7109375" style="819" customWidth="1"/>
    <col min="7233" max="7233" width="5.7109375" style="819" customWidth="1"/>
    <col min="7234" max="7234" width="11.42578125" style="819"/>
    <col min="7235" max="7235" width="32.7109375" style="819" customWidth="1"/>
    <col min="7236" max="7245" width="6.7109375" style="819" customWidth="1"/>
    <col min="7246" max="7424" width="11.42578125" style="819"/>
    <col min="7425" max="7425" width="5.7109375" style="819" customWidth="1"/>
    <col min="7426" max="7426" width="2.7109375" style="819" customWidth="1"/>
    <col min="7427" max="7427" width="35.7109375" style="819" customWidth="1"/>
    <col min="7428" max="7428" width="0.85546875" style="819" customWidth="1"/>
    <col min="7429" max="7429" width="5.28515625" style="819" customWidth="1"/>
    <col min="7430" max="7431" width="0.85546875" style="819" customWidth="1"/>
    <col min="7432" max="7432" width="6.5703125" style="819" customWidth="1"/>
    <col min="7433" max="7433" width="0.7109375" style="819" customWidth="1"/>
    <col min="7434" max="7434" width="0.85546875" style="819" customWidth="1"/>
    <col min="7435" max="7435" width="5.28515625" style="819" customWidth="1"/>
    <col min="7436" max="7437" width="0.85546875" style="819" customWidth="1"/>
    <col min="7438" max="7438" width="6.5703125" style="819" customWidth="1"/>
    <col min="7439" max="7439" width="0.7109375" style="819" customWidth="1"/>
    <col min="7440" max="7440" width="0.85546875" style="819" customWidth="1"/>
    <col min="7441" max="7441" width="5.28515625" style="819" customWidth="1"/>
    <col min="7442" max="7443" width="0.85546875" style="819" customWidth="1"/>
    <col min="7444" max="7444" width="6.5703125" style="819" customWidth="1"/>
    <col min="7445" max="7445" width="0.7109375" style="819" customWidth="1"/>
    <col min="7446" max="7446" width="0.85546875" style="819" customWidth="1"/>
    <col min="7447" max="7447" width="5.28515625" style="819" customWidth="1"/>
    <col min="7448" max="7449" width="0.85546875" style="819" customWidth="1"/>
    <col min="7450" max="7450" width="6.5703125" style="819" customWidth="1"/>
    <col min="7451" max="7451" width="0.7109375" style="819" customWidth="1"/>
    <col min="7452" max="7452" width="0.85546875" style="819" customWidth="1"/>
    <col min="7453" max="7453" width="5.28515625" style="819" customWidth="1"/>
    <col min="7454" max="7455" width="0.85546875" style="819" customWidth="1"/>
    <col min="7456" max="7456" width="6.5703125" style="819" customWidth="1"/>
    <col min="7457" max="7457" width="0.7109375" style="819" customWidth="1"/>
    <col min="7458" max="7458" width="0.85546875" style="819" customWidth="1"/>
    <col min="7459" max="7459" width="5.28515625" style="819" customWidth="1"/>
    <col min="7460" max="7461" width="0.85546875" style="819" customWidth="1"/>
    <col min="7462" max="7462" width="6.5703125" style="819" customWidth="1"/>
    <col min="7463" max="7463" width="0.7109375" style="819" customWidth="1"/>
    <col min="7464" max="7464" width="0.85546875" style="819" customWidth="1"/>
    <col min="7465" max="7465" width="5.28515625" style="819" customWidth="1"/>
    <col min="7466" max="7467" width="0.85546875" style="819" customWidth="1"/>
    <col min="7468" max="7468" width="6.5703125" style="819" customWidth="1"/>
    <col min="7469" max="7469" width="0.7109375" style="819" customWidth="1"/>
    <col min="7470" max="7470" width="0.85546875" style="819" customWidth="1"/>
    <col min="7471" max="7471" width="5.28515625" style="819" customWidth="1"/>
    <col min="7472" max="7473" width="0.85546875" style="819" customWidth="1"/>
    <col min="7474" max="7474" width="6.5703125" style="819" customWidth="1"/>
    <col min="7475" max="7476" width="0.85546875" style="819" customWidth="1"/>
    <col min="7477" max="7477" width="5.28515625" style="819" customWidth="1"/>
    <col min="7478" max="7479" width="0.85546875" style="819" customWidth="1"/>
    <col min="7480" max="7480" width="6.5703125" style="819" customWidth="1"/>
    <col min="7481" max="7482" width="0.85546875" style="819" customWidth="1"/>
    <col min="7483" max="7483" width="5.28515625" style="819" customWidth="1"/>
    <col min="7484" max="7485" width="0.85546875" style="819" customWidth="1"/>
    <col min="7486" max="7486" width="6.5703125" style="819" customWidth="1"/>
    <col min="7487" max="7487" width="0.85546875" style="819" customWidth="1"/>
    <col min="7488" max="7488" width="2.7109375" style="819" customWidth="1"/>
    <col min="7489" max="7489" width="5.7109375" style="819" customWidth="1"/>
    <col min="7490" max="7490" width="11.42578125" style="819"/>
    <col min="7491" max="7491" width="32.7109375" style="819" customWidth="1"/>
    <col min="7492" max="7501" width="6.7109375" style="819" customWidth="1"/>
    <col min="7502" max="7680" width="11.42578125" style="819"/>
    <col min="7681" max="7681" width="5.7109375" style="819" customWidth="1"/>
    <col min="7682" max="7682" width="2.7109375" style="819" customWidth="1"/>
    <col min="7683" max="7683" width="35.7109375" style="819" customWidth="1"/>
    <col min="7684" max="7684" width="0.85546875" style="819" customWidth="1"/>
    <col min="7685" max="7685" width="5.28515625" style="819" customWidth="1"/>
    <col min="7686" max="7687" width="0.85546875" style="819" customWidth="1"/>
    <col min="7688" max="7688" width="6.5703125" style="819" customWidth="1"/>
    <col min="7689" max="7689" width="0.7109375" style="819" customWidth="1"/>
    <col min="7690" max="7690" width="0.85546875" style="819" customWidth="1"/>
    <col min="7691" max="7691" width="5.28515625" style="819" customWidth="1"/>
    <col min="7692" max="7693" width="0.85546875" style="819" customWidth="1"/>
    <col min="7694" max="7694" width="6.5703125" style="819" customWidth="1"/>
    <col min="7695" max="7695" width="0.7109375" style="819" customWidth="1"/>
    <col min="7696" max="7696" width="0.85546875" style="819" customWidth="1"/>
    <col min="7697" max="7697" width="5.28515625" style="819" customWidth="1"/>
    <col min="7698" max="7699" width="0.85546875" style="819" customWidth="1"/>
    <col min="7700" max="7700" width="6.5703125" style="819" customWidth="1"/>
    <col min="7701" max="7701" width="0.7109375" style="819" customWidth="1"/>
    <col min="7702" max="7702" width="0.85546875" style="819" customWidth="1"/>
    <col min="7703" max="7703" width="5.28515625" style="819" customWidth="1"/>
    <col min="7704" max="7705" width="0.85546875" style="819" customWidth="1"/>
    <col min="7706" max="7706" width="6.5703125" style="819" customWidth="1"/>
    <col min="7707" max="7707" width="0.7109375" style="819" customWidth="1"/>
    <col min="7708" max="7708" width="0.85546875" style="819" customWidth="1"/>
    <col min="7709" max="7709" width="5.28515625" style="819" customWidth="1"/>
    <col min="7710" max="7711" width="0.85546875" style="819" customWidth="1"/>
    <col min="7712" max="7712" width="6.5703125" style="819" customWidth="1"/>
    <col min="7713" max="7713" width="0.7109375" style="819" customWidth="1"/>
    <col min="7714" max="7714" width="0.85546875" style="819" customWidth="1"/>
    <col min="7715" max="7715" width="5.28515625" style="819" customWidth="1"/>
    <col min="7716" max="7717" width="0.85546875" style="819" customWidth="1"/>
    <col min="7718" max="7718" width="6.5703125" style="819" customWidth="1"/>
    <col min="7719" max="7719" width="0.7109375" style="819" customWidth="1"/>
    <col min="7720" max="7720" width="0.85546875" style="819" customWidth="1"/>
    <col min="7721" max="7721" width="5.28515625" style="819" customWidth="1"/>
    <col min="7722" max="7723" width="0.85546875" style="819" customWidth="1"/>
    <col min="7724" max="7724" width="6.5703125" style="819" customWidth="1"/>
    <col min="7725" max="7725" width="0.7109375" style="819" customWidth="1"/>
    <col min="7726" max="7726" width="0.85546875" style="819" customWidth="1"/>
    <col min="7727" max="7727" width="5.28515625" style="819" customWidth="1"/>
    <col min="7728" max="7729" width="0.85546875" style="819" customWidth="1"/>
    <col min="7730" max="7730" width="6.5703125" style="819" customWidth="1"/>
    <col min="7731" max="7732" width="0.85546875" style="819" customWidth="1"/>
    <col min="7733" max="7733" width="5.28515625" style="819" customWidth="1"/>
    <col min="7734" max="7735" width="0.85546875" style="819" customWidth="1"/>
    <col min="7736" max="7736" width="6.5703125" style="819" customWidth="1"/>
    <col min="7737" max="7738" width="0.85546875" style="819" customWidth="1"/>
    <col min="7739" max="7739" width="5.28515625" style="819" customWidth="1"/>
    <col min="7740" max="7741" width="0.85546875" style="819" customWidth="1"/>
    <col min="7742" max="7742" width="6.5703125" style="819" customWidth="1"/>
    <col min="7743" max="7743" width="0.85546875" style="819" customWidth="1"/>
    <col min="7744" max="7744" width="2.7109375" style="819" customWidth="1"/>
    <col min="7745" max="7745" width="5.7109375" style="819" customWidth="1"/>
    <col min="7746" max="7746" width="11.42578125" style="819"/>
    <col min="7747" max="7747" width="32.7109375" style="819" customWidth="1"/>
    <col min="7748" max="7757" width="6.7109375" style="819" customWidth="1"/>
    <col min="7758" max="7936" width="11.42578125" style="819"/>
    <col min="7937" max="7937" width="5.7109375" style="819" customWidth="1"/>
    <col min="7938" max="7938" width="2.7109375" style="819" customWidth="1"/>
    <col min="7939" max="7939" width="35.7109375" style="819" customWidth="1"/>
    <col min="7940" max="7940" width="0.85546875" style="819" customWidth="1"/>
    <col min="7941" max="7941" width="5.28515625" style="819" customWidth="1"/>
    <col min="7942" max="7943" width="0.85546875" style="819" customWidth="1"/>
    <col min="7944" max="7944" width="6.5703125" style="819" customWidth="1"/>
    <col min="7945" max="7945" width="0.7109375" style="819" customWidth="1"/>
    <col min="7946" max="7946" width="0.85546875" style="819" customWidth="1"/>
    <col min="7947" max="7947" width="5.28515625" style="819" customWidth="1"/>
    <col min="7948" max="7949" width="0.85546875" style="819" customWidth="1"/>
    <col min="7950" max="7950" width="6.5703125" style="819" customWidth="1"/>
    <col min="7951" max="7951" width="0.7109375" style="819" customWidth="1"/>
    <col min="7952" max="7952" width="0.85546875" style="819" customWidth="1"/>
    <col min="7953" max="7953" width="5.28515625" style="819" customWidth="1"/>
    <col min="7954" max="7955" width="0.85546875" style="819" customWidth="1"/>
    <col min="7956" max="7956" width="6.5703125" style="819" customWidth="1"/>
    <col min="7957" max="7957" width="0.7109375" style="819" customWidth="1"/>
    <col min="7958" max="7958" width="0.85546875" style="819" customWidth="1"/>
    <col min="7959" max="7959" width="5.28515625" style="819" customWidth="1"/>
    <col min="7960" max="7961" width="0.85546875" style="819" customWidth="1"/>
    <col min="7962" max="7962" width="6.5703125" style="819" customWidth="1"/>
    <col min="7963" max="7963" width="0.7109375" style="819" customWidth="1"/>
    <col min="7964" max="7964" width="0.85546875" style="819" customWidth="1"/>
    <col min="7965" max="7965" width="5.28515625" style="819" customWidth="1"/>
    <col min="7966" max="7967" width="0.85546875" style="819" customWidth="1"/>
    <col min="7968" max="7968" width="6.5703125" style="819" customWidth="1"/>
    <col min="7969" max="7969" width="0.7109375" style="819" customWidth="1"/>
    <col min="7970" max="7970" width="0.85546875" style="819" customWidth="1"/>
    <col min="7971" max="7971" width="5.28515625" style="819" customWidth="1"/>
    <col min="7972" max="7973" width="0.85546875" style="819" customWidth="1"/>
    <col min="7974" max="7974" width="6.5703125" style="819" customWidth="1"/>
    <col min="7975" max="7975" width="0.7109375" style="819" customWidth="1"/>
    <col min="7976" max="7976" width="0.85546875" style="819" customWidth="1"/>
    <col min="7977" max="7977" width="5.28515625" style="819" customWidth="1"/>
    <col min="7978" max="7979" width="0.85546875" style="819" customWidth="1"/>
    <col min="7980" max="7980" width="6.5703125" style="819" customWidth="1"/>
    <col min="7981" max="7981" width="0.7109375" style="819" customWidth="1"/>
    <col min="7982" max="7982" width="0.85546875" style="819" customWidth="1"/>
    <col min="7983" max="7983" width="5.28515625" style="819" customWidth="1"/>
    <col min="7984" max="7985" width="0.85546875" style="819" customWidth="1"/>
    <col min="7986" max="7986" width="6.5703125" style="819" customWidth="1"/>
    <col min="7987" max="7988" width="0.85546875" style="819" customWidth="1"/>
    <col min="7989" max="7989" width="5.28515625" style="819" customWidth="1"/>
    <col min="7990" max="7991" width="0.85546875" style="819" customWidth="1"/>
    <col min="7992" max="7992" width="6.5703125" style="819" customWidth="1"/>
    <col min="7993" max="7994" width="0.85546875" style="819" customWidth="1"/>
    <col min="7995" max="7995" width="5.28515625" style="819" customWidth="1"/>
    <col min="7996" max="7997" width="0.85546875" style="819" customWidth="1"/>
    <col min="7998" max="7998" width="6.5703125" style="819" customWidth="1"/>
    <col min="7999" max="7999" width="0.85546875" style="819" customWidth="1"/>
    <col min="8000" max="8000" width="2.7109375" style="819" customWidth="1"/>
    <col min="8001" max="8001" width="5.7109375" style="819" customWidth="1"/>
    <col min="8002" max="8002" width="11.42578125" style="819"/>
    <col min="8003" max="8003" width="32.7109375" style="819" customWidth="1"/>
    <col min="8004" max="8013" width="6.7109375" style="819" customWidth="1"/>
    <col min="8014" max="8192" width="11.42578125" style="819"/>
    <col min="8193" max="8193" width="5.7109375" style="819" customWidth="1"/>
    <col min="8194" max="8194" width="2.7109375" style="819" customWidth="1"/>
    <col min="8195" max="8195" width="35.7109375" style="819" customWidth="1"/>
    <col min="8196" max="8196" width="0.85546875" style="819" customWidth="1"/>
    <col min="8197" max="8197" width="5.28515625" style="819" customWidth="1"/>
    <col min="8198" max="8199" width="0.85546875" style="819" customWidth="1"/>
    <col min="8200" max="8200" width="6.5703125" style="819" customWidth="1"/>
    <col min="8201" max="8201" width="0.7109375" style="819" customWidth="1"/>
    <col min="8202" max="8202" width="0.85546875" style="819" customWidth="1"/>
    <col min="8203" max="8203" width="5.28515625" style="819" customWidth="1"/>
    <col min="8204" max="8205" width="0.85546875" style="819" customWidth="1"/>
    <col min="8206" max="8206" width="6.5703125" style="819" customWidth="1"/>
    <col min="8207" max="8207" width="0.7109375" style="819" customWidth="1"/>
    <col min="8208" max="8208" width="0.85546875" style="819" customWidth="1"/>
    <col min="8209" max="8209" width="5.28515625" style="819" customWidth="1"/>
    <col min="8210" max="8211" width="0.85546875" style="819" customWidth="1"/>
    <col min="8212" max="8212" width="6.5703125" style="819" customWidth="1"/>
    <col min="8213" max="8213" width="0.7109375" style="819" customWidth="1"/>
    <col min="8214" max="8214" width="0.85546875" style="819" customWidth="1"/>
    <col min="8215" max="8215" width="5.28515625" style="819" customWidth="1"/>
    <col min="8216" max="8217" width="0.85546875" style="819" customWidth="1"/>
    <col min="8218" max="8218" width="6.5703125" style="819" customWidth="1"/>
    <col min="8219" max="8219" width="0.7109375" style="819" customWidth="1"/>
    <col min="8220" max="8220" width="0.85546875" style="819" customWidth="1"/>
    <col min="8221" max="8221" width="5.28515625" style="819" customWidth="1"/>
    <col min="8222" max="8223" width="0.85546875" style="819" customWidth="1"/>
    <col min="8224" max="8224" width="6.5703125" style="819" customWidth="1"/>
    <col min="8225" max="8225" width="0.7109375" style="819" customWidth="1"/>
    <col min="8226" max="8226" width="0.85546875" style="819" customWidth="1"/>
    <col min="8227" max="8227" width="5.28515625" style="819" customWidth="1"/>
    <col min="8228" max="8229" width="0.85546875" style="819" customWidth="1"/>
    <col min="8230" max="8230" width="6.5703125" style="819" customWidth="1"/>
    <col min="8231" max="8231" width="0.7109375" style="819" customWidth="1"/>
    <col min="8232" max="8232" width="0.85546875" style="819" customWidth="1"/>
    <col min="8233" max="8233" width="5.28515625" style="819" customWidth="1"/>
    <col min="8234" max="8235" width="0.85546875" style="819" customWidth="1"/>
    <col min="8236" max="8236" width="6.5703125" style="819" customWidth="1"/>
    <col min="8237" max="8237" width="0.7109375" style="819" customWidth="1"/>
    <col min="8238" max="8238" width="0.85546875" style="819" customWidth="1"/>
    <col min="8239" max="8239" width="5.28515625" style="819" customWidth="1"/>
    <col min="8240" max="8241" width="0.85546875" style="819" customWidth="1"/>
    <col min="8242" max="8242" width="6.5703125" style="819" customWidth="1"/>
    <col min="8243" max="8244" width="0.85546875" style="819" customWidth="1"/>
    <col min="8245" max="8245" width="5.28515625" style="819" customWidth="1"/>
    <col min="8246" max="8247" width="0.85546875" style="819" customWidth="1"/>
    <col min="8248" max="8248" width="6.5703125" style="819" customWidth="1"/>
    <col min="8249" max="8250" width="0.85546875" style="819" customWidth="1"/>
    <col min="8251" max="8251" width="5.28515625" style="819" customWidth="1"/>
    <col min="8252" max="8253" width="0.85546875" style="819" customWidth="1"/>
    <col min="8254" max="8254" width="6.5703125" style="819" customWidth="1"/>
    <col min="8255" max="8255" width="0.85546875" style="819" customWidth="1"/>
    <col min="8256" max="8256" width="2.7109375" style="819" customWidth="1"/>
    <col min="8257" max="8257" width="5.7109375" style="819" customWidth="1"/>
    <col min="8258" max="8258" width="11.42578125" style="819"/>
    <col min="8259" max="8259" width="32.7109375" style="819" customWidth="1"/>
    <col min="8260" max="8269" width="6.7109375" style="819" customWidth="1"/>
    <col min="8270" max="8448" width="11.42578125" style="819"/>
    <col min="8449" max="8449" width="5.7109375" style="819" customWidth="1"/>
    <col min="8450" max="8450" width="2.7109375" style="819" customWidth="1"/>
    <col min="8451" max="8451" width="35.7109375" style="819" customWidth="1"/>
    <col min="8452" max="8452" width="0.85546875" style="819" customWidth="1"/>
    <col min="8453" max="8453" width="5.28515625" style="819" customWidth="1"/>
    <col min="8454" max="8455" width="0.85546875" style="819" customWidth="1"/>
    <col min="8456" max="8456" width="6.5703125" style="819" customWidth="1"/>
    <col min="8457" max="8457" width="0.7109375" style="819" customWidth="1"/>
    <col min="8458" max="8458" width="0.85546875" style="819" customWidth="1"/>
    <col min="8459" max="8459" width="5.28515625" style="819" customWidth="1"/>
    <col min="8460" max="8461" width="0.85546875" style="819" customWidth="1"/>
    <col min="8462" max="8462" width="6.5703125" style="819" customWidth="1"/>
    <col min="8463" max="8463" width="0.7109375" style="819" customWidth="1"/>
    <col min="8464" max="8464" width="0.85546875" style="819" customWidth="1"/>
    <col min="8465" max="8465" width="5.28515625" style="819" customWidth="1"/>
    <col min="8466" max="8467" width="0.85546875" style="819" customWidth="1"/>
    <col min="8468" max="8468" width="6.5703125" style="819" customWidth="1"/>
    <col min="8469" max="8469" width="0.7109375" style="819" customWidth="1"/>
    <col min="8470" max="8470" width="0.85546875" style="819" customWidth="1"/>
    <col min="8471" max="8471" width="5.28515625" style="819" customWidth="1"/>
    <col min="8472" max="8473" width="0.85546875" style="819" customWidth="1"/>
    <col min="8474" max="8474" width="6.5703125" style="819" customWidth="1"/>
    <col min="8475" max="8475" width="0.7109375" style="819" customWidth="1"/>
    <col min="8476" max="8476" width="0.85546875" style="819" customWidth="1"/>
    <col min="8477" max="8477" width="5.28515625" style="819" customWidth="1"/>
    <col min="8478" max="8479" width="0.85546875" style="819" customWidth="1"/>
    <col min="8480" max="8480" width="6.5703125" style="819" customWidth="1"/>
    <col min="8481" max="8481" width="0.7109375" style="819" customWidth="1"/>
    <col min="8482" max="8482" width="0.85546875" style="819" customWidth="1"/>
    <col min="8483" max="8483" width="5.28515625" style="819" customWidth="1"/>
    <col min="8484" max="8485" width="0.85546875" style="819" customWidth="1"/>
    <col min="8486" max="8486" width="6.5703125" style="819" customWidth="1"/>
    <col min="8487" max="8487" width="0.7109375" style="819" customWidth="1"/>
    <col min="8488" max="8488" width="0.85546875" style="819" customWidth="1"/>
    <col min="8489" max="8489" width="5.28515625" style="819" customWidth="1"/>
    <col min="8490" max="8491" width="0.85546875" style="819" customWidth="1"/>
    <col min="8492" max="8492" width="6.5703125" style="819" customWidth="1"/>
    <col min="8493" max="8493" width="0.7109375" style="819" customWidth="1"/>
    <col min="8494" max="8494" width="0.85546875" style="819" customWidth="1"/>
    <col min="8495" max="8495" width="5.28515625" style="819" customWidth="1"/>
    <col min="8496" max="8497" width="0.85546875" style="819" customWidth="1"/>
    <col min="8498" max="8498" width="6.5703125" style="819" customWidth="1"/>
    <col min="8499" max="8500" width="0.85546875" style="819" customWidth="1"/>
    <col min="8501" max="8501" width="5.28515625" style="819" customWidth="1"/>
    <col min="8502" max="8503" width="0.85546875" style="819" customWidth="1"/>
    <col min="8504" max="8504" width="6.5703125" style="819" customWidth="1"/>
    <col min="8505" max="8506" width="0.85546875" style="819" customWidth="1"/>
    <col min="8507" max="8507" width="5.28515625" style="819" customWidth="1"/>
    <col min="8508" max="8509" width="0.85546875" style="819" customWidth="1"/>
    <col min="8510" max="8510" width="6.5703125" style="819" customWidth="1"/>
    <col min="8511" max="8511" width="0.85546875" style="819" customWidth="1"/>
    <col min="8512" max="8512" width="2.7109375" style="819" customWidth="1"/>
    <col min="8513" max="8513" width="5.7109375" style="819" customWidth="1"/>
    <col min="8514" max="8514" width="11.42578125" style="819"/>
    <col min="8515" max="8515" width="32.7109375" style="819" customWidth="1"/>
    <col min="8516" max="8525" width="6.7109375" style="819" customWidth="1"/>
    <col min="8526" max="8704" width="11.42578125" style="819"/>
    <col min="8705" max="8705" width="5.7109375" style="819" customWidth="1"/>
    <col min="8706" max="8706" width="2.7109375" style="819" customWidth="1"/>
    <col min="8707" max="8707" width="35.7109375" style="819" customWidth="1"/>
    <col min="8708" max="8708" width="0.85546875" style="819" customWidth="1"/>
    <col min="8709" max="8709" width="5.28515625" style="819" customWidth="1"/>
    <col min="8710" max="8711" width="0.85546875" style="819" customWidth="1"/>
    <col min="8712" max="8712" width="6.5703125" style="819" customWidth="1"/>
    <col min="8713" max="8713" width="0.7109375" style="819" customWidth="1"/>
    <col min="8714" max="8714" width="0.85546875" style="819" customWidth="1"/>
    <col min="8715" max="8715" width="5.28515625" style="819" customWidth="1"/>
    <col min="8716" max="8717" width="0.85546875" style="819" customWidth="1"/>
    <col min="8718" max="8718" width="6.5703125" style="819" customWidth="1"/>
    <col min="8719" max="8719" width="0.7109375" style="819" customWidth="1"/>
    <col min="8720" max="8720" width="0.85546875" style="819" customWidth="1"/>
    <col min="8721" max="8721" width="5.28515625" style="819" customWidth="1"/>
    <col min="8722" max="8723" width="0.85546875" style="819" customWidth="1"/>
    <col min="8724" max="8724" width="6.5703125" style="819" customWidth="1"/>
    <col min="8725" max="8725" width="0.7109375" style="819" customWidth="1"/>
    <col min="8726" max="8726" width="0.85546875" style="819" customWidth="1"/>
    <col min="8727" max="8727" width="5.28515625" style="819" customWidth="1"/>
    <col min="8728" max="8729" width="0.85546875" style="819" customWidth="1"/>
    <col min="8730" max="8730" width="6.5703125" style="819" customWidth="1"/>
    <col min="8731" max="8731" width="0.7109375" style="819" customWidth="1"/>
    <col min="8732" max="8732" width="0.85546875" style="819" customWidth="1"/>
    <col min="8733" max="8733" width="5.28515625" style="819" customWidth="1"/>
    <col min="8734" max="8735" width="0.85546875" style="819" customWidth="1"/>
    <col min="8736" max="8736" width="6.5703125" style="819" customWidth="1"/>
    <col min="8737" max="8737" width="0.7109375" style="819" customWidth="1"/>
    <col min="8738" max="8738" width="0.85546875" style="819" customWidth="1"/>
    <col min="8739" max="8739" width="5.28515625" style="819" customWidth="1"/>
    <col min="8740" max="8741" width="0.85546875" style="819" customWidth="1"/>
    <col min="8742" max="8742" width="6.5703125" style="819" customWidth="1"/>
    <col min="8743" max="8743" width="0.7109375" style="819" customWidth="1"/>
    <col min="8744" max="8744" width="0.85546875" style="819" customWidth="1"/>
    <col min="8745" max="8745" width="5.28515625" style="819" customWidth="1"/>
    <col min="8746" max="8747" width="0.85546875" style="819" customWidth="1"/>
    <col min="8748" max="8748" width="6.5703125" style="819" customWidth="1"/>
    <col min="8749" max="8749" width="0.7109375" style="819" customWidth="1"/>
    <col min="8750" max="8750" width="0.85546875" style="819" customWidth="1"/>
    <col min="8751" max="8751" width="5.28515625" style="819" customWidth="1"/>
    <col min="8752" max="8753" width="0.85546875" style="819" customWidth="1"/>
    <col min="8754" max="8754" width="6.5703125" style="819" customWidth="1"/>
    <col min="8755" max="8756" width="0.85546875" style="819" customWidth="1"/>
    <col min="8757" max="8757" width="5.28515625" style="819" customWidth="1"/>
    <col min="8758" max="8759" width="0.85546875" style="819" customWidth="1"/>
    <col min="8760" max="8760" width="6.5703125" style="819" customWidth="1"/>
    <col min="8761" max="8762" width="0.85546875" style="819" customWidth="1"/>
    <col min="8763" max="8763" width="5.28515625" style="819" customWidth="1"/>
    <col min="8764" max="8765" width="0.85546875" style="819" customWidth="1"/>
    <col min="8766" max="8766" width="6.5703125" style="819" customWidth="1"/>
    <col min="8767" max="8767" width="0.85546875" style="819" customWidth="1"/>
    <col min="8768" max="8768" width="2.7109375" style="819" customWidth="1"/>
    <col min="8769" max="8769" width="5.7109375" style="819" customWidth="1"/>
    <col min="8770" max="8770" width="11.42578125" style="819"/>
    <col min="8771" max="8771" width="32.7109375" style="819" customWidth="1"/>
    <col min="8772" max="8781" width="6.7109375" style="819" customWidth="1"/>
    <col min="8782" max="8960" width="11.42578125" style="819"/>
    <col min="8961" max="8961" width="5.7109375" style="819" customWidth="1"/>
    <col min="8962" max="8962" width="2.7109375" style="819" customWidth="1"/>
    <col min="8963" max="8963" width="35.7109375" style="819" customWidth="1"/>
    <col min="8964" max="8964" width="0.85546875" style="819" customWidth="1"/>
    <col min="8965" max="8965" width="5.28515625" style="819" customWidth="1"/>
    <col min="8966" max="8967" width="0.85546875" style="819" customWidth="1"/>
    <col min="8968" max="8968" width="6.5703125" style="819" customWidth="1"/>
    <col min="8969" max="8969" width="0.7109375" style="819" customWidth="1"/>
    <col min="8970" max="8970" width="0.85546875" style="819" customWidth="1"/>
    <col min="8971" max="8971" width="5.28515625" style="819" customWidth="1"/>
    <col min="8972" max="8973" width="0.85546875" style="819" customWidth="1"/>
    <col min="8974" max="8974" width="6.5703125" style="819" customWidth="1"/>
    <col min="8975" max="8975" width="0.7109375" style="819" customWidth="1"/>
    <col min="8976" max="8976" width="0.85546875" style="819" customWidth="1"/>
    <col min="8977" max="8977" width="5.28515625" style="819" customWidth="1"/>
    <col min="8978" max="8979" width="0.85546875" style="819" customWidth="1"/>
    <col min="8980" max="8980" width="6.5703125" style="819" customWidth="1"/>
    <col min="8981" max="8981" width="0.7109375" style="819" customWidth="1"/>
    <col min="8982" max="8982" width="0.85546875" style="819" customWidth="1"/>
    <col min="8983" max="8983" width="5.28515625" style="819" customWidth="1"/>
    <col min="8984" max="8985" width="0.85546875" style="819" customWidth="1"/>
    <col min="8986" max="8986" width="6.5703125" style="819" customWidth="1"/>
    <col min="8987" max="8987" width="0.7109375" style="819" customWidth="1"/>
    <col min="8988" max="8988" width="0.85546875" style="819" customWidth="1"/>
    <col min="8989" max="8989" width="5.28515625" style="819" customWidth="1"/>
    <col min="8990" max="8991" width="0.85546875" style="819" customWidth="1"/>
    <col min="8992" max="8992" width="6.5703125" style="819" customWidth="1"/>
    <col min="8993" max="8993" width="0.7109375" style="819" customWidth="1"/>
    <col min="8994" max="8994" width="0.85546875" style="819" customWidth="1"/>
    <col min="8995" max="8995" width="5.28515625" style="819" customWidth="1"/>
    <col min="8996" max="8997" width="0.85546875" style="819" customWidth="1"/>
    <col min="8998" max="8998" width="6.5703125" style="819" customWidth="1"/>
    <col min="8999" max="8999" width="0.7109375" style="819" customWidth="1"/>
    <col min="9000" max="9000" width="0.85546875" style="819" customWidth="1"/>
    <col min="9001" max="9001" width="5.28515625" style="819" customWidth="1"/>
    <col min="9002" max="9003" width="0.85546875" style="819" customWidth="1"/>
    <col min="9004" max="9004" width="6.5703125" style="819" customWidth="1"/>
    <col min="9005" max="9005" width="0.7109375" style="819" customWidth="1"/>
    <col min="9006" max="9006" width="0.85546875" style="819" customWidth="1"/>
    <col min="9007" max="9007" width="5.28515625" style="819" customWidth="1"/>
    <col min="9008" max="9009" width="0.85546875" style="819" customWidth="1"/>
    <col min="9010" max="9010" width="6.5703125" style="819" customWidth="1"/>
    <col min="9011" max="9012" width="0.85546875" style="819" customWidth="1"/>
    <col min="9013" max="9013" width="5.28515625" style="819" customWidth="1"/>
    <col min="9014" max="9015" width="0.85546875" style="819" customWidth="1"/>
    <col min="9016" max="9016" width="6.5703125" style="819" customWidth="1"/>
    <col min="9017" max="9018" width="0.85546875" style="819" customWidth="1"/>
    <col min="9019" max="9019" width="5.28515625" style="819" customWidth="1"/>
    <col min="9020" max="9021" width="0.85546875" style="819" customWidth="1"/>
    <col min="9022" max="9022" width="6.5703125" style="819" customWidth="1"/>
    <col min="9023" max="9023" width="0.85546875" style="819" customWidth="1"/>
    <col min="9024" max="9024" width="2.7109375" style="819" customWidth="1"/>
    <col min="9025" max="9025" width="5.7109375" style="819" customWidth="1"/>
    <col min="9026" max="9026" width="11.42578125" style="819"/>
    <col min="9027" max="9027" width="32.7109375" style="819" customWidth="1"/>
    <col min="9028" max="9037" width="6.7109375" style="819" customWidth="1"/>
    <col min="9038" max="9216" width="11.42578125" style="819"/>
    <col min="9217" max="9217" width="5.7109375" style="819" customWidth="1"/>
    <col min="9218" max="9218" width="2.7109375" style="819" customWidth="1"/>
    <col min="9219" max="9219" width="35.7109375" style="819" customWidth="1"/>
    <col min="9220" max="9220" width="0.85546875" style="819" customWidth="1"/>
    <col min="9221" max="9221" width="5.28515625" style="819" customWidth="1"/>
    <col min="9222" max="9223" width="0.85546875" style="819" customWidth="1"/>
    <col min="9224" max="9224" width="6.5703125" style="819" customWidth="1"/>
    <col min="9225" max="9225" width="0.7109375" style="819" customWidth="1"/>
    <col min="9226" max="9226" width="0.85546875" style="819" customWidth="1"/>
    <col min="9227" max="9227" width="5.28515625" style="819" customWidth="1"/>
    <col min="9228" max="9229" width="0.85546875" style="819" customWidth="1"/>
    <col min="9230" max="9230" width="6.5703125" style="819" customWidth="1"/>
    <col min="9231" max="9231" width="0.7109375" style="819" customWidth="1"/>
    <col min="9232" max="9232" width="0.85546875" style="819" customWidth="1"/>
    <col min="9233" max="9233" width="5.28515625" style="819" customWidth="1"/>
    <col min="9234" max="9235" width="0.85546875" style="819" customWidth="1"/>
    <col min="9236" max="9236" width="6.5703125" style="819" customWidth="1"/>
    <col min="9237" max="9237" width="0.7109375" style="819" customWidth="1"/>
    <col min="9238" max="9238" width="0.85546875" style="819" customWidth="1"/>
    <col min="9239" max="9239" width="5.28515625" style="819" customWidth="1"/>
    <col min="9240" max="9241" width="0.85546875" style="819" customWidth="1"/>
    <col min="9242" max="9242" width="6.5703125" style="819" customWidth="1"/>
    <col min="9243" max="9243" width="0.7109375" style="819" customWidth="1"/>
    <col min="9244" max="9244" width="0.85546875" style="819" customWidth="1"/>
    <col min="9245" max="9245" width="5.28515625" style="819" customWidth="1"/>
    <col min="9246" max="9247" width="0.85546875" style="819" customWidth="1"/>
    <col min="9248" max="9248" width="6.5703125" style="819" customWidth="1"/>
    <col min="9249" max="9249" width="0.7109375" style="819" customWidth="1"/>
    <col min="9250" max="9250" width="0.85546875" style="819" customWidth="1"/>
    <col min="9251" max="9251" width="5.28515625" style="819" customWidth="1"/>
    <col min="9252" max="9253" width="0.85546875" style="819" customWidth="1"/>
    <col min="9254" max="9254" width="6.5703125" style="819" customWidth="1"/>
    <col min="9255" max="9255" width="0.7109375" style="819" customWidth="1"/>
    <col min="9256" max="9256" width="0.85546875" style="819" customWidth="1"/>
    <col min="9257" max="9257" width="5.28515625" style="819" customWidth="1"/>
    <col min="9258" max="9259" width="0.85546875" style="819" customWidth="1"/>
    <col min="9260" max="9260" width="6.5703125" style="819" customWidth="1"/>
    <col min="9261" max="9261" width="0.7109375" style="819" customWidth="1"/>
    <col min="9262" max="9262" width="0.85546875" style="819" customWidth="1"/>
    <col min="9263" max="9263" width="5.28515625" style="819" customWidth="1"/>
    <col min="9264" max="9265" width="0.85546875" style="819" customWidth="1"/>
    <col min="9266" max="9266" width="6.5703125" style="819" customWidth="1"/>
    <col min="9267" max="9268" width="0.85546875" style="819" customWidth="1"/>
    <col min="9269" max="9269" width="5.28515625" style="819" customWidth="1"/>
    <col min="9270" max="9271" width="0.85546875" style="819" customWidth="1"/>
    <col min="9272" max="9272" width="6.5703125" style="819" customWidth="1"/>
    <col min="9273" max="9274" width="0.85546875" style="819" customWidth="1"/>
    <col min="9275" max="9275" width="5.28515625" style="819" customWidth="1"/>
    <col min="9276" max="9277" width="0.85546875" style="819" customWidth="1"/>
    <col min="9278" max="9278" width="6.5703125" style="819" customWidth="1"/>
    <col min="9279" max="9279" width="0.85546875" style="819" customWidth="1"/>
    <col min="9280" max="9280" width="2.7109375" style="819" customWidth="1"/>
    <col min="9281" max="9281" width="5.7109375" style="819" customWidth="1"/>
    <col min="9282" max="9282" width="11.42578125" style="819"/>
    <col min="9283" max="9283" width="32.7109375" style="819" customWidth="1"/>
    <col min="9284" max="9293" width="6.7109375" style="819" customWidth="1"/>
    <col min="9294" max="9472" width="11.42578125" style="819"/>
    <col min="9473" max="9473" width="5.7109375" style="819" customWidth="1"/>
    <col min="9474" max="9474" width="2.7109375" style="819" customWidth="1"/>
    <col min="9475" max="9475" width="35.7109375" style="819" customWidth="1"/>
    <col min="9476" max="9476" width="0.85546875" style="819" customWidth="1"/>
    <col min="9477" max="9477" width="5.28515625" style="819" customWidth="1"/>
    <col min="9478" max="9479" width="0.85546875" style="819" customWidth="1"/>
    <col min="9480" max="9480" width="6.5703125" style="819" customWidth="1"/>
    <col min="9481" max="9481" width="0.7109375" style="819" customWidth="1"/>
    <col min="9482" max="9482" width="0.85546875" style="819" customWidth="1"/>
    <col min="9483" max="9483" width="5.28515625" style="819" customWidth="1"/>
    <col min="9484" max="9485" width="0.85546875" style="819" customWidth="1"/>
    <col min="9486" max="9486" width="6.5703125" style="819" customWidth="1"/>
    <col min="9487" max="9487" width="0.7109375" style="819" customWidth="1"/>
    <col min="9488" max="9488" width="0.85546875" style="819" customWidth="1"/>
    <col min="9489" max="9489" width="5.28515625" style="819" customWidth="1"/>
    <col min="9490" max="9491" width="0.85546875" style="819" customWidth="1"/>
    <col min="9492" max="9492" width="6.5703125" style="819" customWidth="1"/>
    <col min="9493" max="9493" width="0.7109375" style="819" customWidth="1"/>
    <col min="9494" max="9494" width="0.85546875" style="819" customWidth="1"/>
    <col min="9495" max="9495" width="5.28515625" style="819" customWidth="1"/>
    <col min="9496" max="9497" width="0.85546875" style="819" customWidth="1"/>
    <col min="9498" max="9498" width="6.5703125" style="819" customWidth="1"/>
    <col min="9499" max="9499" width="0.7109375" style="819" customWidth="1"/>
    <col min="9500" max="9500" width="0.85546875" style="819" customWidth="1"/>
    <col min="9501" max="9501" width="5.28515625" style="819" customWidth="1"/>
    <col min="9502" max="9503" width="0.85546875" style="819" customWidth="1"/>
    <col min="9504" max="9504" width="6.5703125" style="819" customWidth="1"/>
    <col min="9505" max="9505" width="0.7109375" style="819" customWidth="1"/>
    <col min="9506" max="9506" width="0.85546875" style="819" customWidth="1"/>
    <col min="9507" max="9507" width="5.28515625" style="819" customWidth="1"/>
    <col min="9508" max="9509" width="0.85546875" style="819" customWidth="1"/>
    <col min="9510" max="9510" width="6.5703125" style="819" customWidth="1"/>
    <col min="9511" max="9511" width="0.7109375" style="819" customWidth="1"/>
    <col min="9512" max="9512" width="0.85546875" style="819" customWidth="1"/>
    <col min="9513" max="9513" width="5.28515625" style="819" customWidth="1"/>
    <col min="9514" max="9515" width="0.85546875" style="819" customWidth="1"/>
    <col min="9516" max="9516" width="6.5703125" style="819" customWidth="1"/>
    <col min="9517" max="9517" width="0.7109375" style="819" customWidth="1"/>
    <col min="9518" max="9518" width="0.85546875" style="819" customWidth="1"/>
    <col min="9519" max="9519" width="5.28515625" style="819" customWidth="1"/>
    <col min="9520" max="9521" width="0.85546875" style="819" customWidth="1"/>
    <col min="9522" max="9522" width="6.5703125" style="819" customWidth="1"/>
    <col min="9523" max="9524" width="0.85546875" style="819" customWidth="1"/>
    <col min="9525" max="9525" width="5.28515625" style="819" customWidth="1"/>
    <col min="9526" max="9527" width="0.85546875" style="819" customWidth="1"/>
    <col min="9528" max="9528" width="6.5703125" style="819" customWidth="1"/>
    <col min="9529" max="9530" width="0.85546875" style="819" customWidth="1"/>
    <col min="9531" max="9531" width="5.28515625" style="819" customWidth="1"/>
    <col min="9532" max="9533" width="0.85546875" style="819" customWidth="1"/>
    <col min="9534" max="9534" width="6.5703125" style="819" customWidth="1"/>
    <col min="9535" max="9535" width="0.85546875" style="819" customWidth="1"/>
    <col min="9536" max="9536" width="2.7109375" style="819" customWidth="1"/>
    <col min="9537" max="9537" width="5.7109375" style="819" customWidth="1"/>
    <col min="9538" max="9538" width="11.42578125" style="819"/>
    <col min="9539" max="9539" width="32.7109375" style="819" customWidth="1"/>
    <col min="9540" max="9549" width="6.7109375" style="819" customWidth="1"/>
    <col min="9550" max="9728" width="11.42578125" style="819"/>
    <col min="9729" max="9729" width="5.7109375" style="819" customWidth="1"/>
    <col min="9730" max="9730" width="2.7109375" style="819" customWidth="1"/>
    <col min="9731" max="9731" width="35.7109375" style="819" customWidth="1"/>
    <col min="9732" max="9732" width="0.85546875" style="819" customWidth="1"/>
    <col min="9733" max="9733" width="5.28515625" style="819" customWidth="1"/>
    <col min="9734" max="9735" width="0.85546875" style="819" customWidth="1"/>
    <col min="9736" max="9736" width="6.5703125" style="819" customWidth="1"/>
    <col min="9737" max="9737" width="0.7109375" style="819" customWidth="1"/>
    <col min="9738" max="9738" width="0.85546875" style="819" customWidth="1"/>
    <col min="9739" max="9739" width="5.28515625" style="819" customWidth="1"/>
    <col min="9740" max="9741" width="0.85546875" style="819" customWidth="1"/>
    <col min="9742" max="9742" width="6.5703125" style="819" customWidth="1"/>
    <col min="9743" max="9743" width="0.7109375" style="819" customWidth="1"/>
    <col min="9744" max="9744" width="0.85546875" style="819" customWidth="1"/>
    <col min="9745" max="9745" width="5.28515625" style="819" customWidth="1"/>
    <col min="9746" max="9747" width="0.85546875" style="819" customWidth="1"/>
    <col min="9748" max="9748" width="6.5703125" style="819" customWidth="1"/>
    <col min="9749" max="9749" width="0.7109375" style="819" customWidth="1"/>
    <col min="9750" max="9750" width="0.85546875" style="819" customWidth="1"/>
    <col min="9751" max="9751" width="5.28515625" style="819" customWidth="1"/>
    <col min="9752" max="9753" width="0.85546875" style="819" customWidth="1"/>
    <col min="9754" max="9754" width="6.5703125" style="819" customWidth="1"/>
    <col min="9755" max="9755" width="0.7109375" style="819" customWidth="1"/>
    <col min="9756" max="9756" width="0.85546875" style="819" customWidth="1"/>
    <col min="9757" max="9757" width="5.28515625" style="819" customWidth="1"/>
    <col min="9758" max="9759" width="0.85546875" style="819" customWidth="1"/>
    <col min="9760" max="9760" width="6.5703125" style="819" customWidth="1"/>
    <col min="9761" max="9761" width="0.7109375" style="819" customWidth="1"/>
    <col min="9762" max="9762" width="0.85546875" style="819" customWidth="1"/>
    <col min="9763" max="9763" width="5.28515625" style="819" customWidth="1"/>
    <col min="9764" max="9765" width="0.85546875" style="819" customWidth="1"/>
    <col min="9766" max="9766" width="6.5703125" style="819" customWidth="1"/>
    <col min="9767" max="9767" width="0.7109375" style="819" customWidth="1"/>
    <col min="9768" max="9768" width="0.85546875" style="819" customWidth="1"/>
    <col min="9769" max="9769" width="5.28515625" style="819" customWidth="1"/>
    <col min="9770" max="9771" width="0.85546875" style="819" customWidth="1"/>
    <col min="9772" max="9772" width="6.5703125" style="819" customWidth="1"/>
    <col min="9773" max="9773" width="0.7109375" style="819" customWidth="1"/>
    <col min="9774" max="9774" width="0.85546875" style="819" customWidth="1"/>
    <col min="9775" max="9775" width="5.28515625" style="819" customWidth="1"/>
    <col min="9776" max="9777" width="0.85546875" style="819" customWidth="1"/>
    <col min="9778" max="9778" width="6.5703125" style="819" customWidth="1"/>
    <col min="9779" max="9780" width="0.85546875" style="819" customWidth="1"/>
    <col min="9781" max="9781" width="5.28515625" style="819" customWidth="1"/>
    <col min="9782" max="9783" width="0.85546875" style="819" customWidth="1"/>
    <col min="9784" max="9784" width="6.5703125" style="819" customWidth="1"/>
    <col min="9785" max="9786" width="0.85546875" style="819" customWidth="1"/>
    <col min="9787" max="9787" width="5.28515625" style="819" customWidth="1"/>
    <col min="9788" max="9789" width="0.85546875" style="819" customWidth="1"/>
    <col min="9790" max="9790" width="6.5703125" style="819" customWidth="1"/>
    <col min="9791" max="9791" width="0.85546875" style="819" customWidth="1"/>
    <col min="9792" max="9792" width="2.7109375" style="819" customWidth="1"/>
    <col min="9793" max="9793" width="5.7109375" style="819" customWidth="1"/>
    <col min="9794" max="9794" width="11.42578125" style="819"/>
    <col min="9795" max="9795" width="32.7109375" style="819" customWidth="1"/>
    <col min="9796" max="9805" width="6.7109375" style="819" customWidth="1"/>
    <col min="9806" max="9984" width="11.42578125" style="819"/>
    <col min="9985" max="9985" width="5.7109375" style="819" customWidth="1"/>
    <col min="9986" max="9986" width="2.7109375" style="819" customWidth="1"/>
    <col min="9987" max="9987" width="35.7109375" style="819" customWidth="1"/>
    <col min="9988" max="9988" width="0.85546875" style="819" customWidth="1"/>
    <col min="9989" max="9989" width="5.28515625" style="819" customWidth="1"/>
    <col min="9990" max="9991" width="0.85546875" style="819" customWidth="1"/>
    <col min="9992" max="9992" width="6.5703125" style="819" customWidth="1"/>
    <col min="9993" max="9993" width="0.7109375" style="819" customWidth="1"/>
    <col min="9994" max="9994" width="0.85546875" style="819" customWidth="1"/>
    <col min="9995" max="9995" width="5.28515625" style="819" customWidth="1"/>
    <col min="9996" max="9997" width="0.85546875" style="819" customWidth="1"/>
    <col min="9998" max="9998" width="6.5703125" style="819" customWidth="1"/>
    <col min="9999" max="9999" width="0.7109375" style="819" customWidth="1"/>
    <col min="10000" max="10000" width="0.85546875" style="819" customWidth="1"/>
    <col min="10001" max="10001" width="5.28515625" style="819" customWidth="1"/>
    <col min="10002" max="10003" width="0.85546875" style="819" customWidth="1"/>
    <col min="10004" max="10004" width="6.5703125" style="819" customWidth="1"/>
    <col min="10005" max="10005" width="0.7109375" style="819" customWidth="1"/>
    <col min="10006" max="10006" width="0.85546875" style="819" customWidth="1"/>
    <col min="10007" max="10007" width="5.28515625" style="819" customWidth="1"/>
    <col min="10008" max="10009" width="0.85546875" style="819" customWidth="1"/>
    <col min="10010" max="10010" width="6.5703125" style="819" customWidth="1"/>
    <col min="10011" max="10011" width="0.7109375" style="819" customWidth="1"/>
    <col min="10012" max="10012" width="0.85546875" style="819" customWidth="1"/>
    <col min="10013" max="10013" width="5.28515625" style="819" customWidth="1"/>
    <col min="10014" max="10015" width="0.85546875" style="819" customWidth="1"/>
    <col min="10016" max="10016" width="6.5703125" style="819" customWidth="1"/>
    <col min="10017" max="10017" width="0.7109375" style="819" customWidth="1"/>
    <col min="10018" max="10018" width="0.85546875" style="819" customWidth="1"/>
    <col min="10019" max="10019" width="5.28515625" style="819" customWidth="1"/>
    <col min="10020" max="10021" width="0.85546875" style="819" customWidth="1"/>
    <col min="10022" max="10022" width="6.5703125" style="819" customWidth="1"/>
    <col min="10023" max="10023" width="0.7109375" style="819" customWidth="1"/>
    <col min="10024" max="10024" width="0.85546875" style="819" customWidth="1"/>
    <col min="10025" max="10025" width="5.28515625" style="819" customWidth="1"/>
    <col min="10026" max="10027" width="0.85546875" style="819" customWidth="1"/>
    <col min="10028" max="10028" width="6.5703125" style="819" customWidth="1"/>
    <col min="10029" max="10029" width="0.7109375" style="819" customWidth="1"/>
    <col min="10030" max="10030" width="0.85546875" style="819" customWidth="1"/>
    <col min="10031" max="10031" width="5.28515625" style="819" customWidth="1"/>
    <col min="10032" max="10033" width="0.85546875" style="819" customWidth="1"/>
    <col min="10034" max="10034" width="6.5703125" style="819" customWidth="1"/>
    <col min="10035" max="10036" width="0.85546875" style="819" customWidth="1"/>
    <col min="10037" max="10037" width="5.28515625" style="819" customWidth="1"/>
    <col min="10038" max="10039" width="0.85546875" style="819" customWidth="1"/>
    <col min="10040" max="10040" width="6.5703125" style="819" customWidth="1"/>
    <col min="10041" max="10042" width="0.85546875" style="819" customWidth="1"/>
    <col min="10043" max="10043" width="5.28515625" style="819" customWidth="1"/>
    <col min="10044" max="10045" width="0.85546875" style="819" customWidth="1"/>
    <col min="10046" max="10046" width="6.5703125" style="819" customWidth="1"/>
    <col min="10047" max="10047" width="0.85546875" style="819" customWidth="1"/>
    <col min="10048" max="10048" width="2.7109375" style="819" customWidth="1"/>
    <col min="10049" max="10049" width="5.7109375" style="819" customWidth="1"/>
    <col min="10050" max="10050" width="11.42578125" style="819"/>
    <col min="10051" max="10051" width="32.7109375" style="819" customWidth="1"/>
    <col min="10052" max="10061" width="6.7109375" style="819" customWidth="1"/>
    <col min="10062" max="10240" width="11.42578125" style="819"/>
    <col min="10241" max="10241" width="5.7109375" style="819" customWidth="1"/>
    <col min="10242" max="10242" width="2.7109375" style="819" customWidth="1"/>
    <col min="10243" max="10243" width="35.7109375" style="819" customWidth="1"/>
    <col min="10244" max="10244" width="0.85546875" style="819" customWidth="1"/>
    <col min="10245" max="10245" width="5.28515625" style="819" customWidth="1"/>
    <col min="10246" max="10247" width="0.85546875" style="819" customWidth="1"/>
    <col min="10248" max="10248" width="6.5703125" style="819" customWidth="1"/>
    <col min="10249" max="10249" width="0.7109375" style="819" customWidth="1"/>
    <col min="10250" max="10250" width="0.85546875" style="819" customWidth="1"/>
    <col min="10251" max="10251" width="5.28515625" style="819" customWidth="1"/>
    <col min="10252" max="10253" width="0.85546875" style="819" customWidth="1"/>
    <col min="10254" max="10254" width="6.5703125" style="819" customWidth="1"/>
    <col min="10255" max="10255" width="0.7109375" style="819" customWidth="1"/>
    <col min="10256" max="10256" width="0.85546875" style="819" customWidth="1"/>
    <col min="10257" max="10257" width="5.28515625" style="819" customWidth="1"/>
    <col min="10258" max="10259" width="0.85546875" style="819" customWidth="1"/>
    <col min="10260" max="10260" width="6.5703125" style="819" customWidth="1"/>
    <col min="10261" max="10261" width="0.7109375" style="819" customWidth="1"/>
    <col min="10262" max="10262" width="0.85546875" style="819" customWidth="1"/>
    <col min="10263" max="10263" width="5.28515625" style="819" customWidth="1"/>
    <col min="10264" max="10265" width="0.85546875" style="819" customWidth="1"/>
    <col min="10266" max="10266" width="6.5703125" style="819" customWidth="1"/>
    <col min="10267" max="10267" width="0.7109375" style="819" customWidth="1"/>
    <col min="10268" max="10268" width="0.85546875" style="819" customWidth="1"/>
    <col min="10269" max="10269" width="5.28515625" style="819" customWidth="1"/>
    <col min="10270" max="10271" width="0.85546875" style="819" customWidth="1"/>
    <col min="10272" max="10272" width="6.5703125" style="819" customWidth="1"/>
    <col min="10273" max="10273" width="0.7109375" style="819" customWidth="1"/>
    <col min="10274" max="10274" width="0.85546875" style="819" customWidth="1"/>
    <col min="10275" max="10275" width="5.28515625" style="819" customWidth="1"/>
    <col min="10276" max="10277" width="0.85546875" style="819" customWidth="1"/>
    <col min="10278" max="10278" width="6.5703125" style="819" customWidth="1"/>
    <col min="10279" max="10279" width="0.7109375" style="819" customWidth="1"/>
    <col min="10280" max="10280" width="0.85546875" style="819" customWidth="1"/>
    <col min="10281" max="10281" width="5.28515625" style="819" customWidth="1"/>
    <col min="10282" max="10283" width="0.85546875" style="819" customWidth="1"/>
    <col min="10284" max="10284" width="6.5703125" style="819" customWidth="1"/>
    <col min="10285" max="10285" width="0.7109375" style="819" customWidth="1"/>
    <col min="10286" max="10286" width="0.85546875" style="819" customWidth="1"/>
    <col min="10287" max="10287" width="5.28515625" style="819" customWidth="1"/>
    <col min="10288" max="10289" width="0.85546875" style="819" customWidth="1"/>
    <col min="10290" max="10290" width="6.5703125" style="819" customWidth="1"/>
    <col min="10291" max="10292" width="0.85546875" style="819" customWidth="1"/>
    <col min="10293" max="10293" width="5.28515625" style="819" customWidth="1"/>
    <col min="10294" max="10295" width="0.85546875" style="819" customWidth="1"/>
    <col min="10296" max="10296" width="6.5703125" style="819" customWidth="1"/>
    <col min="10297" max="10298" width="0.85546875" style="819" customWidth="1"/>
    <col min="10299" max="10299" width="5.28515625" style="819" customWidth="1"/>
    <col min="10300" max="10301" width="0.85546875" style="819" customWidth="1"/>
    <col min="10302" max="10302" width="6.5703125" style="819" customWidth="1"/>
    <col min="10303" max="10303" width="0.85546875" style="819" customWidth="1"/>
    <col min="10304" max="10304" width="2.7109375" style="819" customWidth="1"/>
    <col min="10305" max="10305" width="5.7109375" style="819" customWidth="1"/>
    <col min="10306" max="10306" width="11.42578125" style="819"/>
    <col min="10307" max="10307" width="32.7109375" style="819" customWidth="1"/>
    <col min="10308" max="10317" width="6.7109375" style="819" customWidth="1"/>
    <col min="10318" max="10496" width="11.42578125" style="819"/>
    <col min="10497" max="10497" width="5.7109375" style="819" customWidth="1"/>
    <col min="10498" max="10498" width="2.7109375" style="819" customWidth="1"/>
    <col min="10499" max="10499" width="35.7109375" style="819" customWidth="1"/>
    <col min="10500" max="10500" width="0.85546875" style="819" customWidth="1"/>
    <col min="10501" max="10501" width="5.28515625" style="819" customWidth="1"/>
    <col min="10502" max="10503" width="0.85546875" style="819" customWidth="1"/>
    <col min="10504" max="10504" width="6.5703125" style="819" customWidth="1"/>
    <col min="10505" max="10505" width="0.7109375" style="819" customWidth="1"/>
    <col min="10506" max="10506" width="0.85546875" style="819" customWidth="1"/>
    <col min="10507" max="10507" width="5.28515625" style="819" customWidth="1"/>
    <col min="10508" max="10509" width="0.85546875" style="819" customWidth="1"/>
    <col min="10510" max="10510" width="6.5703125" style="819" customWidth="1"/>
    <col min="10511" max="10511" width="0.7109375" style="819" customWidth="1"/>
    <col min="10512" max="10512" width="0.85546875" style="819" customWidth="1"/>
    <col min="10513" max="10513" width="5.28515625" style="819" customWidth="1"/>
    <col min="10514" max="10515" width="0.85546875" style="819" customWidth="1"/>
    <col min="10516" max="10516" width="6.5703125" style="819" customWidth="1"/>
    <col min="10517" max="10517" width="0.7109375" style="819" customWidth="1"/>
    <col min="10518" max="10518" width="0.85546875" style="819" customWidth="1"/>
    <col min="10519" max="10519" width="5.28515625" style="819" customWidth="1"/>
    <col min="10520" max="10521" width="0.85546875" style="819" customWidth="1"/>
    <col min="10522" max="10522" width="6.5703125" style="819" customWidth="1"/>
    <col min="10523" max="10523" width="0.7109375" style="819" customWidth="1"/>
    <col min="10524" max="10524" width="0.85546875" style="819" customWidth="1"/>
    <col min="10525" max="10525" width="5.28515625" style="819" customWidth="1"/>
    <col min="10526" max="10527" width="0.85546875" style="819" customWidth="1"/>
    <col min="10528" max="10528" width="6.5703125" style="819" customWidth="1"/>
    <col min="10529" max="10529" width="0.7109375" style="819" customWidth="1"/>
    <col min="10530" max="10530" width="0.85546875" style="819" customWidth="1"/>
    <col min="10531" max="10531" width="5.28515625" style="819" customWidth="1"/>
    <col min="10532" max="10533" width="0.85546875" style="819" customWidth="1"/>
    <col min="10534" max="10534" width="6.5703125" style="819" customWidth="1"/>
    <col min="10535" max="10535" width="0.7109375" style="819" customWidth="1"/>
    <col min="10536" max="10536" width="0.85546875" style="819" customWidth="1"/>
    <col min="10537" max="10537" width="5.28515625" style="819" customWidth="1"/>
    <col min="10538" max="10539" width="0.85546875" style="819" customWidth="1"/>
    <col min="10540" max="10540" width="6.5703125" style="819" customWidth="1"/>
    <col min="10541" max="10541" width="0.7109375" style="819" customWidth="1"/>
    <col min="10542" max="10542" width="0.85546875" style="819" customWidth="1"/>
    <col min="10543" max="10543" width="5.28515625" style="819" customWidth="1"/>
    <col min="10544" max="10545" width="0.85546875" style="819" customWidth="1"/>
    <col min="10546" max="10546" width="6.5703125" style="819" customWidth="1"/>
    <col min="10547" max="10548" width="0.85546875" style="819" customWidth="1"/>
    <col min="10549" max="10549" width="5.28515625" style="819" customWidth="1"/>
    <col min="10550" max="10551" width="0.85546875" style="819" customWidth="1"/>
    <col min="10552" max="10552" width="6.5703125" style="819" customWidth="1"/>
    <col min="10553" max="10554" width="0.85546875" style="819" customWidth="1"/>
    <col min="10555" max="10555" width="5.28515625" style="819" customWidth="1"/>
    <col min="10556" max="10557" width="0.85546875" style="819" customWidth="1"/>
    <col min="10558" max="10558" width="6.5703125" style="819" customWidth="1"/>
    <col min="10559" max="10559" width="0.85546875" style="819" customWidth="1"/>
    <col min="10560" max="10560" width="2.7109375" style="819" customWidth="1"/>
    <col min="10561" max="10561" width="5.7109375" style="819" customWidth="1"/>
    <col min="10562" max="10562" width="11.42578125" style="819"/>
    <col min="10563" max="10563" width="32.7109375" style="819" customWidth="1"/>
    <col min="10564" max="10573" width="6.7109375" style="819" customWidth="1"/>
    <col min="10574" max="10752" width="11.42578125" style="819"/>
    <col min="10753" max="10753" width="5.7109375" style="819" customWidth="1"/>
    <col min="10754" max="10754" width="2.7109375" style="819" customWidth="1"/>
    <col min="10755" max="10755" width="35.7109375" style="819" customWidth="1"/>
    <col min="10756" max="10756" width="0.85546875" style="819" customWidth="1"/>
    <col min="10757" max="10757" width="5.28515625" style="819" customWidth="1"/>
    <col min="10758" max="10759" width="0.85546875" style="819" customWidth="1"/>
    <col min="10760" max="10760" width="6.5703125" style="819" customWidth="1"/>
    <col min="10761" max="10761" width="0.7109375" style="819" customWidth="1"/>
    <col min="10762" max="10762" width="0.85546875" style="819" customWidth="1"/>
    <col min="10763" max="10763" width="5.28515625" style="819" customWidth="1"/>
    <col min="10764" max="10765" width="0.85546875" style="819" customWidth="1"/>
    <col min="10766" max="10766" width="6.5703125" style="819" customWidth="1"/>
    <col min="10767" max="10767" width="0.7109375" style="819" customWidth="1"/>
    <col min="10768" max="10768" width="0.85546875" style="819" customWidth="1"/>
    <col min="10769" max="10769" width="5.28515625" style="819" customWidth="1"/>
    <col min="10770" max="10771" width="0.85546875" style="819" customWidth="1"/>
    <col min="10772" max="10772" width="6.5703125" style="819" customWidth="1"/>
    <col min="10773" max="10773" width="0.7109375" style="819" customWidth="1"/>
    <col min="10774" max="10774" width="0.85546875" style="819" customWidth="1"/>
    <col min="10775" max="10775" width="5.28515625" style="819" customWidth="1"/>
    <col min="10776" max="10777" width="0.85546875" style="819" customWidth="1"/>
    <col min="10778" max="10778" width="6.5703125" style="819" customWidth="1"/>
    <col min="10779" max="10779" width="0.7109375" style="819" customWidth="1"/>
    <col min="10780" max="10780" width="0.85546875" style="819" customWidth="1"/>
    <col min="10781" max="10781" width="5.28515625" style="819" customWidth="1"/>
    <col min="10782" max="10783" width="0.85546875" style="819" customWidth="1"/>
    <col min="10784" max="10784" width="6.5703125" style="819" customWidth="1"/>
    <col min="10785" max="10785" width="0.7109375" style="819" customWidth="1"/>
    <col min="10786" max="10786" width="0.85546875" style="819" customWidth="1"/>
    <col min="10787" max="10787" width="5.28515625" style="819" customWidth="1"/>
    <col min="10788" max="10789" width="0.85546875" style="819" customWidth="1"/>
    <col min="10790" max="10790" width="6.5703125" style="819" customWidth="1"/>
    <col min="10791" max="10791" width="0.7109375" style="819" customWidth="1"/>
    <col min="10792" max="10792" width="0.85546875" style="819" customWidth="1"/>
    <col min="10793" max="10793" width="5.28515625" style="819" customWidth="1"/>
    <col min="10794" max="10795" width="0.85546875" style="819" customWidth="1"/>
    <col min="10796" max="10796" width="6.5703125" style="819" customWidth="1"/>
    <col min="10797" max="10797" width="0.7109375" style="819" customWidth="1"/>
    <col min="10798" max="10798" width="0.85546875" style="819" customWidth="1"/>
    <col min="10799" max="10799" width="5.28515625" style="819" customWidth="1"/>
    <col min="10800" max="10801" width="0.85546875" style="819" customWidth="1"/>
    <col min="10802" max="10802" width="6.5703125" style="819" customWidth="1"/>
    <col min="10803" max="10804" width="0.85546875" style="819" customWidth="1"/>
    <col min="10805" max="10805" width="5.28515625" style="819" customWidth="1"/>
    <col min="10806" max="10807" width="0.85546875" style="819" customWidth="1"/>
    <col min="10808" max="10808" width="6.5703125" style="819" customWidth="1"/>
    <col min="10809" max="10810" width="0.85546875" style="819" customWidth="1"/>
    <col min="10811" max="10811" width="5.28515625" style="819" customWidth="1"/>
    <col min="10812" max="10813" width="0.85546875" style="819" customWidth="1"/>
    <col min="10814" max="10814" width="6.5703125" style="819" customWidth="1"/>
    <col min="10815" max="10815" width="0.85546875" style="819" customWidth="1"/>
    <col min="10816" max="10816" width="2.7109375" style="819" customWidth="1"/>
    <col min="10817" max="10817" width="5.7109375" style="819" customWidth="1"/>
    <col min="10818" max="10818" width="11.42578125" style="819"/>
    <col min="10819" max="10819" width="32.7109375" style="819" customWidth="1"/>
    <col min="10820" max="10829" width="6.7109375" style="819" customWidth="1"/>
    <col min="10830" max="11008" width="11.42578125" style="819"/>
    <col min="11009" max="11009" width="5.7109375" style="819" customWidth="1"/>
    <col min="11010" max="11010" width="2.7109375" style="819" customWidth="1"/>
    <col min="11011" max="11011" width="35.7109375" style="819" customWidth="1"/>
    <col min="11012" max="11012" width="0.85546875" style="819" customWidth="1"/>
    <col min="11013" max="11013" width="5.28515625" style="819" customWidth="1"/>
    <col min="11014" max="11015" width="0.85546875" style="819" customWidth="1"/>
    <col min="11016" max="11016" width="6.5703125" style="819" customWidth="1"/>
    <col min="11017" max="11017" width="0.7109375" style="819" customWidth="1"/>
    <col min="11018" max="11018" width="0.85546875" style="819" customWidth="1"/>
    <col min="11019" max="11019" width="5.28515625" style="819" customWidth="1"/>
    <col min="11020" max="11021" width="0.85546875" style="819" customWidth="1"/>
    <col min="11022" max="11022" width="6.5703125" style="819" customWidth="1"/>
    <col min="11023" max="11023" width="0.7109375" style="819" customWidth="1"/>
    <col min="11024" max="11024" width="0.85546875" style="819" customWidth="1"/>
    <col min="11025" max="11025" width="5.28515625" style="819" customWidth="1"/>
    <col min="11026" max="11027" width="0.85546875" style="819" customWidth="1"/>
    <col min="11028" max="11028" width="6.5703125" style="819" customWidth="1"/>
    <col min="11029" max="11029" width="0.7109375" style="819" customWidth="1"/>
    <col min="11030" max="11030" width="0.85546875" style="819" customWidth="1"/>
    <col min="11031" max="11031" width="5.28515625" style="819" customWidth="1"/>
    <col min="11032" max="11033" width="0.85546875" style="819" customWidth="1"/>
    <col min="11034" max="11034" width="6.5703125" style="819" customWidth="1"/>
    <col min="11035" max="11035" width="0.7109375" style="819" customWidth="1"/>
    <col min="11036" max="11036" width="0.85546875" style="819" customWidth="1"/>
    <col min="11037" max="11037" width="5.28515625" style="819" customWidth="1"/>
    <col min="11038" max="11039" width="0.85546875" style="819" customWidth="1"/>
    <col min="11040" max="11040" width="6.5703125" style="819" customWidth="1"/>
    <col min="11041" max="11041" width="0.7109375" style="819" customWidth="1"/>
    <col min="11042" max="11042" width="0.85546875" style="819" customWidth="1"/>
    <col min="11043" max="11043" width="5.28515625" style="819" customWidth="1"/>
    <col min="11044" max="11045" width="0.85546875" style="819" customWidth="1"/>
    <col min="11046" max="11046" width="6.5703125" style="819" customWidth="1"/>
    <col min="11047" max="11047" width="0.7109375" style="819" customWidth="1"/>
    <col min="11048" max="11048" width="0.85546875" style="819" customWidth="1"/>
    <col min="11049" max="11049" width="5.28515625" style="819" customWidth="1"/>
    <col min="11050" max="11051" width="0.85546875" style="819" customWidth="1"/>
    <col min="11052" max="11052" width="6.5703125" style="819" customWidth="1"/>
    <col min="11053" max="11053" width="0.7109375" style="819" customWidth="1"/>
    <col min="11054" max="11054" width="0.85546875" style="819" customWidth="1"/>
    <col min="11055" max="11055" width="5.28515625" style="819" customWidth="1"/>
    <col min="11056" max="11057" width="0.85546875" style="819" customWidth="1"/>
    <col min="11058" max="11058" width="6.5703125" style="819" customWidth="1"/>
    <col min="11059" max="11060" width="0.85546875" style="819" customWidth="1"/>
    <col min="11061" max="11061" width="5.28515625" style="819" customWidth="1"/>
    <col min="11062" max="11063" width="0.85546875" style="819" customWidth="1"/>
    <col min="11064" max="11064" width="6.5703125" style="819" customWidth="1"/>
    <col min="11065" max="11066" width="0.85546875" style="819" customWidth="1"/>
    <col min="11067" max="11067" width="5.28515625" style="819" customWidth="1"/>
    <col min="11068" max="11069" width="0.85546875" style="819" customWidth="1"/>
    <col min="11070" max="11070" width="6.5703125" style="819" customWidth="1"/>
    <col min="11071" max="11071" width="0.85546875" style="819" customWidth="1"/>
    <col min="11072" max="11072" width="2.7109375" style="819" customWidth="1"/>
    <col min="11073" max="11073" width="5.7109375" style="819" customWidth="1"/>
    <col min="11074" max="11074" width="11.42578125" style="819"/>
    <col min="11075" max="11075" width="32.7109375" style="819" customWidth="1"/>
    <col min="11076" max="11085" width="6.7109375" style="819" customWidth="1"/>
    <col min="11086" max="11264" width="11.42578125" style="819"/>
    <col min="11265" max="11265" width="5.7109375" style="819" customWidth="1"/>
    <col min="11266" max="11266" width="2.7109375" style="819" customWidth="1"/>
    <col min="11267" max="11267" width="35.7109375" style="819" customWidth="1"/>
    <col min="11268" max="11268" width="0.85546875" style="819" customWidth="1"/>
    <col min="11269" max="11269" width="5.28515625" style="819" customWidth="1"/>
    <col min="11270" max="11271" width="0.85546875" style="819" customWidth="1"/>
    <col min="11272" max="11272" width="6.5703125" style="819" customWidth="1"/>
    <col min="11273" max="11273" width="0.7109375" style="819" customWidth="1"/>
    <col min="11274" max="11274" width="0.85546875" style="819" customWidth="1"/>
    <col min="11275" max="11275" width="5.28515625" style="819" customWidth="1"/>
    <col min="11276" max="11277" width="0.85546875" style="819" customWidth="1"/>
    <col min="11278" max="11278" width="6.5703125" style="819" customWidth="1"/>
    <col min="11279" max="11279" width="0.7109375" style="819" customWidth="1"/>
    <col min="11280" max="11280" width="0.85546875" style="819" customWidth="1"/>
    <col min="11281" max="11281" width="5.28515625" style="819" customWidth="1"/>
    <col min="11282" max="11283" width="0.85546875" style="819" customWidth="1"/>
    <col min="11284" max="11284" width="6.5703125" style="819" customWidth="1"/>
    <col min="11285" max="11285" width="0.7109375" style="819" customWidth="1"/>
    <col min="11286" max="11286" width="0.85546875" style="819" customWidth="1"/>
    <col min="11287" max="11287" width="5.28515625" style="819" customWidth="1"/>
    <col min="11288" max="11289" width="0.85546875" style="819" customWidth="1"/>
    <col min="11290" max="11290" width="6.5703125" style="819" customWidth="1"/>
    <col min="11291" max="11291" width="0.7109375" style="819" customWidth="1"/>
    <col min="11292" max="11292" width="0.85546875" style="819" customWidth="1"/>
    <col min="11293" max="11293" width="5.28515625" style="819" customWidth="1"/>
    <col min="11294" max="11295" width="0.85546875" style="819" customWidth="1"/>
    <col min="11296" max="11296" width="6.5703125" style="819" customWidth="1"/>
    <col min="11297" max="11297" width="0.7109375" style="819" customWidth="1"/>
    <col min="11298" max="11298" width="0.85546875" style="819" customWidth="1"/>
    <col min="11299" max="11299" width="5.28515625" style="819" customWidth="1"/>
    <col min="11300" max="11301" width="0.85546875" style="819" customWidth="1"/>
    <col min="11302" max="11302" width="6.5703125" style="819" customWidth="1"/>
    <col min="11303" max="11303" width="0.7109375" style="819" customWidth="1"/>
    <col min="11304" max="11304" width="0.85546875" style="819" customWidth="1"/>
    <col min="11305" max="11305" width="5.28515625" style="819" customWidth="1"/>
    <col min="11306" max="11307" width="0.85546875" style="819" customWidth="1"/>
    <col min="11308" max="11308" width="6.5703125" style="819" customWidth="1"/>
    <col min="11309" max="11309" width="0.7109375" style="819" customWidth="1"/>
    <col min="11310" max="11310" width="0.85546875" style="819" customWidth="1"/>
    <col min="11311" max="11311" width="5.28515625" style="819" customWidth="1"/>
    <col min="11312" max="11313" width="0.85546875" style="819" customWidth="1"/>
    <col min="11314" max="11314" width="6.5703125" style="819" customWidth="1"/>
    <col min="11315" max="11316" width="0.85546875" style="819" customWidth="1"/>
    <col min="11317" max="11317" width="5.28515625" style="819" customWidth="1"/>
    <col min="11318" max="11319" width="0.85546875" style="819" customWidth="1"/>
    <col min="11320" max="11320" width="6.5703125" style="819" customWidth="1"/>
    <col min="11321" max="11322" width="0.85546875" style="819" customWidth="1"/>
    <col min="11323" max="11323" width="5.28515625" style="819" customWidth="1"/>
    <col min="11324" max="11325" width="0.85546875" style="819" customWidth="1"/>
    <col min="11326" max="11326" width="6.5703125" style="819" customWidth="1"/>
    <col min="11327" max="11327" width="0.85546875" style="819" customWidth="1"/>
    <col min="11328" max="11328" width="2.7109375" style="819" customWidth="1"/>
    <col min="11329" max="11329" width="5.7109375" style="819" customWidth="1"/>
    <col min="11330" max="11330" width="11.42578125" style="819"/>
    <col min="11331" max="11331" width="32.7109375" style="819" customWidth="1"/>
    <col min="11332" max="11341" width="6.7109375" style="819" customWidth="1"/>
    <col min="11342" max="11520" width="11.42578125" style="819"/>
    <col min="11521" max="11521" width="5.7109375" style="819" customWidth="1"/>
    <col min="11522" max="11522" width="2.7109375" style="819" customWidth="1"/>
    <col min="11523" max="11523" width="35.7109375" style="819" customWidth="1"/>
    <col min="11524" max="11524" width="0.85546875" style="819" customWidth="1"/>
    <col min="11525" max="11525" width="5.28515625" style="819" customWidth="1"/>
    <col min="11526" max="11527" width="0.85546875" style="819" customWidth="1"/>
    <col min="11528" max="11528" width="6.5703125" style="819" customWidth="1"/>
    <col min="11529" max="11529" width="0.7109375" style="819" customWidth="1"/>
    <col min="11530" max="11530" width="0.85546875" style="819" customWidth="1"/>
    <col min="11531" max="11531" width="5.28515625" style="819" customWidth="1"/>
    <col min="11532" max="11533" width="0.85546875" style="819" customWidth="1"/>
    <col min="11534" max="11534" width="6.5703125" style="819" customWidth="1"/>
    <col min="11535" max="11535" width="0.7109375" style="819" customWidth="1"/>
    <col min="11536" max="11536" width="0.85546875" style="819" customWidth="1"/>
    <col min="11537" max="11537" width="5.28515625" style="819" customWidth="1"/>
    <col min="11538" max="11539" width="0.85546875" style="819" customWidth="1"/>
    <col min="11540" max="11540" width="6.5703125" style="819" customWidth="1"/>
    <col min="11541" max="11541" width="0.7109375" style="819" customWidth="1"/>
    <col min="11542" max="11542" width="0.85546875" style="819" customWidth="1"/>
    <col min="11543" max="11543" width="5.28515625" style="819" customWidth="1"/>
    <col min="11544" max="11545" width="0.85546875" style="819" customWidth="1"/>
    <col min="11546" max="11546" width="6.5703125" style="819" customWidth="1"/>
    <col min="11547" max="11547" width="0.7109375" style="819" customWidth="1"/>
    <col min="11548" max="11548" width="0.85546875" style="819" customWidth="1"/>
    <col min="11549" max="11549" width="5.28515625" style="819" customWidth="1"/>
    <col min="11550" max="11551" width="0.85546875" style="819" customWidth="1"/>
    <col min="11552" max="11552" width="6.5703125" style="819" customWidth="1"/>
    <col min="11553" max="11553" width="0.7109375" style="819" customWidth="1"/>
    <col min="11554" max="11554" width="0.85546875" style="819" customWidth="1"/>
    <col min="11555" max="11555" width="5.28515625" style="819" customWidth="1"/>
    <col min="11556" max="11557" width="0.85546875" style="819" customWidth="1"/>
    <col min="11558" max="11558" width="6.5703125" style="819" customWidth="1"/>
    <col min="11559" max="11559" width="0.7109375" style="819" customWidth="1"/>
    <col min="11560" max="11560" width="0.85546875" style="819" customWidth="1"/>
    <col min="11561" max="11561" width="5.28515625" style="819" customWidth="1"/>
    <col min="11562" max="11563" width="0.85546875" style="819" customWidth="1"/>
    <col min="11564" max="11564" width="6.5703125" style="819" customWidth="1"/>
    <col min="11565" max="11565" width="0.7109375" style="819" customWidth="1"/>
    <col min="11566" max="11566" width="0.85546875" style="819" customWidth="1"/>
    <col min="11567" max="11567" width="5.28515625" style="819" customWidth="1"/>
    <col min="11568" max="11569" width="0.85546875" style="819" customWidth="1"/>
    <col min="11570" max="11570" width="6.5703125" style="819" customWidth="1"/>
    <col min="11571" max="11572" width="0.85546875" style="819" customWidth="1"/>
    <col min="11573" max="11573" width="5.28515625" style="819" customWidth="1"/>
    <col min="11574" max="11575" width="0.85546875" style="819" customWidth="1"/>
    <col min="11576" max="11576" width="6.5703125" style="819" customWidth="1"/>
    <col min="11577" max="11578" width="0.85546875" style="819" customWidth="1"/>
    <col min="11579" max="11579" width="5.28515625" style="819" customWidth="1"/>
    <col min="11580" max="11581" width="0.85546875" style="819" customWidth="1"/>
    <col min="11582" max="11582" width="6.5703125" style="819" customWidth="1"/>
    <col min="11583" max="11583" width="0.85546875" style="819" customWidth="1"/>
    <col min="11584" max="11584" width="2.7109375" style="819" customWidth="1"/>
    <col min="11585" max="11585" width="5.7109375" style="819" customWidth="1"/>
    <col min="11586" max="11586" width="11.42578125" style="819"/>
    <col min="11587" max="11587" width="32.7109375" style="819" customWidth="1"/>
    <col min="11588" max="11597" width="6.7109375" style="819" customWidth="1"/>
    <col min="11598" max="11776" width="11.42578125" style="819"/>
    <col min="11777" max="11777" width="5.7109375" style="819" customWidth="1"/>
    <col min="11778" max="11778" width="2.7109375" style="819" customWidth="1"/>
    <col min="11779" max="11779" width="35.7109375" style="819" customWidth="1"/>
    <col min="11780" max="11780" width="0.85546875" style="819" customWidth="1"/>
    <col min="11781" max="11781" width="5.28515625" style="819" customWidth="1"/>
    <col min="11782" max="11783" width="0.85546875" style="819" customWidth="1"/>
    <col min="11784" max="11784" width="6.5703125" style="819" customWidth="1"/>
    <col min="11785" max="11785" width="0.7109375" style="819" customWidth="1"/>
    <col min="11786" max="11786" width="0.85546875" style="819" customWidth="1"/>
    <col min="11787" max="11787" width="5.28515625" style="819" customWidth="1"/>
    <col min="11788" max="11789" width="0.85546875" style="819" customWidth="1"/>
    <col min="11790" max="11790" width="6.5703125" style="819" customWidth="1"/>
    <col min="11791" max="11791" width="0.7109375" style="819" customWidth="1"/>
    <col min="11792" max="11792" width="0.85546875" style="819" customWidth="1"/>
    <col min="11793" max="11793" width="5.28515625" style="819" customWidth="1"/>
    <col min="11794" max="11795" width="0.85546875" style="819" customWidth="1"/>
    <col min="11796" max="11796" width="6.5703125" style="819" customWidth="1"/>
    <col min="11797" max="11797" width="0.7109375" style="819" customWidth="1"/>
    <col min="11798" max="11798" width="0.85546875" style="819" customWidth="1"/>
    <col min="11799" max="11799" width="5.28515625" style="819" customWidth="1"/>
    <col min="11800" max="11801" width="0.85546875" style="819" customWidth="1"/>
    <col min="11802" max="11802" width="6.5703125" style="819" customWidth="1"/>
    <col min="11803" max="11803" width="0.7109375" style="819" customWidth="1"/>
    <col min="11804" max="11804" width="0.85546875" style="819" customWidth="1"/>
    <col min="11805" max="11805" width="5.28515625" style="819" customWidth="1"/>
    <col min="11806" max="11807" width="0.85546875" style="819" customWidth="1"/>
    <col min="11808" max="11808" width="6.5703125" style="819" customWidth="1"/>
    <col min="11809" max="11809" width="0.7109375" style="819" customWidth="1"/>
    <col min="11810" max="11810" width="0.85546875" style="819" customWidth="1"/>
    <col min="11811" max="11811" width="5.28515625" style="819" customWidth="1"/>
    <col min="11812" max="11813" width="0.85546875" style="819" customWidth="1"/>
    <col min="11814" max="11814" width="6.5703125" style="819" customWidth="1"/>
    <col min="11815" max="11815" width="0.7109375" style="819" customWidth="1"/>
    <col min="11816" max="11816" width="0.85546875" style="819" customWidth="1"/>
    <col min="11817" max="11817" width="5.28515625" style="819" customWidth="1"/>
    <col min="11818" max="11819" width="0.85546875" style="819" customWidth="1"/>
    <col min="11820" max="11820" width="6.5703125" style="819" customWidth="1"/>
    <col min="11821" max="11821" width="0.7109375" style="819" customWidth="1"/>
    <col min="11822" max="11822" width="0.85546875" style="819" customWidth="1"/>
    <col min="11823" max="11823" width="5.28515625" style="819" customWidth="1"/>
    <col min="11824" max="11825" width="0.85546875" style="819" customWidth="1"/>
    <col min="11826" max="11826" width="6.5703125" style="819" customWidth="1"/>
    <col min="11827" max="11828" width="0.85546875" style="819" customWidth="1"/>
    <col min="11829" max="11829" width="5.28515625" style="819" customWidth="1"/>
    <col min="11830" max="11831" width="0.85546875" style="819" customWidth="1"/>
    <col min="11832" max="11832" width="6.5703125" style="819" customWidth="1"/>
    <col min="11833" max="11834" width="0.85546875" style="819" customWidth="1"/>
    <col min="11835" max="11835" width="5.28515625" style="819" customWidth="1"/>
    <col min="11836" max="11837" width="0.85546875" style="819" customWidth="1"/>
    <col min="11838" max="11838" width="6.5703125" style="819" customWidth="1"/>
    <col min="11839" max="11839" width="0.85546875" style="819" customWidth="1"/>
    <col min="11840" max="11840" width="2.7109375" style="819" customWidth="1"/>
    <col min="11841" max="11841" width="5.7109375" style="819" customWidth="1"/>
    <col min="11842" max="11842" width="11.42578125" style="819"/>
    <col min="11843" max="11843" width="32.7109375" style="819" customWidth="1"/>
    <col min="11844" max="11853" width="6.7109375" style="819" customWidth="1"/>
    <col min="11854" max="12032" width="11.42578125" style="819"/>
    <col min="12033" max="12033" width="5.7109375" style="819" customWidth="1"/>
    <col min="12034" max="12034" width="2.7109375" style="819" customWidth="1"/>
    <col min="12035" max="12035" width="35.7109375" style="819" customWidth="1"/>
    <col min="12036" max="12036" width="0.85546875" style="819" customWidth="1"/>
    <col min="12037" max="12037" width="5.28515625" style="819" customWidth="1"/>
    <col min="12038" max="12039" width="0.85546875" style="819" customWidth="1"/>
    <col min="12040" max="12040" width="6.5703125" style="819" customWidth="1"/>
    <col min="12041" max="12041" width="0.7109375" style="819" customWidth="1"/>
    <col min="12042" max="12042" width="0.85546875" style="819" customWidth="1"/>
    <col min="12043" max="12043" width="5.28515625" style="819" customWidth="1"/>
    <col min="12044" max="12045" width="0.85546875" style="819" customWidth="1"/>
    <col min="12046" max="12046" width="6.5703125" style="819" customWidth="1"/>
    <col min="12047" max="12047" width="0.7109375" style="819" customWidth="1"/>
    <col min="12048" max="12048" width="0.85546875" style="819" customWidth="1"/>
    <col min="12049" max="12049" width="5.28515625" style="819" customWidth="1"/>
    <col min="12050" max="12051" width="0.85546875" style="819" customWidth="1"/>
    <col min="12052" max="12052" width="6.5703125" style="819" customWidth="1"/>
    <col min="12053" max="12053" width="0.7109375" style="819" customWidth="1"/>
    <col min="12054" max="12054" width="0.85546875" style="819" customWidth="1"/>
    <col min="12055" max="12055" width="5.28515625" style="819" customWidth="1"/>
    <col min="12056" max="12057" width="0.85546875" style="819" customWidth="1"/>
    <col min="12058" max="12058" width="6.5703125" style="819" customWidth="1"/>
    <col min="12059" max="12059" width="0.7109375" style="819" customWidth="1"/>
    <col min="12060" max="12060" width="0.85546875" style="819" customWidth="1"/>
    <col min="12061" max="12061" width="5.28515625" style="819" customWidth="1"/>
    <col min="12062" max="12063" width="0.85546875" style="819" customWidth="1"/>
    <col min="12064" max="12064" width="6.5703125" style="819" customWidth="1"/>
    <col min="12065" max="12065" width="0.7109375" style="819" customWidth="1"/>
    <col min="12066" max="12066" width="0.85546875" style="819" customWidth="1"/>
    <col min="12067" max="12067" width="5.28515625" style="819" customWidth="1"/>
    <col min="12068" max="12069" width="0.85546875" style="819" customWidth="1"/>
    <col min="12070" max="12070" width="6.5703125" style="819" customWidth="1"/>
    <col min="12071" max="12071" width="0.7109375" style="819" customWidth="1"/>
    <col min="12072" max="12072" width="0.85546875" style="819" customWidth="1"/>
    <col min="12073" max="12073" width="5.28515625" style="819" customWidth="1"/>
    <col min="12074" max="12075" width="0.85546875" style="819" customWidth="1"/>
    <col min="12076" max="12076" width="6.5703125" style="819" customWidth="1"/>
    <col min="12077" max="12077" width="0.7109375" style="819" customWidth="1"/>
    <col min="12078" max="12078" width="0.85546875" style="819" customWidth="1"/>
    <col min="12079" max="12079" width="5.28515625" style="819" customWidth="1"/>
    <col min="12080" max="12081" width="0.85546875" style="819" customWidth="1"/>
    <col min="12082" max="12082" width="6.5703125" style="819" customWidth="1"/>
    <col min="12083" max="12084" width="0.85546875" style="819" customWidth="1"/>
    <col min="12085" max="12085" width="5.28515625" style="819" customWidth="1"/>
    <col min="12086" max="12087" width="0.85546875" style="819" customWidth="1"/>
    <col min="12088" max="12088" width="6.5703125" style="819" customWidth="1"/>
    <col min="12089" max="12090" width="0.85546875" style="819" customWidth="1"/>
    <col min="12091" max="12091" width="5.28515625" style="819" customWidth="1"/>
    <col min="12092" max="12093" width="0.85546875" style="819" customWidth="1"/>
    <col min="12094" max="12094" width="6.5703125" style="819" customWidth="1"/>
    <col min="12095" max="12095" width="0.85546875" style="819" customWidth="1"/>
    <col min="12096" max="12096" width="2.7109375" style="819" customWidth="1"/>
    <col min="12097" max="12097" width="5.7109375" style="819" customWidth="1"/>
    <col min="12098" max="12098" width="11.42578125" style="819"/>
    <col min="12099" max="12099" width="32.7109375" style="819" customWidth="1"/>
    <col min="12100" max="12109" width="6.7109375" style="819" customWidth="1"/>
    <col min="12110" max="12288" width="11.42578125" style="819"/>
    <col min="12289" max="12289" width="5.7109375" style="819" customWidth="1"/>
    <col min="12290" max="12290" width="2.7109375" style="819" customWidth="1"/>
    <col min="12291" max="12291" width="35.7109375" style="819" customWidth="1"/>
    <col min="12292" max="12292" width="0.85546875" style="819" customWidth="1"/>
    <col min="12293" max="12293" width="5.28515625" style="819" customWidth="1"/>
    <col min="12294" max="12295" width="0.85546875" style="819" customWidth="1"/>
    <col min="12296" max="12296" width="6.5703125" style="819" customWidth="1"/>
    <col min="12297" max="12297" width="0.7109375" style="819" customWidth="1"/>
    <col min="12298" max="12298" width="0.85546875" style="819" customWidth="1"/>
    <col min="12299" max="12299" width="5.28515625" style="819" customWidth="1"/>
    <col min="12300" max="12301" width="0.85546875" style="819" customWidth="1"/>
    <col min="12302" max="12302" width="6.5703125" style="819" customWidth="1"/>
    <col min="12303" max="12303" width="0.7109375" style="819" customWidth="1"/>
    <col min="12304" max="12304" width="0.85546875" style="819" customWidth="1"/>
    <col min="12305" max="12305" width="5.28515625" style="819" customWidth="1"/>
    <col min="12306" max="12307" width="0.85546875" style="819" customWidth="1"/>
    <col min="12308" max="12308" width="6.5703125" style="819" customWidth="1"/>
    <col min="12309" max="12309" width="0.7109375" style="819" customWidth="1"/>
    <col min="12310" max="12310" width="0.85546875" style="819" customWidth="1"/>
    <col min="12311" max="12311" width="5.28515625" style="819" customWidth="1"/>
    <col min="12312" max="12313" width="0.85546875" style="819" customWidth="1"/>
    <col min="12314" max="12314" width="6.5703125" style="819" customWidth="1"/>
    <col min="12315" max="12315" width="0.7109375" style="819" customWidth="1"/>
    <col min="12316" max="12316" width="0.85546875" style="819" customWidth="1"/>
    <col min="12317" max="12317" width="5.28515625" style="819" customWidth="1"/>
    <col min="12318" max="12319" width="0.85546875" style="819" customWidth="1"/>
    <col min="12320" max="12320" width="6.5703125" style="819" customWidth="1"/>
    <col min="12321" max="12321" width="0.7109375" style="819" customWidth="1"/>
    <col min="12322" max="12322" width="0.85546875" style="819" customWidth="1"/>
    <col min="12323" max="12323" width="5.28515625" style="819" customWidth="1"/>
    <col min="12324" max="12325" width="0.85546875" style="819" customWidth="1"/>
    <col min="12326" max="12326" width="6.5703125" style="819" customWidth="1"/>
    <col min="12327" max="12327" width="0.7109375" style="819" customWidth="1"/>
    <col min="12328" max="12328" width="0.85546875" style="819" customWidth="1"/>
    <col min="12329" max="12329" width="5.28515625" style="819" customWidth="1"/>
    <col min="12330" max="12331" width="0.85546875" style="819" customWidth="1"/>
    <col min="12332" max="12332" width="6.5703125" style="819" customWidth="1"/>
    <col min="12333" max="12333" width="0.7109375" style="819" customWidth="1"/>
    <col min="12334" max="12334" width="0.85546875" style="819" customWidth="1"/>
    <col min="12335" max="12335" width="5.28515625" style="819" customWidth="1"/>
    <col min="12336" max="12337" width="0.85546875" style="819" customWidth="1"/>
    <col min="12338" max="12338" width="6.5703125" style="819" customWidth="1"/>
    <col min="12339" max="12340" width="0.85546875" style="819" customWidth="1"/>
    <col min="12341" max="12341" width="5.28515625" style="819" customWidth="1"/>
    <col min="12342" max="12343" width="0.85546875" style="819" customWidth="1"/>
    <col min="12344" max="12344" width="6.5703125" style="819" customWidth="1"/>
    <col min="12345" max="12346" width="0.85546875" style="819" customWidth="1"/>
    <col min="12347" max="12347" width="5.28515625" style="819" customWidth="1"/>
    <col min="12348" max="12349" width="0.85546875" style="819" customWidth="1"/>
    <col min="12350" max="12350" width="6.5703125" style="819" customWidth="1"/>
    <col min="12351" max="12351" width="0.85546875" style="819" customWidth="1"/>
    <col min="12352" max="12352" width="2.7109375" style="819" customWidth="1"/>
    <col min="12353" max="12353" width="5.7109375" style="819" customWidth="1"/>
    <col min="12354" max="12354" width="11.42578125" style="819"/>
    <col min="12355" max="12355" width="32.7109375" style="819" customWidth="1"/>
    <col min="12356" max="12365" width="6.7109375" style="819" customWidth="1"/>
    <col min="12366" max="12544" width="11.42578125" style="819"/>
    <col min="12545" max="12545" width="5.7109375" style="819" customWidth="1"/>
    <col min="12546" max="12546" width="2.7109375" style="819" customWidth="1"/>
    <col min="12547" max="12547" width="35.7109375" style="819" customWidth="1"/>
    <col min="12548" max="12548" width="0.85546875" style="819" customWidth="1"/>
    <col min="12549" max="12549" width="5.28515625" style="819" customWidth="1"/>
    <col min="12550" max="12551" width="0.85546875" style="819" customWidth="1"/>
    <col min="12552" max="12552" width="6.5703125" style="819" customWidth="1"/>
    <col min="12553" max="12553" width="0.7109375" style="819" customWidth="1"/>
    <col min="12554" max="12554" width="0.85546875" style="819" customWidth="1"/>
    <col min="12555" max="12555" width="5.28515625" style="819" customWidth="1"/>
    <col min="12556" max="12557" width="0.85546875" style="819" customWidth="1"/>
    <col min="12558" max="12558" width="6.5703125" style="819" customWidth="1"/>
    <col min="12559" max="12559" width="0.7109375" style="819" customWidth="1"/>
    <col min="12560" max="12560" width="0.85546875" style="819" customWidth="1"/>
    <col min="12561" max="12561" width="5.28515625" style="819" customWidth="1"/>
    <col min="12562" max="12563" width="0.85546875" style="819" customWidth="1"/>
    <col min="12564" max="12564" width="6.5703125" style="819" customWidth="1"/>
    <col min="12565" max="12565" width="0.7109375" style="819" customWidth="1"/>
    <col min="12566" max="12566" width="0.85546875" style="819" customWidth="1"/>
    <col min="12567" max="12567" width="5.28515625" style="819" customWidth="1"/>
    <col min="12568" max="12569" width="0.85546875" style="819" customWidth="1"/>
    <col min="12570" max="12570" width="6.5703125" style="819" customWidth="1"/>
    <col min="12571" max="12571" width="0.7109375" style="819" customWidth="1"/>
    <col min="12572" max="12572" width="0.85546875" style="819" customWidth="1"/>
    <col min="12573" max="12573" width="5.28515625" style="819" customWidth="1"/>
    <col min="12574" max="12575" width="0.85546875" style="819" customWidth="1"/>
    <col min="12576" max="12576" width="6.5703125" style="819" customWidth="1"/>
    <col min="12577" max="12577" width="0.7109375" style="819" customWidth="1"/>
    <col min="12578" max="12578" width="0.85546875" style="819" customWidth="1"/>
    <col min="12579" max="12579" width="5.28515625" style="819" customWidth="1"/>
    <col min="12580" max="12581" width="0.85546875" style="819" customWidth="1"/>
    <col min="12582" max="12582" width="6.5703125" style="819" customWidth="1"/>
    <col min="12583" max="12583" width="0.7109375" style="819" customWidth="1"/>
    <col min="12584" max="12584" width="0.85546875" style="819" customWidth="1"/>
    <col min="12585" max="12585" width="5.28515625" style="819" customWidth="1"/>
    <col min="12586" max="12587" width="0.85546875" style="819" customWidth="1"/>
    <col min="12588" max="12588" width="6.5703125" style="819" customWidth="1"/>
    <col min="12589" max="12589" width="0.7109375" style="819" customWidth="1"/>
    <col min="12590" max="12590" width="0.85546875" style="819" customWidth="1"/>
    <col min="12591" max="12591" width="5.28515625" style="819" customWidth="1"/>
    <col min="12592" max="12593" width="0.85546875" style="819" customWidth="1"/>
    <col min="12594" max="12594" width="6.5703125" style="819" customWidth="1"/>
    <col min="12595" max="12596" width="0.85546875" style="819" customWidth="1"/>
    <col min="12597" max="12597" width="5.28515625" style="819" customWidth="1"/>
    <col min="12598" max="12599" width="0.85546875" style="819" customWidth="1"/>
    <col min="12600" max="12600" width="6.5703125" style="819" customWidth="1"/>
    <col min="12601" max="12602" width="0.85546875" style="819" customWidth="1"/>
    <col min="12603" max="12603" width="5.28515625" style="819" customWidth="1"/>
    <col min="12604" max="12605" width="0.85546875" style="819" customWidth="1"/>
    <col min="12606" max="12606" width="6.5703125" style="819" customWidth="1"/>
    <col min="12607" max="12607" width="0.85546875" style="819" customWidth="1"/>
    <col min="12608" max="12608" width="2.7109375" style="819" customWidth="1"/>
    <col min="12609" max="12609" width="5.7109375" style="819" customWidth="1"/>
    <col min="12610" max="12610" width="11.42578125" style="819"/>
    <col min="12611" max="12611" width="32.7109375" style="819" customWidth="1"/>
    <col min="12612" max="12621" width="6.7109375" style="819" customWidth="1"/>
    <col min="12622" max="12800" width="11.42578125" style="819"/>
    <col min="12801" max="12801" width="5.7109375" style="819" customWidth="1"/>
    <col min="12802" max="12802" width="2.7109375" style="819" customWidth="1"/>
    <col min="12803" max="12803" width="35.7109375" style="819" customWidth="1"/>
    <col min="12804" max="12804" width="0.85546875" style="819" customWidth="1"/>
    <col min="12805" max="12805" width="5.28515625" style="819" customWidth="1"/>
    <col min="12806" max="12807" width="0.85546875" style="819" customWidth="1"/>
    <col min="12808" max="12808" width="6.5703125" style="819" customWidth="1"/>
    <col min="12809" max="12809" width="0.7109375" style="819" customWidth="1"/>
    <col min="12810" max="12810" width="0.85546875" style="819" customWidth="1"/>
    <col min="12811" max="12811" width="5.28515625" style="819" customWidth="1"/>
    <col min="12812" max="12813" width="0.85546875" style="819" customWidth="1"/>
    <col min="12814" max="12814" width="6.5703125" style="819" customWidth="1"/>
    <col min="12815" max="12815" width="0.7109375" style="819" customWidth="1"/>
    <col min="12816" max="12816" width="0.85546875" style="819" customWidth="1"/>
    <col min="12817" max="12817" width="5.28515625" style="819" customWidth="1"/>
    <col min="12818" max="12819" width="0.85546875" style="819" customWidth="1"/>
    <col min="12820" max="12820" width="6.5703125" style="819" customWidth="1"/>
    <col min="12821" max="12821" width="0.7109375" style="819" customWidth="1"/>
    <col min="12822" max="12822" width="0.85546875" style="819" customWidth="1"/>
    <col min="12823" max="12823" width="5.28515625" style="819" customWidth="1"/>
    <col min="12824" max="12825" width="0.85546875" style="819" customWidth="1"/>
    <col min="12826" max="12826" width="6.5703125" style="819" customWidth="1"/>
    <col min="12827" max="12827" width="0.7109375" style="819" customWidth="1"/>
    <col min="12828" max="12828" width="0.85546875" style="819" customWidth="1"/>
    <col min="12829" max="12829" width="5.28515625" style="819" customWidth="1"/>
    <col min="12830" max="12831" width="0.85546875" style="819" customWidth="1"/>
    <col min="12832" max="12832" width="6.5703125" style="819" customWidth="1"/>
    <col min="12833" max="12833" width="0.7109375" style="819" customWidth="1"/>
    <col min="12834" max="12834" width="0.85546875" style="819" customWidth="1"/>
    <col min="12835" max="12835" width="5.28515625" style="819" customWidth="1"/>
    <col min="12836" max="12837" width="0.85546875" style="819" customWidth="1"/>
    <col min="12838" max="12838" width="6.5703125" style="819" customWidth="1"/>
    <col min="12839" max="12839" width="0.7109375" style="819" customWidth="1"/>
    <col min="12840" max="12840" width="0.85546875" style="819" customWidth="1"/>
    <col min="12841" max="12841" width="5.28515625" style="819" customWidth="1"/>
    <col min="12842" max="12843" width="0.85546875" style="819" customWidth="1"/>
    <col min="12844" max="12844" width="6.5703125" style="819" customWidth="1"/>
    <col min="12845" max="12845" width="0.7109375" style="819" customWidth="1"/>
    <col min="12846" max="12846" width="0.85546875" style="819" customWidth="1"/>
    <col min="12847" max="12847" width="5.28515625" style="819" customWidth="1"/>
    <col min="12848" max="12849" width="0.85546875" style="819" customWidth="1"/>
    <col min="12850" max="12850" width="6.5703125" style="819" customWidth="1"/>
    <col min="12851" max="12852" width="0.85546875" style="819" customWidth="1"/>
    <col min="12853" max="12853" width="5.28515625" style="819" customWidth="1"/>
    <col min="12854" max="12855" width="0.85546875" style="819" customWidth="1"/>
    <col min="12856" max="12856" width="6.5703125" style="819" customWidth="1"/>
    <col min="12857" max="12858" width="0.85546875" style="819" customWidth="1"/>
    <col min="12859" max="12859" width="5.28515625" style="819" customWidth="1"/>
    <col min="12860" max="12861" width="0.85546875" style="819" customWidth="1"/>
    <col min="12862" max="12862" width="6.5703125" style="819" customWidth="1"/>
    <col min="12863" max="12863" width="0.85546875" style="819" customWidth="1"/>
    <col min="12864" max="12864" width="2.7109375" style="819" customWidth="1"/>
    <col min="12865" max="12865" width="5.7109375" style="819" customWidth="1"/>
    <col min="12866" max="12866" width="11.42578125" style="819"/>
    <col min="12867" max="12867" width="32.7109375" style="819" customWidth="1"/>
    <col min="12868" max="12877" width="6.7109375" style="819" customWidth="1"/>
    <col min="12878" max="13056" width="11.42578125" style="819"/>
    <col min="13057" max="13057" width="5.7109375" style="819" customWidth="1"/>
    <col min="13058" max="13058" width="2.7109375" style="819" customWidth="1"/>
    <col min="13059" max="13059" width="35.7109375" style="819" customWidth="1"/>
    <col min="13060" max="13060" width="0.85546875" style="819" customWidth="1"/>
    <col min="13061" max="13061" width="5.28515625" style="819" customWidth="1"/>
    <col min="13062" max="13063" width="0.85546875" style="819" customWidth="1"/>
    <col min="13064" max="13064" width="6.5703125" style="819" customWidth="1"/>
    <col min="13065" max="13065" width="0.7109375" style="819" customWidth="1"/>
    <col min="13066" max="13066" width="0.85546875" style="819" customWidth="1"/>
    <col min="13067" max="13067" width="5.28515625" style="819" customWidth="1"/>
    <col min="13068" max="13069" width="0.85546875" style="819" customWidth="1"/>
    <col min="13070" max="13070" width="6.5703125" style="819" customWidth="1"/>
    <col min="13071" max="13071" width="0.7109375" style="819" customWidth="1"/>
    <col min="13072" max="13072" width="0.85546875" style="819" customWidth="1"/>
    <col min="13073" max="13073" width="5.28515625" style="819" customWidth="1"/>
    <col min="13074" max="13075" width="0.85546875" style="819" customWidth="1"/>
    <col min="13076" max="13076" width="6.5703125" style="819" customWidth="1"/>
    <col min="13077" max="13077" width="0.7109375" style="819" customWidth="1"/>
    <col min="13078" max="13078" width="0.85546875" style="819" customWidth="1"/>
    <col min="13079" max="13079" width="5.28515625" style="819" customWidth="1"/>
    <col min="13080" max="13081" width="0.85546875" style="819" customWidth="1"/>
    <col min="13082" max="13082" width="6.5703125" style="819" customWidth="1"/>
    <col min="13083" max="13083" width="0.7109375" style="819" customWidth="1"/>
    <col min="13084" max="13084" width="0.85546875" style="819" customWidth="1"/>
    <col min="13085" max="13085" width="5.28515625" style="819" customWidth="1"/>
    <col min="13086" max="13087" width="0.85546875" style="819" customWidth="1"/>
    <col min="13088" max="13088" width="6.5703125" style="819" customWidth="1"/>
    <col min="13089" max="13089" width="0.7109375" style="819" customWidth="1"/>
    <col min="13090" max="13090" width="0.85546875" style="819" customWidth="1"/>
    <col min="13091" max="13091" width="5.28515625" style="819" customWidth="1"/>
    <col min="13092" max="13093" width="0.85546875" style="819" customWidth="1"/>
    <col min="13094" max="13094" width="6.5703125" style="819" customWidth="1"/>
    <col min="13095" max="13095" width="0.7109375" style="819" customWidth="1"/>
    <col min="13096" max="13096" width="0.85546875" style="819" customWidth="1"/>
    <col min="13097" max="13097" width="5.28515625" style="819" customWidth="1"/>
    <col min="13098" max="13099" width="0.85546875" style="819" customWidth="1"/>
    <col min="13100" max="13100" width="6.5703125" style="819" customWidth="1"/>
    <col min="13101" max="13101" width="0.7109375" style="819" customWidth="1"/>
    <col min="13102" max="13102" width="0.85546875" style="819" customWidth="1"/>
    <col min="13103" max="13103" width="5.28515625" style="819" customWidth="1"/>
    <col min="13104" max="13105" width="0.85546875" style="819" customWidth="1"/>
    <col min="13106" max="13106" width="6.5703125" style="819" customWidth="1"/>
    <col min="13107" max="13108" width="0.85546875" style="819" customWidth="1"/>
    <col min="13109" max="13109" width="5.28515625" style="819" customWidth="1"/>
    <col min="13110" max="13111" width="0.85546875" style="819" customWidth="1"/>
    <col min="13112" max="13112" width="6.5703125" style="819" customWidth="1"/>
    <col min="13113" max="13114" width="0.85546875" style="819" customWidth="1"/>
    <col min="13115" max="13115" width="5.28515625" style="819" customWidth="1"/>
    <col min="13116" max="13117" width="0.85546875" style="819" customWidth="1"/>
    <col min="13118" max="13118" width="6.5703125" style="819" customWidth="1"/>
    <col min="13119" max="13119" width="0.85546875" style="819" customWidth="1"/>
    <col min="13120" max="13120" width="2.7109375" style="819" customWidth="1"/>
    <col min="13121" max="13121" width="5.7109375" style="819" customWidth="1"/>
    <col min="13122" max="13122" width="11.42578125" style="819"/>
    <col min="13123" max="13123" width="32.7109375" style="819" customWidth="1"/>
    <col min="13124" max="13133" width="6.7109375" style="819" customWidth="1"/>
    <col min="13134" max="13312" width="11.42578125" style="819"/>
    <col min="13313" max="13313" width="5.7109375" style="819" customWidth="1"/>
    <col min="13314" max="13314" width="2.7109375" style="819" customWidth="1"/>
    <col min="13315" max="13315" width="35.7109375" style="819" customWidth="1"/>
    <col min="13316" max="13316" width="0.85546875" style="819" customWidth="1"/>
    <col min="13317" max="13317" width="5.28515625" style="819" customWidth="1"/>
    <col min="13318" max="13319" width="0.85546875" style="819" customWidth="1"/>
    <col min="13320" max="13320" width="6.5703125" style="819" customWidth="1"/>
    <col min="13321" max="13321" width="0.7109375" style="819" customWidth="1"/>
    <col min="13322" max="13322" width="0.85546875" style="819" customWidth="1"/>
    <col min="13323" max="13323" width="5.28515625" style="819" customWidth="1"/>
    <col min="13324" max="13325" width="0.85546875" style="819" customWidth="1"/>
    <col min="13326" max="13326" width="6.5703125" style="819" customWidth="1"/>
    <col min="13327" max="13327" width="0.7109375" style="819" customWidth="1"/>
    <col min="13328" max="13328" width="0.85546875" style="819" customWidth="1"/>
    <col min="13329" max="13329" width="5.28515625" style="819" customWidth="1"/>
    <col min="13330" max="13331" width="0.85546875" style="819" customWidth="1"/>
    <col min="13332" max="13332" width="6.5703125" style="819" customWidth="1"/>
    <col min="13333" max="13333" width="0.7109375" style="819" customWidth="1"/>
    <col min="13334" max="13334" width="0.85546875" style="819" customWidth="1"/>
    <col min="13335" max="13335" width="5.28515625" style="819" customWidth="1"/>
    <col min="13336" max="13337" width="0.85546875" style="819" customWidth="1"/>
    <col min="13338" max="13338" width="6.5703125" style="819" customWidth="1"/>
    <col min="13339" max="13339" width="0.7109375" style="819" customWidth="1"/>
    <col min="13340" max="13340" width="0.85546875" style="819" customWidth="1"/>
    <col min="13341" max="13341" width="5.28515625" style="819" customWidth="1"/>
    <col min="13342" max="13343" width="0.85546875" style="819" customWidth="1"/>
    <col min="13344" max="13344" width="6.5703125" style="819" customWidth="1"/>
    <col min="13345" max="13345" width="0.7109375" style="819" customWidth="1"/>
    <col min="13346" max="13346" width="0.85546875" style="819" customWidth="1"/>
    <col min="13347" max="13347" width="5.28515625" style="819" customWidth="1"/>
    <col min="13348" max="13349" width="0.85546875" style="819" customWidth="1"/>
    <col min="13350" max="13350" width="6.5703125" style="819" customWidth="1"/>
    <col min="13351" max="13351" width="0.7109375" style="819" customWidth="1"/>
    <col min="13352" max="13352" width="0.85546875" style="819" customWidth="1"/>
    <col min="13353" max="13353" width="5.28515625" style="819" customWidth="1"/>
    <col min="13354" max="13355" width="0.85546875" style="819" customWidth="1"/>
    <col min="13356" max="13356" width="6.5703125" style="819" customWidth="1"/>
    <col min="13357" max="13357" width="0.7109375" style="819" customWidth="1"/>
    <col min="13358" max="13358" width="0.85546875" style="819" customWidth="1"/>
    <col min="13359" max="13359" width="5.28515625" style="819" customWidth="1"/>
    <col min="13360" max="13361" width="0.85546875" style="819" customWidth="1"/>
    <col min="13362" max="13362" width="6.5703125" style="819" customWidth="1"/>
    <col min="13363" max="13364" width="0.85546875" style="819" customWidth="1"/>
    <col min="13365" max="13365" width="5.28515625" style="819" customWidth="1"/>
    <col min="13366" max="13367" width="0.85546875" style="819" customWidth="1"/>
    <col min="13368" max="13368" width="6.5703125" style="819" customWidth="1"/>
    <col min="13369" max="13370" width="0.85546875" style="819" customWidth="1"/>
    <col min="13371" max="13371" width="5.28515625" style="819" customWidth="1"/>
    <col min="13372" max="13373" width="0.85546875" style="819" customWidth="1"/>
    <col min="13374" max="13374" width="6.5703125" style="819" customWidth="1"/>
    <col min="13375" max="13375" width="0.85546875" style="819" customWidth="1"/>
    <col min="13376" max="13376" width="2.7109375" style="819" customWidth="1"/>
    <col min="13377" max="13377" width="5.7109375" style="819" customWidth="1"/>
    <col min="13378" max="13378" width="11.42578125" style="819"/>
    <col min="13379" max="13379" width="32.7109375" style="819" customWidth="1"/>
    <col min="13380" max="13389" width="6.7109375" style="819" customWidth="1"/>
    <col min="13390" max="13568" width="11.42578125" style="819"/>
    <col min="13569" max="13569" width="5.7109375" style="819" customWidth="1"/>
    <col min="13570" max="13570" width="2.7109375" style="819" customWidth="1"/>
    <col min="13571" max="13571" width="35.7109375" style="819" customWidth="1"/>
    <col min="13572" max="13572" width="0.85546875" style="819" customWidth="1"/>
    <col min="13573" max="13573" width="5.28515625" style="819" customWidth="1"/>
    <col min="13574" max="13575" width="0.85546875" style="819" customWidth="1"/>
    <col min="13576" max="13576" width="6.5703125" style="819" customWidth="1"/>
    <col min="13577" max="13577" width="0.7109375" style="819" customWidth="1"/>
    <col min="13578" max="13578" width="0.85546875" style="819" customWidth="1"/>
    <col min="13579" max="13579" width="5.28515625" style="819" customWidth="1"/>
    <col min="13580" max="13581" width="0.85546875" style="819" customWidth="1"/>
    <col min="13582" max="13582" width="6.5703125" style="819" customWidth="1"/>
    <col min="13583" max="13583" width="0.7109375" style="819" customWidth="1"/>
    <col min="13584" max="13584" width="0.85546875" style="819" customWidth="1"/>
    <col min="13585" max="13585" width="5.28515625" style="819" customWidth="1"/>
    <col min="13586" max="13587" width="0.85546875" style="819" customWidth="1"/>
    <col min="13588" max="13588" width="6.5703125" style="819" customWidth="1"/>
    <col min="13589" max="13589" width="0.7109375" style="819" customWidth="1"/>
    <col min="13590" max="13590" width="0.85546875" style="819" customWidth="1"/>
    <col min="13591" max="13591" width="5.28515625" style="819" customWidth="1"/>
    <col min="13592" max="13593" width="0.85546875" style="819" customWidth="1"/>
    <col min="13594" max="13594" width="6.5703125" style="819" customWidth="1"/>
    <col min="13595" max="13595" width="0.7109375" style="819" customWidth="1"/>
    <col min="13596" max="13596" width="0.85546875" style="819" customWidth="1"/>
    <col min="13597" max="13597" width="5.28515625" style="819" customWidth="1"/>
    <col min="13598" max="13599" width="0.85546875" style="819" customWidth="1"/>
    <col min="13600" max="13600" width="6.5703125" style="819" customWidth="1"/>
    <col min="13601" max="13601" width="0.7109375" style="819" customWidth="1"/>
    <col min="13602" max="13602" width="0.85546875" style="819" customWidth="1"/>
    <col min="13603" max="13603" width="5.28515625" style="819" customWidth="1"/>
    <col min="13604" max="13605" width="0.85546875" style="819" customWidth="1"/>
    <col min="13606" max="13606" width="6.5703125" style="819" customWidth="1"/>
    <col min="13607" max="13607" width="0.7109375" style="819" customWidth="1"/>
    <col min="13608" max="13608" width="0.85546875" style="819" customWidth="1"/>
    <col min="13609" max="13609" width="5.28515625" style="819" customWidth="1"/>
    <col min="13610" max="13611" width="0.85546875" style="819" customWidth="1"/>
    <col min="13612" max="13612" width="6.5703125" style="819" customWidth="1"/>
    <col min="13613" max="13613" width="0.7109375" style="819" customWidth="1"/>
    <col min="13614" max="13614" width="0.85546875" style="819" customWidth="1"/>
    <col min="13615" max="13615" width="5.28515625" style="819" customWidth="1"/>
    <col min="13616" max="13617" width="0.85546875" style="819" customWidth="1"/>
    <col min="13618" max="13618" width="6.5703125" style="819" customWidth="1"/>
    <col min="13619" max="13620" width="0.85546875" style="819" customWidth="1"/>
    <col min="13621" max="13621" width="5.28515625" style="819" customWidth="1"/>
    <col min="13622" max="13623" width="0.85546875" style="819" customWidth="1"/>
    <col min="13624" max="13624" width="6.5703125" style="819" customWidth="1"/>
    <col min="13625" max="13626" width="0.85546875" style="819" customWidth="1"/>
    <col min="13627" max="13627" width="5.28515625" style="819" customWidth="1"/>
    <col min="13628" max="13629" width="0.85546875" style="819" customWidth="1"/>
    <col min="13630" max="13630" width="6.5703125" style="819" customWidth="1"/>
    <col min="13631" max="13631" width="0.85546875" style="819" customWidth="1"/>
    <col min="13632" max="13632" width="2.7109375" style="819" customWidth="1"/>
    <col min="13633" max="13633" width="5.7109375" style="819" customWidth="1"/>
    <col min="13634" max="13634" width="11.42578125" style="819"/>
    <col min="13635" max="13635" width="32.7109375" style="819" customWidth="1"/>
    <col min="13636" max="13645" width="6.7109375" style="819" customWidth="1"/>
    <col min="13646" max="13824" width="11.42578125" style="819"/>
    <col min="13825" max="13825" width="5.7109375" style="819" customWidth="1"/>
    <col min="13826" max="13826" width="2.7109375" style="819" customWidth="1"/>
    <col min="13827" max="13827" width="35.7109375" style="819" customWidth="1"/>
    <col min="13828" max="13828" width="0.85546875" style="819" customWidth="1"/>
    <col min="13829" max="13829" width="5.28515625" style="819" customWidth="1"/>
    <col min="13830" max="13831" width="0.85546875" style="819" customWidth="1"/>
    <col min="13832" max="13832" width="6.5703125" style="819" customWidth="1"/>
    <col min="13833" max="13833" width="0.7109375" style="819" customWidth="1"/>
    <col min="13834" max="13834" width="0.85546875" style="819" customWidth="1"/>
    <col min="13835" max="13835" width="5.28515625" style="819" customWidth="1"/>
    <col min="13836" max="13837" width="0.85546875" style="819" customWidth="1"/>
    <col min="13838" max="13838" width="6.5703125" style="819" customWidth="1"/>
    <col min="13839" max="13839" width="0.7109375" style="819" customWidth="1"/>
    <col min="13840" max="13840" width="0.85546875" style="819" customWidth="1"/>
    <col min="13841" max="13841" width="5.28515625" style="819" customWidth="1"/>
    <col min="13842" max="13843" width="0.85546875" style="819" customWidth="1"/>
    <col min="13844" max="13844" width="6.5703125" style="819" customWidth="1"/>
    <col min="13845" max="13845" width="0.7109375" style="819" customWidth="1"/>
    <col min="13846" max="13846" width="0.85546875" style="819" customWidth="1"/>
    <col min="13847" max="13847" width="5.28515625" style="819" customWidth="1"/>
    <col min="13848" max="13849" width="0.85546875" style="819" customWidth="1"/>
    <col min="13850" max="13850" width="6.5703125" style="819" customWidth="1"/>
    <col min="13851" max="13851" width="0.7109375" style="819" customWidth="1"/>
    <col min="13852" max="13852" width="0.85546875" style="819" customWidth="1"/>
    <col min="13853" max="13853" width="5.28515625" style="819" customWidth="1"/>
    <col min="13854" max="13855" width="0.85546875" style="819" customWidth="1"/>
    <col min="13856" max="13856" width="6.5703125" style="819" customWidth="1"/>
    <col min="13857" max="13857" width="0.7109375" style="819" customWidth="1"/>
    <col min="13858" max="13858" width="0.85546875" style="819" customWidth="1"/>
    <col min="13859" max="13859" width="5.28515625" style="819" customWidth="1"/>
    <col min="13860" max="13861" width="0.85546875" style="819" customWidth="1"/>
    <col min="13862" max="13862" width="6.5703125" style="819" customWidth="1"/>
    <col min="13863" max="13863" width="0.7109375" style="819" customWidth="1"/>
    <col min="13864" max="13864" width="0.85546875" style="819" customWidth="1"/>
    <col min="13865" max="13865" width="5.28515625" style="819" customWidth="1"/>
    <col min="13866" max="13867" width="0.85546875" style="819" customWidth="1"/>
    <col min="13868" max="13868" width="6.5703125" style="819" customWidth="1"/>
    <col min="13869" max="13869" width="0.7109375" style="819" customWidth="1"/>
    <col min="13870" max="13870" width="0.85546875" style="819" customWidth="1"/>
    <col min="13871" max="13871" width="5.28515625" style="819" customWidth="1"/>
    <col min="13872" max="13873" width="0.85546875" style="819" customWidth="1"/>
    <col min="13874" max="13874" width="6.5703125" style="819" customWidth="1"/>
    <col min="13875" max="13876" width="0.85546875" style="819" customWidth="1"/>
    <col min="13877" max="13877" width="5.28515625" style="819" customWidth="1"/>
    <col min="13878" max="13879" width="0.85546875" style="819" customWidth="1"/>
    <col min="13880" max="13880" width="6.5703125" style="819" customWidth="1"/>
    <col min="13881" max="13882" width="0.85546875" style="819" customWidth="1"/>
    <col min="13883" max="13883" width="5.28515625" style="819" customWidth="1"/>
    <col min="13884" max="13885" width="0.85546875" style="819" customWidth="1"/>
    <col min="13886" max="13886" width="6.5703125" style="819" customWidth="1"/>
    <col min="13887" max="13887" width="0.85546875" style="819" customWidth="1"/>
    <col min="13888" max="13888" width="2.7109375" style="819" customWidth="1"/>
    <col min="13889" max="13889" width="5.7109375" style="819" customWidth="1"/>
    <col min="13890" max="13890" width="11.42578125" style="819"/>
    <col min="13891" max="13891" width="32.7109375" style="819" customWidth="1"/>
    <col min="13892" max="13901" width="6.7109375" style="819" customWidth="1"/>
    <col min="13902" max="14080" width="11.42578125" style="819"/>
    <col min="14081" max="14081" width="5.7109375" style="819" customWidth="1"/>
    <col min="14082" max="14082" width="2.7109375" style="819" customWidth="1"/>
    <col min="14083" max="14083" width="35.7109375" style="819" customWidth="1"/>
    <col min="14084" max="14084" width="0.85546875" style="819" customWidth="1"/>
    <col min="14085" max="14085" width="5.28515625" style="819" customWidth="1"/>
    <col min="14086" max="14087" width="0.85546875" style="819" customWidth="1"/>
    <col min="14088" max="14088" width="6.5703125" style="819" customWidth="1"/>
    <col min="14089" max="14089" width="0.7109375" style="819" customWidth="1"/>
    <col min="14090" max="14090" width="0.85546875" style="819" customWidth="1"/>
    <col min="14091" max="14091" width="5.28515625" style="819" customWidth="1"/>
    <col min="14092" max="14093" width="0.85546875" style="819" customWidth="1"/>
    <col min="14094" max="14094" width="6.5703125" style="819" customWidth="1"/>
    <col min="14095" max="14095" width="0.7109375" style="819" customWidth="1"/>
    <col min="14096" max="14096" width="0.85546875" style="819" customWidth="1"/>
    <col min="14097" max="14097" width="5.28515625" style="819" customWidth="1"/>
    <col min="14098" max="14099" width="0.85546875" style="819" customWidth="1"/>
    <col min="14100" max="14100" width="6.5703125" style="819" customWidth="1"/>
    <col min="14101" max="14101" width="0.7109375" style="819" customWidth="1"/>
    <col min="14102" max="14102" width="0.85546875" style="819" customWidth="1"/>
    <col min="14103" max="14103" width="5.28515625" style="819" customWidth="1"/>
    <col min="14104" max="14105" width="0.85546875" style="819" customWidth="1"/>
    <col min="14106" max="14106" width="6.5703125" style="819" customWidth="1"/>
    <col min="14107" max="14107" width="0.7109375" style="819" customWidth="1"/>
    <col min="14108" max="14108" width="0.85546875" style="819" customWidth="1"/>
    <col min="14109" max="14109" width="5.28515625" style="819" customWidth="1"/>
    <col min="14110" max="14111" width="0.85546875" style="819" customWidth="1"/>
    <col min="14112" max="14112" width="6.5703125" style="819" customWidth="1"/>
    <col min="14113" max="14113" width="0.7109375" style="819" customWidth="1"/>
    <col min="14114" max="14114" width="0.85546875" style="819" customWidth="1"/>
    <col min="14115" max="14115" width="5.28515625" style="819" customWidth="1"/>
    <col min="14116" max="14117" width="0.85546875" style="819" customWidth="1"/>
    <col min="14118" max="14118" width="6.5703125" style="819" customWidth="1"/>
    <col min="14119" max="14119" width="0.7109375" style="819" customWidth="1"/>
    <col min="14120" max="14120" width="0.85546875" style="819" customWidth="1"/>
    <col min="14121" max="14121" width="5.28515625" style="819" customWidth="1"/>
    <col min="14122" max="14123" width="0.85546875" style="819" customWidth="1"/>
    <col min="14124" max="14124" width="6.5703125" style="819" customWidth="1"/>
    <col min="14125" max="14125" width="0.7109375" style="819" customWidth="1"/>
    <col min="14126" max="14126" width="0.85546875" style="819" customWidth="1"/>
    <col min="14127" max="14127" width="5.28515625" style="819" customWidth="1"/>
    <col min="14128" max="14129" width="0.85546875" style="819" customWidth="1"/>
    <col min="14130" max="14130" width="6.5703125" style="819" customWidth="1"/>
    <col min="14131" max="14132" width="0.85546875" style="819" customWidth="1"/>
    <col min="14133" max="14133" width="5.28515625" style="819" customWidth="1"/>
    <col min="14134" max="14135" width="0.85546875" style="819" customWidth="1"/>
    <col min="14136" max="14136" width="6.5703125" style="819" customWidth="1"/>
    <col min="14137" max="14138" width="0.85546875" style="819" customWidth="1"/>
    <col min="14139" max="14139" width="5.28515625" style="819" customWidth="1"/>
    <col min="14140" max="14141" width="0.85546875" style="819" customWidth="1"/>
    <col min="14142" max="14142" width="6.5703125" style="819" customWidth="1"/>
    <col min="14143" max="14143" width="0.85546875" style="819" customWidth="1"/>
    <col min="14144" max="14144" width="2.7109375" style="819" customWidth="1"/>
    <col min="14145" max="14145" width="5.7109375" style="819" customWidth="1"/>
    <col min="14146" max="14146" width="11.42578125" style="819"/>
    <col min="14147" max="14147" width="32.7109375" style="819" customWidth="1"/>
    <col min="14148" max="14157" width="6.7109375" style="819" customWidth="1"/>
    <col min="14158" max="14336" width="11.42578125" style="819"/>
    <col min="14337" max="14337" width="5.7109375" style="819" customWidth="1"/>
    <col min="14338" max="14338" width="2.7109375" style="819" customWidth="1"/>
    <col min="14339" max="14339" width="35.7109375" style="819" customWidth="1"/>
    <col min="14340" max="14340" width="0.85546875" style="819" customWidth="1"/>
    <col min="14341" max="14341" width="5.28515625" style="819" customWidth="1"/>
    <col min="14342" max="14343" width="0.85546875" style="819" customWidth="1"/>
    <col min="14344" max="14344" width="6.5703125" style="819" customWidth="1"/>
    <col min="14345" max="14345" width="0.7109375" style="819" customWidth="1"/>
    <col min="14346" max="14346" width="0.85546875" style="819" customWidth="1"/>
    <col min="14347" max="14347" width="5.28515625" style="819" customWidth="1"/>
    <col min="14348" max="14349" width="0.85546875" style="819" customWidth="1"/>
    <col min="14350" max="14350" width="6.5703125" style="819" customWidth="1"/>
    <col min="14351" max="14351" width="0.7109375" style="819" customWidth="1"/>
    <col min="14352" max="14352" width="0.85546875" style="819" customWidth="1"/>
    <col min="14353" max="14353" width="5.28515625" style="819" customWidth="1"/>
    <col min="14354" max="14355" width="0.85546875" style="819" customWidth="1"/>
    <col min="14356" max="14356" width="6.5703125" style="819" customWidth="1"/>
    <col min="14357" max="14357" width="0.7109375" style="819" customWidth="1"/>
    <col min="14358" max="14358" width="0.85546875" style="819" customWidth="1"/>
    <col min="14359" max="14359" width="5.28515625" style="819" customWidth="1"/>
    <col min="14360" max="14361" width="0.85546875" style="819" customWidth="1"/>
    <col min="14362" max="14362" width="6.5703125" style="819" customWidth="1"/>
    <col min="14363" max="14363" width="0.7109375" style="819" customWidth="1"/>
    <col min="14364" max="14364" width="0.85546875" style="819" customWidth="1"/>
    <col min="14365" max="14365" width="5.28515625" style="819" customWidth="1"/>
    <col min="14366" max="14367" width="0.85546875" style="819" customWidth="1"/>
    <col min="14368" max="14368" width="6.5703125" style="819" customWidth="1"/>
    <col min="14369" max="14369" width="0.7109375" style="819" customWidth="1"/>
    <col min="14370" max="14370" width="0.85546875" style="819" customWidth="1"/>
    <col min="14371" max="14371" width="5.28515625" style="819" customWidth="1"/>
    <col min="14372" max="14373" width="0.85546875" style="819" customWidth="1"/>
    <col min="14374" max="14374" width="6.5703125" style="819" customWidth="1"/>
    <col min="14375" max="14375" width="0.7109375" style="819" customWidth="1"/>
    <col min="14376" max="14376" width="0.85546875" style="819" customWidth="1"/>
    <col min="14377" max="14377" width="5.28515625" style="819" customWidth="1"/>
    <col min="14378" max="14379" width="0.85546875" style="819" customWidth="1"/>
    <col min="14380" max="14380" width="6.5703125" style="819" customWidth="1"/>
    <col min="14381" max="14381" width="0.7109375" style="819" customWidth="1"/>
    <col min="14382" max="14382" width="0.85546875" style="819" customWidth="1"/>
    <col min="14383" max="14383" width="5.28515625" style="819" customWidth="1"/>
    <col min="14384" max="14385" width="0.85546875" style="819" customWidth="1"/>
    <col min="14386" max="14386" width="6.5703125" style="819" customWidth="1"/>
    <col min="14387" max="14388" width="0.85546875" style="819" customWidth="1"/>
    <col min="14389" max="14389" width="5.28515625" style="819" customWidth="1"/>
    <col min="14390" max="14391" width="0.85546875" style="819" customWidth="1"/>
    <col min="14392" max="14392" width="6.5703125" style="819" customWidth="1"/>
    <col min="14393" max="14394" width="0.85546875" style="819" customWidth="1"/>
    <col min="14395" max="14395" width="5.28515625" style="819" customWidth="1"/>
    <col min="14396" max="14397" width="0.85546875" style="819" customWidth="1"/>
    <col min="14398" max="14398" width="6.5703125" style="819" customWidth="1"/>
    <col min="14399" max="14399" width="0.85546875" style="819" customWidth="1"/>
    <col min="14400" max="14400" width="2.7109375" style="819" customWidth="1"/>
    <col min="14401" max="14401" width="5.7109375" style="819" customWidth="1"/>
    <col min="14402" max="14402" width="11.42578125" style="819"/>
    <col min="14403" max="14403" width="32.7109375" style="819" customWidth="1"/>
    <col min="14404" max="14413" width="6.7109375" style="819" customWidth="1"/>
    <col min="14414" max="14592" width="11.42578125" style="819"/>
    <col min="14593" max="14593" width="5.7109375" style="819" customWidth="1"/>
    <col min="14594" max="14594" width="2.7109375" style="819" customWidth="1"/>
    <col min="14595" max="14595" width="35.7109375" style="819" customWidth="1"/>
    <col min="14596" max="14596" width="0.85546875" style="819" customWidth="1"/>
    <col min="14597" max="14597" width="5.28515625" style="819" customWidth="1"/>
    <col min="14598" max="14599" width="0.85546875" style="819" customWidth="1"/>
    <col min="14600" max="14600" width="6.5703125" style="819" customWidth="1"/>
    <col min="14601" max="14601" width="0.7109375" style="819" customWidth="1"/>
    <col min="14602" max="14602" width="0.85546875" style="819" customWidth="1"/>
    <col min="14603" max="14603" width="5.28515625" style="819" customWidth="1"/>
    <col min="14604" max="14605" width="0.85546875" style="819" customWidth="1"/>
    <col min="14606" max="14606" width="6.5703125" style="819" customWidth="1"/>
    <col min="14607" max="14607" width="0.7109375" style="819" customWidth="1"/>
    <col min="14608" max="14608" width="0.85546875" style="819" customWidth="1"/>
    <col min="14609" max="14609" width="5.28515625" style="819" customWidth="1"/>
    <col min="14610" max="14611" width="0.85546875" style="819" customWidth="1"/>
    <col min="14612" max="14612" width="6.5703125" style="819" customWidth="1"/>
    <col min="14613" max="14613" width="0.7109375" style="819" customWidth="1"/>
    <col min="14614" max="14614" width="0.85546875" style="819" customWidth="1"/>
    <col min="14615" max="14615" width="5.28515625" style="819" customWidth="1"/>
    <col min="14616" max="14617" width="0.85546875" style="819" customWidth="1"/>
    <col min="14618" max="14618" width="6.5703125" style="819" customWidth="1"/>
    <col min="14619" max="14619" width="0.7109375" style="819" customWidth="1"/>
    <col min="14620" max="14620" width="0.85546875" style="819" customWidth="1"/>
    <col min="14621" max="14621" width="5.28515625" style="819" customWidth="1"/>
    <col min="14622" max="14623" width="0.85546875" style="819" customWidth="1"/>
    <col min="14624" max="14624" width="6.5703125" style="819" customWidth="1"/>
    <col min="14625" max="14625" width="0.7109375" style="819" customWidth="1"/>
    <col min="14626" max="14626" width="0.85546875" style="819" customWidth="1"/>
    <col min="14627" max="14627" width="5.28515625" style="819" customWidth="1"/>
    <col min="14628" max="14629" width="0.85546875" style="819" customWidth="1"/>
    <col min="14630" max="14630" width="6.5703125" style="819" customWidth="1"/>
    <col min="14631" max="14631" width="0.7109375" style="819" customWidth="1"/>
    <col min="14632" max="14632" width="0.85546875" style="819" customWidth="1"/>
    <col min="14633" max="14633" width="5.28515625" style="819" customWidth="1"/>
    <col min="14634" max="14635" width="0.85546875" style="819" customWidth="1"/>
    <col min="14636" max="14636" width="6.5703125" style="819" customWidth="1"/>
    <col min="14637" max="14637" width="0.7109375" style="819" customWidth="1"/>
    <col min="14638" max="14638" width="0.85546875" style="819" customWidth="1"/>
    <col min="14639" max="14639" width="5.28515625" style="819" customWidth="1"/>
    <col min="14640" max="14641" width="0.85546875" style="819" customWidth="1"/>
    <col min="14642" max="14642" width="6.5703125" style="819" customWidth="1"/>
    <col min="14643" max="14644" width="0.85546875" style="819" customWidth="1"/>
    <col min="14645" max="14645" width="5.28515625" style="819" customWidth="1"/>
    <col min="14646" max="14647" width="0.85546875" style="819" customWidth="1"/>
    <col min="14648" max="14648" width="6.5703125" style="819" customWidth="1"/>
    <col min="14649" max="14650" width="0.85546875" style="819" customWidth="1"/>
    <col min="14651" max="14651" width="5.28515625" style="819" customWidth="1"/>
    <col min="14652" max="14653" width="0.85546875" style="819" customWidth="1"/>
    <col min="14654" max="14654" width="6.5703125" style="819" customWidth="1"/>
    <col min="14655" max="14655" width="0.85546875" style="819" customWidth="1"/>
    <col min="14656" max="14656" width="2.7109375" style="819" customWidth="1"/>
    <col min="14657" max="14657" width="5.7109375" style="819" customWidth="1"/>
    <col min="14658" max="14658" width="11.42578125" style="819"/>
    <col min="14659" max="14659" width="32.7109375" style="819" customWidth="1"/>
    <col min="14660" max="14669" width="6.7109375" style="819" customWidth="1"/>
    <col min="14670" max="14848" width="11.42578125" style="819"/>
    <col min="14849" max="14849" width="5.7109375" style="819" customWidth="1"/>
    <col min="14850" max="14850" width="2.7109375" style="819" customWidth="1"/>
    <col min="14851" max="14851" width="35.7109375" style="819" customWidth="1"/>
    <col min="14852" max="14852" width="0.85546875" style="819" customWidth="1"/>
    <col min="14853" max="14853" width="5.28515625" style="819" customWidth="1"/>
    <col min="14854" max="14855" width="0.85546875" style="819" customWidth="1"/>
    <col min="14856" max="14856" width="6.5703125" style="819" customWidth="1"/>
    <col min="14857" max="14857" width="0.7109375" style="819" customWidth="1"/>
    <col min="14858" max="14858" width="0.85546875" style="819" customWidth="1"/>
    <col min="14859" max="14859" width="5.28515625" style="819" customWidth="1"/>
    <col min="14860" max="14861" width="0.85546875" style="819" customWidth="1"/>
    <col min="14862" max="14862" width="6.5703125" style="819" customWidth="1"/>
    <col min="14863" max="14863" width="0.7109375" style="819" customWidth="1"/>
    <col min="14864" max="14864" width="0.85546875" style="819" customWidth="1"/>
    <col min="14865" max="14865" width="5.28515625" style="819" customWidth="1"/>
    <col min="14866" max="14867" width="0.85546875" style="819" customWidth="1"/>
    <col min="14868" max="14868" width="6.5703125" style="819" customWidth="1"/>
    <col min="14869" max="14869" width="0.7109375" style="819" customWidth="1"/>
    <col min="14870" max="14870" width="0.85546875" style="819" customWidth="1"/>
    <col min="14871" max="14871" width="5.28515625" style="819" customWidth="1"/>
    <col min="14872" max="14873" width="0.85546875" style="819" customWidth="1"/>
    <col min="14874" max="14874" width="6.5703125" style="819" customWidth="1"/>
    <col min="14875" max="14875" width="0.7109375" style="819" customWidth="1"/>
    <col min="14876" max="14876" width="0.85546875" style="819" customWidth="1"/>
    <col min="14877" max="14877" width="5.28515625" style="819" customWidth="1"/>
    <col min="14878" max="14879" width="0.85546875" style="819" customWidth="1"/>
    <col min="14880" max="14880" width="6.5703125" style="819" customWidth="1"/>
    <col min="14881" max="14881" width="0.7109375" style="819" customWidth="1"/>
    <col min="14882" max="14882" width="0.85546875" style="819" customWidth="1"/>
    <col min="14883" max="14883" width="5.28515625" style="819" customWidth="1"/>
    <col min="14884" max="14885" width="0.85546875" style="819" customWidth="1"/>
    <col min="14886" max="14886" width="6.5703125" style="819" customWidth="1"/>
    <col min="14887" max="14887" width="0.7109375" style="819" customWidth="1"/>
    <col min="14888" max="14888" width="0.85546875" style="819" customWidth="1"/>
    <col min="14889" max="14889" width="5.28515625" style="819" customWidth="1"/>
    <col min="14890" max="14891" width="0.85546875" style="819" customWidth="1"/>
    <col min="14892" max="14892" width="6.5703125" style="819" customWidth="1"/>
    <col min="14893" max="14893" width="0.7109375" style="819" customWidth="1"/>
    <col min="14894" max="14894" width="0.85546875" style="819" customWidth="1"/>
    <col min="14895" max="14895" width="5.28515625" style="819" customWidth="1"/>
    <col min="14896" max="14897" width="0.85546875" style="819" customWidth="1"/>
    <col min="14898" max="14898" width="6.5703125" style="819" customWidth="1"/>
    <col min="14899" max="14900" width="0.85546875" style="819" customWidth="1"/>
    <col min="14901" max="14901" width="5.28515625" style="819" customWidth="1"/>
    <col min="14902" max="14903" width="0.85546875" style="819" customWidth="1"/>
    <col min="14904" max="14904" width="6.5703125" style="819" customWidth="1"/>
    <col min="14905" max="14906" width="0.85546875" style="819" customWidth="1"/>
    <col min="14907" max="14907" width="5.28515625" style="819" customWidth="1"/>
    <col min="14908" max="14909" width="0.85546875" style="819" customWidth="1"/>
    <col min="14910" max="14910" width="6.5703125" style="819" customWidth="1"/>
    <col min="14911" max="14911" width="0.85546875" style="819" customWidth="1"/>
    <col min="14912" max="14912" width="2.7109375" style="819" customWidth="1"/>
    <col min="14913" max="14913" width="5.7109375" style="819" customWidth="1"/>
    <col min="14914" max="14914" width="11.42578125" style="819"/>
    <col min="14915" max="14915" width="32.7109375" style="819" customWidth="1"/>
    <col min="14916" max="14925" width="6.7109375" style="819" customWidth="1"/>
    <col min="14926" max="15104" width="11.42578125" style="819"/>
    <col min="15105" max="15105" width="5.7109375" style="819" customWidth="1"/>
    <col min="15106" max="15106" width="2.7109375" style="819" customWidth="1"/>
    <col min="15107" max="15107" width="35.7109375" style="819" customWidth="1"/>
    <col min="15108" max="15108" width="0.85546875" style="819" customWidth="1"/>
    <col min="15109" max="15109" width="5.28515625" style="819" customWidth="1"/>
    <col min="15110" max="15111" width="0.85546875" style="819" customWidth="1"/>
    <col min="15112" max="15112" width="6.5703125" style="819" customWidth="1"/>
    <col min="15113" max="15113" width="0.7109375" style="819" customWidth="1"/>
    <col min="15114" max="15114" width="0.85546875" style="819" customWidth="1"/>
    <col min="15115" max="15115" width="5.28515625" style="819" customWidth="1"/>
    <col min="15116" max="15117" width="0.85546875" style="819" customWidth="1"/>
    <col min="15118" max="15118" width="6.5703125" style="819" customWidth="1"/>
    <col min="15119" max="15119" width="0.7109375" style="819" customWidth="1"/>
    <col min="15120" max="15120" width="0.85546875" style="819" customWidth="1"/>
    <col min="15121" max="15121" width="5.28515625" style="819" customWidth="1"/>
    <col min="15122" max="15123" width="0.85546875" style="819" customWidth="1"/>
    <col min="15124" max="15124" width="6.5703125" style="819" customWidth="1"/>
    <col min="15125" max="15125" width="0.7109375" style="819" customWidth="1"/>
    <col min="15126" max="15126" width="0.85546875" style="819" customWidth="1"/>
    <col min="15127" max="15127" width="5.28515625" style="819" customWidth="1"/>
    <col min="15128" max="15129" width="0.85546875" style="819" customWidth="1"/>
    <col min="15130" max="15130" width="6.5703125" style="819" customWidth="1"/>
    <col min="15131" max="15131" width="0.7109375" style="819" customWidth="1"/>
    <col min="15132" max="15132" width="0.85546875" style="819" customWidth="1"/>
    <col min="15133" max="15133" width="5.28515625" style="819" customWidth="1"/>
    <col min="15134" max="15135" width="0.85546875" style="819" customWidth="1"/>
    <col min="15136" max="15136" width="6.5703125" style="819" customWidth="1"/>
    <col min="15137" max="15137" width="0.7109375" style="819" customWidth="1"/>
    <col min="15138" max="15138" width="0.85546875" style="819" customWidth="1"/>
    <col min="15139" max="15139" width="5.28515625" style="819" customWidth="1"/>
    <col min="15140" max="15141" width="0.85546875" style="819" customWidth="1"/>
    <col min="15142" max="15142" width="6.5703125" style="819" customWidth="1"/>
    <col min="15143" max="15143" width="0.7109375" style="819" customWidth="1"/>
    <col min="15144" max="15144" width="0.85546875" style="819" customWidth="1"/>
    <col min="15145" max="15145" width="5.28515625" style="819" customWidth="1"/>
    <col min="15146" max="15147" width="0.85546875" style="819" customWidth="1"/>
    <col min="15148" max="15148" width="6.5703125" style="819" customWidth="1"/>
    <col min="15149" max="15149" width="0.7109375" style="819" customWidth="1"/>
    <col min="15150" max="15150" width="0.85546875" style="819" customWidth="1"/>
    <col min="15151" max="15151" width="5.28515625" style="819" customWidth="1"/>
    <col min="15152" max="15153" width="0.85546875" style="819" customWidth="1"/>
    <col min="15154" max="15154" width="6.5703125" style="819" customWidth="1"/>
    <col min="15155" max="15156" width="0.85546875" style="819" customWidth="1"/>
    <col min="15157" max="15157" width="5.28515625" style="819" customWidth="1"/>
    <col min="15158" max="15159" width="0.85546875" style="819" customWidth="1"/>
    <col min="15160" max="15160" width="6.5703125" style="819" customWidth="1"/>
    <col min="15161" max="15162" width="0.85546875" style="819" customWidth="1"/>
    <col min="15163" max="15163" width="5.28515625" style="819" customWidth="1"/>
    <col min="15164" max="15165" width="0.85546875" style="819" customWidth="1"/>
    <col min="15166" max="15166" width="6.5703125" style="819" customWidth="1"/>
    <col min="15167" max="15167" width="0.85546875" style="819" customWidth="1"/>
    <col min="15168" max="15168" width="2.7109375" style="819" customWidth="1"/>
    <col min="15169" max="15169" width="5.7109375" style="819" customWidth="1"/>
    <col min="15170" max="15170" width="11.42578125" style="819"/>
    <col min="15171" max="15171" width="32.7109375" style="819" customWidth="1"/>
    <col min="15172" max="15181" width="6.7109375" style="819" customWidth="1"/>
    <col min="15182" max="15360" width="11.42578125" style="819"/>
    <col min="15361" max="15361" width="5.7109375" style="819" customWidth="1"/>
    <col min="15362" max="15362" width="2.7109375" style="819" customWidth="1"/>
    <col min="15363" max="15363" width="35.7109375" style="819" customWidth="1"/>
    <col min="15364" max="15364" width="0.85546875" style="819" customWidth="1"/>
    <col min="15365" max="15365" width="5.28515625" style="819" customWidth="1"/>
    <col min="15366" max="15367" width="0.85546875" style="819" customWidth="1"/>
    <col min="15368" max="15368" width="6.5703125" style="819" customWidth="1"/>
    <col min="15369" max="15369" width="0.7109375" style="819" customWidth="1"/>
    <col min="15370" max="15370" width="0.85546875" style="819" customWidth="1"/>
    <col min="15371" max="15371" width="5.28515625" style="819" customWidth="1"/>
    <col min="15372" max="15373" width="0.85546875" style="819" customWidth="1"/>
    <col min="15374" max="15374" width="6.5703125" style="819" customWidth="1"/>
    <col min="15375" max="15375" width="0.7109375" style="819" customWidth="1"/>
    <col min="15376" max="15376" width="0.85546875" style="819" customWidth="1"/>
    <col min="15377" max="15377" width="5.28515625" style="819" customWidth="1"/>
    <col min="15378" max="15379" width="0.85546875" style="819" customWidth="1"/>
    <col min="15380" max="15380" width="6.5703125" style="819" customWidth="1"/>
    <col min="15381" max="15381" width="0.7109375" style="819" customWidth="1"/>
    <col min="15382" max="15382" width="0.85546875" style="819" customWidth="1"/>
    <col min="15383" max="15383" width="5.28515625" style="819" customWidth="1"/>
    <col min="15384" max="15385" width="0.85546875" style="819" customWidth="1"/>
    <col min="15386" max="15386" width="6.5703125" style="819" customWidth="1"/>
    <col min="15387" max="15387" width="0.7109375" style="819" customWidth="1"/>
    <col min="15388" max="15388" width="0.85546875" style="819" customWidth="1"/>
    <col min="15389" max="15389" width="5.28515625" style="819" customWidth="1"/>
    <col min="15390" max="15391" width="0.85546875" style="819" customWidth="1"/>
    <col min="15392" max="15392" width="6.5703125" style="819" customWidth="1"/>
    <col min="15393" max="15393" width="0.7109375" style="819" customWidth="1"/>
    <col min="15394" max="15394" width="0.85546875" style="819" customWidth="1"/>
    <col min="15395" max="15395" width="5.28515625" style="819" customWidth="1"/>
    <col min="15396" max="15397" width="0.85546875" style="819" customWidth="1"/>
    <col min="15398" max="15398" width="6.5703125" style="819" customWidth="1"/>
    <col min="15399" max="15399" width="0.7109375" style="819" customWidth="1"/>
    <col min="15400" max="15400" width="0.85546875" style="819" customWidth="1"/>
    <col min="15401" max="15401" width="5.28515625" style="819" customWidth="1"/>
    <col min="15402" max="15403" width="0.85546875" style="819" customWidth="1"/>
    <col min="15404" max="15404" width="6.5703125" style="819" customWidth="1"/>
    <col min="15405" max="15405" width="0.7109375" style="819" customWidth="1"/>
    <col min="15406" max="15406" width="0.85546875" style="819" customWidth="1"/>
    <col min="15407" max="15407" width="5.28515625" style="819" customWidth="1"/>
    <col min="15408" max="15409" width="0.85546875" style="819" customWidth="1"/>
    <col min="15410" max="15410" width="6.5703125" style="819" customWidth="1"/>
    <col min="15411" max="15412" width="0.85546875" style="819" customWidth="1"/>
    <col min="15413" max="15413" width="5.28515625" style="819" customWidth="1"/>
    <col min="15414" max="15415" width="0.85546875" style="819" customWidth="1"/>
    <col min="15416" max="15416" width="6.5703125" style="819" customWidth="1"/>
    <col min="15417" max="15418" width="0.85546875" style="819" customWidth="1"/>
    <col min="15419" max="15419" width="5.28515625" style="819" customWidth="1"/>
    <col min="15420" max="15421" width="0.85546875" style="819" customWidth="1"/>
    <col min="15422" max="15422" width="6.5703125" style="819" customWidth="1"/>
    <col min="15423" max="15423" width="0.85546875" style="819" customWidth="1"/>
    <col min="15424" max="15424" width="2.7109375" style="819" customWidth="1"/>
    <col min="15425" max="15425" width="5.7109375" style="819" customWidth="1"/>
    <col min="15426" max="15426" width="11.42578125" style="819"/>
    <col min="15427" max="15427" width="32.7109375" style="819" customWidth="1"/>
    <col min="15428" max="15437" width="6.7109375" style="819" customWidth="1"/>
    <col min="15438" max="15616" width="11.42578125" style="819"/>
    <col min="15617" max="15617" width="5.7109375" style="819" customWidth="1"/>
    <col min="15618" max="15618" width="2.7109375" style="819" customWidth="1"/>
    <col min="15619" max="15619" width="35.7109375" style="819" customWidth="1"/>
    <col min="15620" max="15620" width="0.85546875" style="819" customWidth="1"/>
    <col min="15621" max="15621" width="5.28515625" style="819" customWidth="1"/>
    <col min="15622" max="15623" width="0.85546875" style="819" customWidth="1"/>
    <col min="15624" max="15624" width="6.5703125" style="819" customWidth="1"/>
    <col min="15625" max="15625" width="0.7109375" style="819" customWidth="1"/>
    <col min="15626" max="15626" width="0.85546875" style="819" customWidth="1"/>
    <col min="15627" max="15627" width="5.28515625" style="819" customWidth="1"/>
    <col min="15628" max="15629" width="0.85546875" style="819" customWidth="1"/>
    <col min="15630" max="15630" width="6.5703125" style="819" customWidth="1"/>
    <col min="15631" max="15631" width="0.7109375" style="819" customWidth="1"/>
    <col min="15632" max="15632" width="0.85546875" style="819" customWidth="1"/>
    <col min="15633" max="15633" width="5.28515625" style="819" customWidth="1"/>
    <col min="15634" max="15635" width="0.85546875" style="819" customWidth="1"/>
    <col min="15636" max="15636" width="6.5703125" style="819" customWidth="1"/>
    <col min="15637" max="15637" width="0.7109375" style="819" customWidth="1"/>
    <col min="15638" max="15638" width="0.85546875" style="819" customWidth="1"/>
    <col min="15639" max="15639" width="5.28515625" style="819" customWidth="1"/>
    <col min="15640" max="15641" width="0.85546875" style="819" customWidth="1"/>
    <col min="15642" max="15642" width="6.5703125" style="819" customWidth="1"/>
    <col min="15643" max="15643" width="0.7109375" style="819" customWidth="1"/>
    <col min="15644" max="15644" width="0.85546875" style="819" customWidth="1"/>
    <col min="15645" max="15645" width="5.28515625" style="819" customWidth="1"/>
    <col min="15646" max="15647" width="0.85546875" style="819" customWidth="1"/>
    <col min="15648" max="15648" width="6.5703125" style="819" customWidth="1"/>
    <col min="15649" max="15649" width="0.7109375" style="819" customWidth="1"/>
    <col min="15650" max="15650" width="0.85546875" style="819" customWidth="1"/>
    <col min="15651" max="15651" width="5.28515625" style="819" customWidth="1"/>
    <col min="15652" max="15653" width="0.85546875" style="819" customWidth="1"/>
    <col min="15654" max="15654" width="6.5703125" style="819" customWidth="1"/>
    <col min="15655" max="15655" width="0.7109375" style="819" customWidth="1"/>
    <col min="15656" max="15656" width="0.85546875" style="819" customWidth="1"/>
    <col min="15657" max="15657" width="5.28515625" style="819" customWidth="1"/>
    <col min="15658" max="15659" width="0.85546875" style="819" customWidth="1"/>
    <col min="15660" max="15660" width="6.5703125" style="819" customWidth="1"/>
    <col min="15661" max="15661" width="0.7109375" style="819" customWidth="1"/>
    <col min="15662" max="15662" width="0.85546875" style="819" customWidth="1"/>
    <col min="15663" max="15663" width="5.28515625" style="819" customWidth="1"/>
    <col min="15664" max="15665" width="0.85546875" style="819" customWidth="1"/>
    <col min="15666" max="15666" width="6.5703125" style="819" customWidth="1"/>
    <col min="15667" max="15668" width="0.85546875" style="819" customWidth="1"/>
    <col min="15669" max="15669" width="5.28515625" style="819" customWidth="1"/>
    <col min="15670" max="15671" width="0.85546875" style="819" customWidth="1"/>
    <col min="15672" max="15672" width="6.5703125" style="819" customWidth="1"/>
    <col min="15673" max="15674" width="0.85546875" style="819" customWidth="1"/>
    <col min="15675" max="15675" width="5.28515625" style="819" customWidth="1"/>
    <col min="15676" max="15677" width="0.85546875" style="819" customWidth="1"/>
    <col min="15678" max="15678" width="6.5703125" style="819" customWidth="1"/>
    <col min="15679" max="15679" width="0.85546875" style="819" customWidth="1"/>
    <col min="15680" max="15680" width="2.7109375" style="819" customWidth="1"/>
    <col min="15681" max="15681" width="5.7109375" style="819" customWidth="1"/>
    <col min="15682" max="15682" width="11.42578125" style="819"/>
    <col min="15683" max="15683" width="32.7109375" style="819" customWidth="1"/>
    <col min="15684" max="15693" width="6.7109375" style="819" customWidth="1"/>
    <col min="15694" max="15872" width="11.42578125" style="819"/>
    <col min="15873" max="15873" width="5.7109375" style="819" customWidth="1"/>
    <col min="15874" max="15874" width="2.7109375" style="819" customWidth="1"/>
    <col min="15875" max="15875" width="35.7109375" style="819" customWidth="1"/>
    <col min="15876" max="15876" width="0.85546875" style="819" customWidth="1"/>
    <col min="15877" max="15877" width="5.28515625" style="819" customWidth="1"/>
    <col min="15878" max="15879" width="0.85546875" style="819" customWidth="1"/>
    <col min="15880" max="15880" width="6.5703125" style="819" customWidth="1"/>
    <col min="15881" max="15881" width="0.7109375" style="819" customWidth="1"/>
    <col min="15882" max="15882" width="0.85546875" style="819" customWidth="1"/>
    <col min="15883" max="15883" width="5.28515625" style="819" customWidth="1"/>
    <col min="15884" max="15885" width="0.85546875" style="819" customWidth="1"/>
    <col min="15886" max="15886" width="6.5703125" style="819" customWidth="1"/>
    <col min="15887" max="15887" width="0.7109375" style="819" customWidth="1"/>
    <col min="15888" max="15888" width="0.85546875" style="819" customWidth="1"/>
    <col min="15889" max="15889" width="5.28515625" style="819" customWidth="1"/>
    <col min="15890" max="15891" width="0.85546875" style="819" customWidth="1"/>
    <col min="15892" max="15892" width="6.5703125" style="819" customWidth="1"/>
    <col min="15893" max="15893" width="0.7109375" style="819" customWidth="1"/>
    <col min="15894" max="15894" width="0.85546875" style="819" customWidth="1"/>
    <col min="15895" max="15895" width="5.28515625" style="819" customWidth="1"/>
    <col min="15896" max="15897" width="0.85546875" style="819" customWidth="1"/>
    <col min="15898" max="15898" width="6.5703125" style="819" customWidth="1"/>
    <col min="15899" max="15899" width="0.7109375" style="819" customWidth="1"/>
    <col min="15900" max="15900" width="0.85546875" style="819" customWidth="1"/>
    <col min="15901" max="15901" width="5.28515625" style="819" customWidth="1"/>
    <col min="15902" max="15903" width="0.85546875" style="819" customWidth="1"/>
    <col min="15904" max="15904" width="6.5703125" style="819" customWidth="1"/>
    <col min="15905" max="15905" width="0.7109375" style="819" customWidth="1"/>
    <col min="15906" max="15906" width="0.85546875" style="819" customWidth="1"/>
    <col min="15907" max="15907" width="5.28515625" style="819" customWidth="1"/>
    <col min="15908" max="15909" width="0.85546875" style="819" customWidth="1"/>
    <col min="15910" max="15910" width="6.5703125" style="819" customWidth="1"/>
    <col min="15911" max="15911" width="0.7109375" style="819" customWidth="1"/>
    <col min="15912" max="15912" width="0.85546875" style="819" customWidth="1"/>
    <col min="15913" max="15913" width="5.28515625" style="819" customWidth="1"/>
    <col min="15914" max="15915" width="0.85546875" style="819" customWidth="1"/>
    <col min="15916" max="15916" width="6.5703125" style="819" customWidth="1"/>
    <col min="15917" max="15917" width="0.7109375" style="819" customWidth="1"/>
    <col min="15918" max="15918" width="0.85546875" style="819" customWidth="1"/>
    <col min="15919" max="15919" width="5.28515625" style="819" customWidth="1"/>
    <col min="15920" max="15921" width="0.85546875" style="819" customWidth="1"/>
    <col min="15922" max="15922" width="6.5703125" style="819" customWidth="1"/>
    <col min="15923" max="15924" width="0.85546875" style="819" customWidth="1"/>
    <col min="15925" max="15925" width="5.28515625" style="819" customWidth="1"/>
    <col min="15926" max="15927" width="0.85546875" style="819" customWidth="1"/>
    <col min="15928" max="15928" width="6.5703125" style="819" customWidth="1"/>
    <col min="15929" max="15930" width="0.85546875" style="819" customWidth="1"/>
    <col min="15931" max="15931" width="5.28515625" style="819" customWidth="1"/>
    <col min="15932" max="15933" width="0.85546875" style="819" customWidth="1"/>
    <col min="15934" max="15934" width="6.5703125" style="819" customWidth="1"/>
    <col min="15935" max="15935" width="0.85546875" style="819" customWidth="1"/>
    <col min="15936" max="15936" width="2.7109375" style="819" customWidth="1"/>
    <col min="15937" max="15937" width="5.7109375" style="819" customWidth="1"/>
    <col min="15938" max="15938" width="11.42578125" style="819"/>
    <col min="15939" max="15939" width="32.7109375" style="819" customWidth="1"/>
    <col min="15940" max="15949" width="6.7109375" style="819" customWidth="1"/>
    <col min="15950" max="16128" width="11.42578125" style="819"/>
    <col min="16129" max="16129" width="5.7109375" style="819" customWidth="1"/>
    <col min="16130" max="16130" width="2.7109375" style="819" customWidth="1"/>
    <col min="16131" max="16131" width="35.7109375" style="819" customWidth="1"/>
    <col min="16132" max="16132" width="0.85546875" style="819" customWidth="1"/>
    <col min="16133" max="16133" width="5.28515625" style="819" customWidth="1"/>
    <col min="16134" max="16135" width="0.85546875" style="819" customWidth="1"/>
    <col min="16136" max="16136" width="6.5703125" style="819" customWidth="1"/>
    <col min="16137" max="16137" width="0.7109375" style="819" customWidth="1"/>
    <col min="16138" max="16138" width="0.85546875" style="819" customWidth="1"/>
    <col min="16139" max="16139" width="5.28515625" style="819" customWidth="1"/>
    <col min="16140" max="16141" width="0.85546875" style="819" customWidth="1"/>
    <col min="16142" max="16142" width="6.5703125" style="819" customWidth="1"/>
    <col min="16143" max="16143" width="0.7109375" style="819" customWidth="1"/>
    <col min="16144" max="16144" width="0.85546875" style="819" customWidth="1"/>
    <col min="16145" max="16145" width="5.28515625" style="819" customWidth="1"/>
    <col min="16146" max="16147" width="0.85546875" style="819" customWidth="1"/>
    <col min="16148" max="16148" width="6.5703125" style="819" customWidth="1"/>
    <col min="16149" max="16149" width="0.7109375" style="819" customWidth="1"/>
    <col min="16150" max="16150" width="0.85546875" style="819" customWidth="1"/>
    <col min="16151" max="16151" width="5.28515625" style="819" customWidth="1"/>
    <col min="16152" max="16153" width="0.85546875" style="819" customWidth="1"/>
    <col min="16154" max="16154" width="6.5703125" style="819" customWidth="1"/>
    <col min="16155" max="16155" width="0.7109375" style="819" customWidth="1"/>
    <col min="16156" max="16156" width="0.85546875" style="819" customWidth="1"/>
    <col min="16157" max="16157" width="5.28515625" style="819" customWidth="1"/>
    <col min="16158" max="16159" width="0.85546875" style="819" customWidth="1"/>
    <col min="16160" max="16160" width="6.5703125" style="819" customWidth="1"/>
    <col min="16161" max="16161" width="0.7109375" style="819" customWidth="1"/>
    <col min="16162" max="16162" width="0.85546875" style="819" customWidth="1"/>
    <col min="16163" max="16163" width="5.28515625" style="819" customWidth="1"/>
    <col min="16164" max="16165" width="0.85546875" style="819" customWidth="1"/>
    <col min="16166" max="16166" width="6.5703125" style="819" customWidth="1"/>
    <col min="16167" max="16167" width="0.7109375" style="819" customWidth="1"/>
    <col min="16168" max="16168" width="0.85546875" style="819" customWidth="1"/>
    <col min="16169" max="16169" width="5.28515625" style="819" customWidth="1"/>
    <col min="16170" max="16171" width="0.85546875" style="819" customWidth="1"/>
    <col min="16172" max="16172" width="6.5703125" style="819" customWidth="1"/>
    <col min="16173" max="16173" width="0.7109375" style="819" customWidth="1"/>
    <col min="16174" max="16174" width="0.85546875" style="819" customWidth="1"/>
    <col min="16175" max="16175" width="5.28515625" style="819" customWidth="1"/>
    <col min="16176" max="16177" width="0.85546875" style="819" customWidth="1"/>
    <col min="16178" max="16178" width="6.5703125" style="819" customWidth="1"/>
    <col min="16179" max="16180" width="0.85546875" style="819" customWidth="1"/>
    <col min="16181" max="16181" width="5.28515625" style="819" customWidth="1"/>
    <col min="16182" max="16183" width="0.85546875" style="819" customWidth="1"/>
    <col min="16184" max="16184" width="6.5703125" style="819" customWidth="1"/>
    <col min="16185" max="16186" width="0.85546875" style="819" customWidth="1"/>
    <col min="16187" max="16187" width="5.28515625" style="819" customWidth="1"/>
    <col min="16188" max="16189" width="0.85546875" style="819" customWidth="1"/>
    <col min="16190" max="16190" width="6.5703125" style="819" customWidth="1"/>
    <col min="16191" max="16191" width="0.85546875" style="819" customWidth="1"/>
    <col min="16192" max="16192" width="2.7109375" style="819" customWidth="1"/>
    <col min="16193" max="16193" width="5.7109375" style="819" customWidth="1"/>
    <col min="16194" max="16194" width="11.42578125" style="819"/>
    <col min="16195" max="16195" width="32.7109375" style="819" customWidth="1"/>
    <col min="16196" max="16205" width="6.7109375" style="819" customWidth="1"/>
    <col min="16206" max="16384" width="11.42578125" style="819"/>
  </cols>
  <sheetData>
    <row r="1" spans="1:77" ht="31.5" customHeight="1">
      <c r="A1" s="2378" t="s">
        <v>0</v>
      </c>
      <c r="B1" s="2378"/>
      <c r="C1" s="2378"/>
      <c r="D1" s="2378"/>
      <c r="E1" s="2378"/>
      <c r="F1" s="2378"/>
      <c r="G1" s="2378"/>
      <c r="H1" s="2378"/>
      <c r="I1" s="2378"/>
      <c r="J1" s="2378"/>
      <c r="K1" s="2378"/>
      <c r="L1" s="2378"/>
      <c r="M1" s="2378"/>
      <c r="N1" s="2378"/>
      <c r="O1" s="2378"/>
      <c r="P1" s="2378"/>
      <c r="Q1" s="2378"/>
      <c r="R1" s="2378"/>
      <c r="S1" s="2378"/>
      <c r="T1" s="2378"/>
      <c r="U1" s="2378"/>
      <c r="V1" s="2378"/>
      <c r="W1" s="2378"/>
      <c r="X1" s="2378"/>
      <c r="Y1" s="2378"/>
      <c r="Z1" s="2378"/>
      <c r="AA1" s="2378"/>
      <c r="AB1" s="2378"/>
      <c r="AC1" s="2378"/>
      <c r="AD1" s="2378"/>
      <c r="AE1" s="2378"/>
      <c r="AF1" s="2378"/>
      <c r="AG1" s="2378"/>
      <c r="AH1" s="2378"/>
      <c r="AI1" s="2378"/>
      <c r="AJ1" s="2378"/>
      <c r="AK1" s="2378"/>
      <c r="AL1" s="2378"/>
      <c r="AM1" s="2378"/>
      <c r="AN1" s="2378"/>
      <c r="AO1" s="2378"/>
      <c r="AP1" s="2378"/>
      <c r="AQ1" s="2378"/>
      <c r="AR1" s="2378"/>
      <c r="AS1" s="2378"/>
      <c r="AT1" s="2378"/>
      <c r="AU1" s="2378"/>
      <c r="AV1" s="2378"/>
      <c r="AW1" s="2378"/>
      <c r="AX1" s="2378"/>
      <c r="AY1" s="2378"/>
      <c r="AZ1" s="2378"/>
      <c r="BA1" s="2378"/>
      <c r="BB1" s="2378"/>
      <c r="BC1" s="2378"/>
      <c r="BD1" s="2378"/>
      <c r="BE1" s="2378"/>
      <c r="BF1" s="2378"/>
      <c r="BG1" s="2378"/>
      <c r="BH1" s="2378"/>
      <c r="BI1" s="2378"/>
      <c r="BJ1" s="2378"/>
      <c r="BK1" s="2378"/>
      <c r="BL1" s="2378"/>
      <c r="BM1" s="2378"/>
      <c r="BN1" s="818"/>
      <c r="BO1" s="1928"/>
    </row>
    <row r="2" spans="1:77" ht="10.5" customHeight="1" thickBot="1">
      <c r="A2" s="820"/>
      <c r="B2" s="820"/>
      <c r="C2" s="820"/>
      <c r="D2" s="820"/>
      <c r="E2" s="1728"/>
      <c r="F2" s="1728"/>
      <c r="G2" s="1728"/>
      <c r="H2" s="822"/>
      <c r="I2" s="822"/>
      <c r="J2" s="820"/>
      <c r="K2" s="820"/>
      <c r="L2" s="820"/>
      <c r="M2" s="820"/>
      <c r="N2" s="820"/>
      <c r="O2" s="820"/>
      <c r="P2" s="820"/>
      <c r="Q2" s="820"/>
      <c r="R2" s="820"/>
      <c r="S2" s="820"/>
      <c r="T2" s="820"/>
      <c r="U2" s="820"/>
      <c r="V2" s="820"/>
      <c r="W2" s="820"/>
      <c r="X2" s="820"/>
      <c r="Y2" s="820"/>
      <c r="Z2" s="820"/>
      <c r="AA2" s="820"/>
      <c r="AB2" s="820"/>
      <c r="AC2" s="820"/>
      <c r="AD2" s="820"/>
      <c r="AE2" s="820"/>
      <c r="AF2" s="820"/>
      <c r="AG2" s="820"/>
      <c r="AH2" s="820"/>
      <c r="AI2" s="820"/>
      <c r="AJ2" s="820"/>
      <c r="AK2" s="820"/>
      <c r="AL2" s="820"/>
      <c r="AM2" s="820"/>
      <c r="AN2" s="820"/>
      <c r="AO2" s="820"/>
      <c r="AP2" s="820"/>
      <c r="AQ2" s="820"/>
      <c r="AR2" s="820"/>
      <c r="AS2" s="820"/>
      <c r="AT2" s="820"/>
      <c r="AU2" s="820"/>
      <c r="AV2" s="820"/>
      <c r="AW2" s="820"/>
      <c r="AX2" s="820"/>
      <c r="AY2" s="820"/>
      <c r="AZ2" s="820"/>
      <c r="BA2" s="820"/>
      <c r="BB2" s="820"/>
      <c r="BC2" s="820"/>
      <c r="BD2" s="820"/>
      <c r="BE2" s="820"/>
      <c r="BF2" s="820"/>
      <c r="BG2" s="820"/>
      <c r="BH2" s="820"/>
      <c r="BI2" s="820"/>
      <c r="BJ2" s="820"/>
      <c r="BK2" s="820"/>
      <c r="BL2" s="820"/>
      <c r="BM2" s="820"/>
      <c r="BN2" s="825"/>
    </row>
    <row r="3" spans="1:77" ht="16.5" customHeight="1" thickTop="1">
      <c r="E3" s="1729"/>
      <c r="F3" s="1729"/>
      <c r="G3" s="1729"/>
      <c r="H3" s="832"/>
      <c r="I3" s="832"/>
    </row>
    <row r="4" spans="1:77" ht="21" customHeight="1">
      <c r="A4" s="2112" t="s">
        <v>744</v>
      </c>
      <c r="B4" s="2112"/>
      <c r="C4" s="2112"/>
      <c r="D4" s="2112"/>
      <c r="E4" s="2112"/>
      <c r="F4" s="2112"/>
      <c r="G4" s="2112"/>
      <c r="H4" s="2112"/>
      <c r="I4" s="2112"/>
      <c r="J4" s="2112"/>
      <c r="K4" s="2112"/>
      <c r="L4" s="2112"/>
      <c r="M4" s="2112"/>
      <c r="N4" s="2112"/>
      <c r="O4" s="2112"/>
      <c r="P4" s="2112"/>
      <c r="Q4" s="2112"/>
      <c r="R4" s="2112"/>
      <c r="S4" s="2112"/>
      <c r="T4" s="2112"/>
      <c r="U4" s="2112"/>
      <c r="V4" s="2112"/>
      <c r="W4" s="2112"/>
      <c r="X4" s="2112"/>
      <c r="Y4" s="2112"/>
      <c r="Z4" s="2112"/>
      <c r="AA4" s="2112"/>
      <c r="AB4" s="2112"/>
      <c r="AC4" s="2112"/>
      <c r="AD4" s="2112"/>
      <c r="AE4" s="2112"/>
      <c r="AF4" s="2112"/>
      <c r="AG4" s="2112"/>
      <c r="AH4" s="2112"/>
      <c r="AI4" s="2112"/>
      <c r="AJ4" s="2112"/>
      <c r="AK4" s="2112"/>
      <c r="AL4" s="2112"/>
      <c r="AM4" s="2112"/>
      <c r="AN4" s="2112"/>
      <c r="AO4" s="2112"/>
      <c r="AP4" s="2112"/>
      <c r="AQ4" s="2112"/>
      <c r="AR4" s="2112"/>
      <c r="AS4" s="2112"/>
      <c r="AT4" s="2112"/>
      <c r="AU4" s="2112"/>
      <c r="AV4" s="2112"/>
      <c r="AW4" s="2112"/>
      <c r="AX4" s="2112"/>
      <c r="AY4" s="2112"/>
      <c r="AZ4" s="2112"/>
      <c r="BA4" s="2112"/>
      <c r="BB4" s="2112"/>
      <c r="BC4" s="2112"/>
      <c r="BD4" s="2112"/>
      <c r="BE4" s="2112"/>
      <c r="BF4" s="2112"/>
      <c r="BG4" s="2112"/>
      <c r="BH4" s="2112"/>
      <c r="BI4" s="2112"/>
      <c r="BJ4" s="2112"/>
      <c r="BK4" s="2112"/>
      <c r="BL4" s="2112"/>
      <c r="BM4" s="2112"/>
      <c r="BN4" s="830"/>
      <c r="BO4" s="1929"/>
    </row>
    <row r="5" spans="1:77" ht="9" customHeight="1">
      <c r="B5" s="825"/>
      <c r="C5" s="825"/>
      <c r="D5" s="825"/>
      <c r="E5" s="825"/>
      <c r="F5" s="825"/>
      <c r="G5" s="825"/>
      <c r="H5" s="825"/>
      <c r="I5" s="825"/>
      <c r="J5" s="825"/>
      <c r="K5" s="825"/>
      <c r="L5" s="825"/>
      <c r="M5" s="825"/>
      <c r="N5" s="825"/>
      <c r="O5" s="825"/>
      <c r="P5" s="825"/>
      <c r="Q5" s="825"/>
      <c r="R5" s="825"/>
      <c r="S5" s="825"/>
      <c r="T5" s="825"/>
      <c r="U5" s="825"/>
      <c r="V5" s="825"/>
      <c r="W5" s="825"/>
      <c r="X5" s="825"/>
      <c r="Y5" s="825"/>
      <c r="Z5" s="825"/>
      <c r="AA5" s="825"/>
      <c r="AB5" s="825"/>
      <c r="AC5" s="825"/>
      <c r="AD5" s="825"/>
      <c r="AE5" s="825"/>
      <c r="AF5" s="825"/>
      <c r="AG5" s="825"/>
      <c r="AH5" s="825"/>
      <c r="AI5" s="825"/>
      <c r="AJ5" s="825"/>
      <c r="AK5" s="825"/>
      <c r="AL5" s="825"/>
      <c r="AM5" s="825"/>
      <c r="AN5" s="825"/>
      <c r="AO5" s="825"/>
      <c r="AP5" s="825"/>
      <c r="AQ5" s="825"/>
      <c r="AR5" s="825"/>
      <c r="AS5" s="825"/>
      <c r="AT5" s="825"/>
      <c r="AU5" s="825"/>
      <c r="AV5" s="825"/>
      <c r="AW5" s="825"/>
      <c r="AX5" s="825"/>
      <c r="AY5" s="825"/>
      <c r="AZ5" s="825"/>
      <c r="BA5" s="825"/>
      <c r="BB5" s="825"/>
      <c r="BC5" s="825"/>
      <c r="BD5" s="825"/>
      <c r="BE5" s="825"/>
      <c r="BF5" s="825"/>
      <c r="BG5" s="825"/>
      <c r="BH5" s="825"/>
      <c r="BI5" s="825"/>
      <c r="BJ5" s="825"/>
      <c r="BK5" s="825"/>
      <c r="BL5" s="825"/>
      <c r="BM5" s="825"/>
      <c r="BN5" s="825"/>
    </row>
    <row r="6" spans="1:77" ht="18" customHeight="1">
      <c r="B6" s="2113" t="s">
        <v>1622</v>
      </c>
      <c r="C6" s="2113"/>
      <c r="D6" s="2113"/>
      <c r="E6" s="2113"/>
      <c r="F6" s="2113"/>
      <c r="G6" s="2113"/>
      <c r="H6" s="2113"/>
      <c r="I6" s="2113"/>
      <c r="J6" s="2113"/>
      <c r="K6" s="2113"/>
      <c r="L6" s="2113"/>
      <c r="M6" s="2113"/>
      <c r="N6" s="2113"/>
      <c r="O6" s="2113"/>
      <c r="P6" s="2113"/>
      <c r="Q6" s="2113"/>
      <c r="R6" s="2113"/>
      <c r="S6" s="2113"/>
      <c r="T6" s="2113"/>
      <c r="U6" s="2113"/>
      <c r="V6" s="2113"/>
      <c r="W6" s="2113"/>
      <c r="X6" s="2113"/>
      <c r="Y6" s="2113"/>
      <c r="Z6" s="2113"/>
      <c r="AA6" s="2113"/>
      <c r="AB6" s="2113"/>
      <c r="AC6" s="2113"/>
      <c r="AD6" s="2113"/>
      <c r="AE6" s="2113"/>
      <c r="AF6" s="2113"/>
      <c r="AG6" s="2113"/>
      <c r="AH6" s="2113"/>
      <c r="AI6" s="2113"/>
      <c r="AJ6" s="2113"/>
      <c r="AK6" s="2113"/>
      <c r="AL6" s="2113"/>
      <c r="AM6" s="2113"/>
      <c r="AN6" s="2113"/>
      <c r="AO6" s="2113"/>
      <c r="AP6" s="2113"/>
      <c r="AQ6" s="2113"/>
      <c r="AR6" s="2113"/>
      <c r="AS6" s="2113"/>
      <c r="AT6" s="2113"/>
      <c r="AU6" s="2113"/>
      <c r="AV6" s="2113"/>
      <c r="AW6" s="2113"/>
      <c r="AX6" s="2113"/>
      <c r="AY6" s="2113"/>
      <c r="AZ6" s="2113"/>
      <c r="BA6" s="2113"/>
      <c r="BB6" s="2113"/>
      <c r="BC6" s="2113"/>
      <c r="BD6" s="2113"/>
      <c r="BE6" s="2113"/>
      <c r="BF6" s="2113"/>
      <c r="BG6" s="2113"/>
      <c r="BH6" s="2113"/>
      <c r="BI6" s="2113"/>
      <c r="BJ6" s="2113"/>
      <c r="BK6" s="2113"/>
      <c r="BL6" s="2113"/>
      <c r="BN6" s="1730"/>
    </row>
    <row r="7" spans="1:77" ht="18" customHeight="1">
      <c r="B7" s="2113" t="s">
        <v>1623</v>
      </c>
      <c r="C7" s="2113"/>
      <c r="D7" s="2113"/>
      <c r="E7" s="2113"/>
      <c r="F7" s="2113"/>
      <c r="G7" s="2113"/>
      <c r="H7" s="2113"/>
      <c r="I7" s="2113"/>
      <c r="J7" s="2113"/>
      <c r="K7" s="2113"/>
      <c r="L7" s="2113"/>
      <c r="M7" s="2113"/>
      <c r="N7" s="2113"/>
      <c r="O7" s="2113"/>
      <c r="P7" s="2113"/>
      <c r="Q7" s="2113"/>
      <c r="R7" s="2113"/>
      <c r="S7" s="2113"/>
      <c r="T7" s="2113"/>
      <c r="U7" s="2113"/>
      <c r="V7" s="2113"/>
      <c r="W7" s="2113"/>
      <c r="X7" s="2113"/>
      <c r="Y7" s="2113"/>
      <c r="Z7" s="2113"/>
      <c r="AA7" s="2113"/>
      <c r="AB7" s="2113"/>
      <c r="AC7" s="2113"/>
      <c r="AD7" s="2113"/>
      <c r="AE7" s="2113"/>
      <c r="AF7" s="2113"/>
      <c r="AG7" s="2113"/>
      <c r="AH7" s="2113"/>
      <c r="AI7" s="2113"/>
      <c r="AJ7" s="2113"/>
      <c r="AK7" s="2113"/>
      <c r="AL7" s="2113"/>
      <c r="AM7" s="2113"/>
      <c r="AN7" s="2113"/>
      <c r="AO7" s="2113"/>
      <c r="AP7" s="2113"/>
      <c r="AQ7" s="2113"/>
      <c r="AR7" s="2113"/>
      <c r="AS7" s="2113"/>
      <c r="AT7" s="2113"/>
      <c r="AU7" s="2113"/>
      <c r="AV7" s="2113"/>
      <c r="AW7" s="2113"/>
      <c r="AX7" s="2113"/>
      <c r="AY7" s="2113"/>
      <c r="AZ7" s="2113"/>
      <c r="BA7" s="2113"/>
      <c r="BB7" s="2113"/>
      <c r="BC7" s="2113"/>
      <c r="BD7" s="2113"/>
      <c r="BE7" s="2113"/>
      <c r="BF7" s="2113"/>
      <c r="BG7" s="2113"/>
      <c r="BH7" s="2113"/>
      <c r="BI7" s="2113"/>
      <c r="BJ7" s="2113"/>
      <c r="BK7" s="2113"/>
      <c r="BL7" s="2113"/>
      <c r="BN7" s="1731"/>
    </row>
    <row r="8" spans="1:77" ht="12" customHeight="1">
      <c r="B8" s="825"/>
      <c r="C8" s="825"/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  <c r="O8" s="825"/>
      <c r="P8" s="825"/>
      <c r="Q8" s="825"/>
      <c r="R8" s="825"/>
      <c r="S8" s="825"/>
      <c r="T8" s="825"/>
      <c r="U8" s="825"/>
      <c r="V8" s="825"/>
      <c r="W8" s="825"/>
      <c r="X8" s="825"/>
      <c r="Y8" s="825"/>
      <c r="Z8" s="825"/>
      <c r="AA8" s="825"/>
      <c r="AB8" s="825"/>
      <c r="AC8" s="825"/>
      <c r="AD8" s="825"/>
      <c r="AE8" s="825"/>
      <c r="AF8" s="825"/>
      <c r="AG8" s="825"/>
      <c r="AH8" s="825"/>
      <c r="AI8" s="825"/>
      <c r="AJ8" s="825"/>
      <c r="AK8" s="825"/>
      <c r="AL8" s="825"/>
      <c r="AM8" s="825"/>
      <c r="AN8" s="825"/>
      <c r="AO8" s="825"/>
      <c r="AP8" s="825"/>
      <c r="AQ8" s="825"/>
      <c r="AR8" s="825"/>
      <c r="AS8" s="825"/>
      <c r="AT8" s="825"/>
      <c r="AU8" s="825"/>
      <c r="AV8" s="825"/>
      <c r="AW8" s="825"/>
      <c r="AX8" s="825"/>
      <c r="AY8" s="825"/>
      <c r="AZ8" s="825"/>
      <c r="BA8" s="825"/>
      <c r="BB8" s="825"/>
      <c r="BC8" s="825"/>
      <c r="BD8" s="825"/>
      <c r="BE8" s="825"/>
      <c r="BF8" s="825"/>
      <c r="BG8" s="825"/>
      <c r="BH8" s="825"/>
      <c r="BI8" s="825"/>
      <c r="BJ8" s="825"/>
      <c r="BK8" s="825"/>
    </row>
    <row r="9" spans="1:77" ht="4.5" customHeight="1">
      <c r="B9" s="835"/>
      <c r="C9" s="836"/>
      <c r="D9" s="836"/>
      <c r="E9" s="836"/>
      <c r="F9" s="836"/>
      <c r="G9" s="836"/>
      <c r="H9" s="836"/>
      <c r="I9" s="836"/>
      <c r="J9" s="836"/>
      <c r="K9" s="836"/>
      <c r="L9" s="836"/>
      <c r="M9" s="836"/>
      <c r="N9" s="836"/>
      <c r="O9" s="836"/>
      <c r="P9" s="836"/>
      <c r="Q9" s="836"/>
      <c r="R9" s="836"/>
      <c r="S9" s="836"/>
      <c r="T9" s="836"/>
      <c r="U9" s="836"/>
      <c r="V9" s="836"/>
      <c r="W9" s="836"/>
      <c r="X9" s="836"/>
      <c r="Y9" s="836"/>
      <c r="Z9" s="836"/>
      <c r="AA9" s="836"/>
      <c r="AB9" s="836"/>
      <c r="AC9" s="836"/>
      <c r="AD9" s="836"/>
      <c r="AE9" s="836"/>
      <c r="AF9" s="836"/>
      <c r="AG9" s="836"/>
      <c r="AH9" s="836"/>
      <c r="AI9" s="836"/>
      <c r="AJ9" s="836"/>
      <c r="AK9" s="836"/>
      <c r="AL9" s="836"/>
      <c r="AM9" s="836"/>
      <c r="AN9" s="836"/>
      <c r="AO9" s="836"/>
      <c r="AP9" s="836"/>
      <c r="AQ9" s="836"/>
      <c r="AR9" s="836"/>
      <c r="AS9" s="836"/>
      <c r="AT9" s="836"/>
      <c r="AU9" s="836"/>
      <c r="AV9" s="836"/>
      <c r="AW9" s="836"/>
      <c r="AX9" s="836"/>
      <c r="AY9" s="836"/>
      <c r="AZ9" s="836"/>
      <c r="BA9" s="836"/>
      <c r="BB9" s="836"/>
      <c r="BC9" s="836"/>
      <c r="BD9" s="836"/>
      <c r="BE9" s="836"/>
      <c r="BF9" s="836"/>
      <c r="BG9" s="836"/>
      <c r="BH9" s="836"/>
      <c r="BI9" s="836"/>
      <c r="BJ9" s="836"/>
      <c r="BK9" s="836"/>
      <c r="BL9" s="837"/>
      <c r="BM9" s="825"/>
      <c r="BN9" s="825"/>
    </row>
    <row r="10" spans="1:77" ht="16.5" customHeight="1">
      <c r="A10" s="825"/>
      <c r="B10" s="840"/>
      <c r="C10" s="2379" t="s">
        <v>1580</v>
      </c>
      <c r="D10" s="1732"/>
      <c r="E10" s="2109" t="s">
        <v>1624</v>
      </c>
      <c r="F10" s="2116"/>
      <c r="G10" s="2116"/>
      <c r="H10" s="2116"/>
      <c r="I10" s="2116"/>
      <c r="J10" s="2116"/>
      <c r="K10" s="2116"/>
      <c r="L10" s="2116"/>
      <c r="M10" s="2116"/>
      <c r="N10" s="2116"/>
      <c r="O10" s="2116"/>
      <c r="P10" s="2116"/>
      <c r="Q10" s="2116"/>
      <c r="R10" s="2116"/>
      <c r="S10" s="2116"/>
      <c r="T10" s="2116"/>
      <c r="U10" s="2116"/>
      <c r="V10" s="2116"/>
      <c r="W10" s="2116"/>
      <c r="X10" s="2116"/>
      <c r="Y10" s="2116"/>
      <c r="Z10" s="2116"/>
      <c r="AA10" s="2116"/>
      <c r="AB10" s="2116"/>
      <c r="AC10" s="2116"/>
      <c r="AD10" s="2116"/>
      <c r="AE10" s="2116"/>
      <c r="AF10" s="2116"/>
      <c r="AG10" s="2116"/>
      <c r="AH10" s="2116"/>
      <c r="AI10" s="2116"/>
      <c r="AJ10" s="2116"/>
      <c r="AK10" s="2116"/>
      <c r="AL10" s="2116"/>
      <c r="AM10" s="2116"/>
      <c r="AN10" s="2116"/>
      <c r="AO10" s="2116"/>
      <c r="AP10" s="2116"/>
      <c r="AQ10" s="2116"/>
      <c r="AR10" s="2116"/>
      <c r="AS10" s="2116"/>
      <c r="AT10" s="2116"/>
      <c r="AU10" s="2116"/>
      <c r="AV10" s="2116"/>
      <c r="AW10" s="2116"/>
      <c r="AX10" s="2116"/>
      <c r="AY10" s="2116"/>
      <c r="AZ10" s="2116"/>
      <c r="BA10" s="2116"/>
      <c r="BB10" s="2116"/>
      <c r="BC10" s="2116"/>
      <c r="BD10" s="2116"/>
      <c r="BE10" s="2116"/>
      <c r="BF10" s="2116"/>
      <c r="BG10" s="2116"/>
      <c r="BH10" s="2116"/>
      <c r="BI10" s="2116"/>
      <c r="BJ10" s="2116"/>
      <c r="BK10" s="2110"/>
      <c r="BL10" s="1733"/>
      <c r="BM10" s="1734"/>
      <c r="BN10" s="825"/>
    </row>
    <row r="11" spans="1:77" ht="4.5" customHeight="1">
      <c r="A11" s="825"/>
      <c r="B11" s="840"/>
      <c r="C11" s="2369"/>
      <c r="D11" s="860"/>
      <c r="E11" s="1735"/>
      <c r="F11" s="1735"/>
      <c r="G11" s="1732"/>
      <c r="H11" s="1732"/>
      <c r="I11" s="1732"/>
      <c r="J11" s="1732"/>
      <c r="K11" s="1732"/>
      <c r="L11" s="1732"/>
      <c r="M11" s="1732"/>
      <c r="N11" s="1732"/>
      <c r="O11" s="1732"/>
      <c r="P11" s="1732"/>
      <c r="Q11" s="1732"/>
      <c r="R11" s="1732"/>
      <c r="S11" s="860"/>
      <c r="T11" s="860"/>
      <c r="U11" s="860"/>
      <c r="V11" s="860"/>
      <c r="W11" s="860"/>
      <c r="X11" s="860"/>
      <c r="Y11" s="860"/>
      <c r="Z11" s="860"/>
      <c r="AA11" s="860"/>
      <c r="AB11" s="860"/>
      <c r="AC11" s="860"/>
      <c r="AD11" s="860"/>
      <c r="AE11" s="860"/>
      <c r="AF11" s="860"/>
      <c r="AG11" s="860"/>
      <c r="AH11" s="860"/>
      <c r="AI11" s="860"/>
      <c r="AJ11" s="860"/>
      <c r="AK11" s="860"/>
      <c r="AL11" s="860"/>
      <c r="AM11" s="860"/>
      <c r="AN11" s="860"/>
      <c r="AO11" s="860"/>
      <c r="AP11" s="860"/>
      <c r="AQ11" s="860"/>
      <c r="AR11" s="860"/>
      <c r="AS11" s="860"/>
      <c r="AT11" s="860"/>
      <c r="AU11" s="860"/>
      <c r="AV11" s="860"/>
      <c r="AW11" s="860"/>
      <c r="AX11" s="860"/>
      <c r="AY11" s="860"/>
      <c r="AZ11" s="860"/>
      <c r="BA11" s="860"/>
      <c r="BB11" s="860"/>
      <c r="BC11" s="860"/>
      <c r="BD11" s="860"/>
      <c r="BE11" s="860"/>
      <c r="BF11" s="860"/>
      <c r="BG11" s="860"/>
      <c r="BH11" s="860"/>
      <c r="BI11" s="860"/>
      <c r="BJ11" s="860"/>
      <c r="BK11" s="860"/>
      <c r="BL11" s="865"/>
      <c r="BM11" s="825"/>
      <c r="BN11" s="825"/>
    </row>
    <row r="12" spans="1:77" ht="16.5" customHeight="1">
      <c r="A12" s="825"/>
      <c r="B12" s="840"/>
      <c r="C12" s="2369"/>
      <c r="D12" s="1736"/>
      <c r="E12" s="2109" t="s">
        <v>898</v>
      </c>
      <c r="F12" s="2116"/>
      <c r="G12" s="2116"/>
      <c r="H12" s="2116"/>
      <c r="I12" s="2110"/>
      <c r="J12" s="1737"/>
      <c r="K12" s="2109" t="s">
        <v>900</v>
      </c>
      <c r="L12" s="2116"/>
      <c r="M12" s="2116"/>
      <c r="N12" s="2116"/>
      <c r="O12" s="2110"/>
      <c r="P12" s="849"/>
      <c r="Q12" s="2109" t="s">
        <v>902</v>
      </c>
      <c r="R12" s="2116"/>
      <c r="S12" s="2116"/>
      <c r="T12" s="2116"/>
      <c r="U12" s="2110"/>
      <c r="V12" s="849"/>
      <c r="W12" s="2109" t="s">
        <v>904</v>
      </c>
      <c r="X12" s="2116"/>
      <c r="Y12" s="2116"/>
      <c r="Z12" s="2116"/>
      <c r="AA12" s="2110"/>
      <c r="AB12" s="1738"/>
      <c r="AC12" s="2109" t="s">
        <v>906</v>
      </c>
      <c r="AD12" s="2116"/>
      <c r="AE12" s="2116"/>
      <c r="AF12" s="2116"/>
      <c r="AG12" s="2110"/>
      <c r="AH12" s="1739"/>
      <c r="AI12" s="2109" t="s">
        <v>908</v>
      </c>
      <c r="AJ12" s="2116"/>
      <c r="AK12" s="2116"/>
      <c r="AL12" s="2116"/>
      <c r="AM12" s="2110"/>
      <c r="AN12" s="1739"/>
      <c r="AO12" s="2109" t="s">
        <v>1625</v>
      </c>
      <c r="AP12" s="2116"/>
      <c r="AQ12" s="2116"/>
      <c r="AR12" s="2116"/>
      <c r="AS12" s="2110"/>
      <c r="AT12" s="849"/>
      <c r="AU12" s="2109" t="s">
        <v>912</v>
      </c>
      <c r="AV12" s="2116"/>
      <c r="AW12" s="2116"/>
      <c r="AX12" s="2116"/>
      <c r="AY12" s="2110"/>
      <c r="AZ12" s="1739"/>
      <c r="BA12" s="2109" t="s">
        <v>913</v>
      </c>
      <c r="BB12" s="2116"/>
      <c r="BC12" s="2116"/>
      <c r="BD12" s="2116"/>
      <c r="BE12" s="2110"/>
      <c r="BF12" s="849"/>
      <c r="BG12" s="2109" t="s">
        <v>919</v>
      </c>
      <c r="BH12" s="2116"/>
      <c r="BI12" s="2116"/>
      <c r="BJ12" s="2116"/>
      <c r="BK12" s="2110"/>
      <c r="BL12" s="1740"/>
      <c r="BM12" s="1741"/>
      <c r="BN12" s="825"/>
    </row>
    <row r="13" spans="1:77" ht="4.5" customHeight="1">
      <c r="A13" s="825"/>
      <c r="B13" s="840"/>
      <c r="C13" s="2369"/>
      <c r="D13" s="1742"/>
      <c r="E13" s="849"/>
      <c r="F13" s="849"/>
      <c r="G13" s="849"/>
      <c r="H13" s="849"/>
      <c r="I13" s="849"/>
      <c r="J13" s="1732"/>
      <c r="K13" s="849"/>
      <c r="L13" s="849"/>
      <c r="M13" s="849"/>
      <c r="N13" s="849"/>
      <c r="O13" s="849"/>
      <c r="P13" s="860"/>
      <c r="Q13" s="849"/>
      <c r="R13" s="849"/>
      <c r="S13" s="849"/>
      <c r="T13" s="849"/>
      <c r="U13" s="849"/>
      <c r="V13" s="849"/>
      <c r="W13" s="849"/>
      <c r="X13" s="849"/>
      <c r="Y13" s="849"/>
      <c r="Z13" s="849"/>
      <c r="AA13" s="849"/>
      <c r="AB13" s="849"/>
      <c r="AC13" s="849"/>
      <c r="AD13" s="849"/>
      <c r="AE13" s="849"/>
      <c r="AF13" s="849"/>
      <c r="AG13" s="849"/>
      <c r="AH13" s="860"/>
      <c r="AI13" s="849"/>
      <c r="AJ13" s="849"/>
      <c r="AK13" s="849"/>
      <c r="AL13" s="849"/>
      <c r="AM13" s="849"/>
      <c r="AN13" s="849"/>
      <c r="AO13" s="849"/>
      <c r="AP13" s="849"/>
      <c r="AQ13" s="849"/>
      <c r="AR13" s="849"/>
      <c r="AS13" s="849"/>
      <c r="AT13" s="849"/>
      <c r="AU13" s="849"/>
      <c r="AV13" s="849"/>
      <c r="AW13" s="849"/>
      <c r="AX13" s="849"/>
      <c r="AY13" s="849"/>
      <c r="AZ13" s="860"/>
      <c r="BA13" s="849"/>
      <c r="BB13" s="849"/>
      <c r="BC13" s="849"/>
      <c r="BD13" s="849"/>
      <c r="BE13" s="849"/>
      <c r="BF13" s="860"/>
      <c r="BG13" s="849"/>
      <c r="BH13" s="849"/>
      <c r="BI13" s="849"/>
      <c r="BJ13" s="849"/>
      <c r="BK13" s="849"/>
      <c r="BL13" s="865"/>
      <c r="BM13" s="825"/>
      <c r="BN13" s="825"/>
    </row>
    <row r="14" spans="1:77" ht="16.5" customHeight="1">
      <c r="A14" s="825"/>
      <c r="B14" s="840"/>
      <c r="C14" s="2370"/>
      <c r="D14" s="860"/>
      <c r="E14" s="2339" t="s">
        <v>1439</v>
      </c>
      <c r="F14" s="2340"/>
      <c r="G14" s="1743"/>
      <c r="H14" s="2339" t="s">
        <v>323</v>
      </c>
      <c r="I14" s="2340"/>
      <c r="J14" s="1743"/>
      <c r="K14" s="2339" t="s">
        <v>1439</v>
      </c>
      <c r="L14" s="2340"/>
      <c r="M14" s="1743"/>
      <c r="N14" s="2339" t="s">
        <v>323</v>
      </c>
      <c r="O14" s="2340"/>
      <c r="P14" s="1744"/>
      <c r="Q14" s="2339" t="s">
        <v>1439</v>
      </c>
      <c r="R14" s="2340"/>
      <c r="S14" s="1743"/>
      <c r="T14" s="2339" t="s">
        <v>323</v>
      </c>
      <c r="U14" s="2340"/>
      <c r="V14" s="1743"/>
      <c r="W14" s="2339" t="s">
        <v>1439</v>
      </c>
      <c r="X14" s="2340"/>
      <c r="Y14" s="1743"/>
      <c r="Z14" s="2339" t="s">
        <v>323</v>
      </c>
      <c r="AA14" s="2340"/>
      <c r="AB14" s="1743"/>
      <c r="AC14" s="2339" t="s">
        <v>1439</v>
      </c>
      <c r="AD14" s="2340"/>
      <c r="AE14" s="1743"/>
      <c r="AF14" s="2339" t="s">
        <v>323</v>
      </c>
      <c r="AG14" s="2340"/>
      <c r="AH14" s="1744"/>
      <c r="AI14" s="2339" t="s">
        <v>1439</v>
      </c>
      <c r="AJ14" s="2340"/>
      <c r="AK14" s="1743"/>
      <c r="AL14" s="2339" t="s">
        <v>323</v>
      </c>
      <c r="AM14" s="2340"/>
      <c r="AN14" s="1743"/>
      <c r="AO14" s="2339" t="s">
        <v>1439</v>
      </c>
      <c r="AP14" s="2340"/>
      <c r="AQ14" s="1743"/>
      <c r="AR14" s="2339" t="s">
        <v>323</v>
      </c>
      <c r="AS14" s="2340"/>
      <c r="AT14" s="1743"/>
      <c r="AU14" s="2339" t="s">
        <v>1439</v>
      </c>
      <c r="AV14" s="2340"/>
      <c r="AW14" s="1743"/>
      <c r="AX14" s="2339" t="s">
        <v>323</v>
      </c>
      <c r="AY14" s="2340"/>
      <c r="AZ14" s="1744"/>
      <c r="BA14" s="2339" t="s">
        <v>1439</v>
      </c>
      <c r="BB14" s="2340"/>
      <c r="BC14" s="1743"/>
      <c r="BD14" s="2339" t="s">
        <v>323</v>
      </c>
      <c r="BE14" s="2340"/>
      <c r="BF14" s="1743"/>
      <c r="BG14" s="2339" t="s">
        <v>1439</v>
      </c>
      <c r="BH14" s="2340"/>
      <c r="BI14" s="1743"/>
      <c r="BJ14" s="2339" t="s">
        <v>323</v>
      </c>
      <c r="BK14" s="2340"/>
      <c r="BL14" s="1745"/>
      <c r="BM14" s="1746"/>
      <c r="BN14" s="825"/>
      <c r="BO14" s="1915" t="s">
        <v>1580</v>
      </c>
      <c r="BP14" s="1915" t="s">
        <v>1243</v>
      </c>
      <c r="BQ14" s="1915" t="s">
        <v>1244</v>
      </c>
      <c r="BR14" s="1915" t="s">
        <v>1245</v>
      </c>
      <c r="BS14" s="1915" t="s">
        <v>1246</v>
      </c>
      <c r="BT14" s="1915" t="s">
        <v>1247</v>
      </c>
      <c r="BU14" s="1915" t="s">
        <v>1248</v>
      </c>
      <c r="BV14" s="1915" t="s">
        <v>1145</v>
      </c>
      <c r="BW14" s="1915" t="s">
        <v>1249</v>
      </c>
      <c r="BX14" s="1915" t="s">
        <v>1250</v>
      </c>
      <c r="BY14" s="1915" t="s">
        <v>747</v>
      </c>
    </row>
    <row r="15" spans="1:77" ht="4.5" customHeight="1">
      <c r="A15" s="825"/>
      <c r="B15" s="840"/>
      <c r="C15" s="860"/>
      <c r="D15" s="860"/>
      <c r="E15" s="1747"/>
      <c r="F15" s="860"/>
      <c r="G15" s="860"/>
      <c r="H15" s="860"/>
      <c r="I15" s="860"/>
      <c r="J15" s="860"/>
      <c r="K15" s="1747"/>
      <c r="L15" s="860"/>
      <c r="M15" s="860"/>
      <c r="N15" s="860"/>
      <c r="O15" s="860"/>
      <c r="P15" s="860"/>
      <c r="Q15" s="1747"/>
      <c r="R15" s="860"/>
      <c r="S15" s="860"/>
      <c r="T15" s="860"/>
      <c r="U15" s="860"/>
      <c r="V15" s="860"/>
      <c r="W15" s="1747"/>
      <c r="X15" s="860"/>
      <c r="Y15" s="860"/>
      <c r="Z15" s="860"/>
      <c r="AA15" s="860"/>
      <c r="AB15" s="860"/>
      <c r="AC15" s="1747"/>
      <c r="AD15" s="860"/>
      <c r="AE15" s="860"/>
      <c r="AF15" s="860"/>
      <c r="AG15" s="860"/>
      <c r="AH15" s="860"/>
      <c r="AI15" s="1747"/>
      <c r="AJ15" s="860"/>
      <c r="AK15" s="860"/>
      <c r="AL15" s="860"/>
      <c r="AM15" s="860"/>
      <c r="AN15" s="860"/>
      <c r="AO15" s="1747"/>
      <c r="AP15" s="860"/>
      <c r="AQ15" s="860"/>
      <c r="AR15" s="860"/>
      <c r="AS15" s="860"/>
      <c r="AT15" s="860"/>
      <c r="AU15" s="1747"/>
      <c r="AV15" s="860"/>
      <c r="AW15" s="860"/>
      <c r="AX15" s="860"/>
      <c r="AY15" s="860"/>
      <c r="AZ15" s="860"/>
      <c r="BA15" s="1747"/>
      <c r="BB15" s="860"/>
      <c r="BC15" s="860"/>
      <c r="BD15" s="860"/>
      <c r="BE15" s="860"/>
      <c r="BF15" s="860"/>
      <c r="BG15" s="1747"/>
      <c r="BH15" s="860"/>
      <c r="BI15" s="860"/>
      <c r="BJ15" s="860"/>
      <c r="BK15" s="860"/>
      <c r="BL15" s="865"/>
      <c r="BM15" s="825"/>
      <c r="BN15" s="825"/>
    </row>
    <row r="16" spans="1:77" ht="15" customHeight="1">
      <c r="A16" s="825"/>
      <c r="B16" s="840"/>
      <c r="C16" s="1748" t="s">
        <v>1626</v>
      </c>
      <c r="D16" s="860"/>
      <c r="E16" s="1749">
        <v>407</v>
      </c>
      <c r="F16" s="1750"/>
      <c r="G16" s="1751"/>
      <c r="H16" s="1752">
        <v>12.297751838015342</v>
      </c>
      <c r="I16" s="1750"/>
      <c r="J16" s="1753"/>
      <c r="K16" s="1749">
        <v>371</v>
      </c>
      <c r="L16" s="1750"/>
      <c r="M16" s="1751"/>
      <c r="N16" s="1752">
        <v>11.107518382793227</v>
      </c>
      <c r="O16" s="1750"/>
      <c r="P16" s="1753"/>
      <c r="Q16" s="1749">
        <v>363</v>
      </c>
      <c r="R16" s="1750"/>
      <c r="S16" s="1751"/>
      <c r="T16" s="1752">
        <v>10.771858564013327</v>
      </c>
      <c r="U16" s="1750"/>
      <c r="V16" s="1751"/>
      <c r="W16" s="1749">
        <v>373</v>
      </c>
      <c r="X16" s="1750"/>
      <c r="Y16" s="1751"/>
      <c r="Z16" s="1752">
        <v>10.973509125223037</v>
      </c>
      <c r="AA16" s="1750"/>
      <c r="AB16" s="1751"/>
      <c r="AC16" s="1749">
        <v>381</v>
      </c>
      <c r="AD16" s="1750"/>
      <c r="AE16" s="1751"/>
      <c r="AF16" s="1752">
        <v>11.1168072996283</v>
      </c>
      <c r="AG16" s="1750"/>
      <c r="AH16" s="1751"/>
      <c r="AI16" s="1749">
        <v>355</v>
      </c>
      <c r="AJ16" s="1750"/>
      <c r="AK16" s="1751"/>
      <c r="AL16" s="1752">
        <v>10.276825844566917</v>
      </c>
      <c r="AM16" s="1750"/>
      <c r="AN16" s="1753"/>
      <c r="AO16" s="1749">
        <v>354</v>
      </c>
      <c r="AP16" s="1750"/>
      <c r="AQ16" s="1751"/>
      <c r="AR16" s="1752">
        <v>10.170899848815607</v>
      </c>
      <c r="AS16" s="1750"/>
      <c r="AT16" s="1751"/>
      <c r="AU16" s="1749">
        <v>363</v>
      </c>
      <c r="AV16" s="1750"/>
      <c r="AW16" s="1751"/>
      <c r="AX16" s="1752">
        <v>10.354556561123404</v>
      </c>
      <c r="AY16" s="1750"/>
      <c r="AZ16" s="1753"/>
      <c r="BA16" s="1749">
        <v>273</v>
      </c>
      <c r="BB16" s="1750"/>
      <c r="BC16" s="1751"/>
      <c r="BD16" s="1752">
        <v>7.7338184014452329</v>
      </c>
      <c r="BE16" s="1750"/>
      <c r="BF16" s="1753"/>
      <c r="BG16" s="1749">
        <v>335</v>
      </c>
      <c r="BH16" s="1750"/>
      <c r="BI16" s="1751"/>
      <c r="BJ16" s="1752">
        <v>8.8578760399741405</v>
      </c>
      <c r="BK16" s="1711"/>
      <c r="BL16" s="855"/>
      <c r="BM16" s="1415"/>
      <c r="BN16" s="825"/>
      <c r="BO16" s="1915" t="s">
        <v>1626</v>
      </c>
      <c r="BP16" s="1930">
        <v>12.297751838015342</v>
      </c>
      <c r="BQ16" s="1930">
        <v>11.107518382793227</v>
      </c>
      <c r="BR16" s="1930">
        <v>10.771858564013327</v>
      </c>
      <c r="BS16" s="1930">
        <v>10.973509125223037</v>
      </c>
      <c r="BT16" s="1930">
        <v>11.1168072996283</v>
      </c>
      <c r="BU16" s="1930">
        <v>10.276825844566917</v>
      </c>
      <c r="BV16" s="1930">
        <v>10.170899848815607</v>
      </c>
      <c r="BW16" s="1930">
        <v>10.354556561123404</v>
      </c>
      <c r="BX16" s="1930">
        <v>7.7338184014452329</v>
      </c>
      <c r="BY16" s="1930">
        <f>BJ16</f>
        <v>8.8578760399741405</v>
      </c>
    </row>
    <row r="17" spans="1:77" ht="15" customHeight="1">
      <c r="A17" s="825"/>
      <c r="B17" s="840"/>
      <c r="C17" s="1754" t="s">
        <v>716</v>
      </c>
      <c r="D17" s="860"/>
      <c r="E17" s="1749">
        <v>180</v>
      </c>
      <c r="F17" s="1750"/>
      <c r="G17" s="1751"/>
      <c r="H17" s="1752">
        <v>5.4388091666898317</v>
      </c>
      <c r="I17" s="1750"/>
      <c r="J17" s="1753"/>
      <c r="K17" s="1749">
        <v>164</v>
      </c>
      <c r="L17" s="1750"/>
      <c r="M17" s="1751"/>
      <c r="N17" s="1752">
        <v>4.9100620344422889</v>
      </c>
      <c r="O17" s="1750"/>
      <c r="P17" s="1753"/>
      <c r="Q17" s="1749">
        <v>172</v>
      </c>
      <c r="R17" s="1750"/>
      <c r="S17" s="1751"/>
      <c r="T17" s="1752">
        <v>5.1040211377693998</v>
      </c>
      <c r="U17" s="1750"/>
      <c r="V17" s="1751"/>
      <c r="W17" s="1749">
        <v>186</v>
      </c>
      <c r="X17" s="1750"/>
      <c r="Y17" s="1751"/>
      <c r="Z17" s="1752">
        <v>5.4720447648565278</v>
      </c>
      <c r="AA17" s="1750"/>
      <c r="AB17" s="1751"/>
      <c r="AC17" s="1749">
        <v>175</v>
      </c>
      <c r="AD17" s="1750"/>
      <c r="AE17" s="1751"/>
      <c r="AF17" s="1752">
        <v>5.1061450851311099</v>
      </c>
      <c r="AG17" s="1750"/>
      <c r="AH17" s="1751"/>
      <c r="AI17" s="1749">
        <v>186</v>
      </c>
      <c r="AJ17" s="1750"/>
      <c r="AK17" s="1751"/>
      <c r="AL17" s="1752">
        <v>5.3844777664491454</v>
      </c>
      <c r="AM17" s="1750"/>
      <c r="AN17" s="1753"/>
      <c r="AO17" s="1749">
        <v>193</v>
      </c>
      <c r="AP17" s="1750"/>
      <c r="AQ17" s="1751"/>
      <c r="AR17" s="1752">
        <v>5.5451516124898657</v>
      </c>
      <c r="AS17" s="1750"/>
      <c r="AT17" s="1751"/>
      <c r="AU17" s="1749">
        <v>159</v>
      </c>
      <c r="AV17" s="1750"/>
      <c r="AW17" s="1751"/>
      <c r="AX17" s="1752">
        <v>4.5354669234672755</v>
      </c>
      <c r="AY17" s="1750"/>
      <c r="AZ17" s="1753"/>
      <c r="BA17" s="1749">
        <v>149</v>
      </c>
      <c r="BB17" s="1750"/>
      <c r="BC17" s="1751"/>
      <c r="BD17" s="1752">
        <v>4.2210217648913542</v>
      </c>
      <c r="BE17" s="1750"/>
      <c r="BF17" s="1753"/>
      <c r="BG17" s="1749">
        <v>167</v>
      </c>
      <c r="BH17" s="1750"/>
      <c r="BI17" s="1751"/>
      <c r="BJ17" s="1752">
        <v>4.42</v>
      </c>
      <c r="BK17" s="1711"/>
      <c r="BL17" s="855"/>
      <c r="BM17" s="1415"/>
      <c r="BN17" s="825"/>
      <c r="BO17" s="1915" t="s">
        <v>716</v>
      </c>
      <c r="BP17" s="1930">
        <v>5.4388091666898317</v>
      </c>
      <c r="BQ17" s="1930">
        <v>4.9100620344422889</v>
      </c>
      <c r="BR17" s="1930">
        <v>5.1040211377693998</v>
      </c>
      <c r="BS17" s="1930">
        <v>5.4720447648565278</v>
      </c>
      <c r="BT17" s="1930">
        <v>5.1061450851311099</v>
      </c>
      <c r="BU17" s="1930">
        <v>5.3844777664491454</v>
      </c>
      <c r="BV17" s="1930">
        <v>5.5451516124898657</v>
      </c>
      <c r="BW17" s="1930">
        <v>4.5354669234672755</v>
      </c>
      <c r="BX17" s="1930">
        <v>4.2210217648913542</v>
      </c>
      <c r="BY17" s="1930">
        <f t="shared" ref="BY17:BY21" si="0">BJ17</f>
        <v>4.42</v>
      </c>
    </row>
    <row r="18" spans="1:77" ht="15" customHeight="1">
      <c r="A18" s="825"/>
      <c r="B18" s="840"/>
      <c r="C18" s="1754" t="s">
        <v>715</v>
      </c>
      <c r="D18" s="860"/>
      <c r="E18" s="1749">
        <v>380</v>
      </c>
      <c r="F18" s="1750"/>
      <c r="G18" s="1751"/>
      <c r="H18" s="1752">
        <v>11.481930463011867</v>
      </c>
      <c r="I18" s="1750"/>
      <c r="J18" s="1753"/>
      <c r="K18" s="1749">
        <v>464</v>
      </c>
      <c r="L18" s="1750"/>
      <c r="M18" s="1751"/>
      <c r="N18" s="1752">
        <v>13.891882829153792</v>
      </c>
      <c r="O18" s="1750"/>
      <c r="P18" s="1753"/>
      <c r="Q18" s="1749">
        <v>435</v>
      </c>
      <c r="R18" s="1750"/>
      <c r="S18" s="1751"/>
      <c r="T18" s="1752">
        <v>12.908425551916798</v>
      </c>
      <c r="U18" s="1750"/>
      <c r="V18" s="1751"/>
      <c r="W18" s="1749">
        <v>472</v>
      </c>
      <c r="X18" s="1750"/>
      <c r="Y18" s="1751"/>
      <c r="Z18" s="1752">
        <v>13.886049080711189</v>
      </c>
      <c r="AA18" s="1750"/>
      <c r="AB18" s="1751"/>
      <c r="AC18" s="1749">
        <v>445</v>
      </c>
      <c r="AD18" s="1750"/>
      <c r="AE18" s="1751"/>
      <c r="AF18" s="1752">
        <v>12.984197502190536</v>
      </c>
      <c r="AG18" s="1750"/>
      <c r="AH18" s="1751"/>
      <c r="AI18" s="1749">
        <v>465</v>
      </c>
      <c r="AJ18" s="1750"/>
      <c r="AK18" s="1751"/>
      <c r="AL18" s="1752">
        <v>13.461194416122863</v>
      </c>
      <c r="AM18" s="1750"/>
      <c r="AN18" s="1753"/>
      <c r="AO18" s="1749">
        <v>490</v>
      </c>
      <c r="AP18" s="1750"/>
      <c r="AQ18" s="1751"/>
      <c r="AR18" s="1752">
        <v>14.07836419751313</v>
      </c>
      <c r="AS18" s="1750"/>
      <c r="AT18" s="1751"/>
      <c r="AU18" s="1749">
        <v>525</v>
      </c>
      <c r="AV18" s="1750"/>
      <c r="AW18" s="1751"/>
      <c r="AX18" s="1752">
        <v>14.975598332203269</v>
      </c>
      <c r="AY18" s="1750"/>
      <c r="AZ18" s="1753"/>
      <c r="BA18" s="1749">
        <v>516</v>
      </c>
      <c r="BB18" s="1750"/>
      <c r="BC18" s="1751"/>
      <c r="BD18" s="1752">
        <v>14.617766648885496</v>
      </c>
      <c r="BE18" s="1750"/>
      <c r="BF18" s="1753"/>
      <c r="BG18" s="1749">
        <v>541</v>
      </c>
      <c r="BH18" s="1750"/>
      <c r="BI18" s="1751"/>
      <c r="BJ18" s="1752">
        <v>14.3</v>
      </c>
      <c r="BK18" s="1711"/>
      <c r="BL18" s="855"/>
      <c r="BM18" s="1415"/>
      <c r="BN18" s="825"/>
      <c r="BO18" s="1915" t="s">
        <v>715</v>
      </c>
      <c r="BP18" s="1930">
        <v>11.481930463011867</v>
      </c>
      <c r="BQ18" s="1930">
        <v>13.891882829153792</v>
      </c>
      <c r="BR18" s="1930">
        <v>12.908425551916798</v>
      </c>
      <c r="BS18" s="1930">
        <v>13.886049080711189</v>
      </c>
      <c r="BT18" s="1930">
        <v>12.984197502190536</v>
      </c>
      <c r="BU18" s="1930">
        <v>13.461194416122863</v>
      </c>
      <c r="BV18" s="1930">
        <v>14.07836419751313</v>
      </c>
      <c r="BW18" s="1930">
        <v>14.975598332203269</v>
      </c>
      <c r="BX18" s="1930">
        <v>14.617766648885496</v>
      </c>
      <c r="BY18" s="1930">
        <f t="shared" si="0"/>
        <v>14.3</v>
      </c>
    </row>
    <row r="19" spans="1:77" ht="15" customHeight="1">
      <c r="A19" s="825"/>
      <c r="B19" s="840"/>
      <c r="C19" s="1754" t="s">
        <v>1627</v>
      </c>
      <c r="D19" s="860"/>
      <c r="E19" s="1749">
        <v>118</v>
      </c>
      <c r="F19" s="1750"/>
      <c r="G19" s="1751"/>
      <c r="H19" s="1752">
        <v>3.5654415648300009</v>
      </c>
      <c r="I19" s="1750"/>
      <c r="J19" s="1753"/>
      <c r="K19" s="1749">
        <v>129</v>
      </c>
      <c r="L19" s="1750"/>
      <c r="M19" s="1751"/>
      <c r="N19" s="1752">
        <v>3.8621829417259463</v>
      </c>
      <c r="O19" s="1750"/>
      <c r="P19" s="1753"/>
      <c r="Q19" s="1749">
        <v>118</v>
      </c>
      <c r="R19" s="1750"/>
      <c r="S19" s="1751"/>
      <c r="T19" s="1752">
        <v>3.5015958968417977</v>
      </c>
      <c r="U19" s="1750"/>
      <c r="V19" s="1751"/>
      <c r="W19" s="1749">
        <v>128</v>
      </c>
      <c r="X19" s="1750"/>
      <c r="Y19" s="1751"/>
      <c r="Z19" s="1752">
        <v>3.7657082252776104</v>
      </c>
      <c r="AA19" s="1750"/>
      <c r="AB19" s="1751"/>
      <c r="AC19" s="1749">
        <v>127</v>
      </c>
      <c r="AD19" s="1750"/>
      <c r="AE19" s="1751"/>
      <c r="AF19" s="1752">
        <v>3.7056024332094344</v>
      </c>
      <c r="AG19" s="1750"/>
      <c r="AH19" s="1755"/>
      <c r="AI19" s="1749">
        <v>142</v>
      </c>
      <c r="AJ19" s="1750"/>
      <c r="AK19" s="1751"/>
      <c r="AL19" s="1752">
        <v>4.1107303378267668</v>
      </c>
      <c r="AM19" s="1750"/>
      <c r="AN19" s="1753"/>
      <c r="AO19" s="1749">
        <v>133</v>
      </c>
      <c r="AP19" s="1750"/>
      <c r="AQ19" s="1751"/>
      <c r="AR19" s="1752">
        <v>3.8212702821821352</v>
      </c>
      <c r="AS19" s="1750"/>
      <c r="AT19" s="1751"/>
      <c r="AU19" s="1749">
        <v>165</v>
      </c>
      <c r="AV19" s="1750"/>
      <c r="AW19" s="1751"/>
      <c r="AX19" s="1752">
        <v>4.7066166186924558</v>
      </c>
      <c r="AY19" s="1750"/>
      <c r="AZ19" s="1753"/>
      <c r="BA19" s="1749">
        <v>137</v>
      </c>
      <c r="BB19" s="1750"/>
      <c r="BC19" s="1751"/>
      <c r="BD19" s="1752">
        <v>3.8810737032893656</v>
      </c>
      <c r="BE19" s="1750"/>
      <c r="BF19" s="1753"/>
      <c r="BG19" s="1749">
        <v>150</v>
      </c>
      <c r="BH19" s="1750"/>
      <c r="BI19" s="1751"/>
      <c r="BJ19" s="1752">
        <v>3.97</v>
      </c>
      <c r="BK19" s="1711"/>
      <c r="BL19" s="855"/>
      <c r="BM19" s="1415"/>
      <c r="BN19" s="825"/>
      <c r="BO19" s="1915" t="s">
        <v>752</v>
      </c>
      <c r="BP19" s="1930">
        <v>3.5654415648300009</v>
      </c>
      <c r="BQ19" s="1930">
        <v>3.8621829417259463</v>
      </c>
      <c r="BR19" s="1930">
        <v>3.5015958968417977</v>
      </c>
      <c r="BS19" s="1930">
        <v>3.7657082252776104</v>
      </c>
      <c r="BT19" s="1930">
        <v>3.7056024332094344</v>
      </c>
      <c r="BU19" s="1930">
        <v>4.1107303378267668</v>
      </c>
      <c r="BV19" s="1930">
        <v>3.8212702821821352</v>
      </c>
      <c r="BW19" s="1930">
        <v>4.7066166186924558</v>
      </c>
      <c r="BX19" s="1930">
        <v>3.8810737032893656</v>
      </c>
      <c r="BY19" s="1930">
        <f t="shared" si="0"/>
        <v>3.97</v>
      </c>
    </row>
    <row r="20" spans="1:77" ht="15" customHeight="1">
      <c r="A20" s="825"/>
      <c r="B20" s="840"/>
      <c r="C20" s="1754" t="s">
        <v>1628</v>
      </c>
      <c r="D20" s="860"/>
      <c r="E20" s="1749">
        <v>131</v>
      </c>
      <c r="F20" s="1750"/>
      <c r="G20" s="1751"/>
      <c r="H20" s="1752">
        <v>3.958244449090933</v>
      </c>
      <c r="I20" s="1750"/>
      <c r="J20" s="1753"/>
      <c r="K20" s="1749">
        <v>121</v>
      </c>
      <c r="L20" s="1750"/>
      <c r="M20" s="1751"/>
      <c r="N20" s="1752">
        <v>3.6226677205336397</v>
      </c>
      <c r="O20" s="1750"/>
      <c r="P20" s="1753"/>
      <c r="Q20" s="1749">
        <v>116</v>
      </c>
      <c r="R20" s="1750"/>
      <c r="S20" s="1751"/>
      <c r="T20" s="1752">
        <v>3.4422468138444793</v>
      </c>
      <c r="U20" s="1750"/>
      <c r="V20" s="1751"/>
      <c r="W20" s="1749">
        <v>113</v>
      </c>
      <c r="X20" s="1750"/>
      <c r="Y20" s="1751"/>
      <c r="Z20" s="1752">
        <v>3.3244142926278908</v>
      </c>
      <c r="AA20" s="1750"/>
      <c r="AB20" s="1751"/>
      <c r="AC20" s="1749">
        <v>118</v>
      </c>
      <c r="AD20" s="1750"/>
      <c r="AE20" s="1751"/>
      <c r="AF20" s="1752">
        <v>3.4430006859741198</v>
      </c>
      <c r="AG20" s="1750"/>
      <c r="AH20" s="1751"/>
      <c r="AI20" s="1749">
        <v>109</v>
      </c>
      <c r="AJ20" s="1750"/>
      <c r="AK20" s="1751"/>
      <c r="AL20" s="1752">
        <v>3.1554197663599832</v>
      </c>
      <c r="AM20" s="1750"/>
      <c r="AN20" s="1753"/>
      <c r="AO20" s="1749">
        <v>129</v>
      </c>
      <c r="AP20" s="1750"/>
      <c r="AQ20" s="1751"/>
      <c r="AR20" s="1752">
        <v>3.7063448601616193</v>
      </c>
      <c r="AS20" s="1750"/>
      <c r="AT20" s="1751"/>
      <c r="AU20" s="1749">
        <v>128</v>
      </c>
      <c r="AV20" s="1750"/>
      <c r="AW20" s="1751"/>
      <c r="AX20" s="1752">
        <v>3.6511934981371783</v>
      </c>
      <c r="AY20" s="1750"/>
      <c r="AZ20" s="1753"/>
      <c r="BA20" s="1749">
        <v>137</v>
      </c>
      <c r="BB20" s="1750"/>
      <c r="BC20" s="1751"/>
      <c r="BD20" s="1752">
        <v>3.8810737032893656</v>
      </c>
      <c r="BE20" s="1750"/>
      <c r="BF20" s="1753"/>
      <c r="BG20" s="1749">
        <v>106</v>
      </c>
      <c r="BH20" s="1750"/>
      <c r="BI20" s="1751"/>
      <c r="BJ20" s="1752">
        <v>2.8</v>
      </c>
      <c r="BK20" s="1711"/>
      <c r="BL20" s="855"/>
      <c r="BM20" s="1415"/>
      <c r="BN20" s="825"/>
      <c r="BO20" s="1915" t="s">
        <v>1629</v>
      </c>
      <c r="BP20" s="1930">
        <v>3.958244449090933</v>
      </c>
      <c r="BQ20" s="1930">
        <v>3.6226677205336397</v>
      </c>
      <c r="BR20" s="1930">
        <v>3.4422468138444793</v>
      </c>
      <c r="BS20" s="1930">
        <v>3.3244142926278908</v>
      </c>
      <c r="BT20" s="1930">
        <v>3.4430006859741198</v>
      </c>
      <c r="BU20" s="1930">
        <v>3.1554197663599832</v>
      </c>
      <c r="BV20" s="1930">
        <v>3.7063448601616193</v>
      </c>
      <c r="BW20" s="1930">
        <v>3.6511934981371783</v>
      </c>
      <c r="BX20" s="1930">
        <v>3.8810737032893656</v>
      </c>
      <c r="BY20" s="1930">
        <f t="shared" si="0"/>
        <v>2.8</v>
      </c>
    </row>
    <row r="21" spans="1:77" ht="15" customHeight="1">
      <c r="A21" s="825"/>
      <c r="B21" s="840"/>
      <c r="C21" s="1756" t="s">
        <v>1083</v>
      </c>
      <c r="D21" s="860"/>
      <c r="E21" s="1749">
        <v>108</v>
      </c>
      <c r="F21" s="1750"/>
      <c r="G21" s="1751"/>
      <c r="H21" s="1752">
        <v>3.2632855000138989</v>
      </c>
      <c r="I21" s="1750"/>
      <c r="J21" s="1753"/>
      <c r="K21" s="1749">
        <v>106</v>
      </c>
      <c r="L21" s="1750"/>
      <c r="M21" s="1751"/>
      <c r="N21" s="1752">
        <v>3.1735766807980643</v>
      </c>
      <c r="O21" s="1750"/>
      <c r="P21" s="1753"/>
      <c r="Q21" s="1749">
        <v>123</v>
      </c>
      <c r="R21" s="1750"/>
      <c r="S21" s="1751"/>
      <c r="T21" s="1752">
        <v>3.6499686043350943</v>
      </c>
      <c r="U21" s="1750"/>
      <c r="V21" s="1751"/>
      <c r="W21" s="1749">
        <v>118</v>
      </c>
      <c r="X21" s="1750"/>
      <c r="Y21" s="1751"/>
      <c r="Z21" s="1752">
        <v>3.4715122701777972</v>
      </c>
      <c r="AA21" s="1750"/>
      <c r="AB21" s="1751"/>
      <c r="AC21" s="1749">
        <v>149</v>
      </c>
      <c r="AD21" s="1750"/>
      <c r="AE21" s="1751"/>
      <c r="AF21" s="1752">
        <v>4.3475178153402014</v>
      </c>
      <c r="AG21" s="1750"/>
      <c r="AH21" s="1755"/>
      <c r="AI21" s="1749">
        <v>133</v>
      </c>
      <c r="AJ21" s="1750"/>
      <c r="AK21" s="1751"/>
      <c r="AL21" s="1752">
        <v>3.8501910910630985</v>
      </c>
      <c r="AM21" s="1750"/>
      <c r="AN21" s="1753"/>
      <c r="AO21" s="1749">
        <v>142</v>
      </c>
      <c r="AP21" s="1750"/>
      <c r="AQ21" s="1751"/>
      <c r="AR21" s="1752">
        <v>4.0798524817282944</v>
      </c>
      <c r="AS21" s="1750"/>
      <c r="AT21" s="1751"/>
      <c r="AU21" s="1749">
        <v>109</v>
      </c>
      <c r="AV21" s="1750"/>
      <c r="AW21" s="1751"/>
      <c r="AX21" s="1752">
        <v>3.1092194632574408</v>
      </c>
      <c r="AY21" s="1750"/>
      <c r="AZ21" s="1753"/>
      <c r="BA21" s="1749">
        <v>147</v>
      </c>
      <c r="BB21" s="1750"/>
      <c r="BC21" s="1751"/>
      <c r="BD21" s="1752">
        <v>4.1643637546243566</v>
      </c>
      <c r="BE21" s="1750"/>
      <c r="BF21" s="1753"/>
      <c r="BG21" s="1749">
        <v>147</v>
      </c>
      <c r="BH21" s="1750"/>
      <c r="BI21" s="1751"/>
      <c r="BJ21" s="1752">
        <v>3.89</v>
      </c>
      <c r="BK21" s="1711"/>
      <c r="BL21" s="855"/>
      <c r="BM21" s="1415"/>
      <c r="BN21" s="825"/>
      <c r="BO21" s="1915" t="s">
        <v>1083</v>
      </c>
      <c r="BP21" s="1930">
        <v>3.2632855000138989</v>
      </c>
      <c r="BQ21" s="1930">
        <v>3.1735766807980643</v>
      </c>
      <c r="BR21" s="1930">
        <v>3.6499686043350943</v>
      </c>
      <c r="BS21" s="1930">
        <v>3.4715122701777972</v>
      </c>
      <c r="BT21" s="1930">
        <v>4.3475178153402014</v>
      </c>
      <c r="BU21" s="1930">
        <v>3.8501910910630985</v>
      </c>
      <c r="BV21" s="1930">
        <v>4.0798524817282944</v>
      </c>
      <c r="BW21" s="1930">
        <v>3.1092194632574408</v>
      </c>
      <c r="BX21" s="1930">
        <v>4.1643637546243566</v>
      </c>
      <c r="BY21" s="1930">
        <f t="shared" si="0"/>
        <v>3.89</v>
      </c>
    </row>
    <row r="22" spans="1:77" ht="4.5" customHeight="1">
      <c r="A22" s="825"/>
      <c r="B22" s="894"/>
      <c r="C22" s="895"/>
      <c r="D22" s="895"/>
      <c r="E22" s="895"/>
      <c r="F22" s="895"/>
      <c r="G22" s="895"/>
      <c r="H22" s="895"/>
      <c r="I22" s="895"/>
      <c r="J22" s="895"/>
      <c r="K22" s="895"/>
      <c r="L22" s="895"/>
      <c r="M22" s="895"/>
      <c r="N22" s="895"/>
      <c r="O22" s="895"/>
      <c r="P22" s="895"/>
      <c r="Q22" s="895"/>
      <c r="R22" s="895"/>
      <c r="S22" s="895"/>
      <c r="T22" s="895"/>
      <c r="U22" s="895"/>
      <c r="V22" s="895"/>
      <c r="W22" s="895"/>
      <c r="X22" s="895"/>
      <c r="Y22" s="895"/>
      <c r="Z22" s="895"/>
      <c r="AA22" s="895"/>
      <c r="AB22" s="895"/>
      <c r="AC22" s="895"/>
      <c r="AD22" s="895"/>
      <c r="AE22" s="895"/>
      <c r="AF22" s="895"/>
      <c r="AG22" s="895"/>
      <c r="AH22" s="895"/>
      <c r="AI22" s="895"/>
      <c r="AJ22" s="895"/>
      <c r="AK22" s="895"/>
      <c r="AL22" s="895"/>
      <c r="AM22" s="895"/>
      <c r="AN22" s="895"/>
      <c r="AO22" s="895"/>
      <c r="AP22" s="895"/>
      <c r="AQ22" s="895"/>
      <c r="AR22" s="895"/>
      <c r="AS22" s="895"/>
      <c r="AT22" s="895"/>
      <c r="AU22" s="895"/>
      <c r="AV22" s="895"/>
      <c r="AW22" s="895"/>
      <c r="AX22" s="895"/>
      <c r="AY22" s="895"/>
      <c r="AZ22" s="895"/>
      <c r="BA22" s="895"/>
      <c r="BB22" s="895"/>
      <c r="BC22" s="895"/>
      <c r="BD22" s="895"/>
      <c r="BE22" s="895"/>
      <c r="BF22" s="895"/>
      <c r="BG22" s="895"/>
      <c r="BH22" s="895"/>
      <c r="BI22" s="895"/>
      <c r="BJ22" s="895"/>
      <c r="BK22" s="895"/>
      <c r="BL22" s="1478"/>
      <c r="BM22" s="825"/>
      <c r="BN22" s="825"/>
    </row>
    <row r="23" spans="1:77" ht="9" customHeight="1">
      <c r="A23" s="825"/>
      <c r="B23" s="1757"/>
      <c r="C23" s="1757"/>
      <c r="D23" s="1757"/>
      <c r="E23" s="1757"/>
      <c r="F23" s="1757"/>
      <c r="G23" s="1757"/>
      <c r="H23" s="1757"/>
      <c r="I23" s="1757"/>
      <c r="J23" s="1757"/>
      <c r="K23" s="1757"/>
      <c r="L23" s="1757"/>
      <c r="M23" s="1757"/>
      <c r="N23" s="1757"/>
      <c r="O23" s="1757"/>
      <c r="P23" s="1757"/>
      <c r="Q23" s="1757"/>
      <c r="R23" s="1757"/>
      <c r="S23" s="1757"/>
      <c r="T23" s="1757"/>
      <c r="U23" s="1757"/>
      <c r="V23" s="1757"/>
      <c r="W23" s="1757"/>
      <c r="X23" s="1757"/>
      <c r="Y23" s="1757"/>
      <c r="Z23" s="1757"/>
      <c r="AA23" s="1757"/>
      <c r="AB23" s="1757"/>
      <c r="AC23" s="1757"/>
      <c r="AD23" s="1757"/>
      <c r="AE23" s="1757"/>
      <c r="AF23" s="1757"/>
      <c r="AG23" s="1757"/>
      <c r="AH23" s="1757"/>
      <c r="AI23" s="1757"/>
      <c r="AJ23" s="1757"/>
      <c r="AK23" s="1757"/>
      <c r="AL23" s="1757"/>
      <c r="AM23" s="1757"/>
      <c r="AN23" s="1757"/>
      <c r="AO23" s="1757"/>
      <c r="AP23" s="1757"/>
      <c r="AQ23" s="1757"/>
      <c r="AR23" s="1757"/>
      <c r="AS23" s="1757"/>
      <c r="AT23" s="1757"/>
      <c r="AU23" s="1757"/>
      <c r="AV23" s="1757"/>
      <c r="AW23" s="1757"/>
      <c r="AX23" s="1757"/>
      <c r="AY23" s="1757"/>
      <c r="AZ23" s="1757"/>
      <c r="BA23" s="1757"/>
      <c r="BB23" s="1757"/>
      <c r="BC23" s="1757"/>
      <c r="BD23" s="1757"/>
      <c r="BE23" s="1757"/>
      <c r="BF23" s="1757"/>
      <c r="BG23" s="1757"/>
      <c r="BH23" s="1757"/>
      <c r="BI23" s="1757"/>
      <c r="BJ23" s="1757"/>
      <c r="BK23" s="1757"/>
      <c r="BL23" s="1757"/>
      <c r="BM23" s="825"/>
      <c r="BN23" s="825"/>
    </row>
    <row r="24" spans="1:77" ht="12.75" customHeight="1">
      <c r="A24" s="825"/>
      <c r="B24" s="1757"/>
      <c r="C24" s="1757"/>
      <c r="D24" s="1757"/>
      <c r="E24" s="1757"/>
      <c r="F24" s="1757"/>
      <c r="G24" s="1757"/>
      <c r="H24" s="1757"/>
      <c r="I24" s="1757"/>
      <c r="J24" s="1757"/>
      <c r="K24" s="1757"/>
      <c r="L24" s="1757"/>
      <c r="M24" s="1757"/>
      <c r="N24" s="1757"/>
      <c r="O24" s="1757"/>
      <c r="P24" s="1757"/>
      <c r="Q24" s="1757"/>
      <c r="R24" s="1757"/>
      <c r="S24" s="1757"/>
      <c r="T24" s="1757"/>
      <c r="U24" s="1757"/>
      <c r="V24" s="1757"/>
      <c r="W24" s="1757"/>
      <c r="X24" s="1757"/>
      <c r="Y24" s="1757"/>
      <c r="Z24" s="1757"/>
      <c r="AA24" s="1757"/>
      <c r="AB24" s="1757"/>
      <c r="AC24" s="1757"/>
      <c r="AD24" s="1757"/>
      <c r="AE24" s="1757"/>
      <c r="AF24" s="1757"/>
      <c r="AG24" s="1757"/>
      <c r="AH24" s="1757"/>
      <c r="AI24" s="1757"/>
      <c r="AJ24" s="1757"/>
      <c r="AK24" s="1757"/>
      <c r="AL24" s="1757"/>
      <c r="AM24" s="1757"/>
      <c r="AN24" s="1757"/>
      <c r="AO24" s="1757"/>
      <c r="AP24" s="1757"/>
      <c r="AQ24" s="1757"/>
      <c r="AR24" s="1757"/>
      <c r="AS24" s="1757"/>
      <c r="AT24" s="1757"/>
      <c r="AU24" s="1757"/>
      <c r="AV24" s="1757"/>
      <c r="AW24" s="1757"/>
      <c r="AX24" s="1757"/>
      <c r="AY24" s="1757"/>
      <c r="AZ24" s="1757"/>
      <c r="BA24" s="1757"/>
      <c r="BB24" s="1757"/>
      <c r="BC24" s="1757"/>
      <c r="BD24" s="1757"/>
      <c r="BE24" s="1757"/>
      <c r="BF24" s="1757"/>
      <c r="BG24" s="1757"/>
      <c r="BH24" s="1757"/>
      <c r="BI24" s="1757"/>
      <c r="BJ24" s="1757"/>
      <c r="BK24" s="1757"/>
      <c r="BL24" s="1757"/>
      <c r="BM24" s="825"/>
      <c r="BN24" s="825"/>
    </row>
    <row r="25" spans="1:77" ht="12.75" customHeight="1">
      <c r="A25" s="825"/>
      <c r="B25" s="1757"/>
      <c r="C25" s="1757"/>
      <c r="D25" s="1757"/>
      <c r="E25" s="1757"/>
      <c r="F25" s="1757"/>
      <c r="G25" s="1757"/>
      <c r="H25" s="1757"/>
      <c r="I25" s="1757"/>
      <c r="J25" s="1757"/>
      <c r="K25" s="1757"/>
      <c r="L25" s="1757"/>
      <c r="M25" s="1757"/>
      <c r="N25" s="1757"/>
      <c r="O25" s="1757"/>
      <c r="P25" s="1757"/>
      <c r="Q25" s="1757"/>
      <c r="R25" s="1757"/>
      <c r="S25" s="1757"/>
      <c r="T25" s="1757"/>
      <c r="U25" s="1757"/>
      <c r="V25" s="1757"/>
      <c r="W25" s="1757"/>
      <c r="X25" s="1757"/>
      <c r="Y25" s="1757"/>
      <c r="Z25" s="1757"/>
      <c r="AA25" s="1757"/>
      <c r="AB25" s="1757"/>
      <c r="AC25" s="1757"/>
      <c r="AD25" s="1757"/>
      <c r="AE25" s="1757"/>
      <c r="AF25" s="1757"/>
      <c r="AG25" s="1757"/>
      <c r="AH25" s="1757"/>
      <c r="AI25" s="1757"/>
      <c r="AJ25" s="1757"/>
      <c r="AK25" s="1757"/>
      <c r="AL25" s="1757"/>
      <c r="AM25" s="1757"/>
      <c r="AN25" s="1757"/>
      <c r="AO25" s="1757"/>
      <c r="AP25" s="1757"/>
      <c r="AQ25" s="1757"/>
      <c r="AR25" s="1757"/>
      <c r="AS25" s="1757"/>
      <c r="AT25" s="1757"/>
      <c r="AU25" s="1757"/>
      <c r="AV25" s="1757"/>
      <c r="AW25" s="1757"/>
      <c r="AX25" s="1757"/>
      <c r="AY25" s="1757"/>
      <c r="AZ25" s="1757"/>
      <c r="BA25" s="1757"/>
      <c r="BB25" s="1757"/>
      <c r="BC25" s="1757"/>
      <c r="BD25" s="1757"/>
      <c r="BE25" s="1757"/>
      <c r="BF25" s="1757"/>
      <c r="BG25" s="1757"/>
      <c r="BH25" s="1757"/>
      <c r="BI25" s="1757"/>
      <c r="BJ25" s="1757"/>
      <c r="BK25" s="1757"/>
      <c r="BL25" s="1757"/>
      <c r="BM25" s="825"/>
      <c r="BN25" s="825"/>
    </row>
    <row r="26" spans="1:77" ht="12.75" customHeight="1">
      <c r="A26" s="825"/>
      <c r="B26" s="1757"/>
      <c r="C26" s="1757"/>
      <c r="D26" s="1757"/>
      <c r="E26" s="1757"/>
      <c r="F26" s="1757"/>
      <c r="G26" s="1757"/>
      <c r="H26" s="1757"/>
      <c r="I26" s="1757"/>
      <c r="J26" s="1757"/>
      <c r="K26" s="1757"/>
      <c r="L26" s="1757"/>
      <c r="M26" s="1757"/>
      <c r="N26" s="1757"/>
      <c r="O26" s="1757"/>
      <c r="P26" s="1757"/>
      <c r="Q26" s="1757"/>
      <c r="R26" s="1757"/>
      <c r="S26" s="1757"/>
      <c r="T26" s="1757"/>
      <c r="U26" s="1757"/>
      <c r="V26" s="1757"/>
      <c r="W26" s="1757"/>
      <c r="X26" s="1757"/>
      <c r="Y26" s="1757"/>
      <c r="Z26" s="1757"/>
      <c r="AA26" s="1757"/>
      <c r="AB26" s="1757"/>
      <c r="AC26" s="1757"/>
      <c r="AD26" s="1757"/>
      <c r="AE26" s="1757"/>
      <c r="AF26" s="1757"/>
      <c r="AG26" s="1757"/>
      <c r="AH26" s="1757"/>
      <c r="AI26" s="1757"/>
      <c r="AJ26" s="1757"/>
      <c r="AK26" s="1757"/>
      <c r="AL26" s="1757"/>
      <c r="AM26" s="1757"/>
      <c r="AN26" s="1757"/>
      <c r="AO26" s="1757"/>
      <c r="AP26" s="1757"/>
      <c r="AQ26" s="1757"/>
      <c r="AR26" s="1757"/>
      <c r="AS26" s="1757"/>
      <c r="AT26" s="1757"/>
      <c r="AU26" s="1757"/>
      <c r="AV26" s="1757"/>
      <c r="AW26" s="1757"/>
      <c r="AX26" s="1757"/>
      <c r="AY26" s="1757"/>
      <c r="AZ26" s="1757"/>
      <c r="BA26" s="1757"/>
      <c r="BB26" s="1757"/>
      <c r="BC26" s="1757"/>
      <c r="BD26" s="1757"/>
      <c r="BE26" s="1757"/>
      <c r="BF26" s="1757"/>
      <c r="BG26" s="1757"/>
      <c r="BH26" s="1757"/>
      <c r="BI26" s="1757"/>
      <c r="BJ26" s="1757"/>
      <c r="BK26" s="1757"/>
      <c r="BL26" s="1757"/>
      <c r="BM26" s="825"/>
      <c r="BN26" s="825"/>
    </row>
    <row r="27" spans="1:77" ht="12.75" customHeight="1">
      <c r="A27" s="825"/>
      <c r="B27" s="1757"/>
      <c r="C27" s="1757"/>
      <c r="D27" s="1757"/>
      <c r="E27" s="1757"/>
      <c r="F27" s="1757"/>
      <c r="G27" s="1757"/>
      <c r="H27" s="1757"/>
      <c r="I27" s="1757"/>
      <c r="J27" s="1757"/>
      <c r="K27" s="1757"/>
      <c r="L27" s="1757"/>
      <c r="M27" s="1757"/>
      <c r="N27" s="1757"/>
      <c r="O27" s="1757"/>
      <c r="P27" s="1757"/>
      <c r="Q27" s="1757"/>
      <c r="R27" s="1757"/>
      <c r="S27" s="1757"/>
      <c r="T27" s="1757"/>
      <c r="U27" s="1757"/>
      <c r="V27" s="1757"/>
      <c r="W27" s="1757"/>
      <c r="X27" s="1757"/>
      <c r="Y27" s="1757"/>
      <c r="Z27" s="1757"/>
      <c r="AA27" s="1757"/>
      <c r="AB27" s="1757"/>
      <c r="AC27" s="1757"/>
      <c r="AD27" s="1757"/>
      <c r="AE27" s="1757"/>
      <c r="AF27" s="1757"/>
      <c r="AG27" s="1757"/>
      <c r="AH27" s="1757"/>
      <c r="AI27" s="1757"/>
      <c r="AJ27" s="1757"/>
      <c r="AK27" s="1757"/>
      <c r="AL27" s="1757"/>
      <c r="AM27" s="1757"/>
      <c r="AN27" s="1757"/>
      <c r="AO27" s="1757"/>
      <c r="AP27" s="1757"/>
      <c r="AQ27" s="1757"/>
      <c r="AR27" s="1757"/>
      <c r="AS27" s="1757"/>
      <c r="AT27" s="1757"/>
      <c r="AU27" s="1757"/>
      <c r="AV27" s="1757"/>
      <c r="AW27" s="1757"/>
      <c r="AX27" s="1757"/>
      <c r="AY27" s="1757"/>
      <c r="AZ27" s="1757"/>
      <c r="BA27" s="1757"/>
      <c r="BB27" s="1757"/>
      <c r="BC27" s="1757"/>
      <c r="BD27" s="1757"/>
      <c r="BE27" s="1757"/>
      <c r="BF27" s="1757"/>
      <c r="BG27" s="1757"/>
      <c r="BH27" s="1757"/>
      <c r="BI27" s="1757"/>
      <c r="BJ27" s="1757"/>
      <c r="BK27" s="1757"/>
      <c r="BL27" s="1757"/>
      <c r="BM27" s="825"/>
      <c r="BN27" s="825"/>
    </row>
    <row r="28" spans="1:77" ht="12.75" customHeight="1">
      <c r="A28" s="825"/>
      <c r="B28" s="1757"/>
      <c r="C28" s="1757"/>
      <c r="D28" s="1757"/>
      <c r="E28" s="1757"/>
      <c r="F28" s="1757"/>
      <c r="G28" s="1757"/>
      <c r="H28" s="1757"/>
      <c r="I28" s="1757"/>
      <c r="J28" s="1757"/>
      <c r="K28" s="1757"/>
      <c r="L28" s="1757"/>
      <c r="M28" s="1757"/>
      <c r="N28" s="1757"/>
      <c r="O28" s="1757"/>
      <c r="P28" s="1757"/>
      <c r="Q28" s="1757"/>
      <c r="R28" s="1757"/>
      <c r="S28" s="1757"/>
      <c r="T28" s="1757"/>
      <c r="U28" s="1757"/>
      <c r="V28" s="1757"/>
      <c r="W28" s="1757"/>
      <c r="X28" s="1757"/>
      <c r="Y28" s="1757"/>
      <c r="Z28" s="1757"/>
      <c r="AA28" s="1757"/>
      <c r="AB28" s="1757"/>
      <c r="AC28" s="1757"/>
      <c r="AD28" s="1757"/>
      <c r="AE28" s="1757"/>
      <c r="AF28" s="1757"/>
      <c r="AG28" s="1757"/>
      <c r="AH28" s="1757"/>
      <c r="AI28" s="1757"/>
      <c r="AJ28" s="1757"/>
      <c r="AK28" s="1757"/>
      <c r="AL28" s="1757"/>
      <c r="AM28" s="1757"/>
      <c r="AN28" s="1757"/>
      <c r="AO28" s="1757"/>
      <c r="AP28" s="1757"/>
      <c r="AQ28" s="1757"/>
      <c r="AR28" s="1757"/>
      <c r="AS28" s="1757"/>
      <c r="AT28" s="1757"/>
      <c r="AU28" s="1757"/>
      <c r="AV28" s="1757"/>
      <c r="AW28" s="1757"/>
      <c r="AX28" s="1757"/>
      <c r="AY28" s="1757"/>
      <c r="AZ28" s="1757"/>
      <c r="BA28" s="1757"/>
      <c r="BB28" s="1757"/>
      <c r="BC28" s="1757"/>
      <c r="BD28" s="1757"/>
      <c r="BE28" s="1757"/>
      <c r="BF28" s="1757"/>
      <c r="BG28" s="1757"/>
      <c r="BH28" s="1757"/>
      <c r="BI28" s="1757"/>
      <c r="BJ28" s="1757"/>
      <c r="BK28" s="1757"/>
      <c r="BL28" s="1757"/>
      <c r="BM28" s="825"/>
      <c r="BN28" s="825"/>
    </row>
    <row r="29" spans="1:77" ht="12.75" customHeight="1">
      <c r="A29" s="825"/>
      <c r="B29" s="1757"/>
      <c r="C29" s="1757"/>
      <c r="D29" s="1757"/>
      <c r="E29" s="1757"/>
      <c r="F29" s="1757"/>
      <c r="G29" s="1757"/>
      <c r="H29" s="1757"/>
      <c r="I29" s="1757"/>
      <c r="J29" s="1757"/>
      <c r="K29" s="1757"/>
      <c r="L29" s="1757"/>
      <c r="M29" s="1757"/>
      <c r="N29" s="1757"/>
      <c r="O29" s="1757"/>
      <c r="P29" s="1757"/>
      <c r="Q29" s="1757"/>
      <c r="R29" s="1757"/>
      <c r="S29" s="1757"/>
      <c r="T29" s="1757"/>
      <c r="U29" s="1757"/>
      <c r="V29" s="1757"/>
      <c r="W29" s="1757"/>
      <c r="X29" s="1757"/>
      <c r="Y29" s="1757"/>
      <c r="Z29" s="1757"/>
      <c r="AA29" s="1757"/>
      <c r="AB29" s="1757"/>
      <c r="AC29" s="1757"/>
      <c r="AD29" s="1757"/>
      <c r="AE29" s="1757"/>
      <c r="AF29" s="1757"/>
      <c r="AG29" s="1757"/>
      <c r="AH29" s="1757"/>
      <c r="AI29" s="1757"/>
      <c r="AJ29" s="1757"/>
      <c r="AK29" s="1757"/>
      <c r="AL29" s="1757"/>
      <c r="AM29" s="1757"/>
      <c r="AN29" s="1757"/>
      <c r="AO29" s="1757"/>
      <c r="AP29" s="1757"/>
      <c r="AQ29" s="1757"/>
      <c r="AR29" s="1757"/>
      <c r="AS29" s="1757"/>
      <c r="AT29" s="1757"/>
      <c r="AU29" s="1757"/>
      <c r="AV29" s="1757"/>
      <c r="AW29" s="1757"/>
      <c r="AX29" s="1757"/>
      <c r="AY29" s="1757"/>
      <c r="AZ29" s="1757"/>
      <c r="BA29" s="1757"/>
      <c r="BB29" s="1757"/>
      <c r="BC29" s="1757"/>
      <c r="BD29" s="1757"/>
      <c r="BE29" s="1757"/>
      <c r="BF29" s="1757"/>
      <c r="BG29" s="1757"/>
      <c r="BH29" s="1757"/>
      <c r="BI29" s="1757"/>
      <c r="BJ29" s="1757"/>
      <c r="BK29" s="1757"/>
      <c r="BL29" s="1757"/>
      <c r="BM29" s="825"/>
      <c r="BN29" s="825"/>
    </row>
    <row r="30" spans="1:77" ht="12.75" customHeight="1">
      <c r="A30" s="825"/>
      <c r="B30" s="1757"/>
      <c r="C30" s="1757"/>
      <c r="D30" s="1757"/>
      <c r="E30" s="1757"/>
      <c r="F30" s="1757"/>
      <c r="G30" s="1757"/>
      <c r="H30" s="1757"/>
      <c r="I30" s="1757"/>
      <c r="J30" s="1757"/>
      <c r="K30" s="1757"/>
      <c r="L30" s="1757"/>
      <c r="M30" s="1757"/>
      <c r="N30" s="1757"/>
      <c r="O30" s="1757"/>
      <c r="P30" s="1757"/>
      <c r="Q30" s="1757"/>
      <c r="R30" s="1757"/>
      <c r="S30" s="1757"/>
      <c r="T30" s="1757"/>
      <c r="U30" s="1757"/>
      <c r="V30" s="1757"/>
      <c r="W30" s="1757"/>
      <c r="X30" s="1757"/>
      <c r="Y30" s="1757"/>
      <c r="Z30" s="1757"/>
      <c r="AA30" s="1757"/>
      <c r="AB30" s="1757"/>
      <c r="AC30" s="1757"/>
      <c r="AD30" s="1757"/>
      <c r="AE30" s="1757"/>
      <c r="AF30" s="1757"/>
      <c r="AG30" s="1757"/>
      <c r="AH30" s="1757"/>
      <c r="AI30" s="1757"/>
      <c r="AJ30" s="1757"/>
      <c r="AK30" s="1757"/>
      <c r="AL30" s="1757"/>
      <c r="AM30" s="1757"/>
      <c r="AN30" s="1757"/>
      <c r="AO30" s="1757"/>
      <c r="AP30" s="1757"/>
      <c r="AQ30" s="1757"/>
      <c r="AR30" s="1757"/>
      <c r="AS30" s="1757"/>
      <c r="AT30" s="1757"/>
      <c r="AU30" s="1757"/>
      <c r="AV30" s="1757"/>
      <c r="AW30" s="1757"/>
      <c r="AX30" s="1757"/>
      <c r="AY30" s="1757"/>
      <c r="AZ30" s="1757"/>
      <c r="BA30" s="1757"/>
      <c r="BB30" s="1757"/>
      <c r="BC30" s="1757"/>
      <c r="BD30" s="1757"/>
      <c r="BE30" s="1757"/>
      <c r="BF30" s="1757"/>
      <c r="BG30" s="1757"/>
      <c r="BH30" s="1757"/>
      <c r="BI30" s="1757"/>
      <c r="BJ30" s="1757"/>
      <c r="BK30" s="1757"/>
      <c r="BL30" s="1757"/>
      <c r="BM30" s="825"/>
      <c r="BN30" s="825"/>
    </row>
    <row r="31" spans="1:77" ht="12.75" customHeight="1">
      <c r="A31" s="825"/>
      <c r="B31" s="1757"/>
      <c r="C31" s="1757"/>
      <c r="D31" s="1757"/>
      <c r="E31" s="1757"/>
      <c r="F31" s="1757"/>
      <c r="G31" s="1757"/>
      <c r="H31" s="1757"/>
      <c r="I31" s="1757"/>
      <c r="J31" s="1757"/>
      <c r="K31" s="1757"/>
      <c r="L31" s="1757"/>
      <c r="M31" s="1757"/>
      <c r="N31" s="1757"/>
      <c r="O31" s="1757"/>
      <c r="P31" s="1757"/>
      <c r="Q31" s="1757"/>
      <c r="R31" s="1757"/>
      <c r="S31" s="1757"/>
      <c r="T31" s="1757"/>
      <c r="U31" s="1757"/>
      <c r="V31" s="1757"/>
      <c r="W31" s="1757"/>
      <c r="X31" s="1757"/>
      <c r="Y31" s="1757"/>
      <c r="Z31" s="1757"/>
      <c r="AA31" s="1757"/>
      <c r="AB31" s="1757"/>
      <c r="AC31" s="1757"/>
      <c r="AD31" s="1757"/>
      <c r="AE31" s="1757"/>
      <c r="AF31" s="1757"/>
      <c r="AG31" s="1757"/>
      <c r="AH31" s="1757"/>
      <c r="AI31" s="1757"/>
      <c r="AJ31" s="1757"/>
      <c r="AK31" s="1757"/>
      <c r="AL31" s="1757"/>
      <c r="AM31" s="1757"/>
      <c r="AN31" s="1757"/>
      <c r="AO31" s="1757"/>
      <c r="AP31" s="1757"/>
      <c r="AQ31" s="1757"/>
      <c r="AR31" s="1757"/>
      <c r="AS31" s="1757"/>
      <c r="AT31" s="1757"/>
      <c r="AU31" s="1757"/>
      <c r="AV31" s="1757"/>
      <c r="AW31" s="1757"/>
      <c r="AX31" s="1757"/>
      <c r="AY31" s="1757"/>
      <c r="AZ31" s="1757"/>
      <c r="BA31" s="1757"/>
      <c r="BB31" s="1757"/>
      <c r="BC31" s="1757"/>
      <c r="BD31" s="1757"/>
      <c r="BE31" s="1757"/>
      <c r="BF31" s="1757"/>
      <c r="BG31" s="1757"/>
      <c r="BH31" s="1757"/>
      <c r="BI31" s="1757"/>
      <c r="BJ31" s="1757"/>
      <c r="BK31" s="1757"/>
      <c r="BL31" s="1757"/>
      <c r="BM31" s="825"/>
      <c r="BN31" s="825"/>
    </row>
    <row r="32" spans="1:77" ht="12.75" customHeight="1">
      <c r="A32" s="825"/>
      <c r="B32" s="1757"/>
      <c r="C32" s="1757"/>
      <c r="D32" s="1757"/>
      <c r="E32" s="1757"/>
      <c r="F32" s="1757"/>
      <c r="G32" s="1757"/>
      <c r="H32" s="1757"/>
      <c r="I32" s="1757"/>
      <c r="J32" s="1757"/>
      <c r="K32" s="1757"/>
      <c r="L32" s="1757"/>
      <c r="M32" s="1757"/>
      <c r="N32" s="1757"/>
      <c r="O32" s="1757"/>
      <c r="P32" s="1757"/>
      <c r="Q32" s="1757"/>
      <c r="R32" s="1757"/>
      <c r="S32" s="1757"/>
      <c r="T32" s="1757"/>
      <c r="U32" s="1757"/>
      <c r="V32" s="1757"/>
      <c r="W32" s="1757"/>
      <c r="X32" s="1757"/>
      <c r="Y32" s="1757"/>
      <c r="Z32" s="1757"/>
      <c r="AA32" s="1757"/>
      <c r="AB32" s="1757"/>
      <c r="AC32" s="1757"/>
      <c r="AD32" s="1757"/>
      <c r="AE32" s="1757"/>
      <c r="AF32" s="1757"/>
      <c r="AG32" s="1757"/>
      <c r="AH32" s="1757"/>
      <c r="AI32" s="1757"/>
      <c r="AJ32" s="1757"/>
      <c r="AK32" s="1757"/>
      <c r="AL32" s="1757"/>
      <c r="AM32" s="1757"/>
      <c r="AN32" s="1757"/>
      <c r="AO32" s="1757"/>
      <c r="AP32" s="1757"/>
      <c r="AQ32" s="1757"/>
      <c r="AR32" s="1757"/>
      <c r="AS32" s="1757"/>
      <c r="AT32" s="1757"/>
      <c r="AU32" s="1757"/>
      <c r="AV32" s="1757"/>
      <c r="AW32" s="1757"/>
      <c r="AX32" s="1757"/>
      <c r="AY32" s="1757"/>
      <c r="AZ32" s="1757"/>
      <c r="BA32" s="1757"/>
      <c r="BB32" s="1757"/>
      <c r="BC32" s="1757"/>
      <c r="BD32" s="1757"/>
      <c r="BE32" s="1757"/>
      <c r="BF32" s="1757"/>
      <c r="BG32" s="1757"/>
      <c r="BH32" s="1757"/>
      <c r="BI32" s="1757"/>
      <c r="BJ32" s="1757"/>
      <c r="BK32" s="1757"/>
      <c r="BL32" s="1757"/>
      <c r="BM32" s="825"/>
      <c r="BN32" s="825"/>
    </row>
    <row r="33" spans="1:66" ht="12.75" customHeight="1">
      <c r="A33" s="825"/>
      <c r="B33" s="1757"/>
      <c r="C33" s="1757"/>
      <c r="D33" s="1757"/>
      <c r="E33" s="1757"/>
      <c r="F33" s="1757"/>
      <c r="G33" s="1757"/>
      <c r="H33" s="1757"/>
      <c r="I33" s="1757"/>
      <c r="J33" s="1757"/>
      <c r="K33" s="1757"/>
      <c r="L33" s="1757"/>
      <c r="M33" s="1757"/>
      <c r="N33" s="1757"/>
      <c r="O33" s="1757"/>
      <c r="P33" s="1757"/>
      <c r="Q33" s="1757"/>
      <c r="R33" s="1757"/>
      <c r="S33" s="1757"/>
      <c r="T33" s="1757"/>
      <c r="U33" s="1757"/>
      <c r="V33" s="1757"/>
      <c r="W33" s="1757"/>
      <c r="X33" s="1757"/>
      <c r="Y33" s="1757"/>
      <c r="Z33" s="1757"/>
      <c r="AA33" s="1757"/>
      <c r="AB33" s="1757"/>
      <c r="AC33" s="1757"/>
      <c r="AD33" s="1757"/>
      <c r="AE33" s="1757"/>
      <c r="AF33" s="1757"/>
      <c r="AG33" s="1757"/>
      <c r="AH33" s="1757"/>
      <c r="AI33" s="1757"/>
      <c r="AJ33" s="1757"/>
      <c r="AK33" s="1757"/>
      <c r="AL33" s="1757"/>
      <c r="AM33" s="1757"/>
      <c r="AN33" s="1757"/>
      <c r="AO33" s="1757"/>
      <c r="AP33" s="1757"/>
      <c r="AQ33" s="1757"/>
      <c r="AR33" s="1757"/>
      <c r="AS33" s="1757"/>
      <c r="AT33" s="1757"/>
      <c r="AU33" s="1757"/>
      <c r="AV33" s="1757"/>
      <c r="AW33" s="1757"/>
      <c r="AX33" s="1757"/>
      <c r="AY33" s="1757"/>
      <c r="AZ33" s="1757"/>
      <c r="BA33" s="1757"/>
      <c r="BB33" s="1757"/>
      <c r="BC33" s="1757"/>
      <c r="BD33" s="1757"/>
      <c r="BE33" s="1757"/>
      <c r="BF33" s="1757"/>
      <c r="BG33" s="1757"/>
      <c r="BH33" s="1757"/>
      <c r="BI33" s="1757"/>
      <c r="BJ33" s="1757"/>
      <c r="BK33" s="1757"/>
      <c r="BL33" s="1757"/>
      <c r="BM33" s="825"/>
      <c r="BN33" s="825"/>
    </row>
    <row r="34" spans="1:66" ht="12.75" customHeight="1">
      <c r="A34" s="825"/>
      <c r="B34" s="1757"/>
      <c r="C34" s="1757"/>
      <c r="D34" s="1757"/>
      <c r="E34" s="1757"/>
      <c r="F34" s="1757"/>
      <c r="G34" s="1757"/>
      <c r="H34" s="1757"/>
      <c r="I34" s="1757"/>
      <c r="J34" s="1757"/>
      <c r="K34" s="1757"/>
      <c r="L34" s="1757"/>
      <c r="M34" s="1757"/>
      <c r="N34" s="1757"/>
      <c r="O34" s="1757"/>
      <c r="P34" s="1757"/>
      <c r="Q34" s="1757"/>
      <c r="R34" s="1757"/>
      <c r="S34" s="1757"/>
      <c r="T34" s="1757"/>
      <c r="U34" s="1757"/>
      <c r="V34" s="1757"/>
      <c r="W34" s="1757"/>
      <c r="X34" s="1757"/>
      <c r="Y34" s="1757"/>
      <c r="Z34" s="1757"/>
      <c r="AA34" s="1757"/>
      <c r="AB34" s="1757"/>
      <c r="AC34" s="1757"/>
      <c r="AD34" s="1757"/>
      <c r="AE34" s="1757"/>
      <c r="AF34" s="1757"/>
      <c r="AG34" s="1757"/>
      <c r="AH34" s="1757"/>
      <c r="AI34" s="1757"/>
      <c r="AJ34" s="1757"/>
      <c r="AK34" s="1757"/>
      <c r="AL34" s="1757"/>
      <c r="AM34" s="1757"/>
      <c r="AN34" s="1757"/>
      <c r="AO34" s="1757"/>
      <c r="AP34" s="1757"/>
      <c r="AQ34" s="1757"/>
      <c r="AR34" s="1757"/>
      <c r="AS34" s="1757"/>
      <c r="AT34" s="1757"/>
      <c r="AU34" s="1757"/>
      <c r="AV34" s="1757"/>
      <c r="AW34" s="1757"/>
      <c r="AX34" s="1757"/>
      <c r="AY34" s="1757"/>
      <c r="AZ34" s="1757"/>
      <c r="BA34" s="1757"/>
      <c r="BB34" s="1757"/>
      <c r="BC34" s="1757"/>
      <c r="BD34" s="1757"/>
      <c r="BE34" s="1757"/>
      <c r="BF34" s="1757"/>
      <c r="BG34" s="1757"/>
      <c r="BH34" s="1757"/>
      <c r="BI34" s="1757"/>
      <c r="BJ34" s="1757"/>
      <c r="BK34" s="1757"/>
      <c r="BL34" s="1757"/>
      <c r="BM34" s="825"/>
      <c r="BN34" s="825"/>
    </row>
    <row r="35" spans="1:66" ht="12.75" customHeight="1">
      <c r="A35" s="825"/>
      <c r="B35" s="1757"/>
      <c r="C35" s="1757"/>
      <c r="D35" s="1757"/>
      <c r="E35" s="1757"/>
      <c r="F35" s="1757"/>
      <c r="G35" s="1757"/>
      <c r="H35" s="1757"/>
      <c r="I35" s="1757"/>
      <c r="J35" s="1757"/>
      <c r="K35" s="1757"/>
      <c r="L35" s="1757"/>
      <c r="M35" s="1757"/>
      <c r="N35" s="1757"/>
      <c r="O35" s="1757"/>
      <c r="P35" s="1757"/>
      <c r="Q35" s="1757"/>
      <c r="R35" s="1757"/>
      <c r="S35" s="1757"/>
      <c r="T35" s="1757"/>
      <c r="U35" s="1757"/>
      <c r="V35" s="1757"/>
      <c r="W35" s="1757"/>
      <c r="X35" s="1757"/>
      <c r="Y35" s="1757"/>
      <c r="Z35" s="1757"/>
      <c r="AA35" s="1757"/>
      <c r="AB35" s="1757"/>
      <c r="AC35" s="1757"/>
      <c r="AD35" s="1757"/>
      <c r="AE35" s="1757"/>
      <c r="AF35" s="1757"/>
      <c r="AG35" s="1757"/>
      <c r="AH35" s="1757"/>
      <c r="AI35" s="1757"/>
      <c r="AJ35" s="1757"/>
      <c r="AK35" s="1757"/>
      <c r="AL35" s="1757"/>
      <c r="AM35" s="1757"/>
      <c r="AN35" s="1757"/>
      <c r="AO35" s="1757"/>
      <c r="AP35" s="1757"/>
      <c r="AQ35" s="1757"/>
      <c r="AR35" s="1757"/>
      <c r="AS35" s="1757"/>
      <c r="AT35" s="1757"/>
      <c r="AU35" s="1757"/>
      <c r="AV35" s="1757"/>
      <c r="AW35" s="1757"/>
      <c r="AX35" s="1757"/>
      <c r="AY35" s="1757"/>
      <c r="AZ35" s="1757"/>
      <c r="BA35" s="1757"/>
      <c r="BB35" s="1757"/>
      <c r="BC35" s="1757"/>
      <c r="BD35" s="1757"/>
      <c r="BE35" s="1757"/>
      <c r="BF35" s="1757"/>
      <c r="BG35" s="1757"/>
      <c r="BH35" s="1757"/>
      <c r="BI35" s="1757"/>
      <c r="BJ35" s="1757"/>
      <c r="BK35" s="1757"/>
      <c r="BL35" s="1757"/>
      <c r="BM35" s="825"/>
      <c r="BN35" s="825"/>
    </row>
    <row r="36" spans="1:66" ht="12.75" customHeight="1">
      <c r="A36" s="825"/>
      <c r="B36" s="1757"/>
      <c r="C36" s="1757"/>
      <c r="D36" s="1757"/>
      <c r="E36" s="1757"/>
      <c r="F36" s="1757"/>
      <c r="G36" s="1757"/>
      <c r="H36" s="1757"/>
      <c r="I36" s="1757"/>
      <c r="J36" s="1757"/>
      <c r="K36" s="1757"/>
      <c r="L36" s="1757"/>
      <c r="M36" s="1757"/>
      <c r="N36" s="1757"/>
      <c r="O36" s="1757"/>
      <c r="P36" s="1757"/>
      <c r="Q36" s="1757"/>
      <c r="R36" s="1757"/>
      <c r="S36" s="1757"/>
      <c r="T36" s="1757"/>
      <c r="U36" s="1757"/>
      <c r="V36" s="1757"/>
      <c r="W36" s="1757"/>
      <c r="X36" s="1757"/>
      <c r="Y36" s="1757"/>
      <c r="Z36" s="1757"/>
      <c r="AA36" s="1757"/>
      <c r="AB36" s="1757"/>
      <c r="AC36" s="1757"/>
      <c r="AD36" s="1757"/>
      <c r="AE36" s="1757"/>
      <c r="AF36" s="1757"/>
      <c r="AG36" s="1757"/>
      <c r="AH36" s="1757"/>
      <c r="AI36" s="1757"/>
      <c r="AJ36" s="1757"/>
      <c r="AK36" s="1757"/>
      <c r="AL36" s="1757"/>
      <c r="AM36" s="1757"/>
      <c r="AN36" s="1757"/>
      <c r="AO36" s="1757"/>
      <c r="AP36" s="1757"/>
      <c r="AQ36" s="1757"/>
      <c r="AR36" s="1757"/>
      <c r="AS36" s="1757"/>
      <c r="AT36" s="1757"/>
      <c r="AU36" s="1757"/>
      <c r="AV36" s="1757"/>
      <c r="AW36" s="1757"/>
      <c r="AX36" s="1757"/>
      <c r="AY36" s="1757"/>
      <c r="AZ36" s="1757"/>
      <c r="BA36" s="1757"/>
      <c r="BB36" s="1757"/>
      <c r="BC36" s="1757"/>
      <c r="BD36" s="1757"/>
      <c r="BE36" s="1757"/>
      <c r="BF36" s="1757"/>
      <c r="BG36" s="1757"/>
      <c r="BH36" s="1757"/>
      <c r="BI36" s="1757"/>
      <c r="BJ36" s="1757"/>
      <c r="BK36" s="1757"/>
      <c r="BL36" s="1757"/>
      <c r="BM36" s="825"/>
      <c r="BN36" s="825"/>
    </row>
    <row r="37" spans="1:66" ht="12.75" customHeight="1">
      <c r="A37" s="825"/>
      <c r="B37" s="1757"/>
      <c r="C37" s="1757"/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57"/>
      <c r="AU37" s="1757"/>
      <c r="AV37" s="1757"/>
      <c r="AW37" s="1757"/>
      <c r="AX37" s="1757"/>
      <c r="AY37" s="1757"/>
      <c r="AZ37" s="1757"/>
      <c r="BA37" s="1757"/>
      <c r="BB37" s="1757"/>
      <c r="BC37" s="1757"/>
      <c r="BD37" s="1757"/>
      <c r="BE37" s="1757"/>
      <c r="BF37" s="1757"/>
      <c r="BG37" s="1757"/>
      <c r="BH37" s="1757"/>
      <c r="BI37" s="1757"/>
      <c r="BJ37" s="1757"/>
      <c r="BK37" s="1757"/>
      <c r="BL37" s="1757"/>
      <c r="BM37" s="825"/>
      <c r="BN37" s="825"/>
    </row>
    <row r="38" spans="1:66" ht="12.75" customHeight="1">
      <c r="A38" s="825"/>
      <c r="B38" s="1757"/>
      <c r="C38" s="1757"/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57"/>
      <c r="AU38" s="1757"/>
      <c r="AV38" s="1757"/>
      <c r="AW38" s="1757"/>
      <c r="AX38" s="1757"/>
      <c r="AY38" s="1757"/>
      <c r="AZ38" s="1757"/>
      <c r="BA38" s="1757"/>
      <c r="BB38" s="1757"/>
      <c r="BC38" s="1757"/>
      <c r="BD38" s="1757"/>
      <c r="BE38" s="1757"/>
      <c r="BF38" s="1757"/>
      <c r="BG38" s="1757"/>
      <c r="BH38" s="1757"/>
      <c r="BI38" s="1757"/>
      <c r="BJ38" s="1757"/>
      <c r="BK38" s="1757"/>
      <c r="BL38" s="1757"/>
      <c r="BM38" s="825"/>
      <c r="BN38" s="825"/>
    </row>
    <row r="39" spans="1:66" ht="12.75" customHeight="1">
      <c r="A39" s="825"/>
      <c r="B39" s="1757"/>
      <c r="C39" s="1757"/>
      <c r="D39" s="1757"/>
      <c r="E39" s="1757"/>
      <c r="F39" s="1757"/>
      <c r="G39" s="1757"/>
      <c r="H39" s="1757"/>
      <c r="I39" s="1757"/>
      <c r="J39" s="1757"/>
      <c r="K39" s="1757"/>
      <c r="L39" s="1757"/>
      <c r="M39" s="1757"/>
      <c r="N39" s="1757"/>
      <c r="O39" s="1757"/>
      <c r="P39" s="1757"/>
      <c r="Q39" s="1757"/>
      <c r="R39" s="1757"/>
      <c r="S39" s="1757"/>
      <c r="T39" s="1757"/>
      <c r="U39" s="1757"/>
      <c r="V39" s="1757"/>
      <c r="W39" s="1757"/>
      <c r="X39" s="1757"/>
      <c r="Y39" s="1757"/>
      <c r="Z39" s="1757"/>
      <c r="AA39" s="1757"/>
      <c r="AB39" s="1757"/>
      <c r="AC39" s="1757"/>
      <c r="AD39" s="1757"/>
      <c r="AE39" s="1757"/>
      <c r="AF39" s="1757"/>
      <c r="AG39" s="1757"/>
      <c r="AH39" s="1757"/>
      <c r="AI39" s="1757"/>
      <c r="AJ39" s="1757"/>
      <c r="AK39" s="1757"/>
      <c r="AL39" s="1757"/>
      <c r="AM39" s="1757"/>
      <c r="AN39" s="1757"/>
      <c r="AO39" s="1757"/>
      <c r="AP39" s="1757"/>
      <c r="AQ39" s="1757"/>
      <c r="AR39" s="1757"/>
      <c r="AS39" s="1757"/>
      <c r="AT39" s="1757"/>
      <c r="AU39" s="1757"/>
      <c r="AV39" s="1757"/>
      <c r="AW39" s="1757"/>
      <c r="AX39" s="1757"/>
      <c r="AY39" s="1757"/>
      <c r="AZ39" s="1757"/>
      <c r="BA39" s="1757"/>
      <c r="BB39" s="1757"/>
      <c r="BC39" s="1757"/>
      <c r="BD39" s="1757"/>
      <c r="BE39" s="1757"/>
      <c r="BF39" s="1757"/>
      <c r="BG39" s="1757"/>
      <c r="BH39" s="1757"/>
      <c r="BI39" s="1757"/>
      <c r="BJ39" s="1757"/>
      <c r="BK39" s="1757"/>
      <c r="BL39" s="1757"/>
      <c r="BM39" s="825"/>
      <c r="BN39" s="825"/>
    </row>
    <row r="40" spans="1:66" ht="12.75" customHeight="1">
      <c r="A40" s="825"/>
      <c r="B40" s="1757"/>
      <c r="C40" s="1757"/>
      <c r="D40" s="1757"/>
      <c r="E40" s="1757"/>
      <c r="F40" s="1757"/>
      <c r="G40" s="1757"/>
      <c r="H40" s="1757"/>
      <c r="I40" s="1757"/>
      <c r="J40" s="1757"/>
      <c r="K40" s="1757"/>
      <c r="L40" s="1757"/>
      <c r="M40" s="1757"/>
      <c r="N40" s="1757"/>
      <c r="O40" s="1757"/>
      <c r="P40" s="1757"/>
      <c r="Q40" s="1757"/>
      <c r="R40" s="1757"/>
      <c r="S40" s="1757"/>
      <c r="T40" s="1757"/>
      <c r="U40" s="1757"/>
      <c r="V40" s="1757"/>
      <c r="W40" s="1757"/>
      <c r="X40" s="1757"/>
      <c r="Y40" s="1757"/>
      <c r="Z40" s="1757"/>
      <c r="AA40" s="1757"/>
      <c r="AB40" s="1757"/>
      <c r="AC40" s="1757"/>
      <c r="AD40" s="1757"/>
      <c r="AE40" s="1757"/>
      <c r="AF40" s="1757"/>
      <c r="AG40" s="1757"/>
      <c r="AH40" s="1757"/>
      <c r="AI40" s="1757"/>
      <c r="AJ40" s="1757"/>
      <c r="AK40" s="1757"/>
      <c r="AL40" s="1757"/>
      <c r="AM40" s="1757"/>
      <c r="AN40" s="1757"/>
      <c r="AO40" s="1757"/>
      <c r="AP40" s="1757"/>
      <c r="AQ40" s="1757"/>
      <c r="AR40" s="1757"/>
      <c r="AS40" s="1757"/>
      <c r="AT40" s="1757"/>
      <c r="AU40" s="1757"/>
      <c r="AV40" s="1757"/>
      <c r="AW40" s="1757"/>
      <c r="AX40" s="1757"/>
      <c r="AY40" s="1757"/>
      <c r="AZ40" s="1757"/>
      <c r="BA40" s="1757"/>
      <c r="BB40" s="1757"/>
      <c r="BC40" s="1757"/>
      <c r="BD40" s="1757"/>
      <c r="BE40" s="1757"/>
      <c r="BF40" s="1757"/>
      <c r="BG40" s="1757"/>
      <c r="BH40" s="1757"/>
      <c r="BI40" s="1757"/>
      <c r="BJ40" s="1757"/>
      <c r="BK40" s="1757"/>
      <c r="BL40" s="1757"/>
      <c r="BM40" s="825"/>
      <c r="BN40" s="825"/>
    </row>
    <row r="41" spans="1:66" ht="12.75" customHeight="1">
      <c r="A41" s="825"/>
      <c r="B41" s="1757"/>
      <c r="C41" s="1757"/>
      <c r="D41" s="1757"/>
      <c r="E41" s="1757"/>
      <c r="F41" s="1757"/>
      <c r="G41" s="1757"/>
      <c r="H41" s="1757"/>
      <c r="I41" s="1757"/>
      <c r="J41" s="1757"/>
      <c r="K41" s="1757"/>
      <c r="L41" s="1757"/>
      <c r="M41" s="1757"/>
      <c r="N41" s="1757"/>
      <c r="O41" s="1757"/>
      <c r="P41" s="1757"/>
      <c r="Q41" s="1757"/>
      <c r="R41" s="1757"/>
      <c r="S41" s="1757"/>
      <c r="T41" s="1757"/>
      <c r="U41" s="1757"/>
      <c r="V41" s="1757"/>
      <c r="W41" s="1757"/>
      <c r="X41" s="1757"/>
      <c r="Y41" s="1757"/>
      <c r="Z41" s="1757"/>
      <c r="AA41" s="1757"/>
      <c r="AB41" s="1757"/>
      <c r="AC41" s="1757"/>
      <c r="AD41" s="1757"/>
      <c r="AE41" s="1757"/>
      <c r="AF41" s="1757"/>
      <c r="AG41" s="1757"/>
      <c r="AH41" s="1757"/>
      <c r="AI41" s="1757"/>
      <c r="AJ41" s="1757"/>
      <c r="AK41" s="1757"/>
      <c r="AL41" s="1757"/>
      <c r="AM41" s="1757"/>
      <c r="AN41" s="1757"/>
      <c r="AO41" s="1757"/>
      <c r="AP41" s="1757"/>
      <c r="AQ41" s="1757"/>
      <c r="AR41" s="1757"/>
      <c r="AS41" s="1757"/>
      <c r="AT41" s="1757"/>
      <c r="AU41" s="1757"/>
      <c r="AV41" s="1757"/>
      <c r="AW41" s="1757"/>
      <c r="AX41" s="1757"/>
      <c r="AY41" s="1757"/>
      <c r="AZ41" s="1757"/>
      <c r="BA41" s="1757"/>
      <c r="BB41" s="1757"/>
      <c r="BC41" s="1757"/>
      <c r="BD41" s="1757"/>
      <c r="BE41" s="1757"/>
      <c r="BF41" s="1757"/>
      <c r="BG41" s="1757"/>
      <c r="BH41" s="1757"/>
      <c r="BI41" s="1757"/>
      <c r="BJ41" s="1757"/>
      <c r="BK41" s="1757"/>
      <c r="BL41" s="1757"/>
      <c r="BM41" s="825"/>
      <c r="BN41" s="825"/>
    </row>
    <row r="42" spans="1:66" ht="12.75" customHeight="1">
      <c r="A42" s="825"/>
      <c r="B42" s="1757"/>
      <c r="C42" s="1757"/>
      <c r="D42" s="1757"/>
      <c r="E42" s="1757"/>
      <c r="F42" s="1757"/>
      <c r="G42" s="1757"/>
      <c r="H42" s="1757"/>
      <c r="I42" s="1757"/>
      <c r="J42" s="1757"/>
      <c r="K42" s="1757"/>
      <c r="L42" s="1757"/>
      <c r="M42" s="1757"/>
      <c r="N42" s="1757"/>
      <c r="O42" s="1757"/>
      <c r="P42" s="1757"/>
      <c r="Q42" s="1757"/>
      <c r="R42" s="1757"/>
      <c r="S42" s="1757"/>
      <c r="T42" s="1757"/>
      <c r="U42" s="1757"/>
      <c r="V42" s="1757"/>
      <c r="W42" s="1757"/>
      <c r="X42" s="1757"/>
      <c r="Y42" s="1757"/>
      <c r="Z42" s="1757"/>
      <c r="AA42" s="1757"/>
      <c r="AB42" s="1757"/>
      <c r="AC42" s="1757"/>
      <c r="AD42" s="1757"/>
      <c r="AE42" s="1757"/>
      <c r="AF42" s="1757"/>
      <c r="AG42" s="1757"/>
      <c r="AH42" s="1757"/>
      <c r="AI42" s="1757"/>
      <c r="AJ42" s="1757"/>
      <c r="AK42" s="1757"/>
      <c r="AL42" s="1757"/>
      <c r="AM42" s="1757"/>
      <c r="AN42" s="1757"/>
      <c r="AO42" s="1757"/>
      <c r="AP42" s="1757"/>
      <c r="AQ42" s="1757"/>
      <c r="AR42" s="1757"/>
      <c r="AS42" s="1757"/>
      <c r="AT42" s="1757"/>
      <c r="AU42" s="1757"/>
      <c r="AV42" s="1757"/>
      <c r="AW42" s="1757"/>
      <c r="AX42" s="1757"/>
      <c r="AY42" s="1757"/>
      <c r="AZ42" s="1757"/>
      <c r="BA42" s="1757"/>
      <c r="BB42" s="1757"/>
      <c r="BC42" s="1757"/>
      <c r="BD42" s="1757"/>
      <c r="BE42" s="1757"/>
      <c r="BF42" s="1757"/>
      <c r="BG42" s="1757"/>
      <c r="BH42" s="1757"/>
      <c r="BI42" s="1757"/>
      <c r="BJ42" s="1757"/>
      <c r="BK42" s="1757"/>
      <c r="BL42" s="1757"/>
      <c r="BM42" s="825"/>
      <c r="BN42" s="825"/>
    </row>
    <row r="43" spans="1:66" ht="12.75" customHeight="1">
      <c r="A43" s="825"/>
      <c r="B43" s="1757"/>
      <c r="C43" s="1757"/>
      <c r="D43" s="1757"/>
      <c r="E43" s="1757"/>
      <c r="F43" s="1757"/>
      <c r="G43" s="1757"/>
      <c r="H43" s="1757"/>
      <c r="I43" s="1757"/>
      <c r="J43" s="1757"/>
      <c r="K43" s="1757"/>
      <c r="L43" s="1757"/>
      <c r="M43" s="1757"/>
      <c r="N43" s="1757"/>
      <c r="O43" s="1757"/>
      <c r="P43" s="1757"/>
      <c r="Q43" s="1757"/>
      <c r="R43" s="1757"/>
      <c r="S43" s="1757"/>
      <c r="T43" s="1757"/>
      <c r="U43" s="1757"/>
      <c r="V43" s="1757"/>
      <c r="W43" s="1757"/>
      <c r="X43" s="1757"/>
      <c r="Y43" s="1757"/>
      <c r="Z43" s="1757"/>
      <c r="AA43" s="1757"/>
      <c r="AB43" s="1757"/>
      <c r="AC43" s="1757"/>
      <c r="AD43" s="1757"/>
      <c r="AE43" s="1757"/>
      <c r="AF43" s="1757"/>
      <c r="AG43" s="1757"/>
      <c r="AH43" s="1757"/>
      <c r="AI43" s="1757"/>
      <c r="AJ43" s="1757"/>
      <c r="AK43" s="1757"/>
      <c r="AL43" s="1757"/>
      <c r="AM43" s="1757"/>
      <c r="AN43" s="1757"/>
      <c r="AO43" s="1757"/>
      <c r="AP43" s="1757"/>
      <c r="AQ43" s="1757"/>
      <c r="AR43" s="1757"/>
      <c r="AS43" s="1757"/>
      <c r="AT43" s="1757"/>
      <c r="AU43" s="1757"/>
      <c r="AV43" s="1757"/>
      <c r="AW43" s="1757"/>
      <c r="AX43" s="1757"/>
      <c r="AY43" s="1757"/>
      <c r="AZ43" s="1757"/>
      <c r="BA43" s="1757"/>
      <c r="BB43" s="1757"/>
      <c r="BC43" s="1757"/>
      <c r="BD43" s="1757"/>
      <c r="BE43" s="1757"/>
      <c r="BF43" s="1757"/>
      <c r="BG43" s="1757"/>
      <c r="BH43" s="1757"/>
      <c r="BI43" s="1757"/>
      <c r="BJ43" s="1757"/>
      <c r="BK43" s="1757"/>
      <c r="BL43" s="1757"/>
      <c r="BM43" s="825"/>
      <c r="BN43" s="825"/>
    </row>
    <row r="44" spans="1:66" ht="12.75" customHeight="1">
      <c r="A44" s="825"/>
      <c r="B44" s="1757"/>
      <c r="C44" s="1757"/>
      <c r="D44" s="1757"/>
      <c r="E44" s="1757"/>
      <c r="F44" s="1757"/>
      <c r="G44" s="1757"/>
      <c r="H44" s="1757"/>
      <c r="I44" s="1757"/>
      <c r="J44" s="1757"/>
      <c r="K44" s="1757"/>
      <c r="L44" s="1757"/>
      <c r="M44" s="1757"/>
      <c r="N44" s="1757"/>
      <c r="O44" s="1757"/>
      <c r="P44" s="1757"/>
      <c r="Q44" s="1757"/>
      <c r="R44" s="1757"/>
      <c r="S44" s="1757"/>
      <c r="T44" s="1757"/>
      <c r="U44" s="1757"/>
      <c r="V44" s="1757"/>
      <c r="W44" s="1757"/>
      <c r="X44" s="1757"/>
      <c r="Y44" s="1757"/>
      <c r="Z44" s="1757"/>
      <c r="AA44" s="1757"/>
      <c r="AB44" s="1757"/>
      <c r="AC44" s="1757"/>
      <c r="AD44" s="1757"/>
      <c r="AE44" s="1757"/>
      <c r="AF44" s="1757"/>
      <c r="AG44" s="1757"/>
      <c r="AH44" s="1757"/>
      <c r="AI44" s="1757"/>
      <c r="AJ44" s="1757"/>
      <c r="AK44" s="1757"/>
      <c r="AL44" s="1757"/>
      <c r="AM44" s="1757"/>
      <c r="AN44" s="1757"/>
      <c r="AO44" s="1757"/>
      <c r="AP44" s="1757"/>
      <c r="AQ44" s="1757"/>
      <c r="AR44" s="1757"/>
      <c r="AS44" s="1757"/>
      <c r="AT44" s="1757"/>
      <c r="AU44" s="1757"/>
      <c r="AV44" s="1757"/>
      <c r="AW44" s="1757"/>
      <c r="AX44" s="1757"/>
      <c r="AY44" s="1757"/>
      <c r="AZ44" s="1757"/>
      <c r="BA44" s="1757"/>
      <c r="BB44" s="1757"/>
      <c r="BC44" s="1757"/>
      <c r="BD44" s="1757"/>
      <c r="BE44" s="1757"/>
      <c r="BF44" s="1757"/>
      <c r="BG44" s="1757"/>
      <c r="BH44" s="1757"/>
      <c r="BI44" s="1757"/>
      <c r="BJ44" s="1757"/>
      <c r="BK44" s="1757"/>
      <c r="BL44" s="1757"/>
      <c r="BM44" s="825"/>
      <c r="BN44" s="825"/>
    </row>
    <row r="45" spans="1:66" ht="12.75" customHeight="1">
      <c r="A45" s="825"/>
      <c r="B45" s="1757"/>
      <c r="C45" s="1757"/>
      <c r="D45" s="1757"/>
      <c r="E45" s="1757"/>
      <c r="F45" s="1757"/>
      <c r="G45" s="1757"/>
      <c r="H45" s="1757"/>
      <c r="I45" s="1757"/>
      <c r="J45" s="1757"/>
      <c r="K45" s="1757"/>
      <c r="L45" s="1757"/>
      <c r="M45" s="1757"/>
      <c r="N45" s="1757"/>
      <c r="O45" s="1757"/>
      <c r="P45" s="1757"/>
      <c r="Q45" s="1757"/>
      <c r="R45" s="1757"/>
      <c r="S45" s="1757"/>
      <c r="T45" s="1757"/>
      <c r="U45" s="1757"/>
      <c r="V45" s="1757"/>
      <c r="W45" s="1757"/>
      <c r="X45" s="1757"/>
      <c r="Y45" s="1757"/>
      <c r="Z45" s="1757"/>
      <c r="AA45" s="1757"/>
      <c r="AB45" s="1757"/>
      <c r="AC45" s="1757"/>
      <c r="AD45" s="1757"/>
      <c r="AE45" s="1757"/>
      <c r="AF45" s="1757"/>
      <c r="AG45" s="1757"/>
      <c r="AH45" s="1757"/>
      <c r="AI45" s="1757"/>
      <c r="AJ45" s="1757"/>
      <c r="AK45" s="1757"/>
      <c r="AL45" s="1757"/>
      <c r="AM45" s="1757"/>
      <c r="AN45" s="1757"/>
      <c r="AO45" s="1757"/>
      <c r="AP45" s="1757"/>
      <c r="AQ45" s="1757"/>
      <c r="AR45" s="1757"/>
      <c r="AS45" s="1757"/>
      <c r="AT45" s="1757"/>
      <c r="AU45" s="1757"/>
      <c r="AV45" s="1757"/>
      <c r="AW45" s="1757"/>
      <c r="AX45" s="1757"/>
      <c r="AY45" s="1757"/>
      <c r="AZ45" s="1757"/>
      <c r="BA45" s="1757"/>
      <c r="BB45" s="1757"/>
      <c r="BC45" s="1757"/>
      <c r="BD45" s="1757"/>
      <c r="BE45" s="1757"/>
      <c r="BF45" s="1757"/>
      <c r="BG45" s="1757"/>
      <c r="BH45" s="1757"/>
      <c r="BI45" s="1757"/>
      <c r="BJ45" s="1757"/>
      <c r="BK45" s="1757"/>
      <c r="BL45" s="1757"/>
      <c r="BM45" s="825"/>
      <c r="BN45" s="825"/>
    </row>
    <row r="46" spans="1:66" ht="12.75" customHeight="1">
      <c r="A46" s="825"/>
      <c r="B46" s="1757"/>
      <c r="C46" s="1757"/>
      <c r="D46" s="1757"/>
      <c r="E46" s="1757"/>
      <c r="F46" s="1757"/>
      <c r="G46" s="1757"/>
      <c r="H46" s="1757"/>
      <c r="I46" s="1757"/>
      <c r="J46" s="1757"/>
      <c r="K46" s="1757"/>
      <c r="L46" s="1757"/>
      <c r="M46" s="1757"/>
      <c r="N46" s="1757"/>
      <c r="O46" s="1757"/>
      <c r="P46" s="1757"/>
      <c r="Q46" s="1757"/>
      <c r="R46" s="1757"/>
      <c r="S46" s="1757"/>
      <c r="T46" s="1757"/>
      <c r="U46" s="1757"/>
      <c r="V46" s="1757"/>
      <c r="W46" s="1757"/>
      <c r="X46" s="1757"/>
      <c r="Y46" s="1757"/>
      <c r="Z46" s="1757"/>
      <c r="AA46" s="1757"/>
      <c r="AB46" s="1757"/>
      <c r="AC46" s="1757"/>
      <c r="AD46" s="1757"/>
      <c r="AE46" s="1757"/>
      <c r="AF46" s="1757"/>
      <c r="AG46" s="1757"/>
      <c r="AH46" s="1757"/>
      <c r="AI46" s="1757"/>
      <c r="AJ46" s="1757"/>
      <c r="AK46" s="1757"/>
      <c r="AL46" s="1757"/>
      <c r="AM46" s="1757"/>
      <c r="AN46" s="1757"/>
      <c r="AO46" s="1757"/>
      <c r="AP46" s="1757"/>
      <c r="AQ46" s="1757"/>
      <c r="AR46" s="1757"/>
      <c r="AS46" s="1757"/>
      <c r="AT46" s="1757"/>
      <c r="AU46" s="1757"/>
      <c r="AV46" s="1757"/>
      <c r="AW46" s="1757"/>
      <c r="AX46" s="1757"/>
      <c r="AY46" s="1757"/>
      <c r="AZ46" s="1757"/>
      <c r="BA46" s="1757"/>
      <c r="BB46" s="1757"/>
      <c r="BC46" s="1757"/>
      <c r="BD46" s="1757"/>
      <c r="BE46" s="1757"/>
      <c r="BF46" s="1757"/>
      <c r="BG46" s="1757"/>
      <c r="BH46" s="1757"/>
      <c r="BI46" s="1757"/>
      <c r="BJ46" s="1757"/>
      <c r="BK46" s="1757"/>
      <c r="BL46" s="1757"/>
      <c r="BM46" s="825"/>
      <c r="BN46" s="825"/>
    </row>
    <row r="47" spans="1:66" ht="12.75" customHeight="1">
      <c r="A47" s="825"/>
      <c r="B47" s="1757"/>
      <c r="C47" s="1757"/>
      <c r="D47" s="1757"/>
      <c r="E47" s="1757"/>
      <c r="F47" s="1757"/>
      <c r="G47" s="1757"/>
      <c r="H47" s="1757"/>
      <c r="I47" s="1757"/>
      <c r="J47" s="1757"/>
      <c r="K47" s="1757"/>
      <c r="L47" s="1757"/>
      <c r="M47" s="1757"/>
      <c r="N47" s="1757"/>
      <c r="O47" s="1757"/>
      <c r="P47" s="1757"/>
      <c r="Q47" s="1757"/>
      <c r="R47" s="1757"/>
      <c r="S47" s="1757"/>
      <c r="T47" s="1757"/>
      <c r="U47" s="1757"/>
      <c r="V47" s="1757"/>
      <c r="W47" s="1757"/>
      <c r="X47" s="1757"/>
      <c r="Y47" s="1757"/>
      <c r="Z47" s="1757"/>
      <c r="AA47" s="1757"/>
      <c r="AB47" s="1757"/>
      <c r="AC47" s="1757"/>
      <c r="AD47" s="1757"/>
      <c r="AE47" s="1757"/>
      <c r="AF47" s="1757"/>
      <c r="AG47" s="1757"/>
      <c r="AH47" s="1757"/>
      <c r="AI47" s="1757"/>
      <c r="AJ47" s="1757"/>
      <c r="AK47" s="1757"/>
      <c r="AL47" s="1757"/>
      <c r="AM47" s="1757"/>
      <c r="AN47" s="1757"/>
      <c r="AO47" s="1757"/>
      <c r="AP47" s="1757"/>
      <c r="AQ47" s="1757"/>
      <c r="AR47" s="1757"/>
      <c r="AS47" s="1757"/>
      <c r="AT47" s="1757"/>
      <c r="AU47" s="1757"/>
      <c r="AV47" s="1757"/>
      <c r="AW47" s="1757"/>
      <c r="AX47" s="1757"/>
      <c r="AY47" s="1757"/>
      <c r="AZ47" s="1757"/>
      <c r="BA47" s="1757"/>
      <c r="BB47" s="1757"/>
      <c r="BC47" s="1757"/>
      <c r="BD47" s="1757"/>
      <c r="BE47" s="1757"/>
      <c r="BF47" s="1757"/>
      <c r="BG47" s="1757"/>
      <c r="BH47" s="1757"/>
      <c r="BI47" s="1757"/>
      <c r="BJ47" s="1757"/>
      <c r="BK47" s="1757"/>
      <c r="BL47" s="1757"/>
      <c r="BM47" s="825"/>
      <c r="BN47" s="825"/>
    </row>
    <row r="48" spans="1:66" ht="12.75" customHeight="1">
      <c r="A48" s="825"/>
      <c r="B48" s="1757"/>
      <c r="C48" s="1757"/>
      <c r="D48" s="1757"/>
      <c r="E48" s="1757"/>
      <c r="F48" s="1757"/>
      <c r="G48" s="1757"/>
      <c r="H48" s="1757"/>
      <c r="I48" s="1757"/>
      <c r="J48" s="1757"/>
      <c r="K48" s="1757"/>
      <c r="L48" s="1757"/>
      <c r="M48" s="1757"/>
      <c r="N48" s="1757"/>
      <c r="O48" s="1757"/>
      <c r="P48" s="1757"/>
      <c r="Q48" s="1757"/>
      <c r="R48" s="1757"/>
      <c r="S48" s="1757"/>
      <c r="T48" s="1757"/>
      <c r="U48" s="1757"/>
      <c r="V48" s="1757"/>
      <c r="W48" s="1757"/>
      <c r="X48" s="1757"/>
      <c r="Y48" s="1757"/>
      <c r="Z48" s="1757"/>
      <c r="AA48" s="1757"/>
      <c r="AB48" s="1757"/>
      <c r="AC48" s="1757"/>
      <c r="AD48" s="1757"/>
      <c r="AE48" s="1757"/>
      <c r="AF48" s="1757"/>
      <c r="AG48" s="1757"/>
      <c r="AH48" s="1757"/>
      <c r="AI48" s="1757"/>
      <c r="AJ48" s="1757"/>
      <c r="AK48" s="1757"/>
      <c r="AL48" s="1757"/>
      <c r="AM48" s="1757"/>
      <c r="AN48" s="1757"/>
      <c r="AO48" s="1757"/>
      <c r="AP48" s="1757"/>
      <c r="AQ48" s="1757"/>
      <c r="AR48" s="1757"/>
      <c r="AS48" s="1757"/>
      <c r="AT48" s="1757"/>
      <c r="AU48" s="1757"/>
      <c r="AV48" s="1757"/>
      <c r="AW48" s="1757"/>
      <c r="AX48" s="1757"/>
      <c r="AY48" s="1757"/>
      <c r="AZ48" s="1757"/>
      <c r="BA48" s="1757"/>
      <c r="BB48" s="1757"/>
      <c r="BC48" s="1757"/>
      <c r="BD48" s="1757"/>
      <c r="BE48" s="1757"/>
      <c r="BF48" s="1757"/>
      <c r="BG48" s="1757"/>
      <c r="BH48" s="1757"/>
      <c r="BI48" s="1757"/>
      <c r="BJ48" s="1757"/>
      <c r="BK48" s="1757"/>
      <c r="BL48" s="1757"/>
      <c r="BM48" s="825"/>
      <c r="BN48" s="825"/>
    </row>
    <row r="49" spans="1:67" ht="12.75" customHeight="1">
      <c r="A49" s="825"/>
      <c r="B49" s="1757"/>
      <c r="C49" s="1757"/>
      <c r="D49" s="1757"/>
      <c r="E49" s="1757"/>
      <c r="F49" s="1757"/>
      <c r="G49" s="1757"/>
      <c r="H49" s="1757"/>
      <c r="I49" s="1757"/>
      <c r="J49" s="1757"/>
      <c r="K49" s="1757"/>
      <c r="L49" s="1757"/>
      <c r="M49" s="1757"/>
      <c r="N49" s="1757"/>
      <c r="O49" s="1757"/>
      <c r="P49" s="1757"/>
      <c r="Q49" s="1757"/>
      <c r="R49" s="1757"/>
      <c r="S49" s="1757"/>
      <c r="T49" s="1757"/>
      <c r="U49" s="1757"/>
      <c r="V49" s="1757"/>
      <c r="W49" s="1757"/>
      <c r="X49" s="1757"/>
      <c r="Y49" s="1757"/>
      <c r="Z49" s="1757"/>
      <c r="AA49" s="1757"/>
      <c r="AB49" s="1757"/>
      <c r="AC49" s="1757"/>
      <c r="AD49" s="1757"/>
      <c r="AE49" s="1757"/>
      <c r="AF49" s="1757"/>
      <c r="AG49" s="1757"/>
      <c r="AH49" s="1757"/>
      <c r="AI49" s="1757"/>
      <c r="AJ49" s="1757"/>
      <c r="AK49" s="1757"/>
      <c r="AL49" s="1757"/>
      <c r="AM49" s="1757"/>
      <c r="AN49" s="1757"/>
      <c r="AO49" s="1757"/>
      <c r="AP49" s="1757"/>
      <c r="AQ49" s="1757"/>
      <c r="AR49" s="1757"/>
      <c r="AS49" s="1757"/>
      <c r="AT49" s="1757"/>
      <c r="AU49" s="1757"/>
      <c r="AV49" s="1757"/>
      <c r="AW49" s="1757"/>
      <c r="AX49" s="1757"/>
      <c r="AY49" s="1757"/>
      <c r="AZ49" s="1757"/>
      <c r="BA49" s="1757"/>
      <c r="BB49" s="1757"/>
      <c r="BC49" s="1757"/>
      <c r="BD49" s="1757"/>
      <c r="BE49" s="1757"/>
      <c r="BF49" s="1757"/>
      <c r="BG49" s="1757"/>
      <c r="BH49" s="1757"/>
      <c r="BI49" s="1757"/>
      <c r="BJ49" s="1757"/>
      <c r="BK49" s="1757"/>
      <c r="BL49" s="1757"/>
      <c r="BM49" s="825"/>
      <c r="BN49" s="825"/>
    </row>
    <row r="50" spans="1:67" ht="12.75" customHeight="1">
      <c r="BN50" s="844"/>
      <c r="BO50" s="1922"/>
    </row>
    <row r="51" spans="1:67" ht="9" customHeight="1">
      <c r="B51" s="1556" t="s">
        <v>1571</v>
      </c>
    </row>
    <row r="52" spans="1:67" ht="12.75" customHeight="1">
      <c r="B52" s="1556" t="s">
        <v>1615</v>
      </c>
      <c r="C52" s="1723"/>
      <c r="D52" s="1723"/>
      <c r="E52" s="1723"/>
    </row>
    <row r="53" spans="1:67" ht="12.75" customHeight="1">
      <c r="B53" s="1556" t="s">
        <v>1616</v>
      </c>
      <c r="C53" s="1723"/>
      <c r="D53" s="1723"/>
      <c r="E53" s="1723"/>
      <c r="AY53" s="1758"/>
      <c r="AZ53" s="1758"/>
      <c r="BA53" s="1758"/>
      <c r="BB53" s="1758"/>
      <c r="BC53" s="1758"/>
      <c r="BD53" s="1758"/>
      <c r="BE53" s="1758"/>
      <c r="BF53" s="1758"/>
      <c r="BG53" s="1758"/>
      <c r="BH53" s="1758"/>
      <c r="BI53" s="1758"/>
      <c r="BJ53" s="1758"/>
      <c r="BK53" s="1758"/>
    </row>
    <row r="54" spans="1:67" ht="12.75" customHeight="1">
      <c r="B54" s="1556" t="s">
        <v>1630</v>
      </c>
      <c r="C54" s="1723"/>
      <c r="D54" s="1723"/>
      <c r="E54" s="1723"/>
      <c r="AY54" s="1758"/>
      <c r="AZ54" s="1758"/>
      <c r="BA54" s="1758"/>
      <c r="BB54" s="1758"/>
      <c r="BC54" s="1758"/>
      <c r="BD54" s="1758"/>
      <c r="BE54" s="1758"/>
      <c r="BF54" s="1758"/>
      <c r="BG54" s="1758"/>
      <c r="BH54" s="1758"/>
      <c r="BI54" s="1758"/>
      <c r="BJ54" s="1758"/>
      <c r="BK54" s="1758"/>
    </row>
    <row r="55" spans="1:67" ht="12.75" customHeight="1">
      <c r="B55" s="1556" t="s">
        <v>1631</v>
      </c>
      <c r="C55" s="1723"/>
      <c r="D55" s="1723"/>
      <c r="E55" s="1723"/>
      <c r="AY55" s="1758"/>
      <c r="AZ55" s="1758"/>
      <c r="BA55" s="1758"/>
      <c r="BB55" s="1758"/>
      <c r="BC55" s="1758"/>
      <c r="BD55" s="1758"/>
      <c r="BE55" s="1758"/>
      <c r="BF55" s="1758"/>
      <c r="BG55" s="1758"/>
      <c r="BH55" s="1758"/>
      <c r="BI55" s="1758"/>
      <c r="BJ55" s="1758"/>
      <c r="BK55" s="1758"/>
      <c r="BL55" s="1558" t="s">
        <v>1093</v>
      </c>
    </row>
    <row r="56" spans="1:67" ht="12.75" customHeight="1">
      <c r="B56" s="1556" t="s">
        <v>1572</v>
      </c>
      <c r="C56" s="1723"/>
      <c r="D56" s="1723"/>
      <c r="E56" s="1723"/>
      <c r="AY56" s="1758"/>
      <c r="AZ56" s="1758"/>
      <c r="BA56" s="1758"/>
      <c r="BB56" s="1758"/>
      <c r="BC56" s="1758"/>
      <c r="BD56" s="1758"/>
      <c r="BE56" s="1758"/>
      <c r="BF56" s="1758"/>
      <c r="BG56" s="1758"/>
      <c r="BH56" s="1758"/>
      <c r="BI56" s="1758"/>
      <c r="BJ56" s="1758"/>
      <c r="BK56" s="1758"/>
      <c r="BL56" s="1558" t="s">
        <v>1095</v>
      </c>
    </row>
    <row r="57" spans="1:67" ht="12.75" customHeight="1">
      <c r="B57" s="1556" t="s">
        <v>1502</v>
      </c>
      <c r="C57" s="1723"/>
      <c r="D57" s="1723"/>
      <c r="E57" s="1723"/>
      <c r="AY57" s="1758"/>
      <c r="AZ57" s="1758"/>
      <c r="BA57" s="1758"/>
      <c r="BB57" s="1758"/>
      <c r="BC57" s="1758"/>
      <c r="BD57" s="1758"/>
      <c r="BE57" s="1758"/>
      <c r="BF57" s="1758"/>
      <c r="BG57" s="1758"/>
      <c r="BH57" s="1758"/>
      <c r="BI57" s="1758"/>
      <c r="BJ57" s="1758"/>
      <c r="BK57" s="1758"/>
      <c r="BL57" s="1558" t="s">
        <v>1618</v>
      </c>
    </row>
    <row r="58" spans="1:67" ht="12.75" customHeight="1">
      <c r="B58" s="1556" t="s">
        <v>1492</v>
      </c>
      <c r="C58" s="1723"/>
      <c r="D58" s="1723"/>
      <c r="E58" s="1723"/>
      <c r="AY58" s="1758"/>
      <c r="AZ58" s="1758"/>
      <c r="BA58" s="1758"/>
      <c r="BB58" s="1758"/>
      <c r="BC58" s="1758"/>
      <c r="BD58" s="1758"/>
      <c r="BE58" s="1758"/>
      <c r="BF58" s="1758"/>
      <c r="BG58" s="1758"/>
      <c r="BH58" s="1758"/>
      <c r="BI58" s="1758"/>
      <c r="BJ58" s="1758"/>
      <c r="BK58" s="1758"/>
      <c r="BL58" s="1558" t="s">
        <v>1097</v>
      </c>
    </row>
    <row r="59" spans="1:67" ht="12.75" customHeight="1">
      <c r="B59" s="901" t="s">
        <v>1632</v>
      </c>
      <c r="C59" s="1723"/>
      <c r="D59" s="1723"/>
      <c r="E59" s="1723"/>
      <c r="AY59" s="1758"/>
      <c r="AZ59" s="1758"/>
      <c r="BA59" s="1758"/>
      <c r="BB59" s="1758"/>
      <c r="BC59" s="1758"/>
      <c r="BD59" s="1758"/>
      <c r="BE59" s="1758"/>
      <c r="BF59" s="1758"/>
      <c r="BG59" s="1758"/>
      <c r="BH59" s="1758"/>
      <c r="BI59" s="1758"/>
      <c r="BJ59" s="1758"/>
      <c r="BK59" s="1758"/>
      <c r="BL59" s="1558" t="s">
        <v>1621</v>
      </c>
    </row>
    <row r="60" spans="1:67" ht="12.75" customHeight="1"/>
    <row r="61" spans="1:67" ht="12.75" customHeight="1"/>
    <row r="62" spans="1:67" ht="12.75" customHeight="1"/>
    <row r="63" spans="1:67" ht="12.75" customHeight="1"/>
    <row r="64" spans="1:67" ht="12.75" customHeight="1"/>
    <row r="65" ht="12.75" customHeight="1"/>
    <row r="66" ht="12.75" customHeight="1"/>
    <row r="67" ht="12.75" customHeight="1"/>
    <row r="68" ht="12.75" customHeight="1"/>
  </sheetData>
  <mergeCells count="36">
    <mergeCell ref="BG12:BK12"/>
    <mergeCell ref="A1:BM1"/>
    <mergeCell ref="A4:BM4"/>
    <mergeCell ref="B6:BL6"/>
    <mergeCell ref="B7:BL7"/>
    <mergeCell ref="C10:C14"/>
    <mergeCell ref="E10:BK10"/>
    <mergeCell ref="E12:I12"/>
    <mergeCell ref="K12:O12"/>
    <mergeCell ref="Q12:U12"/>
    <mergeCell ref="W12:AA12"/>
    <mergeCell ref="AC12:AG12"/>
    <mergeCell ref="AI12:AM12"/>
    <mergeCell ref="AO12:AS12"/>
    <mergeCell ref="AU12:AY12"/>
    <mergeCell ref="BA12:BE12"/>
    <mergeCell ref="AL14:AM14"/>
    <mergeCell ref="E14:F14"/>
    <mergeCell ref="H14:I14"/>
    <mergeCell ref="K14:L14"/>
    <mergeCell ref="N14:O14"/>
    <mergeCell ref="Q14:R14"/>
    <mergeCell ref="T14:U14"/>
    <mergeCell ref="W14:X14"/>
    <mergeCell ref="Z14:AA14"/>
    <mergeCell ref="AC14:AD14"/>
    <mergeCell ref="AF14:AG14"/>
    <mergeCell ref="AI14:AJ14"/>
    <mergeCell ref="BG14:BH14"/>
    <mergeCell ref="BJ14:BK14"/>
    <mergeCell ref="AO14:AP14"/>
    <mergeCell ref="AR14:AS14"/>
    <mergeCell ref="AU14:AV14"/>
    <mergeCell ref="AX14:AY14"/>
    <mergeCell ref="BA14:BB14"/>
    <mergeCell ref="BD14:BE14"/>
  </mergeCells>
  <printOptions horizontalCentered="1" verticalCentered="1"/>
  <pageMargins left="0.39370078740157483" right="0.39370078740157483" top="0.9055118110236221" bottom="0.9055118110236221" header="0" footer="0"/>
  <pageSetup scale="65" orientation="landscape" horizontalDpi="240" verticalDpi="144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92D050"/>
  </sheetPr>
  <dimension ref="A1:BY61"/>
  <sheetViews>
    <sheetView topLeftCell="AG1" zoomScaleNormal="100" workbookViewId="0">
      <selection activeCell="BO1" sqref="BO1:BY1048576"/>
    </sheetView>
  </sheetViews>
  <sheetFormatPr baseColWidth="10" defaultRowHeight="12.75"/>
  <cols>
    <col min="1" max="1" width="5.7109375" style="819" customWidth="1"/>
    <col min="2" max="2" width="2.7109375" style="819" customWidth="1"/>
    <col min="3" max="3" width="35.7109375" style="819" customWidth="1"/>
    <col min="4" max="4" width="0.85546875" style="819" customWidth="1"/>
    <col min="5" max="5" width="5.28515625" style="819" customWidth="1"/>
    <col min="6" max="7" width="0.85546875" style="819" customWidth="1"/>
    <col min="8" max="8" width="6.5703125" style="819" customWidth="1"/>
    <col min="9" max="9" width="0.7109375" style="819" customWidth="1"/>
    <col min="10" max="10" width="0.85546875" style="819" customWidth="1"/>
    <col min="11" max="11" width="5.28515625" style="819" customWidth="1"/>
    <col min="12" max="13" width="0.85546875" style="819" customWidth="1"/>
    <col min="14" max="14" width="6.5703125" style="819" customWidth="1"/>
    <col min="15" max="15" width="0.7109375" style="819" customWidth="1"/>
    <col min="16" max="16" width="0.85546875" style="819" customWidth="1"/>
    <col min="17" max="17" width="5.28515625" style="819" customWidth="1"/>
    <col min="18" max="19" width="0.85546875" style="819" customWidth="1"/>
    <col min="20" max="20" width="6.5703125" style="819" customWidth="1"/>
    <col min="21" max="21" width="0.7109375" style="819" customWidth="1"/>
    <col min="22" max="22" width="0.85546875" style="819" customWidth="1"/>
    <col min="23" max="23" width="5.28515625" style="819" customWidth="1"/>
    <col min="24" max="25" width="0.85546875" style="819" customWidth="1"/>
    <col min="26" max="26" width="6.5703125" style="819" customWidth="1"/>
    <col min="27" max="27" width="0.7109375" style="819" customWidth="1"/>
    <col min="28" max="28" width="0.85546875" style="819" customWidth="1"/>
    <col min="29" max="29" width="5.28515625" style="819" customWidth="1"/>
    <col min="30" max="31" width="0.85546875" style="819" customWidth="1"/>
    <col min="32" max="32" width="6.5703125" style="819" customWidth="1"/>
    <col min="33" max="33" width="0.7109375" style="819" customWidth="1"/>
    <col min="34" max="34" width="0.85546875" style="819" customWidth="1"/>
    <col min="35" max="35" width="5.28515625" style="819" customWidth="1"/>
    <col min="36" max="37" width="0.85546875" style="819" customWidth="1"/>
    <col min="38" max="38" width="6.5703125" style="819" customWidth="1"/>
    <col min="39" max="39" width="0.7109375" style="819" customWidth="1"/>
    <col min="40" max="40" width="0.85546875" style="819" customWidth="1"/>
    <col min="41" max="41" width="5.28515625" style="819" customWidth="1"/>
    <col min="42" max="43" width="0.85546875" style="819" customWidth="1"/>
    <col min="44" max="44" width="6.5703125" style="819" customWidth="1"/>
    <col min="45" max="45" width="0.7109375" style="819" customWidth="1"/>
    <col min="46" max="46" width="0.85546875" style="819" customWidth="1"/>
    <col min="47" max="47" width="5.28515625" style="819" customWidth="1"/>
    <col min="48" max="49" width="0.85546875" style="819" customWidth="1"/>
    <col min="50" max="50" width="6.5703125" style="819" customWidth="1"/>
    <col min="51" max="52" width="0.85546875" style="819" customWidth="1"/>
    <col min="53" max="53" width="5.28515625" style="819" customWidth="1"/>
    <col min="54" max="55" width="0.85546875" style="819" customWidth="1"/>
    <col min="56" max="56" width="6.5703125" style="819" customWidth="1"/>
    <col min="57" max="58" width="0.85546875" style="819" customWidth="1"/>
    <col min="59" max="59" width="5.28515625" style="819" customWidth="1"/>
    <col min="60" max="61" width="0.85546875" style="819" customWidth="1"/>
    <col min="62" max="62" width="6.5703125" style="819" customWidth="1"/>
    <col min="63" max="63" width="0.85546875" style="819" customWidth="1"/>
    <col min="64" max="64" width="2.7109375" style="819" customWidth="1"/>
    <col min="65" max="65" width="5.7109375" style="819" customWidth="1"/>
    <col min="66" max="66" width="11.42578125" style="819"/>
    <col min="67" max="67" width="32.7109375" style="1914" customWidth="1"/>
    <col min="68" max="77" width="6.7109375" style="1914" customWidth="1"/>
    <col min="78" max="256" width="11.42578125" style="819"/>
    <col min="257" max="257" width="5.7109375" style="819" customWidth="1"/>
    <col min="258" max="258" width="2.7109375" style="819" customWidth="1"/>
    <col min="259" max="259" width="35.7109375" style="819" customWidth="1"/>
    <col min="260" max="260" width="0.85546875" style="819" customWidth="1"/>
    <col min="261" max="261" width="5.28515625" style="819" customWidth="1"/>
    <col min="262" max="263" width="0.85546875" style="819" customWidth="1"/>
    <col min="264" max="264" width="6.5703125" style="819" customWidth="1"/>
    <col min="265" max="265" width="0.7109375" style="819" customWidth="1"/>
    <col min="266" max="266" width="0.85546875" style="819" customWidth="1"/>
    <col min="267" max="267" width="5.28515625" style="819" customWidth="1"/>
    <col min="268" max="269" width="0.85546875" style="819" customWidth="1"/>
    <col min="270" max="270" width="6.5703125" style="819" customWidth="1"/>
    <col min="271" max="271" width="0.7109375" style="819" customWidth="1"/>
    <col min="272" max="272" width="0.85546875" style="819" customWidth="1"/>
    <col min="273" max="273" width="5.28515625" style="819" customWidth="1"/>
    <col min="274" max="275" width="0.85546875" style="819" customWidth="1"/>
    <col min="276" max="276" width="6.5703125" style="819" customWidth="1"/>
    <col min="277" max="277" width="0.7109375" style="819" customWidth="1"/>
    <col min="278" max="278" width="0.85546875" style="819" customWidth="1"/>
    <col min="279" max="279" width="5.28515625" style="819" customWidth="1"/>
    <col min="280" max="281" width="0.85546875" style="819" customWidth="1"/>
    <col min="282" max="282" width="6.5703125" style="819" customWidth="1"/>
    <col min="283" max="283" width="0.7109375" style="819" customWidth="1"/>
    <col min="284" max="284" width="0.85546875" style="819" customWidth="1"/>
    <col min="285" max="285" width="5.28515625" style="819" customWidth="1"/>
    <col min="286" max="287" width="0.85546875" style="819" customWidth="1"/>
    <col min="288" max="288" width="6.5703125" style="819" customWidth="1"/>
    <col min="289" max="289" width="0.7109375" style="819" customWidth="1"/>
    <col min="290" max="290" width="0.85546875" style="819" customWidth="1"/>
    <col min="291" max="291" width="5.28515625" style="819" customWidth="1"/>
    <col min="292" max="293" width="0.85546875" style="819" customWidth="1"/>
    <col min="294" max="294" width="6.5703125" style="819" customWidth="1"/>
    <col min="295" max="295" width="0.7109375" style="819" customWidth="1"/>
    <col min="296" max="296" width="0.85546875" style="819" customWidth="1"/>
    <col min="297" max="297" width="5.28515625" style="819" customWidth="1"/>
    <col min="298" max="299" width="0.85546875" style="819" customWidth="1"/>
    <col min="300" max="300" width="6.5703125" style="819" customWidth="1"/>
    <col min="301" max="301" width="0.7109375" style="819" customWidth="1"/>
    <col min="302" max="302" width="0.85546875" style="819" customWidth="1"/>
    <col min="303" max="303" width="5.28515625" style="819" customWidth="1"/>
    <col min="304" max="305" width="0.85546875" style="819" customWidth="1"/>
    <col min="306" max="306" width="6.5703125" style="819" customWidth="1"/>
    <col min="307" max="308" width="0.85546875" style="819" customWidth="1"/>
    <col min="309" max="309" width="5.28515625" style="819" customWidth="1"/>
    <col min="310" max="311" width="0.85546875" style="819" customWidth="1"/>
    <col min="312" max="312" width="6.5703125" style="819" customWidth="1"/>
    <col min="313" max="314" width="0.85546875" style="819" customWidth="1"/>
    <col min="315" max="315" width="5.28515625" style="819" customWidth="1"/>
    <col min="316" max="317" width="0.85546875" style="819" customWidth="1"/>
    <col min="318" max="318" width="6.5703125" style="819" customWidth="1"/>
    <col min="319" max="319" width="0.85546875" style="819" customWidth="1"/>
    <col min="320" max="320" width="2.7109375" style="819" customWidth="1"/>
    <col min="321" max="321" width="5.7109375" style="819" customWidth="1"/>
    <col min="322" max="322" width="11.42578125" style="819"/>
    <col min="323" max="323" width="32.7109375" style="819" customWidth="1"/>
    <col min="324" max="333" width="6.7109375" style="819" customWidth="1"/>
    <col min="334" max="512" width="11.42578125" style="819"/>
    <col min="513" max="513" width="5.7109375" style="819" customWidth="1"/>
    <col min="514" max="514" width="2.7109375" style="819" customWidth="1"/>
    <col min="515" max="515" width="35.7109375" style="819" customWidth="1"/>
    <col min="516" max="516" width="0.85546875" style="819" customWidth="1"/>
    <col min="517" max="517" width="5.28515625" style="819" customWidth="1"/>
    <col min="518" max="519" width="0.85546875" style="819" customWidth="1"/>
    <col min="520" max="520" width="6.5703125" style="819" customWidth="1"/>
    <col min="521" max="521" width="0.7109375" style="819" customWidth="1"/>
    <col min="522" max="522" width="0.85546875" style="819" customWidth="1"/>
    <col min="523" max="523" width="5.28515625" style="819" customWidth="1"/>
    <col min="524" max="525" width="0.85546875" style="819" customWidth="1"/>
    <col min="526" max="526" width="6.5703125" style="819" customWidth="1"/>
    <col min="527" max="527" width="0.7109375" style="819" customWidth="1"/>
    <col min="528" max="528" width="0.85546875" style="819" customWidth="1"/>
    <col min="529" max="529" width="5.28515625" style="819" customWidth="1"/>
    <col min="530" max="531" width="0.85546875" style="819" customWidth="1"/>
    <col min="532" max="532" width="6.5703125" style="819" customWidth="1"/>
    <col min="533" max="533" width="0.7109375" style="819" customWidth="1"/>
    <col min="534" max="534" width="0.85546875" style="819" customWidth="1"/>
    <col min="535" max="535" width="5.28515625" style="819" customWidth="1"/>
    <col min="536" max="537" width="0.85546875" style="819" customWidth="1"/>
    <col min="538" max="538" width="6.5703125" style="819" customWidth="1"/>
    <col min="539" max="539" width="0.7109375" style="819" customWidth="1"/>
    <col min="540" max="540" width="0.85546875" style="819" customWidth="1"/>
    <col min="541" max="541" width="5.28515625" style="819" customWidth="1"/>
    <col min="542" max="543" width="0.85546875" style="819" customWidth="1"/>
    <col min="544" max="544" width="6.5703125" style="819" customWidth="1"/>
    <col min="545" max="545" width="0.7109375" style="819" customWidth="1"/>
    <col min="546" max="546" width="0.85546875" style="819" customWidth="1"/>
    <col min="547" max="547" width="5.28515625" style="819" customWidth="1"/>
    <col min="548" max="549" width="0.85546875" style="819" customWidth="1"/>
    <col min="550" max="550" width="6.5703125" style="819" customWidth="1"/>
    <col min="551" max="551" width="0.7109375" style="819" customWidth="1"/>
    <col min="552" max="552" width="0.85546875" style="819" customWidth="1"/>
    <col min="553" max="553" width="5.28515625" style="819" customWidth="1"/>
    <col min="554" max="555" width="0.85546875" style="819" customWidth="1"/>
    <col min="556" max="556" width="6.5703125" style="819" customWidth="1"/>
    <col min="557" max="557" width="0.7109375" style="819" customWidth="1"/>
    <col min="558" max="558" width="0.85546875" style="819" customWidth="1"/>
    <col min="559" max="559" width="5.28515625" style="819" customWidth="1"/>
    <col min="560" max="561" width="0.85546875" style="819" customWidth="1"/>
    <col min="562" max="562" width="6.5703125" style="819" customWidth="1"/>
    <col min="563" max="564" width="0.85546875" style="819" customWidth="1"/>
    <col min="565" max="565" width="5.28515625" style="819" customWidth="1"/>
    <col min="566" max="567" width="0.85546875" style="819" customWidth="1"/>
    <col min="568" max="568" width="6.5703125" style="819" customWidth="1"/>
    <col min="569" max="570" width="0.85546875" style="819" customWidth="1"/>
    <col min="571" max="571" width="5.28515625" style="819" customWidth="1"/>
    <col min="572" max="573" width="0.85546875" style="819" customWidth="1"/>
    <col min="574" max="574" width="6.5703125" style="819" customWidth="1"/>
    <col min="575" max="575" width="0.85546875" style="819" customWidth="1"/>
    <col min="576" max="576" width="2.7109375" style="819" customWidth="1"/>
    <col min="577" max="577" width="5.7109375" style="819" customWidth="1"/>
    <col min="578" max="578" width="11.42578125" style="819"/>
    <col min="579" max="579" width="32.7109375" style="819" customWidth="1"/>
    <col min="580" max="589" width="6.7109375" style="819" customWidth="1"/>
    <col min="590" max="768" width="11.42578125" style="819"/>
    <col min="769" max="769" width="5.7109375" style="819" customWidth="1"/>
    <col min="770" max="770" width="2.7109375" style="819" customWidth="1"/>
    <col min="771" max="771" width="35.7109375" style="819" customWidth="1"/>
    <col min="772" max="772" width="0.85546875" style="819" customWidth="1"/>
    <col min="773" max="773" width="5.28515625" style="819" customWidth="1"/>
    <col min="774" max="775" width="0.85546875" style="819" customWidth="1"/>
    <col min="776" max="776" width="6.5703125" style="819" customWidth="1"/>
    <col min="777" max="777" width="0.7109375" style="819" customWidth="1"/>
    <col min="778" max="778" width="0.85546875" style="819" customWidth="1"/>
    <col min="779" max="779" width="5.28515625" style="819" customWidth="1"/>
    <col min="780" max="781" width="0.85546875" style="819" customWidth="1"/>
    <col min="782" max="782" width="6.5703125" style="819" customWidth="1"/>
    <col min="783" max="783" width="0.7109375" style="819" customWidth="1"/>
    <col min="784" max="784" width="0.85546875" style="819" customWidth="1"/>
    <col min="785" max="785" width="5.28515625" style="819" customWidth="1"/>
    <col min="786" max="787" width="0.85546875" style="819" customWidth="1"/>
    <col min="788" max="788" width="6.5703125" style="819" customWidth="1"/>
    <col min="789" max="789" width="0.7109375" style="819" customWidth="1"/>
    <col min="790" max="790" width="0.85546875" style="819" customWidth="1"/>
    <col min="791" max="791" width="5.28515625" style="819" customWidth="1"/>
    <col min="792" max="793" width="0.85546875" style="819" customWidth="1"/>
    <col min="794" max="794" width="6.5703125" style="819" customWidth="1"/>
    <col min="795" max="795" width="0.7109375" style="819" customWidth="1"/>
    <col min="796" max="796" width="0.85546875" style="819" customWidth="1"/>
    <col min="797" max="797" width="5.28515625" style="819" customWidth="1"/>
    <col min="798" max="799" width="0.85546875" style="819" customWidth="1"/>
    <col min="800" max="800" width="6.5703125" style="819" customWidth="1"/>
    <col min="801" max="801" width="0.7109375" style="819" customWidth="1"/>
    <col min="802" max="802" width="0.85546875" style="819" customWidth="1"/>
    <col min="803" max="803" width="5.28515625" style="819" customWidth="1"/>
    <col min="804" max="805" width="0.85546875" style="819" customWidth="1"/>
    <col min="806" max="806" width="6.5703125" style="819" customWidth="1"/>
    <col min="807" max="807" width="0.7109375" style="819" customWidth="1"/>
    <col min="808" max="808" width="0.85546875" style="819" customWidth="1"/>
    <col min="809" max="809" width="5.28515625" style="819" customWidth="1"/>
    <col min="810" max="811" width="0.85546875" style="819" customWidth="1"/>
    <col min="812" max="812" width="6.5703125" style="819" customWidth="1"/>
    <col min="813" max="813" width="0.7109375" style="819" customWidth="1"/>
    <col min="814" max="814" width="0.85546875" style="819" customWidth="1"/>
    <col min="815" max="815" width="5.28515625" style="819" customWidth="1"/>
    <col min="816" max="817" width="0.85546875" style="819" customWidth="1"/>
    <col min="818" max="818" width="6.5703125" style="819" customWidth="1"/>
    <col min="819" max="820" width="0.85546875" style="819" customWidth="1"/>
    <col min="821" max="821" width="5.28515625" style="819" customWidth="1"/>
    <col min="822" max="823" width="0.85546875" style="819" customWidth="1"/>
    <col min="824" max="824" width="6.5703125" style="819" customWidth="1"/>
    <col min="825" max="826" width="0.85546875" style="819" customWidth="1"/>
    <col min="827" max="827" width="5.28515625" style="819" customWidth="1"/>
    <col min="828" max="829" width="0.85546875" style="819" customWidth="1"/>
    <col min="830" max="830" width="6.5703125" style="819" customWidth="1"/>
    <col min="831" max="831" width="0.85546875" style="819" customWidth="1"/>
    <col min="832" max="832" width="2.7109375" style="819" customWidth="1"/>
    <col min="833" max="833" width="5.7109375" style="819" customWidth="1"/>
    <col min="834" max="834" width="11.42578125" style="819"/>
    <col min="835" max="835" width="32.7109375" style="819" customWidth="1"/>
    <col min="836" max="845" width="6.7109375" style="819" customWidth="1"/>
    <col min="846" max="1024" width="11.42578125" style="819"/>
    <col min="1025" max="1025" width="5.7109375" style="819" customWidth="1"/>
    <col min="1026" max="1026" width="2.7109375" style="819" customWidth="1"/>
    <col min="1027" max="1027" width="35.7109375" style="819" customWidth="1"/>
    <col min="1028" max="1028" width="0.85546875" style="819" customWidth="1"/>
    <col min="1029" max="1029" width="5.28515625" style="819" customWidth="1"/>
    <col min="1030" max="1031" width="0.85546875" style="819" customWidth="1"/>
    <col min="1032" max="1032" width="6.5703125" style="819" customWidth="1"/>
    <col min="1033" max="1033" width="0.7109375" style="819" customWidth="1"/>
    <col min="1034" max="1034" width="0.85546875" style="819" customWidth="1"/>
    <col min="1035" max="1035" width="5.28515625" style="819" customWidth="1"/>
    <col min="1036" max="1037" width="0.85546875" style="819" customWidth="1"/>
    <col min="1038" max="1038" width="6.5703125" style="819" customWidth="1"/>
    <col min="1039" max="1039" width="0.7109375" style="819" customWidth="1"/>
    <col min="1040" max="1040" width="0.85546875" style="819" customWidth="1"/>
    <col min="1041" max="1041" width="5.28515625" style="819" customWidth="1"/>
    <col min="1042" max="1043" width="0.85546875" style="819" customWidth="1"/>
    <col min="1044" max="1044" width="6.5703125" style="819" customWidth="1"/>
    <col min="1045" max="1045" width="0.7109375" style="819" customWidth="1"/>
    <col min="1046" max="1046" width="0.85546875" style="819" customWidth="1"/>
    <col min="1047" max="1047" width="5.28515625" style="819" customWidth="1"/>
    <col min="1048" max="1049" width="0.85546875" style="819" customWidth="1"/>
    <col min="1050" max="1050" width="6.5703125" style="819" customWidth="1"/>
    <col min="1051" max="1051" width="0.7109375" style="819" customWidth="1"/>
    <col min="1052" max="1052" width="0.85546875" style="819" customWidth="1"/>
    <col min="1053" max="1053" width="5.28515625" style="819" customWidth="1"/>
    <col min="1054" max="1055" width="0.85546875" style="819" customWidth="1"/>
    <col min="1056" max="1056" width="6.5703125" style="819" customWidth="1"/>
    <col min="1057" max="1057" width="0.7109375" style="819" customWidth="1"/>
    <col min="1058" max="1058" width="0.85546875" style="819" customWidth="1"/>
    <col min="1059" max="1059" width="5.28515625" style="819" customWidth="1"/>
    <col min="1060" max="1061" width="0.85546875" style="819" customWidth="1"/>
    <col min="1062" max="1062" width="6.5703125" style="819" customWidth="1"/>
    <col min="1063" max="1063" width="0.7109375" style="819" customWidth="1"/>
    <col min="1064" max="1064" width="0.85546875" style="819" customWidth="1"/>
    <col min="1065" max="1065" width="5.28515625" style="819" customWidth="1"/>
    <col min="1066" max="1067" width="0.85546875" style="819" customWidth="1"/>
    <col min="1068" max="1068" width="6.5703125" style="819" customWidth="1"/>
    <col min="1069" max="1069" width="0.7109375" style="819" customWidth="1"/>
    <col min="1070" max="1070" width="0.85546875" style="819" customWidth="1"/>
    <col min="1071" max="1071" width="5.28515625" style="819" customWidth="1"/>
    <col min="1072" max="1073" width="0.85546875" style="819" customWidth="1"/>
    <col min="1074" max="1074" width="6.5703125" style="819" customWidth="1"/>
    <col min="1075" max="1076" width="0.85546875" style="819" customWidth="1"/>
    <col min="1077" max="1077" width="5.28515625" style="819" customWidth="1"/>
    <col min="1078" max="1079" width="0.85546875" style="819" customWidth="1"/>
    <col min="1080" max="1080" width="6.5703125" style="819" customWidth="1"/>
    <col min="1081" max="1082" width="0.85546875" style="819" customWidth="1"/>
    <col min="1083" max="1083" width="5.28515625" style="819" customWidth="1"/>
    <col min="1084" max="1085" width="0.85546875" style="819" customWidth="1"/>
    <col min="1086" max="1086" width="6.5703125" style="819" customWidth="1"/>
    <col min="1087" max="1087" width="0.85546875" style="819" customWidth="1"/>
    <col min="1088" max="1088" width="2.7109375" style="819" customWidth="1"/>
    <col min="1089" max="1089" width="5.7109375" style="819" customWidth="1"/>
    <col min="1090" max="1090" width="11.42578125" style="819"/>
    <col min="1091" max="1091" width="32.7109375" style="819" customWidth="1"/>
    <col min="1092" max="1101" width="6.7109375" style="819" customWidth="1"/>
    <col min="1102" max="1280" width="11.42578125" style="819"/>
    <col min="1281" max="1281" width="5.7109375" style="819" customWidth="1"/>
    <col min="1282" max="1282" width="2.7109375" style="819" customWidth="1"/>
    <col min="1283" max="1283" width="35.7109375" style="819" customWidth="1"/>
    <col min="1284" max="1284" width="0.85546875" style="819" customWidth="1"/>
    <col min="1285" max="1285" width="5.28515625" style="819" customWidth="1"/>
    <col min="1286" max="1287" width="0.85546875" style="819" customWidth="1"/>
    <col min="1288" max="1288" width="6.5703125" style="819" customWidth="1"/>
    <col min="1289" max="1289" width="0.7109375" style="819" customWidth="1"/>
    <col min="1290" max="1290" width="0.85546875" style="819" customWidth="1"/>
    <col min="1291" max="1291" width="5.28515625" style="819" customWidth="1"/>
    <col min="1292" max="1293" width="0.85546875" style="819" customWidth="1"/>
    <col min="1294" max="1294" width="6.5703125" style="819" customWidth="1"/>
    <col min="1295" max="1295" width="0.7109375" style="819" customWidth="1"/>
    <col min="1296" max="1296" width="0.85546875" style="819" customWidth="1"/>
    <col min="1297" max="1297" width="5.28515625" style="819" customWidth="1"/>
    <col min="1298" max="1299" width="0.85546875" style="819" customWidth="1"/>
    <col min="1300" max="1300" width="6.5703125" style="819" customWidth="1"/>
    <col min="1301" max="1301" width="0.7109375" style="819" customWidth="1"/>
    <col min="1302" max="1302" width="0.85546875" style="819" customWidth="1"/>
    <col min="1303" max="1303" width="5.28515625" style="819" customWidth="1"/>
    <col min="1304" max="1305" width="0.85546875" style="819" customWidth="1"/>
    <col min="1306" max="1306" width="6.5703125" style="819" customWidth="1"/>
    <col min="1307" max="1307" width="0.7109375" style="819" customWidth="1"/>
    <col min="1308" max="1308" width="0.85546875" style="819" customWidth="1"/>
    <col min="1309" max="1309" width="5.28515625" style="819" customWidth="1"/>
    <col min="1310" max="1311" width="0.85546875" style="819" customWidth="1"/>
    <col min="1312" max="1312" width="6.5703125" style="819" customWidth="1"/>
    <col min="1313" max="1313" width="0.7109375" style="819" customWidth="1"/>
    <col min="1314" max="1314" width="0.85546875" style="819" customWidth="1"/>
    <col min="1315" max="1315" width="5.28515625" style="819" customWidth="1"/>
    <col min="1316" max="1317" width="0.85546875" style="819" customWidth="1"/>
    <col min="1318" max="1318" width="6.5703125" style="819" customWidth="1"/>
    <col min="1319" max="1319" width="0.7109375" style="819" customWidth="1"/>
    <col min="1320" max="1320" width="0.85546875" style="819" customWidth="1"/>
    <col min="1321" max="1321" width="5.28515625" style="819" customWidth="1"/>
    <col min="1322" max="1323" width="0.85546875" style="819" customWidth="1"/>
    <col min="1324" max="1324" width="6.5703125" style="819" customWidth="1"/>
    <col min="1325" max="1325" width="0.7109375" style="819" customWidth="1"/>
    <col min="1326" max="1326" width="0.85546875" style="819" customWidth="1"/>
    <col min="1327" max="1327" width="5.28515625" style="819" customWidth="1"/>
    <col min="1328" max="1329" width="0.85546875" style="819" customWidth="1"/>
    <col min="1330" max="1330" width="6.5703125" style="819" customWidth="1"/>
    <col min="1331" max="1332" width="0.85546875" style="819" customWidth="1"/>
    <col min="1333" max="1333" width="5.28515625" style="819" customWidth="1"/>
    <col min="1334" max="1335" width="0.85546875" style="819" customWidth="1"/>
    <col min="1336" max="1336" width="6.5703125" style="819" customWidth="1"/>
    <col min="1337" max="1338" width="0.85546875" style="819" customWidth="1"/>
    <col min="1339" max="1339" width="5.28515625" style="819" customWidth="1"/>
    <col min="1340" max="1341" width="0.85546875" style="819" customWidth="1"/>
    <col min="1342" max="1342" width="6.5703125" style="819" customWidth="1"/>
    <col min="1343" max="1343" width="0.85546875" style="819" customWidth="1"/>
    <col min="1344" max="1344" width="2.7109375" style="819" customWidth="1"/>
    <col min="1345" max="1345" width="5.7109375" style="819" customWidth="1"/>
    <col min="1346" max="1346" width="11.42578125" style="819"/>
    <col min="1347" max="1347" width="32.7109375" style="819" customWidth="1"/>
    <col min="1348" max="1357" width="6.7109375" style="819" customWidth="1"/>
    <col min="1358" max="1536" width="11.42578125" style="819"/>
    <col min="1537" max="1537" width="5.7109375" style="819" customWidth="1"/>
    <col min="1538" max="1538" width="2.7109375" style="819" customWidth="1"/>
    <col min="1539" max="1539" width="35.7109375" style="819" customWidth="1"/>
    <col min="1540" max="1540" width="0.85546875" style="819" customWidth="1"/>
    <col min="1541" max="1541" width="5.28515625" style="819" customWidth="1"/>
    <col min="1542" max="1543" width="0.85546875" style="819" customWidth="1"/>
    <col min="1544" max="1544" width="6.5703125" style="819" customWidth="1"/>
    <col min="1545" max="1545" width="0.7109375" style="819" customWidth="1"/>
    <col min="1546" max="1546" width="0.85546875" style="819" customWidth="1"/>
    <col min="1547" max="1547" width="5.28515625" style="819" customWidth="1"/>
    <col min="1548" max="1549" width="0.85546875" style="819" customWidth="1"/>
    <col min="1550" max="1550" width="6.5703125" style="819" customWidth="1"/>
    <col min="1551" max="1551" width="0.7109375" style="819" customWidth="1"/>
    <col min="1552" max="1552" width="0.85546875" style="819" customWidth="1"/>
    <col min="1553" max="1553" width="5.28515625" style="819" customWidth="1"/>
    <col min="1554" max="1555" width="0.85546875" style="819" customWidth="1"/>
    <col min="1556" max="1556" width="6.5703125" style="819" customWidth="1"/>
    <col min="1557" max="1557" width="0.7109375" style="819" customWidth="1"/>
    <col min="1558" max="1558" width="0.85546875" style="819" customWidth="1"/>
    <col min="1559" max="1559" width="5.28515625" style="819" customWidth="1"/>
    <col min="1560" max="1561" width="0.85546875" style="819" customWidth="1"/>
    <col min="1562" max="1562" width="6.5703125" style="819" customWidth="1"/>
    <col min="1563" max="1563" width="0.7109375" style="819" customWidth="1"/>
    <col min="1564" max="1564" width="0.85546875" style="819" customWidth="1"/>
    <col min="1565" max="1565" width="5.28515625" style="819" customWidth="1"/>
    <col min="1566" max="1567" width="0.85546875" style="819" customWidth="1"/>
    <col min="1568" max="1568" width="6.5703125" style="819" customWidth="1"/>
    <col min="1569" max="1569" width="0.7109375" style="819" customWidth="1"/>
    <col min="1570" max="1570" width="0.85546875" style="819" customWidth="1"/>
    <col min="1571" max="1571" width="5.28515625" style="819" customWidth="1"/>
    <col min="1572" max="1573" width="0.85546875" style="819" customWidth="1"/>
    <col min="1574" max="1574" width="6.5703125" style="819" customWidth="1"/>
    <col min="1575" max="1575" width="0.7109375" style="819" customWidth="1"/>
    <col min="1576" max="1576" width="0.85546875" style="819" customWidth="1"/>
    <col min="1577" max="1577" width="5.28515625" style="819" customWidth="1"/>
    <col min="1578" max="1579" width="0.85546875" style="819" customWidth="1"/>
    <col min="1580" max="1580" width="6.5703125" style="819" customWidth="1"/>
    <col min="1581" max="1581" width="0.7109375" style="819" customWidth="1"/>
    <col min="1582" max="1582" width="0.85546875" style="819" customWidth="1"/>
    <col min="1583" max="1583" width="5.28515625" style="819" customWidth="1"/>
    <col min="1584" max="1585" width="0.85546875" style="819" customWidth="1"/>
    <col min="1586" max="1586" width="6.5703125" style="819" customWidth="1"/>
    <col min="1587" max="1588" width="0.85546875" style="819" customWidth="1"/>
    <col min="1589" max="1589" width="5.28515625" style="819" customWidth="1"/>
    <col min="1590" max="1591" width="0.85546875" style="819" customWidth="1"/>
    <col min="1592" max="1592" width="6.5703125" style="819" customWidth="1"/>
    <col min="1593" max="1594" width="0.85546875" style="819" customWidth="1"/>
    <col min="1595" max="1595" width="5.28515625" style="819" customWidth="1"/>
    <col min="1596" max="1597" width="0.85546875" style="819" customWidth="1"/>
    <col min="1598" max="1598" width="6.5703125" style="819" customWidth="1"/>
    <col min="1599" max="1599" width="0.85546875" style="819" customWidth="1"/>
    <col min="1600" max="1600" width="2.7109375" style="819" customWidth="1"/>
    <col min="1601" max="1601" width="5.7109375" style="819" customWidth="1"/>
    <col min="1602" max="1602" width="11.42578125" style="819"/>
    <col min="1603" max="1603" width="32.7109375" style="819" customWidth="1"/>
    <col min="1604" max="1613" width="6.7109375" style="819" customWidth="1"/>
    <col min="1614" max="1792" width="11.42578125" style="819"/>
    <col min="1793" max="1793" width="5.7109375" style="819" customWidth="1"/>
    <col min="1794" max="1794" width="2.7109375" style="819" customWidth="1"/>
    <col min="1795" max="1795" width="35.7109375" style="819" customWidth="1"/>
    <col min="1796" max="1796" width="0.85546875" style="819" customWidth="1"/>
    <col min="1797" max="1797" width="5.28515625" style="819" customWidth="1"/>
    <col min="1798" max="1799" width="0.85546875" style="819" customWidth="1"/>
    <col min="1800" max="1800" width="6.5703125" style="819" customWidth="1"/>
    <col min="1801" max="1801" width="0.7109375" style="819" customWidth="1"/>
    <col min="1802" max="1802" width="0.85546875" style="819" customWidth="1"/>
    <col min="1803" max="1803" width="5.28515625" style="819" customWidth="1"/>
    <col min="1804" max="1805" width="0.85546875" style="819" customWidth="1"/>
    <col min="1806" max="1806" width="6.5703125" style="819" customWidth="1"/>
    <col min="1807" max="1807" width="0.7109375" style="819" customWidth="1"/>
    <col min="1808" max="1808" width="0.85546875" style="819" customWidth="1"/>
    <col min="1809" max="1809" width="5.28515625" style="819" customWidth="1"/>
    <col min="1810" max="1811" width="0.85546875" style="819" customWidth="1"/>
    <col min="1812" max="1812" width="6.5703125" style="819" customWidth="1"/>
    <col min="1813" max="1813" width="0.7109375" style="819" customWidth="1"/>
    <col min="1814" max="1814" width="0.85546875" style="819" customWidth="1"/>
    <col min="1815" max="1815" width="5.28515625" style="819" customWidth="1"/>
    <col min="1816" max="1817" width="0.85546875" style="819" customWidth="1"/>
    <col min="1818" max="1818" width="6.5703125" style="819" customWidth="1"/>
    <col min="1819" max="1819" width="0.7109375" style="819" customWidth="1"/>
    <col min="1820" max="1820" width="0.85546875" style="819" customWidth="1"/>
    <col min="1821" max="1821" width="5.28515625" style="819" customWidth="1"/>
    <col min="1822" max="1823" width="0.85546875" style="819" customWidth="1"/>
    <col min="1824" max="1824" width="6.5703125" style="819" customWidth="1"/>
    <col min="1825" max="1825" width="0.7109375" style="819" customWidth="1"/>
    <col min="1826" max="1826" width="0.85546875" style="819" customWidth="1"/>
    <col min="1827" max="1827" width="5.28515625" style="819" customWidth="1"/>
    <col min="1828" max="1829" width="0.85546875" style="819" customWidth="1"/>
    <col min="1830" max="1830" width="6.5703125" style="819" customWidth="1"/>
    <col min="1831" max="1831" width="0.7109375" style="819" customWidth="1"/>
    <col min="1832" max="1832" width="0.85546875" style="819" customWidth="1"/>
    <col min="1833" max="1833" width="5.28515625" style="819" customWidth="1"/>
    <col min="1834" max="1835" width="0.85546875" style="819" customWidth="1"/>
    <col min="1836" max="1836" width="6.5703125" style="819" customWidth="1"/>
    <col min="1837" max="1837" width="0.7109375" style="819" customWidth="1"/>
    <col min="1838" max="1838" width="0.85546875" style="819" customWidth="1"/>
    <col min="1839" max="1839" width="5.28515625" style="819" customWidth="1"/>
    <col min="1840" max="1841" width="0.85546875" style="819" customWidth="1"/>
    <col min="1842" max="1842" width="6.5703125" style="819" customWidth="1"/>
    <col min="1843" max="1844" width="0.85546875" style="819" customWidth="1"/>
    <col min="1845" max="1845" width="5.28515625" style="819" customWidth="1"/>
    <col min="1846" max="1847" width="0.85546875" style="819" customWidth="1"/>
    <col min="1848" max="1848" width="6.5703125" style="819" customWidth="1"/>
    <col min="1849" max="1850" width="0.85546875" style="819" customWidth="1"/>
    <col min="1851" max="1851" width="5.28515625" style="819" customWidth="1"/>
    <col min="1852" max="1853" width="0.85546875" style="819" customWidth="1"/>
    <col min="1854" max="1854" width="6.5703125" style="819" customWidth="1"/>
    <col min="1855" max="1855" width="0.85546875" style="819" customWidth="1"/>
    <col min="1856" max="1856" width="2.7109375" style="819" customWidth="1"/>
    <col min="1857" max="1857" width="5.7109375" style="819" customWidth="1"/>
    <col min="1858" max="1858" width="11.42578125" style="819"/>
    <col min="1859" max="1859" width="32.7109375" style="819" customWidth="1"/>
    <col min="1860" max="1869" width="6.7109375" style="819" customWidth="1"/>
    <col min="1870" max="2048" width="11.42578125" style="819"/>
    <col min="2049" max="2049" width="5.7109375" style="819" customWidth="1"/>
    <col min="2050" max="2050" width="2.7109375" style="819" customWidth="1"/>
    <col min="2051" max="2051" width="35.7109375" style="819" customWidth="1"/>
    <col min="2052" max="2052" width="0.85546875" style="819" customWidth="1"/>
    <col min="2053" max="2053" width="5.28515625" style="819" customWidth="1"/>
    <col min="2054" max="2055" width="0.85546875" style="819" customWidth="1"/>
    <col min="2056" max="2056" width="6.5703125" style="819" customWidth="1"/>
    <col min="2057" max="2057" width="0.7109375" style="819" customWidth="1"/>
    <col min="2058" max="2058" width="0.85546875" style="819" customWidth="1"/>
    <col min="2059" max="2059" width="5.28515625" style="819" customWidth="1"/>
    <col min="2060" max="2061" width="0.85546875" style="819" customWidth="1"/>
    <col min="2062" max="2062" width="6.5703125" style="819" customWidth="1"/>
    <col min="2063" max="2063" width="0.7109375" style="819" customWidth="1"/>
    <col min="2064" max="2064" width="0.85546875" style="819" customWidth="1"/>
    <col min="2065" max="2065" width="5.28515625" style="819" customWidth="1"/>
    <col min="2066" max="2067" width="0.85546875" style="819" customWidth="1"/>
    <col min="2068" max="2068" width="6.5703125" style="819" customWidth="1"/>
    <col min="2069" max="2069" width="0.7109375" style="819" customWidth="1"/>
    <col min="2070" max="2070" width="0.85546875" style="819" customWidth="1"/>
    <col min="2071" max="2071" width="5.28515625" style="819" customWidth="1"/>
    <col min="2072" max="2073" width="0.85546875" style="819" customWidth="1"/>
    <col min="2074" max="2074" width="6.5703125" style="819" customWidth="1"/>
    <col min="2075" max="2075" width="0.7109375" style="819" customWidth="1"/>
    <col min="2076" max="2076" width="0.85546875" style="819" customWidth="1"/>
    <col min="2077" max="2077" width="5.28515625" style="819" customWidth="1"/>
    <col min="2078" max="2079" width="0.85546875" style="819" customWidth="1"/>
    <col min="2080" max="2080" width="6.5703125" style="819" customWidth="1"/>
    <col min="2081" max="2081" width="0.7109375" style="819" customWidth="1"/>
    <col min="2082" max="2082" width="0.85546875" style="819" customWidth="1"/>
    <col min="2083" max="2083" width="5.28515625" style="819" customWidth="1"/>
    <col min="2084" max="2085" width="0.85546875" style="819" customWidth="1"/>
    <col min="2086" max="2086" width="6.5703125" style="819" customWidth="1"/>
    <col min="2087" max="2087" width="0.7109375" style="819" customWidth="1"/>
    <col min="2088" max="2088" width="0.85546875" style="819" customWidth="1"/>
    <col min="2089" max="2089" width="5.28515625" style="819" customWidth="1"/>
    <col min="2090" max="2091" width="0.85546875" style="819" customWidth="1"/>
    <col min="2092" max="2092" width="6.5703125" style="819" customWidth="1"/>
    <col min="2093" max="2093" width="0.7109375" style="819" customWidth="1"/>
    <col min="2094" max="2094" width="0.85546875" style="819" customWidth="1"/>
    <col min="2095" max="2095" width="5.28515625" style="819" customWidth="1"/>
    <col min="2096" max="2097" width="0.85546875" style="819" customWidth="1"/>
    <col min="2098" max="2098" width="6.5703125" style="819" customWidth="1"/>
    <col min="2099" max="2100" width="0.85546875" style="819" customWidth="1"/>
    <col min="2101" max="2101" width="5.28515625" style="819" customWidth="1"/>
    <col min="2102" max="2103" width="0.85546875" style="819" customWidth="1"/>
    <col min="2104" max="2104" width="6.5703125" style="819" customWidth="1"/>
    <col min="2105" max="2106" width="0.85546875" style="819" customWidth="1"/>
    <col min="2107" max="2107" width="5.28515625" style="819" customWidth="1"/>
    <col min="2108" max="2109" width="0.85546875" style="819" customWidth="1"/>
    <col min="2110" max="2110" width="6.5703125" style="819" customWidth="1"/>
    <col min="2111" max="2111" width="0.85546875" style="819" customWidth="1"/>
    <col min="2112" max="2112" width="2.7109375" style="819" customWidth="1"/>
    <col min="2113" max="2113" width="5.7109375" style="819" customWidth="1"/>
    <col min="2114" max="2114" width="11.42578125" style="819"/>
    <col min="2115" max="2115" width="32.7109375" style="819" customWidth="1"/>
    <col min="2116" max="2125" width="6.7109375" style="819" customWidth="1"/>
    <col min="2126" max="2304" width="11.42578125" style="819"/>
    <col min="2305" max="2305" width="5.7109375" style="819" customWidth="1"/>
    <col min="2306" max="2306" width="2.7109375" style="819" customWidth="1"/>
    <col min="2307" max="2307" width="35.7109375" style="819" customWidth="1"/>
    <col min="2308" max="2308" width="0.85546875" style="819" customWidth="1"/>
    <col min="2309" max="2309" width="5.28515625" style="819" customWidth="1"/>
    <col min="2310" max="2311" width="0.85546875" style="819" customWidth="1"/>
    <col min="2312" max="2312" width="6.5703125" style="819" customWidth="1"/>
    <col min="2313" max="2313" width="0.7109375" style="819" customWidth="1"/>
    <col min="2314" max="2314" width="0.85546875" style="819" customWidth="1"/>
    <col min="2315" max="2315" width="5.28515625" style="819" customWidth="1"/>
    <col min="2316" max="2317" width="0.85546875" style="819" customWidth="1"/>
    <col min="2318" max="2318" width="6.5703125" style="819" customWidth="1"/>
    <col min="2319" max="2319" width="0.7109375" style="819" customWidth="1"/>
    <col min="2320" max="2320" width="0.85546875" style="819" customWidth="1"/>
    <col min="2321" max="2321" width="5.28515625" style="819" customWidth="1"/>
    <col min="2322" max="2323" width="0.85546875" style="819" customWidth="1"/>
    <col min="2324" max="2324" width="6.5703125" style="819" customWidth="1"/>
    <col min="2325" max="2325" width="0.7109375" style="819" customWidth="1"/>
    <col min="2326" max="2326" width="0.85546875" style="819" customWidth="1"/>
    <col min="2327" max="2327" width="5.28515625" style="819" customWidth="1"/>
    <col min="2328" max="2329" width="0.85546875" style="819" customWidth="1"/>
    <col min="2330" max="2330" width="6.5703125" style="819" customWidth="1"/>
    <col min="2331" max="2331" width="0.7109375" style="819" customWidth="1"/>
    <col min="2332" max="2332" width="0.85546875" style="819" customWidth="1"/>
    <col min="2333" max="2333" width="5.28515625" style="819" customWidth="1"/>
    <col min="2334" max="2335" width="0.85546875" style="819" customWidth="1"/>
    <col min="2336" max="2336" width="6.5703125" style="819" customWidth="1"/>
    <col min="2337" max="2337" width="0.7109375" style="819" customWidth="1"/>
    <col min="2338" max="2338" width="0.85546875" style="819" customWidth="1"/>
    <col min="2339" max="2339" width="5.28515625" style="819" customWidth="1"/>
    <col min="2340" max="2341" width="0.85546875" style="819" customWidth="1"/>
    <col min="2342" max="2342" width="6.5703125" style="819" customWidth="1"/>
    <col min="2343" max="2343" width="0.7109375" style="819" customWidth="1"/>
    <col min="2344" max="2344" width="0.85546875" style="819" customWidth="1"/>
    <col min="2345" max="2345" width="5.28515625" style="819" customWidth="1"/>
    <col min="2346" max="2347" width="0.85546875" style="819" customWidth="1"/>
    <col min="2348" max="2348" width="6.5703125" style="819" customWidth="1"/>
    <col min="2349" max="2349" width="0.7109375" style="819" customWidth="1"/>
    <col min="2350" max="2350" width="0.85546875" style="819" customWidth="1"/>
    <col min="2351" max="2351" width="5.28515625" style="819" customWidth="1"/>
    <col min="2352" max="2353" width="0.85546875" style="819" customWidth="1"/>
    <col min="2354" max="2354" width="6.5703125" style="819" customWidth="1"/>
    <col min="2355" max="2356" width="0.85546875" style="819" customWidth="1"/>
    <col min="2357" max="2357" width="5.28515625" style="819" customWidth="1"/>
    <col min="2358" max="2359" width="0.85546875" style="819" customWidth="1"/>
    <col min="2360" max="2360" width="6.5703125" style="819" customWidth="1"/>
    <col min="2361" max="2362" width="0.85546875" style="819" customWidth="1"/>
    <col min="2363" max="2363" width="5.28515625" style="819" customWidth="1"/>
    <col min="2364" max="2365" width="0.85546875" style="819" customWidth="1"/>
    <col min="2366" max="2366" width="6.5703125" style="819" customWidth="1"/>
    <col min="2367" max="2367" width="0.85546875" style="819" customWidth="1"/>
    <col min="2368" max="2368" width="2.7109375" style="819" customWidth="1"/>
    <col min="2369" max="2369" width="5.7109375" style="819" customWidth="1"/>
    <col min="2370" max="2370" width="11.42578125" style="819"/>
    <col min="2371" max="2371" width="32.7109375" style="819" customWidth="1"/>
    <col min="2372" max="2381" width="6.7109375" style="819" customWidth="1"/>
    <col min="2382" max="2560" width="11.42578125" style="819"/>
    <col min="2561" max="2561" width="5.7109375" style="819" customWidth="1"/>
    <col min="2562" max="2562" width="2.7109375" style="819" customWidth="1"/>
    <col min="2563" max="2563" width="35.7109375" style="819" customWidth="1"/>
    <col min="2564" max="2564" width="0.85546875" style="819" customWidth="1"/>
    <col min="2565" max="2565" width="5.28515625" style="819" customWidth="1"/>
    <col min="2566" max="2567" width="0.85546875" style="819" customWidth="1"/>
    <col min="2568" max="2568" width="6.5703125" style="819" customWidth="1"/>
    <col min="2569" max="2569" width="0.7109375" style="819" customWidth="1"/>
    <col min="2570" max="2570" width="0.85546875" style="819" customWidth="1"/>
    <col min="2571" max="2571" width="5.28515625" style="819" customWidth="1"/>
    <col min="2572" max="2573" width="0.85546875" style="819" customWidth="1"/>
    <col min="2574" max="2574" width="6.5703125" style="819" customWidth="1"/>
    <col min="2575" max="2575" width="0.7109375" style="819" customWidth="1"/>
    <col min="2576" max="2576" width="0.85546875" style="819" customWidth="1"/>
    <col min="2577" max="2577" width="5.28515625" style="819" customWidth="1"/>
    <col min="2578" max="2579" width="0.85546875" style="819" customWidth="1"/>
    <col min="2580" max="2580" width="6.5703125" style="819" customWidth="1"/>
    <col min="2581" max="2581" width="0.7109375" style="819" customWidth="1"/>
    <col min="2582" max="2582" width="0.85546875" style="819" customWidth="1"/>
    <col min="2583" max="2583" width="5.28515625" style="819" customWidth="1"/>
    <col min="2584" max="2585" width="0.85546875" style="819" customWidth="1"/>
    <col min="2586" max="2586" width="6.5703125" style="819" customWidth="1"/>
    <col min="2587" max="2587" width="0.7109375" style="819" customWidth="1"/>
    <col min="2588" max="2588" width="0.85546875" style="819" customWidth="1"/>
    <col min="2589" max="2589" width="5.28515625" style="819" customWidth="1"/>
    <col min="2590" max="2591" width="0.85546875" style="819" customWidth="1"/>
    <col min="2592" max="2592" width="6.5703125" style="819" customWidth="1"/>
    <col min="2593" max="2593" width="0.7109375" style="819" customWidth="1"/>
    <col min="2594" max="2594" width="0.85546875" style="819" customWidth="1"/>
    <col min="2595" max="2595" width="5.28515625" style="819" customWidth="1"/>
    <col min="2596" max="2597" width="0.85546875" style="819" customWidth="1"/>
    <col min="2598" max="2598" width="6.5703125" style="819" customWidth="1"/>
    <col min="2599" max="2599" width="0.7109375" style="819" customWidth="1"/>
    <col min="2600" max="2600" width="0.85546875" style="819" customWidth="1"/>
    <col min="2601" max="2601" width="5.28515625" style="819" customWidth="1"/>
    <col min="2602" max="2603" width="0.85546875" style="819" customWidth="1"/>
    <col min="2604" max="2604" width="6.5703125" style="819" customWidth="1"/>
    <col min="2605" max="2605" width="0.7109375" style="819" customWidth="1"/>
    <col min="2606" max="2606" width="0.85546875" style="819" customWidth="1"/>
    <col min="2607" max="2607" width="5.28515625" style="819" customWidth="1"/>
    <col min="2608" max="2609" width="0.85546875" style="819" customWidth="1"/>
    <col min="2610" max="2610" width="6.5703125" style="819" customWidth="1"/>
    <col min="2611" max="2612" width="0.85546875" style="819" customWidth="1"/>
    <col min="2613" max="2613" width="5.28515625" style="819" customWidth="1"/>
    <col min="2614" max="2615" width="0.85546875" style="819" customWidth="1"/>
    <col min="2616" max="2616" width="6.5703125" style="819" customWidth="1"/>
    <col min="2617" max="2618" width="0.85546875" style="819" customWidth="1"/>
    <col min="2619" max="2619" width="5.28515625" style="819" customWidth="1"/>
    <col min="2620" max="2621" width="0.85546875" style="819" customWidth="1"/>
    <col min="2622" max="2622" width="6.5703125" style="819" customWidth="1"/>
    <col min="2623" max="2623" width="0.85546875" style="819" customWidth="1"/>
    <col min="2624" max="2624" width="2.7109375" style="819" customWidth="1"/>
    <col min="2625" max="2625" width="5.7109375" style="819" customWidth="1"/>
    <col min="2626" max="2626" width="11.42578125" style="819"/>
    <col min="2627" max="2627" width="32.7109375" style="819" customWidth="1"/>
    <col min="2628" max="2637" width="6.7109375" style="819" customWidth="1"/>
    <col min="2638" max="2816" width="11.42578125" style="819"/>
    <col min="2817" max="2817" width="5.7109375" style="819" customWidth="1"/>
    <col min="2818" max="2818" width="2.7109375" style="819" customWidth="1"/>
    <col min="2819" max="2819" width="35.7109375" style="819" customWidth="1"/>
    <col min="2820" max="2820" width="0.85546875" style="819" customWidth="1"/>
    <col min="2821" max="2821" width="5.28515625" style="819" customWidth="1"/>
    <col min="2822" max="2823" width="0.85546875" style="819" customWidth="1"/>
    <col min="2824" max="2824" width="6.5703125" style="819" customWidth="1"/>
    <col min="2825" max="2825" width="0.7109375" style="819" customWidth="1"/>
    <col min="2826" max="2826" width="0.85546875" style="819" customWidth="1"/>
    <col min="2827" max="2827" width="5.28515625" style="819" customWidth="1"/>
    <col min="2828" max="2829" width="0.85546875" style="819" customWidth="1"/>
    <col min="2830" max="2830" width="6.5703125" style="819" customWidth="1"/>
    <col min="2831" max="2831" width="0.7109375" style="819" customWidth="1"/>
    <col min="2832" max="2832" width="0.85546875" style="819" customWidth="1"/>
    <col min="2833" max="2833" width="5.28515625" style="819" customWidth="1"/>
    <col min="2834" max="2835" width="0.85546875" style="819" customWidth="1"/>
    <col min="2836" max="2836" width="6.5703125" style="819" customWidth="1"/>
    <col min="2837" max="2837" width="0.7109375" style="819" customWidth="1"/>
    <col min="2838" max="2838" width="0.85546875" style="819" customWidth="1"/>
    <col min="2839" max="2839" width="5.28515625" style="819" customWidth="1"/>
    <col min="2840" max="2841" width="0.85546875" style="819" customWidth="1"/>
    <col min="2842" max="2842" width="6.5703125" style="819" customWidth="1"/>
    <col min="2843" max="2843" width="0.7109375" style="819" customWidth="1"/>
    <col min="2844" max="2844" width="0.85546875" style="819" customWidth="1"/>
    <col min="2845" max="2845" width="5.28515625" style="819" customWidth="1"/>
    <col min="2846" max="2847" width="0.85546875" style="819" customWidth="1"/>
    <col min="2848" max="2848" width="6.5703125" style="819" customWidth="1"/>
    <col min="2849" max="2849" width="0.7109375" style="819" customWidth="1"/>
    <col min="2850" max="2850" width="0.85546875" style="819" customWidth="1"/>
    <col min="2851" max="2851" width="5.28515625" style="819" customWidth="1"/>
    <col min="2852" max="2853" width="0.85546875" style="819" customWidth="1"/>
    <col min="2854" max="2854" width="6.5703125" style="819" customWidth="1"/>
    <col min="2855" max="2855" width="0.7109375" style="819" customWidth="1"/>
    <col min="2856" max="2856" width="0.85546875" style="819" customWidth="1"/>
    <col min="2857" max="2857" width="5.28515625" style="819" customWidth="1"/>
    <col min="2858" max="2859" width="0.85546875" style="819" customWidth="1"/>
    <col min="2860" max="2860" width="6.5703125" style="819" customWidth="1"/>
    <col min="2861" max="2861" width="0.7109375" style="819" customWidth="1"/>
    <col min="2862" max="2862" width="0.85546875" style="819" customWidth="1"/>
    <col min="2863" max="2863" width="5.28515625" style="819" customWidth="1"/>
    <col min="2864" max="2865" width="0.85546875" style="819" customWidth="1"/>
    <col min="2866" max="2866" width="6.5703125" style="819" customWidth="1"/>
    <col min="2867" max="2868" width="0.85546875" style="819" customWidth="1"/>
    <col min="2869" max="2869" width="5.28515625" style="819" customWidth="1"/>
    <col min="2870" max="2871" width="0.85546875" style="819" customWidth="1"/>
    <col min="2872" max="2872" width="6.5703125" style="819" customWidth="1"/>
    <col min="2873" max="2874" width="0.85546875" style="819" customWidth="1"/>
    <col min="2875" max="2875" width="5.28515625" style="819" customWidth="1"/>
    <col min="2876" max="2877" width="0.85546875" style="819" customWidth="1"/>
    <col min="2878" max="2878" width="6.5703125" style="819" customWidth="1"/>
    <col min="2879" max="2879" width="0.85546875" style="819" customWidth="1"/>
    <col min="2880" max="2880" width="2.7109375" style="819" customWidth="1"/>
    <col min="2881" max="2881" width="5.7109375" style="819" customWidth="1"/>
    <col min="2882" max="2882" width="11.42578125" style="819"/>
    <col min="2883" max="2883" width="32.7109375" style="819" customWidth="1"/>
    <col min="2884" max="2893" width="6.7109375" style="819" customWidth="1"/>
    <col min="2894" max="3072" width="11.42578125" style="819"/>
    <col min="3073" max="3073" width="5.7109375" style="819" customWidth="1"/>
    <col min="3074" max="3074" width="2.7109375" style="819" customWidth="1"/>
    <col min="3075" max="3075" width="35.7109375" style="819" customWidth="1"/>
    <col min="3076" max="3076" width="0.85546875" style="819" customWidth="1"/>
    <col min="3077" max="3077" width="5.28515625" style="819" customWidth="1"/>
    <col min="3078" max="3079" width="0.85546875" style="819" customWidth="1"/>
    <col min="3080" max="3080" width="6.5703125" style="819" customWidth="1"/>
    <col min="3081" max="3081" width="0.7109375" style="819" customWidth="1"/>
    <col min="3082" max="3082" width="0.85546875" style="819" customWidth="1"/>
    <col min="3083" max="3083" width="5.28515625" style="819" customWidth="1"/>
    <col min="3084" max="3085" width="0.85546875" style="819" customWidth="1"/>
    <col min="3086" max="3086" width="6.5703125" style="819" customWidth="1"/>
    <col min="3087" max="3087" width="0.7109375" style="819" customWidth="1"/>
    <col min="3088" max="3088" width="0.85546875" style="819" customWidth="1"/>
    <col min="3089" max="3089" width="5.28515625" style="819" customWidth="1"/>
    <col min="3090" max="3091" width="0.85546875" style="819" customWidth="1"/>
    <col min="3092" max="3092" width="6.5703125" style="819" customWidth="1"/>
    <col min="3093" max="3093" width="0.7109375" style="819" customWidth="1"/>
    <col min="3094" max="3094" width="0.85546875" style="819" customWidth="1"/>
    <col min="3095" max="3095" width="5.28515625" style="819" customWidth="1"/>
    <col min="3096" max="3097" width="0.85546875" style="819" customWidth="1"/>
    <col min="3098" max="3098" width="6.5703125" style="819" customWidth="1"/>
    <col min="3099" max="3099" width="0.7109375" style="819" customWidth="1"/>
    <col min="3100" max="3100" width="0.85546875" style="819" customWidth="1"/>
    <col min="3101" max="3101" width="5.28515625" style="819" customWidth="1"/>
    <col min="3102" max="3103" width="0.85546875" style="819" customWidth="1"/>
    <col min="3104" max="3104" width="6.5703125" style="819" customWidth="1"/>
    <col min="3105" max="3105" width="0.7109375" style="819" customWidth="1"/>
    <col min="3106" max="3106" width="0.85546875" style="819" customWidth="1"/>
    <col min="3107" max="3107" width="5.28515625" style="819" customWidth="1"/>
    <col min="3108" max="3109" width="0.85546875" style="819" customWidth="1"/>
    <col min="3110" max="3110" width="6.5703125" style="819" customWidth="1"/>
    <col min="3111" max="3111" width="0.7109375" style="819" customWidth="1"/>
    <col min="3112" max="3112" width="0.85546875" style="819" customWidth="1"/>
    <col min="3113" max="3113" width="5.28515625" style="819" customWidth="1"/>
    <col min="3114" max="3115" width="0.85546875" style="819" customWidth="1"/>
    <col min="3116" max="3116" width="6.5703125" style="819" customWidth="1"/>
    <col min="3117" max="3117" width="0.7109375" style="819" customWidth="1"/>
    <col min="3118" max="3118" width="0.85546875" style="819" customWidth="1"/>
    <col min="3119" max="3119" width="5.28515625" style="819" customWidth="1"/>
    <col min="3120" max="3121" width="0.85546875" style="819" customWidth="1"/>
    <col min="3122" max="3122" width="6.5703125" style="819" customWidth="1"/>
    <col min="3123" max="3124" width="0.85546875" style="819" customWidth="1"/>
    <col min="3125" max="3125" width="5.28515625" style="819" customWidth="1"/>
    <col min="3126" max="3127" width="0.85546875" style="819" customWidth="1"/>
    <col min="3128" max="3128" width="6.5703125" style="819" customWidth="1"/>
    <col min="3129" max="3130" width="0.85546875" style="819" customWidth="1"/>
    <col min="3131" max="3131" width="5.28515625" style="819" customWidth="1"/>
    <col min="3132" max="3133" width="0.85546875" style="819" customWidth="1"/>
    <col min="3134" max="3134" width="6.5703125" style="819" customWidth="1"/>
    <col min="3135" max="3135" width="0.85546875" style="819" customWidth="1"/>
    <col min="3136" max="3136" width="2.7109375" style="819" customWidth="1"/>
    <col min="3137" max="3137" width="5.7109375" style="819" customWidth="1"/>
    <col min="3138" max="3138" width="11.42578125" style="819"/>
    <col min="3139" max="3139" width="32.7109375" style="819" customWidth="1"/>
    <col min="3140" max="3149" width="6.7109375" style="819" customWidth="1"/>
    <col min="3150" max="3328" width="11.42578125" style="819"/>
    <col min="3329" max="3329" width="5.7109375" style="819" customWidth="1"/>
    <col min="3330" max="3330" width="2.7109375" style="819" customWidth="1"/>
    <col min="3331" max="3331" width="35.7109375" style="819" customWidth="1"/>
    <col min="3332" max="3332" width="0.85546875" style="819" customWidth="1"/>
    <col min="3333" max="3333" width="5.28515625" style="819" customWidth="1"/>
    <col min="3334" max="3335" width="0.85546875" style="819" customWidth="1"/>
    <col min="3336" max="3336" width="6.5703125" style="819" customWidth="1"/>
    <col min="3337" max="3337" width="0.7109375" style="819" customWidth="1"/>
    <col min="3338" max="3338" width="0.85546875" style="819" customWidth="1"/>
    <col min="3339" max="3339" width="5.28515625" style="819" customWidth="1"/>
    <col min="3340" max="3341" width="0.85546875" style="819" customWidth="1"/>
    <col min="3342" max="3342" width="6.5703125" style="819" customWidth="1"/>
    <col min="3343" max="3343" width="0.7109375" style="819" customWidth="1"/>
    <col min="3344" max="3344" width="0.85546875" style="819" customWidth="1"/>
    <col min="3345" max="3345" width="5.28515625" style="819" customWidth="1"/>
    <col min="3346" max="3347" width="0.85546875" style="819" customWidth="1"/>
    <col min="3348" max="3348" width="6.5703125" style="819" customWidth="1"/>
    <col min="3349" max="3349" width="0.7109375" style="819" customWidth="1"/>
    <col min="3350" max="3350" width="0.85546875" style="819" customWidth="1"/>
    <col min="3351" max="3351" width="5.28515625" style="819" customWidth="1"/>
    <col min="3352" max="3353" width="0.85546875" style="819" customWidth="1"/>
    <col min="3354" max="3354" width="6.5703125" style="819" customWidth="1"/>
    <col min="3355" max="3355" width="0.7109375" style="819" customWidth="1"/>
    <col min="3356" max="3356" width="0.85546875" style="819" customWidth="1"/>
    <col min="3357" max="3357" width="5.28515625" style="819" customWidth="1"/>
    <col min="3358" max="3359" width="0.85546875" style="819" customWidth="1"/>
    <col min="3360" max="3360" width="6.5703125" style="819" customWidth="1"/>
    <col min="3361" max="3361" width="0.7109375" style="819" customWidth="1"/>
    <col min="3362" max="3362" width="0.85546875" style="819" customWidth="1"/>
    <col min="3363" max="3363" width="5.28515625" style="819" customWidth="1"/>
    <col min="3364" max="3365" width="0.85546875" style="819" customWidth="1"/>
    <col min="3366" max="3366" width="6.5703125" style="819" customWidth="1"/>
    <col min="3367" max="3367" width="0.7109375" style="819" customWidth="1"/>
    <col min="3368" max="3368" width="0.85546875" style="819" customWidth="1"/>
    <col min="3369" max="3369" width="5.28515625" style="819" customWidth="1"/>
    <col min="3370" max="3371" width="0.85546875" style="819" customWidth="1"/>
    <col min="3372" max="3372" width="6.5703125" style="819" customWidth="1"/>
    <col min="3373" max="3373" width="0.7109375" style="819" customWidth="1"/>
    <col min="3374" max="3374" width="0.85546875" style="819" customWidth="1"/>
    <col min="3375" max="3375" width="5.28515625" style="819" customWidth="1"/>
    <col min="3376" max="3377" width="0.85546875" style="819" customWidth="1"/>
    <col min="3378" max="3378" width="6.5703125" style="819" customWidth="1"/>
    <col min="3379" max="3380" width="0.85546875" style="819" customWidth="1"/>
    <col min="3381" max="3381" width="5.28515625" style="819" customWidth="1"/>
    <col min="3382" max="3383" width="0.85546875" style="819" customWidth="1"/>
    <col min="3384" max="3384" width="6.5703125" style="819" customWidth="1"/>
    <col min="3385" max="3386" width="0.85546875" style="819" customWidth="1"/>
    <col min="3387" max="3387" width="5.28515625" style="819" customWidth="1"/>
    <col min="3388" max="3389" width="0.85546875" style="819" customWidth="1"/>
    <col min="3390" max="3390" width="6.5703125" style="819" customWidth="1"/>
    <col min="3391" max="3391" width="0.85546875" style="819" customWidth="1"/>
    <col min="3392" max="3392" width="2.7109375" style="819" customWidth="1"/>
    <col min="3393" max="3393" width="5.7109375" style="819" customWidth="1"/>
    <col min="3394" max="3394" width="11.42578125" style="819"/>
    <col min="3395" max="3395" width="32.7109375" style="819" customWidth="1"/>
    <col min="3396" max="3405" width="6.7109375" style="819" customWidth="1"/>
    <col min="3406" max="3584" width="11.42578125" style="819"/>
    <col min="3585" max="3585" width="5.7109375" style="819" customWidth="1"/>
    <col min="3586" max="3586" width="2.7109375" style="819" customWidth="1"/>
    <col min="3587" max="3587" width="35.7109375" style="819" customWidth="1"/>
    <col min="3588" max="3588" width="0.85546875" style="819" customWidth="1"/>
    <col min="3589" max="3589" width="5.28515625" style="819" customWidth="1"/>
    <col min="3590" max="3591" width="0.85546875" style="819" customWidth="1"/>
    <col min="3592" max="3592" width="6.5703125" style="819" customWidth="1"/>
    <col min="3593" max="3593" width="0.7109375" style="819" customWidth="1"/>
    <col min="3594" max="3594" width="0.85546875" style="819" customWidth="1"/>
    <col min="3595" max="3595" width="5.28515625" style="819" customWidth="1"/>
    <col min="3596" max="3597" width="0.85546875" style="819" customWidth="1"/>
    <col min="3598" max="3598" width="6.5703125" style="819" customWidth="1"/>
    <col min="3599" max="3599" width="0.7109375" style="819" customWidth="1"/>
    <col min="3600" max="3600" width="0.85546875" style="819" customWidth="1"/>
    <col min="3601" max="3601" width="5.28515625" style="819" customWidth="1"/>
    <col min="3602" max="3603" width="0.85546875" style="819" customWidth="1"/>
    <col min="3604" max="3604" width="6.5703125" style="819" customWidth="1"/>
    <col min="3605" max="3605" width="0.7109375" style="819" customWidth="1"/>
    <col min="3606" max="3606" width="0.85546875" style="819" customWidth="1"/>
    <col min="3607" max="3607" width="5.28515625" style="819" customWidth="1"/>
    <col min="3608" max="3609" width="0.85546875" style="819" customWidth="1"/>
    <col min="3610" max="3610" width="6.5703125" style="819" customWidth="1"/>
    <col min="3611" max="3611" width="0.7109375" style="819" customWidth="1"/>
    <col min="3612" max="3612" width="0.85546875" style="819" customWidth="1"/>
    <col min="3613" max="3613" width="5.28515625" style="819" customWidth="1"/>
    <col min="3614" max="3615" width="0.85546875" style="819" customWidth="1"/>
    <col min="3616" max="3616" width="6.5703125" style="819" customWidth="1"/>
    <col min="3617" max="3617" width="0.7109375" style="819" customWidth="1"/>
    <col min="3618" max="3618" width="0.85546875" style="819" customWidth="1"/>
    <col min="3619" max="3619" width="5.28515625" style="819" customWidth="1"/>
    <col min="3620" max="3621" width="0.85546875" style="819" customWidth="1"/>
    <col min="3622" max="3622" width="6.5703125" style="819" customWidth="1"/>
    <col min="3623" max="3623" width="0.7109375" style="819" customWidth="1"/>
    <col min="3624" max="3624" width="0.85546875" style="819" customWidth="1"/>
    <col min="3625" max="3625" width="5.28515625" style="819" customWidth="1"/>
    <col min="3626" max="3627" width="0.85546875" style="819" customWidth="1"/>
    <col min="3628" max="3628" width="6.5703125" style="819" customWidth="1"/>
    <col min="3629" max="3629" width="0.7109375" style="819" customWidth="1"/>
    <col min="3630" max="3630" width="0.85546875" style="819" customWidth="1"/>
    <col min="3631" max="3631" width="5.28515625" style="819" customWidth="1"/>
    <col min="3632" max="3633" width="0.85546875" style="819" customWidth="1"/>
    <col min="3634" max="3634" width="6.5703125" style="819" customWidth="1"/>
    <col min="3635" max="3636" width="0.85546875" style="819" customWidth="1"/>
    <col min="3637" max="3637" width="5.28515625" style="819" customWidth="1"/>
    <col min="3638" max="3639" width="0.85546875" style="819" customWidth="1"/>
    <col min="3640" max="3640" width="6.5703125" style="819" customWidth="1"/>
    <col min="3641" max="3642" width="0.85546875" style="819" customWidth="1"/>
    <col min="3643" max="3643" width="5.28515625" style="819" customWidth="1"/>
    <col min="3644" max="3645" width="0.85546875" style="819" customWidth="1"/>
    <col min="3646" max="3646" width="6.5703125" style="819" customWidth="1"/>
    <col min="3647" max="3647" width="0.85546875" style="819" customWidth="1"/>
    <col min="3648" max="3648" width="2.7109375" style="819" customWidth="1"/>
    <col min="3649" max="3649" width="5.7109375" style="819" customWidth="1"/>
    <col min="3650" max="3650" width="11.42578125" style="819"/>
    <col min="3651" max="3651" width="32.7109375" style="819" customWidth="1"/>
    <col min="3652" max="3661" width="6.7109375" style="819" customWidth="1"/>
    <col min="3662" max="3840" width="11.42578125" style="819"/>
    <col min="3841" max="3841" width="5.7109375" style="819" customWidth="1"/>
    <col min="3842" max="3842" width="2.7109375" style="819" customWidth="1"/>
    <col min="3843" max="3843" width="35.7109375" style="819" customWidth="1"/>
    <col min="3844" max="3844" width="0.85546875" style="819" customWidth="1"/>
    <col min="3845" max="3845" width="5.28515625" style="819" customWidth="1"/>
    <col min="3846" max="3847" width="0.85546875" style="819" customWidth="1"/>
    <col min="3848" max="3848" width="6.5703125" style="819" customWidth="1"/>
    <col min="3849" max="3849" width="0.7109375" style="819" customWidth="1"/>
    <col min="3850" max="3850" width="0.85546875" style="819" customWidth="1"/>
    <col min="3851" max="3851" width="5.28515625" style="819" customWidth="1"/>
    <col min="3852" max="3853" width="0.85546875" style="819" customWidth="1"/>
    <col min="3854" max="3854" width="6.5703125" style="819" customWidth="1"/>
    <col min="3855" max="3855" width="0.7109375" style="819" customWidth="1"/>
    <col min="3856" max="3856" width="0.85546875" style="819" customWidth="1"/>
    <col min="3857" max="3857" width="5.28515625" style="819" customWidth="1"/>
    <col min="3858" max="3859" width="0.85546875" style="819" customWidth="1"/>
    <col min="3860" max="3860" width="6.5703125" style="819" customWidth="1"/>
    <col min="3861" max="3861" width="0.7109375" style="819" customWidth="1"/>
    <col min="3862" max="3862" width="0.85546875" style="819" customWidth="1"/>
    <col min="3863" max="3863" width="5.28515625" style="819" customWidth="1"/>
    <col min="3864" max="3865" width="0.85546875" style="819" customWidth="1"/>
    <col min="3866" max="3866" width="6.5703125" style="819" customWidth="1"/>
    <col min="3867" max="3867" width="0.7109375" style="819" customWidth="1"/>
    <col min="3868" max="3868" width="0.85546875" style="819" customWidth="1"/>
    <col min="3869" max="3869" width="5.28515625" style="819" customWidth="1"/>
    <col min="3870" max="3871" width="0.85546875" style="819" customWidth="1"/>
    <col min="3872" max="3872" width="6.5703125" style="819" customWidth="1"/>
    <col min="3873" max="3873" width="0.7109375" style="819" customWidth="1"/>
    <col min="3874" max="3874" width="0.85546875" style="819" customWidth="1"/>
    <col min="3875" max="3875" width="5.28515625" style="819" customWidth="1"/>
    <col min="3876" max="3877" width="0.85546875" style="819" customWidth="1"/>
    <col min="3878" max="3878" width="6.5703125" style="819" customWidth="1"/>
    <col min="3879" max="3879" width="0.7109375" style="819" customWidth="1"/>
    <col min="3880" max="3880" width="0.85546875" style="819" customWidth="1"/>
    <col min="3881" max="3881" width="5.28515625" style="819" customWidth="1"/>
    <col min="3882" max="3883" width="0.85546875" style="819" customWidth="1"/>
    <col min="3884" max="3884" width="6.5703125" style="819" customWidth="1"/>
    <col min="3885" max="3885" width="0.7109375" style="819" customWidth="1"/>
    <col min="3886" max="3886" width="0.85546875" style="819" customWidth="1"/>
    <col min="3887" max="3887" width="5.28515625" style="819" customWidth="1"/>
    <col min="3888" max="3889" width="0.85546875" style="819" customWidth="1"/>
    <col min="3890" max="3890" width="6.5703125" style="819" customWidth="1"/>
    <col min="3891" max="3892" width="0.85546875" style="819" customWidth="1"/>
    <col min="3893" max="3893" width="5.28515625" style="819" customWidth="1"/>
    <col min="3894" max="3895" width="0.85546875" style="819" customWidth="1"/>
    <col min="3896" max="3896" width="6.5703125" style="819" customWidth="1"/>
    <col min="3897" max="3898" width="0.85546875" style="819" customWidth="1"/>
    <col min="3899" max="3899" width="5.28515625" style="819" customWidth="1"/>
    <col min="3900" max="3901" width="0.85546875" style="819" customWidth="1"/>
    <col min="3902" max="3902" width="6.5703125" style="819" customWidth="1"/>
    <col min="3903" max="3903" width="0.85546875" style="819" customWidth="1"/>
    <col min="3904" max="3904" width="2.7109375" style="819" customWidth="1"/>
    <col min="3905" max="3905" width="5.7109375" style="819" customWidth="1"/>
    <col min="3906" max="3906" width="11.42578125" style="819"/>
    <col min="3907" max="3907" width="32.7109375" style="819" customWidth="1"/>
    <col min="3908" max="3917" width="6.7109375" style="819" customWidth="1"/>
    <col min="3918" max="4096" width="11.42578125" style="819"/>
    <col min="4097" max="4097" width="5.7109375" style="819" customWidth="1"/>
    <col min="4098" max="4098" width="2.7109375" style="819" customWidth="1"/>
    <col min="4099" max="4099" width="35.7109375" style="819" customWidth="1"/>
    <col min="4100" max="4100" width="0.85546875" style="819" customWidth="1"/>
    <col min="4101" max="4101" width="5.28515625" style="819" customWidth="1"/>
    <col min="4102" max="4103" width="0.85546875" style="819" customWidth="1"/>
    <col min="4104" max="4104" width="6.5703125" style="819" customWidth="1"/>
    <col min="4105" max="4105" width="0.7109375" style="819" customWidth="1"/>
    <col min="4106" max="4106" width="0.85546875" style="819" customWidth="1"/>
    <col min="4107" max="4107" width="5.28515625" style="819" customWidth="1"/>
    <col min="4108" max="4109" width="0.85546875" style="819" customWidth="1"/>
    <col min="4110" max="4110" width="6.5703125" style="819" customWidth="1"/>
    <col min="4111" max="4111" width="0.7109375" style="819" customWidth="1"/>
    <col min="4112" max="4112" width="0.85546875" style="819" customWidth="1"/>
    <col min="4113" max="4113" width="5.28515625" style="819" customWidth="1"/>
    <col min="4114" max="4115" width="0.85546875" style="819" customWidth="1"/>
    <col min="4116" max="4116" width="6.5703125" style="819" customWidth="1"/>
    <col min="4117" max="4117" width="0.7109375" style="819" customWidth="1"/>
    <col min="4118" max="4118" width="0.85546875" style="819" customWidth="1"/>
    <col min="4119" max="4119" width="5.28515625" style="819" customWidth="1"/>
    <col min="4120" max="4121" width="0.85546875" style="819" customWidth="1"/>
    <col min="4122" max="4122" width="6.5703125" style="819" customWidth="1"/>
    <col min="4123" max="4123" width="0.7109375" style="819" customWidth="1"/>
    <col min="4124" max="4124" width="0.85546875" style="819" customWidth="1"/>
    <col min="4125" max="4125" width="5.28515625" style="819" customWidth="1"/>
    <col min="4126" max="4127" width="0.85546875" style="819" customWidth="1"/>
    <col min="4128" max="4128" width="6.5703125" style="819" customWidth="1"/>
    <col min="4129" max="4129" width="0.7109375" style="819" customWidth="1"/>
    <col min="4130" max="4130" width="0.85546875" style="819" customWidth="1"/>
    <col min="4131" max="4131" width="5.28515625" style="819" customWidth="1"/>
    <col min="4132" max="4133" width="0.85546875" style="819" customWidth="1"/>
    <col min="4134" max="4134" width="6.5703125" style="819" customWidth="1"/>
    <col min="4135" max="4135" width="0.7109375" style="819" customWidth="1"/>
    <col min="4136" max="4136" width="0.85546875" style="819" customWidth="1"/>
    <col min="4137" max="4137" width="5.28515625" style="819" customWidth="1"/>
    <col min="4138" max="4139" width="0.85546875" style="819" customWidth="1"/>
    <col min="4140" max="4140" width="6.5703125" style="819" customWidth="1"/>
    <col min="4141" max="4141" width="0.7109375" style="819" customWidth="1"/>
    <col min="4142" max="4142" width="0.85546875" style="819" customWidth="1"/>
    <col min="4143" max="4143" width="5.28515625" style="819" customWidth="1"/>
    <col min="4144" max="4145" width="0.85546875" style="819" customWidth="1"/>
    <col min="4146" max="4146" width="6.5703125" style="819" customWidth="1"/>
    <col min="4147" max="4148" width="0.85546875" style="819" customWidth="1"/>
    <col min="4149" max="4149" width="5.28515625" style="819" customWidth="1"/>
    <col min="4150" max="4151" width="0.85546875" style="819" customWidth="1"/>
    <col min="4152" max="4152" width="6.5703125" style="819" customWidth="1"/>
    <col min="4153" max="4154" width="0.85546875" style="819" customWidth="1"/>
    <col min="4155" max="4155" width="5.28515625" style="819" customWidth="1"/>
    <col min="4156" max="4157" width="0.85546875" style="819" customWidth="1"/>
    <col min="4158" max="4158" width="6.5703125" style="819" customWidth="1"/>
    <col min="4159" max="4159" width="0.85546875" style="819" customWidth="1"/>
    <col min="4160" max="4160" width="2.7109375" style="819" customWidth="1"/>
    <col min="4161" max="4161" width="5.7109375" style="819" customWidth="1"/>
    <col min="4162" max="4162" width="11.42578125" style="819"/>
    <col min="4163" max="4163" width="32.7109375" style="819" customWidth="1"/>
    <col min="4164" max="4173" width="6.7109375" style="819" customWidth="1"/>
    <col min="4174" max="4352" width="11.42578125" style="819"/>
    <col min="4353" max="4353" width="5.7109375" style="819" customWidth="1"/>
    <col min="4354" max="4354" width="2.7109375" style="819" customWidth="1"/>
    <col min="4355" max="4355" width="35.7109375" style="819" customWidth="1"/>
    <col min="4356" max="4356" width="0.85546875" style="819" customWidth="1"/>
    <col min="4357" max="4357" width="5.28515625" style="819" customWidth="1"/>
    <col min="4358" max="4359" width="0.85546875" style="819" customWidth="1"/>
    <col min="4360" max="4360" width="6.5703125" style="819" customWidth="1"/>
    <col min="4361" max="4361" width="0.7109375" style="819" customWidth="1"/>
    <col min="4362" max="4362" width="0.85546875" style="819" customWidth="1"/>
    <col min="4363" max="4363" width="5.28515625" style="819" customWidth="1"/>
    <col min="4364" max="4365" width="0.85546875" style="819" customWidth="1"/>
    <col min="4366" max="4366" width="6.5703125" style="819" customWidth="1"/>
    <col min="4367" max="4367" width="0.7109375" style="819" customWidth="1"/>
    <col min="4368" max="4368" width="0.85546875" style="819" customWidth="1"/>
    <col min="4369" max="4369" width="5.28515625" style="819" customWidth="1"/>
    <col min="4370" max="4371" width="0.85546875" style="819" customWidth="1"/>
    <col min="4372" max="4372" width="6.5703125" style="819" customWidth="1"/>
    <col min="4373" max="4373" width="0.7109375" style="819" customWidth="1"/>
    <col min="4374" max="4374" width="0.85546875" style="819" customWidth="1"/>
    <col min="4375" max="4375" width="5.28515625" style="819" customWidth="1"/>
    <col min="4376" max="4377" width="0.85546875" style="819" customWidth="1"/>
    <col min="4378" max="4378" width="6.5703125" style="819" customWidth="1"/>
    <col min="4379" max="4379" width="0.7109375" style="819" customWidth="1"/>
    <col min="4380" max="4380" width="0.85546875" style="819" customWidth="1"/>
    <col min="4381" max="4381" width="5.28515625" style="819" customWidth="1"/>
    <col min="4382" max="4383" width="0.85546875" style="819" customWidth="1"/>
    <col min="4384" max="4384" width="6.5703125" style="819" customWidth="1"/>
    <col min="4385" max="4385" width="0.7109375" style="819" customWidth="1"/>
    <col min="4386" max="4386" width="0.85546875" style="819" customWidth="1"/>
    <col min="4387" max="4387" width="5.28515625" style="819" customWidth="1"/>
    <col min="4388" max="4389" width="0.85546875" style="819" customWidth="1"/>
    <col min="4390" max="4390" width="6.5703125" style="819" customWidth="1"/>
    <col min="4391" max="4391" width="0.7109375" style="819" customWidth="1"/>
    <col min="4392" max="4392" width="0.85546875" style="819" customWidth="1"/>
    <col min="4393" max="4393" width="5.28515625" style="819" customWidth="1"/>
    <col min="4394" max="4395" width="0.85546875" style="819" customWidth="1"/>
    <col min="4396" max="4396" width="6.5703125" style="819" customWidth="1"/>
    <col min="4397" max="4397" width="0.7109375" style="819" customWidth="1"/>
    <col min="4398" max="4398" width="0.85546875" style="819" customWidth="1"/>
    <col min="4399" max="4399" width="5.28515625" style="819" customWidth="1"/>
    <col min="4400" max="4401" width="0.85546875" style="819" customWidth="1"/>
    <col min="4402" max="4402" width="6.5703125" style="819" customWidth="1"/>
    <col min="4403" max="4404" width="0.85546875" style="819" customWidth="1"/>
    <col min="4405" max="4405" width="5.28515625" style="819" customWidth="1"/>
    <col min="4406" max="4407" width="0.85546875" style="819" customWidth="1"/>
    <col min="4408" max="4408" width="6.5703125" style="819" customWidth="1"/>
    <col min="4409" max="4410" width="0.85546875" style="819" customWidth="1"/>
    <col min="4411" max="4411" width="5.28515625" style="819" customWidth="1"/>
    <col min="4412" max="4413" width="0.85546875" style="819" customWidth="1"/>
    <col min="4414" max="4414" width="6.5703125" style="819" customWidth="1"/>
    <col min="4415" max="4415" width="0.85546875" style="819" customWidth="1"/>
    <col min="4416" max="4416" width="2.7109375" style="819" customWidth="1"/>
    <col min="4417" max="4417" width="5.7109375" style="819" customWidth="1"/>
    <col min="4418" max="4418" width="11.42578125" style="819"/>
    <col min="4419" max="4419" width="32.7109375" style="819" customWidth="1"/>
    <col min="4420" max="4429" width="6.7109375" style="819" customWidth="1"/>
    <col min="4430" max="4608" width="11.42578125" style="819"/>
    <col min="4609" max="4609" width="5.7109375" style="819" customWidth="1"/>
    <col min="4610" max="4610" width="2.7109375" style="819" customWidth="1"/>
    <col min="4611" max="4611" width="35.7109375" style="819" customWidth="1"/>
    <col min="4612" max="4612" width="0.85546875" style="819" customWidth="1"/>
    <col min="4613" max="4613" width="5.28515625" style="819" customWidth="1"/>
    <col min="4614" max="4615" width="0.85546875" style="819" customWidth="1"/>
    <col min="4616" max="4616" width="6.5703125" style="819" customWidth="1"/>
    <col min="4617" max="4617" width="0.7109375" style="819" customWidth="1"/>
    <col min="4618" max="4618" width="0.85546875" style="819" customWidth="1"/>
    <col min="4619" max="4619" width="5.28515625" style="819" customWidth="1"/>
    <col min="4620" max="4621" width="0.85546875" style="819" customWidth="1"/>
    <col min="4622" max="4622" width="6.5703125" style="819" customWidth="1"/>
    <col min="4623" max="4623" width="0.7109375" style="819" customWidth="1"/>
    <col min="4624" max="4624" width="0.85546875" style="819" customWidth="1"/>
    <col min="4625" max="4625" width="5.28515625" style="819" customWidth="1"/>
    <col min="4626" max="4627" width="0.85546875" style="819" customWidth="1"/>
    <col min="4628" max="4628" width="6.5703125" style="819" customWidth="1"/>
    <col min="4629" max="4629" width="0.7109375" style="819" customWidth="1"/>
    <col min="4630" max="4630" width="0.85546875" style="819" customWidth="1"/>
    <col min="4631" max="4631" width="5.28515625" style="819" customWidth="1"/>
    <col min="4632" max="4633" width="0.85546875" style="819" customWidth="1"/>
    <col min="4634" max="4634" width="6.5703125" style="819" customWidth="1"/>
    <col min="4635" max="4635" width="0.7109375" style="819" customWidth="1"/>
    <col min="4636" max="4636" width="0.85546875" style="819" customWidth="1"/>
    <col min="4637" max="4637" width="5.28515625" style="819" customWidth="1"/>
    <col min="4638" max="4639" width="0.85546875" style="819" customWidth="1"/>
    <col min="4640" max="4640" width="6.5703125" style="819" customWidth="1"/>
    <col min="4641" max="4641" width="0.7109375" style="819" customWidth="1"/>
    <col min="4642" max="4642" width="0.85546875" style="819" customWidth="1"/>
    <col min="4643" max="4643" width="5.28515625" style="819" customWidth="1"/>
    <col min="4644" max="4645" width="0.85546875" style="819" customWidth="1"/>
    <col min="4646" max="4646" width="6.5703125" style="819" customWidth="1"/>
    <col min="4647" max="4647" width="0.7109375" style="819" customWidth="1"/>
    <col min="4648" max="4648" width="0.85546875" style="819" customWidth="1"/>
    <col min="4649" max="4649" width="5.28515625" style="819" customWidth="1"/>
    <col min="4650" max="4651" width="0.85546875" style="819" customWidth="1"/>
    <col min="4652" max="4652" width="6.5703125" style="819" customWidth="1"/>
    <col min="4653" max="4653" width="0.7109375" style="819" customWidth="1"/>
    <col min="4654" max="4654" width="0.85546875" style="819" customWidth="1"/>
    <col min="4655" max="4655" width="5.28515625" style="819" customWidth="1"/>
    <col min="4656" max="4657" width="0.85546875" style="819" customWidth="1"/>
    <col min="4658" max="4658" width="6.5703125" style="819" customWidth="1"/>
    <col min="4659" max="4660" width="0.85546875" style="819" customWidth="1"/>
    <col min="4661" max="4661" width="5.28515625" style="819" customWidth="1"/>
    <col min="4662" max="4663" width="0.85546875" style="819" customWidth="1"/>
    <col min="4664" max="4664" width="6.5703125" style="819" customWidth="1"/>
    <col min="4665" max="4666" width="0.85546875" style="819" customWidth="1"/>
    <col min="4667" max="4667" width="5.28515625" style="819" customWidth="1"/>
    <col min="4668" max="4669" width="0.85546875" style="819" customWidth="1"/>
    <col min="4670" max="4670" width="6.5703125" style="819" customWidth="1"/>
    <col min="4671" max="4671" width="0.85546875" style="819" customWidth="1"/>
    <col min="4672" max="4672" width="2.7109375" style="819" customWidth="1"/>
    <col min="4673" max="4673" width="5.7109375" style="819" customWidth="1"/>
    <col min="4674" max="4674" width="11.42578125" style="819"/>
    <col min="4675" max="4675" width="32.7109375" style="819" customWidth="1"/>
    <col min="4676" max="4685" width="6.7109375" style="819" customWidth="1"/>
    <col min="4686" max="4864" width="11.42578125" style="819"/>
    <col min="4865" max="4865" width="5.7109375" style="819" customWidth="1"/>
    <col min="4866" max="4866" width="2.7109375" style="819" customWidth="1"/>
    <col min="4867" max="4867" width="35.7109375" style="819" customWidth="1"/>
    <col min="4868" max="4868" width="0.85546875" style="819" customWidth="1"/>
    <col min="4869" max="4869" width="5.28515625" style="819" customWidth="1"/>
    <col min="4870" max="4871" width="0.85546875" style="819" customWidth="1"/>
    <col min="4872" max="4872" width="6.5703125" style="819" customWidth="1"/>
    <col min="4873" max="4873" width="0.7109375" style="819" customWidth="1"/>
    <col min="4874" max="4874" width="0.85546875" style="819" customWidth="1"/>
    <col min="4875" max="4875" width="5.28515625" style="819" customWidth="1"/>
    <col min="4876" max="4877" width="0.85546875" style="819" customWidth="1"/>
    <col min="4878" max="4878" width="6.5703125" style="819" customWidth="1"/>
    <col min="4879" max="4879" width="0.7109375" style="819" customWidth="1"/>
    <col min="4880" max="4880" width="0.85546875" style="819" customWidth="1"/>
    <col min="4881" max="4881" width="5.28515625" style="819" customWidth="1"/>
    <col min="4882" max="4883" width="0.85546875" style="819" customWidth="1"/>
    <col min="4884" max="4884" width="6.5703125" style="819" customWidth="1"/>
    <col min="4885" max="4885" width="0.7109375" style="819" customWidth="1"/>
    <col min="4886" max="4886" width="0.85546875" style="819" customWidth="1"/>
    <col min="4887" max="4887" width="5.28515625" style="819" customWidth="1"/>
    <col min="4888" max="4889" width="0.85546875" style="819" customWidth="1"/>
    <col min="4890" max="4890" width="6.5703125" style="819" customWidth="1"/>
    <col min="4891" max="4891" width="0.7109375" style="819" customWidth="1"/>
    <col min="4892" max="4892" width="0.85546875" style="819" customWidth="1"/>
    <col min="4893" max="4893" width="5.28515625" style="819" customWidth="1"/>
    <col min="4894" max="4895" width="0.85546875" style="819" customWidth="1"/>
    <col min="4896" max="4896" width="6.5703125" style="819" customWidth="1"/>
    <col min="4897" max="4897" width="0.7109375" style="819" customWidth="1"/>
    <col min="4898" max="4898" width="0.85546875" style="819" customWidth="1"/>
    <col min="4899" max="4899" width="5.28515625" style="819" customWidth="1"/>
    <col min="4900" max="4901" width="0.85546875" style="819" customWidth="1"/>
    <col min="4902" max="4902" width="6.5703125" style="819" customWidth="1"/>
    <col min="4903" max="4903" width="0.7109375" style="819" customWidth="1"/>
    <col min="4904" max="4904" width="0.85546875" style="819" customWidth="1"/>
    <col min="4905" max="4905" width="5.28515625" style="819" customWidth="1"/>
    <col min="4906" max="4907" width="0.85546875" style="819" customWidth="1"/>
    <col min="4908" max="4908" width="6.5703125" style="819" customWidth="1"/>
    <col min="4909" max="4909" width="0.7109375" style="819" customWidth="1"/>
    <col min="4910" max="4910" width="0.85546875" style="819" customWidth="1"/>
    <col min="4911" max="4911" width="5.28515625" style="819" customWidth="1"/>
    <col min="4912" max="4913" width="0.85546875" style="819" customWidth="1"/>
    <col min="4914" max="4914" width="6.5703125" style="819" customWidth="1"/>
    <col min="4915" max="4916" width="0.85546875" style="819" customWidth="1"/>
    <col min="4917" max="4917" width="5.28515625" style="819" customWidth="1"/>
    <col min="4918" max="4919" width="0.85546875" style="819" customWidth="1"/>
    <col min="4920" max="4920" width="6.5703125" style="819" customWidth="1"/>
    <col min="4921" max="4922" width="0.85546875" style="819" customWidth="1"/>
    <col min="4923" max="4923" width="5.28515625" style="819" customWidth="1"/>
    <col min="4924" max="4925" width="0.85546875" style="819" customWidth="1"/>
    <col min="4926" max="4926" width="6.5703125" style="819" customWidth="1"/>
    <col min="4927" max="4927" width="0.85546875" style="819" customWidth="1"/>
    <col min="4928" max="4928" width="2.7109375" style="819" customWidth="1"/>
    <col min="4929" max="4929" width="5.7109375" style="819" customWidth="1"/>
    <col min="4930" max="4930" width="11.42578125" style="819"/>
    <col min="4931" max="4931" width="32.7109375" style="819" customWidth="1"/>
    <col min="4932" max="4941" width="6.7109375" style="819" customWidth="1"/>
    <col min="4942" max="5120" width="11.42578125" style="819"/>
    <col min="5121" max="5121" width="5.7109375" style="819" customWidth="1"/>
    <col min="5122" max="5122" width="2.7109375" style="819" customWidth="1"/>
    <col min="5123" max="5123" width="35.7109375" style="819" customWidth="1"/>
    <col min="5124" max="5124" width="0.85546875" style="819" customWidth="1"/>
    <col min="5125" max="5125" width="5.28515625" style="819" customWidth="1"/>
    <col min="5126" max="5127" width="0.85546875" style="819" customWidth="1"/>
    <col min="5128" max="5128" width="6.5703125" style="819" customWidth="1"/>
    <col min="5129" max="5129" width="0.7109375" style="819" customWidth="1"/>
    <col min="5130" max="5130" width="0.85546875" style="819" customWidth="1"/>
    <col min="5131" max="5131" width="5.28515625" style="819" customWidth="1"/>
    <col min="5132" max="5133" width="0.85546875" style="819" customWidth="1"/>
    <col min="5134" max="5134" width="6.5703125" style="819" customWidth="1"/>
    <col min="5135" max="5135" width="0.7109375" style="819" customWidth="1"/>
    <col min="5136" max="5136" width="0.85546875" style="819" customWidth="1"/>
    <col min="5137" max="5137" width="5.28515625" style="819" customWidth="1"/>
    <col min="5138" max="5139" width="0.85546875" style="819" customWidth="1"/>
    <col min="5140" max="5140" width="6.5703125" style="819" customWidth="1"/>
    <col min="5141" max="5141" width="0.7109375" style="819" customWidth="1"/>
    <col min="5142" max="5142" width="0.85546875" style="819" customWidth="1"/>
    <col min="5143" max="5143" width="5.28515625" style="819" customWidth="1"/>
    <col min="5144" max="5145" width="0.85546875" style="819" customWidth="1"/>
    <col min="5146" max="5146" width="6.5703125" style="819" customWidth="1"/>
    <col min="5147" max="5147" width="0.7109375" style="819" customWidth="1"/>
    <col min="5148" max="5148" width="0.85546875" style="819" customWidth="1"/>
    <col min="5149" max="5149" width="5.28515625" style="819" customWidth="1"/>
    <col min="5150" max="5151" width="0.85546875" style="819" customWidth="1"/>
    <col min="5152" max="5152" width="6.5703125" style="819" customWidth="1"/>
    <col min="5153" max="5153" width="0.7109375" style="819" customWidth="1"/>
    <col min="5154" max="5154" width="0.85546875" style="819" customWidth="1"/>
    <col min="5155" max="5155" width="5.28515625" style="819" customWidth="1"/>
    <col min="5156" max="5157" width="0.85546875" style="819" customWidth="1"/>
    <col min="5158" max="5158" width="6.5703125" style="819" customWidth="1"/>
    <col min="5159" max="5159" width="0.7109375" style="819" customWidth="1"/>
    <col min="5160" max="5160" width="0.85546875" style="819" customWidth="1"/>
    <col min="5161" max="5161" width="5.28515625" style="819" customWidth="1"/>
    <col min="5162" max="5163" width="0.85546875" style="819" customWidth="1"/>
    <col min="5164" max="5164" width="6.5703125" style="819" customWidth="1"/>
    <col min="5165" max="5165" width="0.7109375" style="819" customWidth="1"/>
    <col min="5166" max="5166" width="0.85546875" style="819" customWidth="1"/>
    <col min="5167" max="5167" width="5.28515625" style="819" customWidth="1"/>
    <col min="5168" max="5169" width="0.85546875" style="819" customWidth="1"/>
    <col min="5170" max="5170" width="6.5703125" style="819" customWidth="1"/>
    <col min="5171" max="5172" width="0.85546875" style="819" customWidth="1"/>
    <col min="5173" max="5173" width="5.28515625" style="819" customWidth="1"/>
    <col min="5174" max="5175" width="0.85546875" style="819" customWidth="1"/>
    <col min="5176" max="5176" width="6.5703125" style="819" customWidth="1"/>
    <col min="5177" max="5178" width="0.85546875" style="819" customWidth="1"/>
    <col min="5179" max="5179" width="5.28515625" style="819" customWidth="1"/>
    <col min="5180" max="5181" width="0.85546875" style="819" customWidth="1"/>
    <col min="5182" max="5182" width="6.5703125" style="819" customWidth="1"/>
    <col min="5183" max="5183" width="0.85546875" style="819" customWidth="1"/>
    <col min="5184" max="5184" width="2.7109375" style="819" customWidth="1"/>
    <col min="5185" max="5185" width="5.7109375" style="819" customWidth="1"/>
    <col min="5186" max="5186" width="11.42578125" style="819"/>
    <col min="5187" max="5187" width="32.7109375" style="819" customWidth="1"/>
    <col min="5188" max="5197" width="6.7109375" style="819" customWidth="1"/>
    <col min="5198" max="5376" width="11.42578125" style="819"/>
    <col min="5377" max="5377" width="5.7109375" style="819" customWidth="1"/>
    <col min="5378" max="5378" width="2.7109375" style="819" customWidth="1"/>
    <col min="5379" max="5379" width="35.7109375" style="819" customWidth="1"/>
    <col min="5380" max="5380" width="0.85546875" style="819" customWidth="1"/>
    <col min="5381" max="5381" width="5.28515625" style="819" customWidth="1"/>
    <col min="5382" max="5383" width="0.85546875" style="819" customWidth="1"/>
    <col min="5384" max="5384" width="6.5703125" style="819" customWidth="1"/>
    <col min="5385" max="5385" width="0.7109375" style="819" customWidth="1"/>
    <col min="5386" max="5386" width="0.85546875" style="819" customWidth="1"/>
    <col min="5387" max="5387" width="5.28515625" style="819" customWidth="1"/>
    <col min="5388" max="5389" width="0.85546875" style="819" customWidth="1"/>
    <col min="5390" max="5390" width="6.5703125" style="819" customWidth="1"/>
    <col min="5391" max="5391" width="0.7109375" style="819" customWidth="1"/>
    <col min="5392" max="5392" width="0.85546875" style="819" customWidth="1"/>
    <col min="5393" max="5393" width="5.28515625" style="819" customWidth="1"/>
    <col min="5394" max="5395" width="0.85546875" style="819" customWidth="1"/>
    <col min="5396" max="5396" width="6.5703125" style="819" customWidth="1"/>
    <col min="5397" max="5397" width="0.7109375" style="819" customWidth="1"/>
    <col min="5398" max="5398" width="0.85546875" style="819" customWidth="1"/>
    <col min="5399" max="5399" width="5.28515625" style="819" customWidth="1"/>
    <col min="5400" max="5401" width="0.85546875" style="819" customWidth="1"/>
    <col min="5402" max="5402" width="6.5703125" style="819" customWidth="1"/>
    <col min="5403" max="5403" width="0.7109375" style="819" customWidth="1"/>
    <col min="5404" max="5404" width="0.85546875" style="819" customWidth="1"/>
    <col min="5405" max="5405" width="5.28515625" style="819" customWidth="1"/>
    <col min="5406" max="5407" width="0.85546875" style="819" customWidth="1"/>
    <col min="5408" max="5408" width="6.5703125" style="819" customWidth="1"/>
    <col min="5409" max="5409" width="0.7109375" style="819" customWidth="1"/>
    <col min="5410" max="5410" width="0.85546875" style="819" customWidth="1"/>
    <col min="5411" max="5411" width="5.28515625" style="819" customWidth="1"/>
    <col min="5412" max="5413" width="0.85546875" style="819" customWidth="1"/>
    <col min="5414" max="5414" width="6.5703125" style="819" customWidth="1"/>
    <col min="5415" max="5415" width="0.7109375" style="819" customWidth="1"/>
    <col min="5416" max="5416" width="0.85546875" style="819" customWidth="1"/>
    <col min="5417" max="5417" width="5.28515625" style="819" customWidth="1"/>
    <col min="5418" max="5419" width="0.85546875" style="819" customWidth="1"/>
    <col min="5420" max="5420" width="6.5703125" style="819" customWidth="1"/>
    <col min="5421" max="5421" width="0.7109375" style="819" customWidth="1"/>
    <col min="5422" max="5422" width="0.85546875" style="819" customWidth="1"/>
    <col min="5423" max="5423" width="5.28515625" style="819" customWidth="1"/>
    <col min="5424" max="5425" width="0.85546875" style="819" customWidth="1"/>
    <col min="5426" max="5426" width="6.5703125" style="819" customWidth="1"/>
    <col min="5427" max="5428" width="0.85546875" style="819" customWidth="1"/>
    <col min="5429" max="5429" width="5.28515625" style="819" customWidth="1"/>
    <col min="5430" max="5431" width="0.85546875" style="819" customWidth="1"/>
    <col min="5432" max="5432" width="6.5703125" style="819" customWidth="1"/>
    <col min="5433" max="5434" width="0.85546875" style="819" customWidth="1"/>
    <col min="5435" max="5435" width="5.28515625" style="819" customWidth="1"/>
    <col min="5436" max="5437" width="0.85546875" style="819" customWidth="1"/>
    <col min="5438" max="5438" width="6.5703125" style="819" customWidth="1"/>
    <col min="5439" max="5439" width="0.85546875" style="819" customWidth="1"/>
    <col min="5440" max="5440" width="2.7109375" style="819" customWidth="1"/>
    <col min="5441" max="5441" width="5.7109375" style="819" customWidth="1"/>
    <col min="5442" max="5442" width="11.42578125" style="819"/>
    <col min="5443" max="5443" width="32.7109375" style="819" customWidth="1"/>
    <col min="5444" max="5453" width="6.7109375" style="819" customWidth="1"/>
    <col min="5454" max="5632" width="11.42578125" style="819"/>
    <col min="5633" max="5633" width="5.7109375" style="819" customWidth="1"/>
    <col min="5634" max="5634" width="2.7109375" style="819" customWidth="1"/>
    <col min="5635" max="5635" width="35.7109375" style="819" customWidth="1"/>
    <col min="5636" max="5636" width="0.85546875" style="819" customWidth="1"/>
    <col min="5637" max="5637" width="5.28515625" style="819" customWidth="1"/>
    <col min="5638" max="5639" width="0.85546875" style="819" customWidth="1"/>
    <col min="5640" max="5640" width="6.5703125" style="819" customWidth="1"/>
    <col min="5641" max="5641" width="0.7109375" style="819" customWidth="1"/>
    <col min="5642" max="5642" width="0.85546875" style="819" customWidth="1"/>
    <col min="5643" max="5643" width="5.28515625" style="819" customWidth="1"/>
    <col min="5644" max="5645" width="0.85546875" style="819" customWidth="1"/>
    <col min="5646" max="5646" width="6.5703125" style="819" customWidth="1"/>
    <col min="5647" max="5647" width="0.7109375" style="819" customWidth="1"/>
    <col min="5648" max="5648" width="0.85546875" style="819" customWidth="1"/>
    <col min="5649" max="5649" width="5.28515625" style="819" customWidth="1"/>
    <col min="5650" max="5651" width="0.85546875" style="819" customWidth="1"/>
    <col min="5652" max="5652" width="6.5703125" style="819" customWidth="1"/>
    <col min="5653" max="5653" width="0.7109375" style="819" customWidth="1"/>
    <col min="5654" max="5654" width="0.85546875" style="819" customWidth="1"/>
    <col min="5655" max="5655" width="5.28515625" style="819" customWidth="1"/>
    <col min="5656" max="5657" width="0.85546875" style="819" customWidth="1"/>
    <col min="5658" max="5658" width="6.5703125" style="819" customWidth="1"/>
    <col min="5659" max="5659" width="0.7109375" style="819" customWidth="1"/>
    <col min="5660" max="5660" width="0.85546875" style="819" customWidth="1"/>
    <col min="5661" max="5661" width="5.28515625" style="819" customWidth="1"/>
    <col min="5662" max="5663" width="0.85546875" style="819" customWidth="1"/>
    <col min="5664" max="5664" width="6.5703125" style="819" customWidth="1"/>
    <col min="5665" max="5665" width="0.7109375" style="819" customWidth="1"/>
    <col min="5666" max="5666" width="0.85546875" style="819" customWidth="1"/>
    <col min="5667" max="5667" width="5.28515625" style="819" customWidth="1"/>
    <col min="5668" max="5669" width="0.85546875" style="819" customWidth="1"/>
    <col min="5670" max="5670" width="6.5703125" style="819" customWidth="1"/>
    <col min="5671" max="5671" width="0.7109375" style="819" customWidth="1"/>
    <col min="5672" max="5672" width="0.85546875" style="819" customWidth="1"/>
    <col min="5673" max="5673" width="5.28515625" style="819" customWidth="1"/>
    <col min="5674" max="5675" width="0.85546875" style="819" customWidth="1"/>
    <col min="5676" max="5676" width="6.5703125" style="819" customWidth="1"/>
    <col min="5677" max="5677" width="0.7109375" style="819" customWidth="1"/>
    <col min="5678" max="5678" width="0.85546875" style="819" customWidth="1"/>
    <col min="5679" max="5679" width="5.28515625" style="819" customWidth="1"/>
    <col min="5680" max="5681" width="0.85546875" style="819" customWidth="1"/>
    <col min="5682" max="5682" width="6.5703125" style="819" customWidth="1"/>
    <col min="5683" max="5684" width="0.85546875" style="819" customWidth="1"/>
    <col min="5685" max="5685" width="5.28515625" style="819" customWidth="1"/>
    <col min="5686" max="5687" width="0.85546875" style="819" customWidth="1"/>
    <col min="5688" max="5688" width="6.5703125" style="819" customWidth="1"/>
    <col min="5689" max="5690" width="0.85546875" style="819" customWidth="1"/>
    <col min="5691" max="5691" width="5.28515625" style="819" customWidth="1"/>
    <col min="5692" max="5693" width="0.85546875" style="819" customWidth="1"/>
    <col min="5694" max="5694" width="6.5703125" style="819" customWidth="1"/>
    <col min="5695" max="5695" width="0.85546875" style="819" customWidth="1"/>
    <col min="5696" max="5696" width="2.7109375" style="819" customWidth="1"/>
    <col min="5697" max="5697" width="5.7109375" style="819" customWidth="1"/>
    <col min="5698" max="5698" width="11.42578125" style="819"/>
    <col min="5699" max="5699" width="32.7109375" style="819" customWidth="1"/>
    <col min="5700" max="5709" width="6.7109375" style="819" customWidth="1"/>
    <col min="5710" max="5888" width="11.42578125" style="819"/>
    <col min="5889" max="5889" width="5.7109375" style="819" customWidth="1"/>
    <col min="5890" max="5890" width="2.7109375" style="819" customWidth="1"/>
    <col min="5891" max="5891" width="35.7109375" style="819" customWidth="1"/>
    <col min="5892" max="5892" width="0.85546875" style="819" customWidth="1"/>
    <col min="5893" max="5893" width="5.28515625" style="819" customWidth="1"/>
    <col min="5894" max="5895" width="0.85546875" style="819" customWidth="1"/>
    <col min="5896" max="5896" width="6.5703125" style="819" customWidth="1"/>
    <col min="5897" max="5897" width="0.7109375" style="819" customWidth="1"/>
    <col min="5898" max="5898" width="0.85546875" style="819" customWidth="1"/>
    <col min="5899" max="5899" width="5.28515625" style="819" customWidth="1"/>
    <col min="5900" max="5901" width="0.85546875" style="819" customWidth="1"/>
    <col min="5902" max="5902" width="6.5703125" style="819" customWidth="1"/>
    <col min="5903" max="5903" width="0.7109375" style="819" customWidth="1"/>
    <col min="5904" max="5904" width="0.85546875" style="819" customWidth="1"/>
    <col min="5905" max="5905" width="5.28515625" style="819" customWidth="1"/>
    <col min="5906" max="5907" width="0.85546875" style="819" customWidth="1"/>
    <col min="5908" max="5908" width="6.5703125" style="819" customWidth="1"/>
    <col min="5909" max="5909" width="0.7109375" style="819" customWidth="1"/>
    <col min="5910" max="5910" width="0.85546875" style="819" customWidth="1"/>
    <col min="5911" max="5911" width="5.28515625" style="819" customWidth="1"/>
    <col min="5912" max="5913" width="0.85546875" style="819" customWidth="1"/>
    <col min="5914" max="5914" width="6.5703125" style="819" customWidth="1"/>
    <col min="5915" max="5915" width="0.7109375" style="819" customWidth="1"/>
    <col min="5916" max="5916" width="0.85546875" style="819" customWidth="1"/>
    <col min="5917" max="5917" width="5.28515625" style="819" customWidth="1"/>
    <col min="5918" max="5919" width="0.85546875" style="819" customWidth="1"/>
    <col min="5920" max="5920" width="6.5703125" style="819" customWidth="1"/>
    <col min="5921" max="5921" width="0.7109375" style="819" customWidth="1"/>
    <col min="5922" max="5922" width="0.85546875" style="819" customWidth="1"/>
    <col min="5923" max="5923" width="5.28515625" style="819" customWidth="1"/>
    <col min="5924" max="5925" width="0.85546875" style="819" customWidth="1"/>
    <col min="5926" max="5926" width="6.5703125" style="819" customWidth="1"/>
    <col min="5927" max="5927" width="0.7109375" style="819" customWidth="1"/>
    <col min="5928" max="5928" width="0.85546875" style="819" customWidth="1"/>
    <col min="5929" max="5929" width="5.28515625" style="819" customWidth="1"/>
    <col min="5930" max="5931" width="0.85546875" style="819" customWidth="1"/>
    <col min="5932" max="5932" width="6.5703125" style="819" customWidth="1"/>
    <col min="5933" max="5933" width="0.7109375" style="819" customWidth="1"/>
    <col min="5934" max="5934" width="0.85546875" style="819" customWidth="1"/>
    <col min="5935" max="5935" width="5.28515625" style="819" customWidth="1"/>
    <col min="5936" max="5937" width="0.85546875" style="819" customWidth="1"/>
    <col min="5938" max="5938" width="6.5703125" style="819" customWidth="1"/>
    <col min="5939" max="5940" width="0.85546875" style="819" customWidth="1"/>
    <col min="5941" max="5941" width="5.28515625" style="819" customWidth="1"/>
    <col min="5942" max="5943" width="0.85546875" style="819" customWidth="1"/>
    <col min="5944" max="5944" width="6.5703125" style="819" customWidth="1"/>
    <col min="5945" max="5946" width="0.85546875" style="819" customWidth="1"/>
    <col min="5947" max="5947" width="5.28515625" style="819" customWidth="1"/>
    <col min="5948" max="5949" width="0.85546875" style="819" customWidth="1"/>
    <col min="5950" max="5950" width="6.5703125" style="819" customWidth="1"/>
    <col min="5951" max="5951" width="0.85546875" style="819" customWidth="1"/>
    <col min="5952" max="5952" width="2.7109375" style="819" customWidth="1"/>
    <col min="5953" max="5953" width="5.7109375" style="819" customWidth="1"/>
    <col min="5954" max="5954" width="11.42578125" style="819"/>
    <col min="5955" max="5955" width="32.7109375" style="819" customWidth="1"/>
    <col min="5956" max="5965" width="6.7109375" style="819" customWidth="1"/>
    <col min="5966" max="6144" width="11.42578125" style="819"/>
    <col min="6145" max="6145" width="5.7109375" style="819" customWidth="1"/>
    <col min="6146" max="6146" width="2.7109375" style="819" customWidth="1"/>
    <col min="6147" max="6147" width="35.7109375" style="819" customWidth="1"/>
    <col min="6148" max="6148" width="0.85546875" style="819" customWidth="1"/>
    <col min="6149" max="6149" width="5.28515625" style="819" customWidth="1"/>
    <col min="6150" max="6151" width="0.85546875" style="819" customWidth="1"/>
    <col min="6152" max="6152" width="6.5703125" style="819" customWidth="1"/>
    <col min="6153" max="6153" width="0.7109375" style="819" customWidth="1"/>
    <col min="6154" max="6154" width="0.85546875" style="819" customWidth="1"/>
    <col min="6155" max="6155" width="5.28515625" style="819" customWidth="1"/>
    <col min="6156" max="6157" width="0.85546875" style="819" customWidth="1"/>
    <col min="6158" max="6158" width="6.5703125" style="819" customWidth="1"/>
    <col min="6159" max="6159" width="0.7109375" style="819" customWidth="1"/>
    <col min="6160" max="6160" width="0.85546875" style="819" customWidth="1"/>
    <col min="6161" max="6161" width="5.28515625" style="819" customWidth="1"/>
    <col min="6162" max="6163" width="0.85546875" style="819" customWidth="1"/>
    <col min="6164" max="6164" width="6.5703125" style="819" customWidth="1"/>
    <col min="6165" max="6165" width="0.7109375" style="819" customWidth="1"/>
    <col min="6166" max="6166" width="0.85546875" style="819" customWidth="1"/>
    <col min="6167" max="6167" width="5.28515625" style="819" customWidth="1"/>
    <col min="6168" max="6169" width="0.85546875" style="819" customWidth="1"/>
    <col min="6170" max="6170" width="6.5703125" style="819" customWidth="1"/>
    <col min="6171" max="6171" width="0.7109375" style="819" customWidth="1"/>
    <col min="6172" max="6172" width="0.85546875" style="819" customWidth="1"/>
    <col min="6173" max="6173" width="5.28515625" style="819" customWidth="1"/>
    <col min="6174" max="6175" width="0.85546875" style="819" customWidth="1"/>
    <col min="6176" max="6176" width="6.5703125" style="819" customWidth="1"/>
    <col min="6177" max="6177" width="0.7109375" style="819" customWidth="1"/>
    <col min="6178" max="6178" width="0.85546875" style="819" customWidth="1"/>
    <col min="6179" max="6179" width="5.28515625" style="819" customWidth="1"/>
    <col min="6180" max="6181" width="0.85546875" style="819" customWidth="1"/>
    <col min="6182" max="6182" width="6.5703125" style="819" customWidth="1"/>
    <col min="6183" max="6183" width="0.7109375" style="819" customWidth="1"/>
    <col min="6184" max="6184" width="0.85546875" style="819" customWidth="1"/>
    <col min="6185" max="6185" width="5.28515625" style="819" customWidth="1"/>
    <col min="6186" max="6187" width="0.85546875" style="819" customWidth="1"/>
    <col min="6188" max="6188" width="6.5703125" style="819" customWidth="1"/>
    <col min="6189" max="6189" width="0.7109375" style="819" customWidth="1"/>
    <col min="6190" max="6190" width="0.85546875" style="819" customWidth="1"/>
    <col min="6191" max="6191" width="5.28515625" style="819" customWidth="1"/>
    <col min="6192" max="6193" width="0.85546875" style="819" customWidth="1"/>
    <col min="6194" max="6194" width="6.5703125" style="819" customWidth="1"/>
    <col min="6195" max="6196" width="0.85546875" style="819" customWidth="1"/>
    <col min="6197" max="6197" width="5.28515625" style="819" customWidth="1"/>
    <col min="6198" max="6199" width="0.85546875" style="819" customWidth="1"/>
    <col min="6200" max="6200" width="6.5703125" style="819" customWidth="1"/>
    <col min="6201" max="6202" width="0.85546875" style="819" customWidth="1"/>
    <col min="6203" max="6203" width="5.28515625" style="819" customWidth="1"/>
    <col min="6204" max="6205" width="0.85546875" style="819" customWidth="1"/>
    <col min="6206" max="6206" width="6.5703125" style="819" customWidth="1"/>
    <col min="6207" max="6207" width="0.85546875" style="819" customWidth="1"/>
    <col min="6208" max="6208" width="2.7109375" style="819" customWidth="1"/>
    <col min="6209" max="6209" width="5.7109375" style="819" customWidth="1"/>
    <col min="6210" max="6210" width="11.42578125" style="819"/>
    <col min="6211" max="6211" width="32.7109375" style="819" customWidth="1"/>
    <col min="6212" max="6221" width="6.7109375" style="819" customWidth="1"/>
    <col min="6222" max="6400" width="11.42578125" style="819"/>
    <col min="6401" max="6401" width="5.7109375" style="819" customWidth="1"/>
    <col min="6402" max="6402" width="2.7109375" style="819" customWidth="1"/>
    <col min="6403" max="6403" width="35.7109375" style="819" customWidth="1"/>
    <col min="6404" max="6404" width="0.85546875" style="819" customWidth="1"/>
    <col min="6405" max="6405" width="5.28515625" style="819" customWidth="1"/>
    <col min="6406" max="6407" width="0.85546875" style="819" customWidth="1"/>
    <col min="6408" max="6408" width="6.5703125" style="819" customWidth="1"/>
    <col min="6409" max="6409" width="0.7109375" style="819" customWidth="1"/>
    <col min="6410" max="6410" width="0.85546875" style="819" customWidth="1"/>
    <col min="6411" max="6411" width="5.28515625" style="819" customWidth="1"/>
    <col min="6412" max="6413" width="0.85546875" style="819" customWidth="1"/>
    <col min="6414" max="6414" width="6.5703125" style="819" customWidth="1"/>
    <col min="6415" max="6415" width="0.7109375" style="819" customWidth="1"/>
    <col min="6416" max="6416" width="0.85546875" style="819" customWidth="1"/>
    <col min="6417" max="6417" width="5.28515625" style="819" customWidth="1"/>
    <col min="6418" max="6419" width="0.85546875" style="819" customWidth="1"/>
    <col min="6420" max="6420" width="6.5703125" style="819" customWidth="1"/>
    <col min="6421" max="6421" width="0.7109375" style="819" customWidth="1"/>
    <col min="6422" max="6422" width="0.85546875" style="819" customWidth="1"/>
    <col min="6423" max="6423" width="5.28515625" style="819" customWidth="1"/>
    <col min="6424" max="6425" width="0.85546875" style="819" customWidth="1"/>
    <col min="6426" max="6426" width="6.5703125" style="819" customWidth="1"/>
    <col min="6427" max="6427" width="0.7109375" style="819" customWidth="1"/>
    <col min="6428" max="6428" width="0.85546875" style="819" customWidth="1"/>
    <col min="6429" max="6429" width="5.28515625" style="819" customWidth="1"/>
    <col min="6430" max="6431" width="0.85546875" style="819" customWidth="1"/>
    <col min="6432" max="6432" width="6.5703125" style="819" customWidth="1"/>
    <col min="6433" max="6433" width="0.7109375" style="819" customWidth="1"/>
    <col min="6434" max="6434" width="0.85546875" style="819" customWidth="1"/>
    <col min="6435" max="6435" width="5.28515625" style="819" customWidth="1"/>
    <col min="6436" max="6437" width="0.85546875" style="819" customWidth="1"/>
    <col min="6438" max="6438" width="6.5703125" style="819" customWidth="1"/>
    <col min="6439" max="6439" width="0.7109375" style="819" customWidth="1"/>
    <col min="6440" max="6440" width="0.85546875" style="819" customWidth="1"/>
    <col min="6441" max="6441" width="5.28515625" style="819" customWidth="1"/>
    <col min="6442" max="6443" width="0.85546875" style="819" customWidth="1"/>
    <col min="6444" max="6444" width="6.5703125" style="819" customWidth="1"/>
    <col min="6445" max="6445" width="0.7109375" style="819" customWidth="1"/>
    <col min="6446" max="6446" width="0.85546875" style="819" customWidth="1"/>
    <col min="6447" max="6447" width="5.28515625" style="819" customWidth="1"/>
    <col min="6448" max="6449" width="0.85546875" style="819" customWidth="1"/>
    <col min="6450" max="6450" width="6.5703125" style="819" customWidth="1"/>
    <col min="6451" max="6452" width="0.85546875" style="819" customWidth="1"/>
    <col min="6453" max="6453" width="5.28515625" style="819" customWidth="1"/>
    <col min="6454" max="6455" width="0.85546875" style="819" customWidth="1"/>
    <col min="6456" max="6456" width="6.5703125" style="819" customWidth="1"/>
    <col min="6457" max="6458" width="0.85546875" style="819" customWidth="1"/>
    <col min="6459" max="6459" width="5.28515625" style="819" customWidth="1"/>
    <col min="6460" max="6461" width="0.85546875" style="819" customWidth="1"/>
    <col min="6462" max="6462" width="6.5703125" style="819" customWidth="1"/>
    <col min="6463" max="6463" width="0.85546875" style="819" customWidth="1"/>
    <col min="6464" max="6464" width="2.7109375" style="819" customWidth="1"/>
    <col min="6465" max="6465" width="5.7109375" style="819" customWidth="1"/>
    <col min="6466" max="6466" width="11.42578125" style="819"/>
    <col min="6467" max="6467" width="32.7109375" style="819" customWidth="1"/>
    <col min="6468" max="6477" width="6.7109375" style="819" customWidth="1"/>
    <col min="6478" max="6656" width="11.42578125" style="819"/>
    <col min="6657" max="6657" width="5.7109375" style="819" customWidth="1"/>
    <col min="6658" max="6658" width="2.7109375" style="819" customWidth="1"/>
    <col min="6659" max="6659" width="35.7109375" style="819" customWidth="1"/>
    <col min="6660" max="6660" width="0.85546875" style="819" customWidth="1"/>
    <col min="6661" max="6661" width="5.28515625" style="819" customWidth="1"/>
    <col min="6662" max="6663" width="0.85546875" style="819" customWidth="1"/>
    <col min="6664" max="6664" width="6.5703125" style="819" customWidth="1"/>
    <col min="6665" max="6665" width="0.7109375" style="819" customWidth="1"/>
    <col min="6666" max="6666" width="0.85546875" style="819" customWidth="1"/>
    <col min="6667" max="6667" width="5.28515625" style="819" customWidth="1"/>
    <col min="6668" max="6669" width="0.85546875" style="819" customWidth="1"/>
    <col min="6670" max="6670" width="6.5703125" style="819" customWidth="1"/>
    <col min="6671" max="6671" width="0.7109375" style="819" customWidth="1"/>
    <col min="6672" max="6672" width="0.85546875" style="819" customWidth="1"/>
    <col min="6673" max="6673" width="5.28515625" style="819" customWidth="1"/>
    <col min="6674" max="6675" width="0.85546875" style="819" customWidth="1"/>
    <col min="6676" max="6676" width="6.5703125" style="819" customWidth="1"/>
    <col min="6677" max="6677" width="0.7109375" style="819" customWidth="1"/>
    <col min="6678" max="6678" width="0.85546875" style="819" customWidth="1"/>
    <col min="6679" max="6679" width="5.28515625" style="819" customWidth="1"/>
    <col min="6680" max="6681" width="0.85546875" style="819" customWidth="1"/>
    <col min="6682" max="6682" width="6.5703125" style="819" customWidth="1"/>
    <col min="6683" max="6683" width="0.7109375" style="819" customWidth="1"/>
    <col min="6684" max="6684" width="0.85546875" style="819" customWidth="1"/>
    <col min="6685" max="6685" width="5.28515625" style="819" customWidth="1"/>
    <col min="6686" max="6687" width="0.85546875" style="819" customWidth="1"/>
    <col min="6688" max="6688" width="6.5703125" style="819" customWidth="1"/>
    <col min="6689" max="6689" width="0.7109375" style="819" customWidth="1"/>
    <col min="6690" max="6690" width="0.85546875" style="819" customWidth="1"/>
    <col min="6691" max="6691" width="5.28515625" style="819" customWidth="1"/>
    <col min="6692" max="6693" width="0.85546875" style="819" customWidth="1"/>
    <col min="6694" max="6694" width="6.5703125" style="819" customWidth="1"/>
    <col min="6695" max="6695" width="0.7109375" style="819" customWidth="1"/>
    <col min="6696" max="6696" width="0.85546875" style="819" customWidth="1"/>
    <col min="6697" max="6697" width="5.28515625" style="819" customWidth="1"/>
    <col min="6698" max="6699" width="0.85546875" style="819" customWidth="1"/>
    <col min="6700" max="6700" width="6.5703125" style="819" customWidth="1"/>
    <col min="6701" max="6701" width="0.7109375" style="819" customWidth="1"/>
    <col min="6702" max="6702" width="0.85546875" style="819" customWidth="1"/>
    <col min="6703" max="6703" width="5.28515625" style="819" customWidth="1"/>
    <col min="6704" max="6705" width="0.85546875" style="819" customWidth="1"/>
    <col min="6706" max="6706" width="6.5703125" style="819" customWidth="1"/>
    <col min="6707" max="6708" width="0.85546875" style="819" customWidth="1"/>
    <col min="6709" max="6709" width="5.28515625" style="819" customWidth="1"/>
    <col min="6710" max="6711" width="0.85546875" style="819" customWidth="1"/>
    <col min="6712" max="6712" width="6.5703125" style="819" customWidth="1"/>
    <col min="6713" max="6714" width="0.85546875" style="819" customWidth="1"/>
    <col min="6715" max="6715" width="5.28515625" style="819" customWidth="1"/>
    <col min="6716" max="6717" width="0.85546875" style="819" customWidth="1"/>
    <col min="6718" max="6718" width="6.5703125" style="819" customWidth="1"/>
    <col min="6719" max="6719" width="0.85546875" style="819" customWidth="1"/>
    <col min="6720" max="6720" width="2.7109375" style="819" customWidth="1"/>
    <col min="6721" max="6721" width="5.7109375" style="819" customWidth="1"/>
    <col min="6722" max="6722" width="11.42578125" style="819"/>
    <col min="6723" max="6723" width="32.7109375" style="819" customWidth="1"/>
    <col min="6724" max="6733" width="6.7109375" style="819" customWidth="1"/>
    <col min="6734" max="6912" width="11.42578125" style="819"/>
    <col min="6913" max="6913" width="5.7109375" style="819" customWidth="1"/>
    <col min="6914" max="6914" width="2.7109375" style="819" customWidth="1"/>
    <col min="6915" max="6915" width="35.7109375" style="819" customWidth="1"/>
    <col min="6916" max="6916" width="0.85546875" style="819" customWidth="1"/>
    <col min="6917" max="6917" width="5.28515625" style="819" customWidth="1"/>
    <col min="6918" max="6919" width="0.85546875" style="819" customWidth="1"/>
    <col min="6920" max="6920" width="6.5703125" style="819" customWidth="1"/>
    <col min="6921" max="6921" width="0.7109375" style="819" customWidth="1"/>
    <col min="6922" max="6922" width="0.85546875" style="819" customWidth="1"/>
    <col min="6923" max="6923" width="5.28515625" style="819" customWidth="1"/>
    <col min="6924" max="6925" width="0.85546875" style="819" customWidth="1"/>
    <col min="6926" max="6926" width="6.5703125" style="819" customWidth="1"/>
    <col min="6927" max="6927" width="0.7109375" style="819" customWidth="1"/>
    <col min="6928" max="6928" width="0.85546875" style="819" customWidth="1"/>
    <col min="6929" max="6929" width="5.28515625" style="819" customWidth="1"/>
    <col min="6930" max="6931" width="0.85546875" style="819" customWidth="1"/>
    <col min="6932" max="6932" width="6.5703125" style="819" customWidth="1"/>
    <col min="6933" max="6933" width="0.7109375" style="819" customWidth="1"/>
    <col min="6934" max="6934" width="0.85546875" style="819" customWidth="1"/>
    <col min="6935" max="6935" width="5.28515625" style="819" customWidth="1"/>
    <col min="6936" max="6937" width="0.85546875" style="819" customWidth="1"/>
    <col min="6938" max="6938" width="6.5703125" style="819" customWidth="1"/>
    <col min="6939" max="6939" width="0.7109375" style="819" customWidth="1"/>
    <col min="6940" max="6940" width="0.85546875" style="819" customWidth="1"/>
    <col min="6941" max="6941" width="5.28515625" style="819" customWidth="1"/>
    <col min="6942" max="6943" width="0.85546875" style="819" customWidth="1"/>
    <col min="6944" max="6944" width="6.5703125" style="819" customWidth="1"/>
    <col min="6945" max="6945" width="0.7109375" style="819" customWidth="1"/>
    <col min="6946" max="6946" width="0.85546875" style="819" customWidth="1"/>
    <col min="6947" max="6947" width="5.28515625" style="819" customWidth="1"/>
    <col min="6948" max="6949" width="0.85546875" style="819" customWidth="1"/>
    <col min="6950" max="6950" width="6.5703125" style="819" customWidth="1"/>
    <col min="6951" max="6951" width="0.7109375" style="819" customWidth="1"/>
    <col min="6952" max="6952" width="0.85546875" style="819" customWidth="1"/>
    <col min="6953" max="6953" width="5.28515625" style="819" customWidth="1"/>
    <col min="6954" max="6955" width="0.85546875" style="819" customWidth="1"/>
    <col min="6956" max="6956" width="6.5703125" style="819" customWidth="1"/>
    <col min="6957" max="6957" width="0.7109375" style="819" customWidth="1"/>
    <col min="6958" max="6958" width="0.85546875" style="819" customWidth="1"/>
    <col min="6959" max="6959" width="5.28515625" style="819" customWidth="1"/>
    <col min="6960" max="6961" width="0.85546875" style="819" customWidth="1"/>
    <col min="6962" max="6962" width="6.5703125" style="819" customWidth="1"/>
    <col min="6963" max="6964" width="0.85546875" style="819" customWidth="1"/>
    <col min="6965" max="6965" width="5.28515625" style="819" customWidth="1"/>
    <col min="6966" max="6967" width="0.85546875" style="819" customWidth="1"/>
    <col min="6968" max="6968" width="6.5703125" style="819" customWidth="1"/>
    <col min="6969" max="6970" width="0.85546875" style="819" customWidth="1"/>
    <col min="6971" max="6971" width="5.28515625" style="819" customWidth="1"/>
    <col min="6972" max="6973" width="0.85546875" style="819" customWidth="1"/>
    <col min="6974" max="6974" width="6.5703125" style="819" customWidth="1"/>
    <col min="6975" max="6975" width="0.85546875" style="819" customWidth="1"/>
    <col min="6976" max="6976" width="2.7109375" style="819" customWidth="1"/>
    <col min="6977" max="6977" width="5.7109375" style="819" customWidth="1"/>
    <col min="6978" max="6978" width="11.42578125" style="819"/>
    <col min="6979" max="6979" width="32.7109375" style="819" customWidth="1"/>
    <col min="6980" max="6989" width="6.7109375" style="819" customWidth="1"/>
    <col min="6990" max="7168" width="11.42578125" style="819"/>
    <col min="7169" max="7169" width="5.7109375" style="819" customWidth="1"/>
    <col min="7170" max="7170" width="2.7109375" style="819" customWidth="1"/>
    <col min="7171" max="7171" width="35.7109375" style="819" customWidth="1"/>
    <col min="7172" max="7172" width="0.85546875" style="819" customWidth="1"/>
    <col min="7173" max="7173" width="5.28515625" style="819" customWidth="1"/>
    <col min="7174" max="7175" width="0.85546875" style="819" customWidth="1"/>
    <col min="7176" max="7176" width="6.5703125" style="819" customWidth="1"/>
    <col min="7177" max="7177" width="0.7109375" style="819" customWidth="1"/>
    <col min="7178" max="7178" width="0.85546875" style="819" customWidth="1"/>
    <col min="7179" max="7179" width="5.28515625" style="819" customWidth="1"/>
    <col min="7180" max="7181" width="0.85546875" style="819" customWidth="1"/>
    <col min="7182" max="7182" width="6.5703125" style="819" customWidth="1"/>
    <col min="7183" max="7183" width="0.7109375" style="819" customWidth="1"/>
    <col min="7184" max="7184" width="0.85546875" style="819" customWidth="1"/>
    <col min="7185" max="7185" width="5.28515625" style="819" customWidth="1"/>
    <col min="7186" max="7187" width="0.85546875" style="819" customWidth="1"/>
    <col min="7188" max="7188" width="6.5703125" style="819" customWidth="1"/>
    <col min="7189" max="7189" width="0.7109375" style="819" customWidth="1"/>
    <col min="7190" max="7190" width="0.85546875" style="819" customWidth="1"/>
    <col min="7191" max="7191" width="5.28515625" style="819" customWidth="1"/>
    <col min="7192" max="7193" width="0.85546875" style="819" customWidth="1"/>
    <col min="7194" max="7194" width="6.5703125" style="819" customWidth="1"/>
    <col min="7195" max="7195" width="0.7109375" style="819" customWidth="1"/>
    <col min="7196" max="7196" width="0.85546875" style="819" customWidth="1"/>
    <col min="7197" max="7197" width="5.28515625" style="819" customWidth="1"/>
    <col min="7198" max="7199" width="0.85546875" style="819" customWidth="1"/>
    <col min="7200" max="7200" width="6.5703125" style="819" customWidth="1"/>
    <col min="7201" max="7201" width="0.7109375" style="819" customWidth="1"/>
    <col min="7202" max="7202" width="0.85546875" style="819" customWidth="1"/>
    <col min="7203" max="7203" width="5.28515625" style="819" customWidth="1"/>
    <col min="7204" max="7205" width="0.85546875" style="819" customWidth="1"/>
    <col min="7206" max="7206" width="6.5703125" style="819" customWidth="1"/>
    <col min="7207" max="7207" width="0.7109375" style="819" customWidth="1"/>
    <col min="7208" max="7208" width="0.85546875" style="819" customWidth="1"/>
    <col min="7209" max="7209" width="5.28515625" style="819" customWidth="1"/>
    <col min="7210" max="7211" width="0.85546875" style="819" customWidth="1"/>
    <col min="7212" max="7212" width="6.5703125" style="819" customWidth="1"/>
    <col min="7213" max="7213" width="0.7109375" style="819" customWidth="1"/>
    <col min="7214" max="7214" width="0.85546875" style="819" customWidth="1"/>
    <col min="7215" max="7215" width="5.28515625" style="819" customWidth="1"/>
    <col min="7216" max="7217" width="0.85546875" style="819" customWidth="1"/>
    <col min="7218" max="7218" width="6.5703125" style="819" customWidth="1"/>
    <col min="7219" max="7220" width="0.85546875" style="819" customWidth="1"/>
    <col min="7221" max="7221" width="5.28515625" style="819" customWidth="1"/>
    <col min="7222" max="7223" width="0.85546875" style="819" customWidth="1"/>
    <col min="7224" max="7224" width="6.5703125" style="819" customWidth="1"/>
    <col min="7225" max="7226" width="0.85546875" style="819" customWidth="1"/>
    <col min="7227" max="7227" width="5.28515625" style="819" customWidth="1"/>
    <col min="7228" max="7229" width="0.85546875" style="819" customWidth="1"/>
    <col min="7230" max="7230" width="6.5703125" style="819" customWidth="1"/>
    <col min="7231" max="7231" width="0.85546875" style="819" customWidth="1"/>
    <col min="7232" max="7232" width="2.7109375" style="819" customWidth="1"/>
    <col min="7233" max="7233" width="5.7109375" style="819" customWidth="1"/>
    <col min="7234" max="7234" width="11.42578125" style="819"/>
    <col min="7235" max="7235" width="32.7109375" style="819" customWidth="1"/>
    <col min="7236" max="7245" width="6.7109375" style="819" customWidth="1"/>
    <col min="7246" max="7424" width="11.42578125" style="819"/>
    <col min="7425" max="7425" width="5.7109375" style="819" customWidth="1"/>
    <col min="7426" max="7426" width="2.7109375" style="819" customWidth="1"/>
    <col min="7427" max="7427" width="35.7109375" style="819" customWidth="1"/>
    <col min="7428" max="7428" width="0.85546875" style="819" customWidth="1"/>
    <col min="7429" max="7429" width="5.28515625" style="819" customWidth="1"/>
    <col min="7430" max="7431" width="0.85546875" style="819" customWidth="1"/>
    <col min="7432" max="7432" width="6.5703125" style="819" customWidth="1"/>
    <col min="7433" max="7433" width="0.7109375" style="819" customWidth="1"/>
    <col min="7434" max="7434" width="0.85546875" style="819" customWidth="1"/>
    <col min="7435" max="7435" width="5.28515625" style="819" customWidth="1"/>
    <col min="7436" max="7437" width="0.85546875" style="819" customWidth="1"/>
    <col min="7438" max="7438" width="6.5703125" style="819" customWidth="1"/>
    <col min="7439" max="7439" width="0.7109375" style="819" customWidth="1"/>
    <col min="7440" max="7440" width="0.85546875" style="819" customWidth="1"/>
    <col min="7441" max="7441" width="5.28515625" style="819" customWidth="1"/>
    <col min="7442" max="7443" width="0.85546875" style="819" customWidth="1"/>
    <col min="7444" max="7444" width="6.5703125" style="819" customWidth="1"/>
    <col min="7445" max="7445" width="0.7109375" style="819" customWidth="1"/>
    <col min="7446" max="7446" width="0.85546875" style="819" customWidth="1"/>
    <col min="7447" max="7447" width="5.28515625" style="819" customWidth="1"/>
    <col min="7448" max="7449" width="0.85546875" style="819" customWidth="1"/>
    <col min="7450" max="7450" width="6.5703125" style="819" customWidth="1"/>
    <col min="7451" max="7451" width="0.7109375" style="819" customWidth="1"/>
    <col min="7452" max="7452" width="0.85546875" style="819" customWidth="1"/>
    <col min="7453" max="7453" width="5.28515625" style="819" customWidth="1"/>
    <col min="7454" max="7455" width="0.85546875" style="819" customWidth="1"/>
    <col min="7456" max="7456" width="6.5703125" style="819" customWidth="1"/>
    <col min="7457" max="7457" width="0.7109375" style="819" customWidth="1"/>
    <col min="7458" max="7458" width="0.85546875" style="819" customWidth="1"/>
    <col min="7459" max="7459" width="5.28515625" style="819" customWidth="1"/>
    <col min="7460" max="7461" width="0.85546875" style="819" customWidth="1"/>
    <col min="7462" max="7462" width="6.5703125" style="819" customWidth="1"/>
    <col min="7463" max="7463" width="0.7109375" style="819" customWidth="1"/>
    <col min="7464" max="7464" width="0.85546875" style="819" customWidth="1"/>
    <col min="7465" max="7465" width="5.28515625" style="819" customWidth="1"/>
    <col min="7466" max="7467" width="0.85546875" style="819" customWidth="1"/>
    <col min="7468" max="7468" width="6.5703125" style="819" customWidth="1"/>
    <col min="7469" max="7469" width="0.7109375" style="819" customWidth="1"/>
    <col min="7470" max="7470" width="0.85546875" style="819" customWidth="1"/>
    <col min="7471" max="7471" width="5.28515625" style="819" customWidth="1"/>
    <col min="7472" max="7473" width="0.85546875" style="819" customWidth="1"/>
    <col min="7474" max="7474" width="6.5703125" style="819" customWidth="1"/>
    <col min="7475" max="7476" width="0.85546875" style="819" customWidth="1"/>
    <col min="7477" max="7477" width="5.28515625" style="819" customWidth="1"/>
    <col min="7478" max="7479" width="0.85546875" style="819" customWidth="1"/>
    <col min="7480" max="7480" width="6.5703125" style="819" customWidth="1"/>
    <col min="7481" max="7482" width="0.85546875" style="819" customWidth="1"/>
    <col min="7483" max="7483" width="5.28515625" style="819" customWidth="1"/>
    <col min="7484" max="7485" width="0.85546875" style="819" customWidth="1"/>
    <col min="7486" max="7486" width="6.5703125" style="819" customWidth="1"/>
    <col min="7487" max="7487" width="0.85546875" style="819" customWidth="1"/>
    <col min="7488" max="7488" width="2.7109375" style="819" customWidth="1"/>
    <col min="7489" max="7489" width="5.7109375" style="819" customWidth="1"/>
    <col min="7490" max="7490" width="11.42578125" style="819"/>
    <col min="7491" max="7491" width="32.7109375" style="819" customWidth="1"/>
    <col min="7492" max="7501" width="6.7109375" style="819" customWidth="1"/>
    <col min="7502" max="7680" width="11.42578125" style="819"/>
    <col min="7681" max="7681" width="5.7109375" style="819" customWidth="1"/>
    <col min="7682" max="7682" width="2.7109375" style="819" customWidth="1"/>
    <col min="7683" max="7683" width="35.7109375" style="819" customWidth="1"/>
    <col min="7684" max="7684" width="0.85546875" style="819" customWidth="1"/>
    <col min="7685" max="7685" width="5.28515625" style="819" customWidth="1"/>
    <col min="7686" max="7687" width="0.85546875" style="819" customWidth="1"/>
    <col min="7688" max="7688" width="6.5703125" style="819" customWidth="1"/>
    <col min="7689" max="7689" width="0.7109375" style="819" customWidth="1"/>
    <col min="7690" max="7690" width="0.85546875" style="819" customWidth="1"/>
    <col min="7691" max="7691" width="5.28515625" style="819" customWidth="1"/>
    <col min="7692" max="7693" width="0.85546875" style="819" customWidth="1"/>
    <col min="7694" max="7694" width="6.5703125" style="819" customWidth="1"/>
    <col min="7695" max="7695" width="0.7109375" style="819" customWidth="1"/>
    <col min="7696" max="7696" width="0.85546875" style="819" customWidth="1"/>
    <col min="7697" max="7697" width="5.28515625" style="819" customWidth="1"/>
    <col min="7698" max="7699" width="0.85546875" style="819" customWidth="1"/>
    <col min="7700" max="7700" width="6.5703125" style="819" customWidth="1"/>
    <col min="7701" max="7701" width="0.7109375" style="819" customWidth="1"/>
    <col min="7702" max="7702" width="0.85546875" style="819" customWidth="1"/>
    <col min="7703" max="7703" width="5.28515625" style="819" customWidth="1"/>
    <col min="7704" max="7705" width="0.85546875" style="819" customWidth="1"/>
    <col min="7706" max="7706" width="6.5703125" style="819" customWidth="1"/>
    <col min="7707" max="7707" width="0.7109375" style="819" customWidth="1"/>
    <col min="7708" max="7708" width="0.85546875" style="819" customWidth="1"/>
    <col min="7709" max="7709" width="5.28515625" style="819" customWidth="1"/>
    <col min="7710" max="7711" width="0.85546875" style="819" customWidth="1"/>
    <col min="7712" max="7712" width="6.5703125" style="819" customWidth="1"/>
    <col min="7713" max="7713" width="0.7109375" style="819" customWidth="1"/>
    <col min="7714" max="7714" width="0.85546875" style="819" customWidth="1"/>
    <col min="7715" max="7715" width="5.28515625" style="819" customWidth="1"/>
    <col min="7716" max="7717" width="0.85546875" style="819" customWidth="1"/>
    <col min="7718" max="7718" width="6.5703125" style="819" customWidth="1"/>
    <col min="7719" max="7719" width="0.7109375" style="819" customWidth="1"/>
    <col min="7720" max="7720" width="0.85546875" style="819" customWidth="1"/>
    <col min="7721" max="7721" width="5.28515625" style="819" customWidth="1"/>
    <col min="7722" max="7723" width="0.85546875" style="819" customWidth="1"/>
    <col min="7724" max="7724" width="6.5703125" style="819" customWidth="1"/>
    <col min="7725" max="7725" width="0.7109375" style="819" customWidth="1"/>
    <col min="7726" max="7726" width="0.85546875" style="819" customWidth="1"/>
    <col min="7727" max="7727" width="5.28515625" style="819" customWidth="1"/>
    <col min="7728" max="7729" width="0.85546875" style="819" customWidth="1"/>
    <col min="7730" max="7730" width="6.5703125" style="819" customWidth="1"/>
    <col min="7731" max="7732" width="0.85546875" style="819" customWidth="1"/>
    <col min="7733" max="7733" width="5.28515625" style="819" customWidth="1"/>
    <col min="7734" max="7735" width="0.85546875" style="819" customWidth="1"/>
    <col min="7736" max="7736" width="6.5703125" style="819" customWidth="1"/>
    <col min="7737" max="7738" width="0.85546875" style="819" customWidth="1"/>
    <col min="7739" max="7739" width="5.28515625" style="819" customWidth="1"/>
    <col min="7740" max="7741" width="0.85546875" style="819" customWidth="1"/>
    <col min="7742" max="7742" width="6.5703125" style="819" customWidth="1"/>
    <col min="7743" max="7743" width="0.85546875" style="819" customWidth="1"/>
    <col min="7744" max="7744" width="2.7109375" style="819" customWidth="1"/>
    <col min="7745" max="7745" width="5.7109375" style="819" customWidth="1"/>
    <col min="7746" max="7746" width="11.42578125" style="819"/>
    <col min="7747" max="7747" width="32.7109375" style="819" customWidth="1"/>
    <col min="7748" max="7757" width="6.7109375" style="819" customWidth="1"/>
    <col min="7758" max="7936" width="11.42578125" style="819"/>
    <col min="7937" max="7937" width="5.7109375" style="819" customWidth="1"/>
    <col min="7938" max="7938" width="2.7109375" style="819" customWidth="1"/>
    <col min="7939" max="7939" width="35.7109375" style="819" customWidth="1"/>
    <col min="7940" max="7940" width="0.85546875" style="819" customWidth="1"/>
    <col min="7941" max="7941" width="5.28515625" style="819" customWidth="1"/>
    <col min="7942" max="7943" width="0.85546875" style="819" customWidth="1"/>
    <col min="7944" max="7944" width="6.5703125" style="819" customWidth="1"/>
    <col min="7945" max="7945" width="0.7109375" style="819" customWidth="1"/>
    <col min="7946" max="7946" width="0.85546875" style="819" customWidth="1"/>
    <col min="7947" max="7947" width="5.28515625" style="819" customWidth="1"/>
    <col min="7948" max="7949" width="0.85546875" style="819" customWidth="1"/>
    <col min="7950" max="7950" width="6.5703125" style="819" customWidth="1"/>
    <col min="7951" max="7951" width="0.7109375" style="819" customWidth="1"/>
    <col min="7952" max="7952" width="0.85546875" style="819" customWidth="1"/>
    <col min="7953" max="7953" width="5.28515625" style="819" customWidth="1"/>
    <col min="7954" max="7955" width="0.85546875" style="819" customWidth="1"/>
    <col min="7956" max="7956" width="6.5703125" style="819" customWidth="1"/>
    <col min="7957" max="7957" width="0.7109375" style="819" customWidth="1"/>
    <col min="7958" max="7958" width="0.85546875" style="819" customWidth="1"/>
    <col min="7959" max="7959" width="5.28515625" style="819" customWidth="1"/>
    <col min="7960" max="7961" width="0.85546875" style="819" customWidth="1"/>
    <col min="7962" max="7962" width="6.5703125" style="819" customWidth="1"/>
    <col min="7963" max="7963" width="0.7109375" style="819" customWidth="1"/>
    <col min="7964" max="7964" width="0.85546875" style="819" customWidth="1"/>
    <col min="7965" max="7965" width="5.28515625" style="819" customWidth="1"/>
    <col min="7966" max="7967" width="0.85546875" style="819" customWidth="1"/>
    <col min="7968" max="7968" width="6.5703125" style="819" customWidth="1"/>
    <col min="7969" max="7969" width="0.7109375" style="819" customWidth="1"/>
    <col min="7970" max="7970" width="0.85546875" style="819" customWidth="1"/>
    <col min="7971" max="7971" width="5.28515625" style="819" customWidth="1"/>
    <col min="7972" max="7973" width="0.85546875" style="819" customWidth="1"/>
    <col min="7974" max="7974" width="6.5703125" style="819" customWidth="1"/>
    <col min="7975" max="7975" width="0.7109375" style="819" customWidth="1"/>
    <col min="7976" max="7976" width="0.85546875" style="819" customWidth="1"/>
    <col min="7977" max="7977" width="5.28515625" style="819" customWidth="1"/>
    <col min="7978" max="7979" width="0.85546875" style="819" customWidth="1"/>
    <col min="7980" max="7980" width="6.5703125" style="819" customWidth="1"/>
    <col min="7981" max="7981" width="0.7109375" style="819" customWidth="1"/>
    <col min="7982" max="7982" width="0.85546875" style="819" customWidth="1"/>
    <col min="7983" max="7983" width="5.28515625" style="819" customWidth="1"/>
    <col min="7984" max="7985" width="0.85546875" style="819" customWidth="1"/>
    <col min="7986" max="7986" width="6.5703125" style="819" customWidth="1"/>
    <col min="7987" max="7988" width="0.85546875" style="819" customWidth="1"/>
    <col min="7989" max="7989" width="5.28515625" style="819" customWidth="1"/>
    <col min="7990" max="7991" width="0.85546875" style="819" customWidth="1"/>
    <col min="7992" max="7992" width="6.5703125" style="819" customWidth="1"/>
    <col min="7993" max="7994" width="0.85546875" style="819" customWidth="1"/>
    <col min="7995" max="7995" width="5.28515625" style="819" customWidth="1"/>
    <col min="7996" max="7997" width="0.85546875" style="819" customWidth="1"/>
    <col min="7998" max="7998" width="6.5703125" style="819" customWidth="1"/>
    <col min="7999" max="7999" width="0.85546875" style="819" customWidth="1"/>
    <col min="8000" max="8000" width="2.7109375" style="819" customWidth="1"/>
    <col min="8001" max="8001" width="5.7109375" style="819" customWidth="1"/>
    <col min="8002" max="8002" width="11.42578125" style="819"/>
    <col min="8003" max="8003" width="32.7109375" style="819" customWidth="1"/>
    <col min="8004" max="8013" width="6.7109375" style="819" customWidth="1"/>
    <col min="8014" max="8192" width="11.42578125" style="819"/>
    <col min="8193" max="8193" width="5.7109375" style="819" customWidth="1"/>
    <col min="8194" max="8194" width="2.7109375" style="819" customWidth="1"/>
    <col min="8195" max="8195" width="35.7109375" style="819" customWidth="1"/>
    <col min="8196" max="8196" width="0.85546875" style="819" customWidth="1"/>
    <col min="8197" max="8197" width="5.28515625" style="819" customWidth="1"/>
    <col min="8198" max="8199" width="0.85546875" style="819" customWidth="1"/>
    <col min="8200" max="8200" width="6.5703125" style="819" customWidth="1"/>
    <col min="8201" max="8201" width="0.7109375" style="819" customWidth="1"/>
    <col min="8202" max="8202" width="0.85546875" style="819" customWidth="1"/>
    <col min="8203" max="8203" width="5.28515625" style="819" customWidth="1"/>
    <col min="8204" max="8205" width="0.85546875" style="819" customWidth="1"/>
    <col min="8206" max="8206" width="6.5703125" style="819" customWidth="1"/>
    <col min="8207" max="8207" width="0.7109375" style="819" customWidth="1"/>
    <col min="8208" max="8208" width="0.85546875" style="819" customWidth="1"/>
    <col min="8209" max="8209" width="5.28515625" style="819" customWidth="1"/>
    <col min="8210" max="8211" width="0.85546875" style="819" customWidth="1"/>
    <col min="8212" max="8212" width="6.5703125" style="819" customWidth="1"/>
    <col min="8213" max="8213" width="0.7109375" style="819" customWidth="1"/>
    <col min="8214" max="8214" width="0.85546875" style="819" customWidth="1"/>
    <col min="8215" max="8215" width="5.28515625" style="819" customWidth="1"/>
    <col min="8216" max="8217" width="0.85546875" style="819" customWidth="1"/>
    <col min="8218" max="8218" width="6.5703125" style="819" customWidth="1"/>
    <col min="8219" max="8219" width="0.7109375" style="819" customWidth="1"/>
    <col min="8220" max="8220" width="0.85546875" style="819" customWidth="1"/>
    <col min="8221" max="8221" width="5.28515625" style="819" customWidth="1"/>
    <col min="8222" max="8223" width="0.85546875" style="819" customWidth="1"/>
    <col min="8224" max="8224" width="6.5703125" style="819" customWidth="1"/>
    <col min="8225" max="8225" width="0.7109375" style="819" customWidth="1"/>
    <col min="8226" max="8226" width="0.85546875" style="819" customWidth="1"/>
    <col min="8227" max="8227" width="5.28515625" style="819" customWidth="1"/>
    <col min="8228" max="8229" width="0.85546875" style="819" customWidth="1"/>
    <col min="8230" max="8230" width="6.5703125" style="819" customWidth="1"/>
    <col min="8231" max="8231" width="0.7109375" style="819" customWidth="1"/>
    <col min="8232" max="8232" width="0.85546875" style="819" customWidth="1"/>
    <col min="8233" max="8233" width="5.28515625" style="819" customWidth="1"/>
    <col min="8234" max="8235" width="0.85546875" style="819" customWidth="1"/>
    <col min="8236" max="8236" width="6.5703125" style="819" customWidth="1"/>
    <col min="8237" max="8237" width="0.7109375" style="819" customWidth="1"/>
    <col min="8238" max="8238" width="0.85546875" style="819" customWidth="1"/>
    <col min="8239" max="8239" width="5.28515625" style="819" customWidth="1"/>
    <col min="8240" max="8241" width="0.85546875" style="819" customWidth="1"/>
    <col min="8242" max="8242" width="6.5703125" style="819" customWidth="1"/>
    <col min="8243" max="8244" width="0.85546875" style="819" customWidth="1"/>
    <col min="8245" max="8245" width="5.28515625" style="819" customWidth="1"/>
    <col min="8246" max="8247" width="0.85546875" style="819" customWidth="1"/>
    <col min="8248" max="8248" width="6.5703125" style="819" customWidth="1"/>
    <col min="8249" max="8250" width="0.85546875" style="819" customWidth="1"/>
    <col min="8251" max="8251" width="5.28515625" style="819" customWidth="1"/>
    <col min="8252" max="8253" width="0.85546875" style="819" customWidth="1"/>
    <col min="8254" max="8254" width="6.5703125" style="819" customWidth="1"/>
    <col min="8255" max="8255" width="0.85546875" style="819" customWidth="1"/>
    <col min="8256" max="8256" width="2.7109375" style="819" customWidth="1"/>
    <col min="8257" max="8257" width="5.7109375" style="819" customWidth="1"/>
    <col min="8258" max="8258" width="11.42578125" style="819"/>
    <col min="8259" max="8259" width="32.7109375" style="819" customWidth="1"/>
    <col min="8260" max="8269" width="6.7109375" style="819" customWidth="1"/>
    <col min="8270" max="8448" width="11.42578125" style="819"/>
    <col min="8449" max="8449" width="5.7109375" style="819" customWidth="1"/>
    <col min="8450" max="8450" width="2.7109375" style="819" customWidth="1"/>
    <col min="8451" max="8451" width="35.7109375" style="819" customWidth="1"/>
    <col min="8452" max="8452" width="0.85546875" style="819" customWidth="1"/>
    <col min="8453" max="8453" width="5.28515625" style="819" customWidth="1"/>
    <col min="8454" max="8455" width="0.85546875" style="819" customWidth="1"/>
    <col min="8456" max="8456" width="6.5703125" style="819" customWidth="1"/>
    <col min="8457" max="8457" width="0.7109375" style="819" customWidth="1"/>
    <col min="8458" max="8458" width="0.85546875" style="819" customWidth="1"/>
    <col min="8459" max="8459" width="5.28515625" style="819" customWidth="1"/>
    <col min="8460" max="8461" width="0.85546875" style="819" customWidth="1"/>
    <col min="8462" max="8462" width="6.5703125" style="819" customWidth="1"/>
    <col min="8463" max="8463" width="0.7109375" style="819" customWidth="1"/>
    <col min="8464" max="8464" width="0.85546875" style="819" customWidth="1"/>
    <col min="8465" max="8465" width="5.28515625" style="819" customWidth="1"/>
    <col min="8466" max="8467" width="0.85546875" style="819" customWidth="1"/>
    <col min="8468" max="8468" width="6.5703125" style="819" customWidth="1"/>
    <col min="8469" max="8469" width="0.7109375" style="819" customWidth="1"/>
    <col min="8470" max="8470" width="0.85546875" style="819" customWidth="1"/>
    <col min="8471" max="8471" width="5.28515625" style="819" customWidth="1"/>
    <col min="8472" max="8473" width="0.85546875" style="819" customWidth="1"/>
    <col min="8474" max="8474" width="6.5703125" style="819" customWidth="1"/>
    <col min="8475" max="8475" width="0.7109375" style="819" customWidth="1"/>
    <col min="8476" max="8476" width="0.85546875" style="819" customWidth="1"/>
    <col min="8477" max="8477" width="5.28515625" style="819" customWidth="1"/>
    <col min="8478" max="8479" width="0.85546875" style="819" customWidth="1"/>
    <col min="8480" max="8480" width="6.5703125" style="819" customWidth="1"/>
    <col min="8481" max="8481" width="0.7109375" style="819" customWidth="1"/>
    <col min="8482" max="8482" width="0.85546875" style="819" customWidth="1"/>
    <col min="8483" max="8483" width="5.28515625" style="819" customWidth="1"/>
    <col min="8484" max="8485" width="0.85546875" style="819" customWidth="1"/>
    <col min="8486" max="8486" width="6.5703125" style="819" customWidth="1"/>
    <col min="8487" max="8487" width="0.7109375" style="819" customWidth="1"/>
    <col min="8488" max="8488" width="0.85546875" style="819" customWidth="1"/>
    <col min="8489" max="8489" width="5.28515625" style="819" customWidth="1"/>
    <col min="8490" max="8491" width="0.85546875" style="819" customWidth="1"/>
    <col min="8492" max="8492" width="6.5703125" style="819" customWidth="1"/>
    <col min="8493" max="8493" width="0.7109375" style="819" customWidth="1"/>
    <col min="8494" max="8494" width="0.85546875" style="819" customWidth="1"/>
    <col min="8495" max="8495" width="5.28515625" style="819" customWidth="1"/>
    <col min="8496" max="8497" width="0.85546875" style="819" customWidth="1"/>
    <col min="8498" max="8498" width="6.5703125" style="819" customWidth="1"/>
    <col min="8499" max="8500" width="0.85546875" style="819" customWidth="1"/>
    <col min="8501" max="8501" width="5.28515625" style="819" customWidth="1"/>
    <col min="8502" max="8503" width="0.85546875" style="819" customWidth="1"/>
    <col min="8504" max="8504" width="6.5703125" style="819" customWidth="1"/>
    <col min="8505" max="8506" width="0.85546875" style="819" customWidth="1"/>
    <col min="8507" max="8507" width="5.28515625" style="819" customWidth="1"/>
    <col min="8508" max="8509" width="0.85546875" style="819" customWidth="1"/>
    <col min="8510" max="8510" width="6.5703125" style="819" customWidth="1"/>
    <col min="8511" max="8511" width="0.85546875" style="819" customWidth="1"/>
    <col min="8512" max="8512" width="2.7109375" style="819" customWidth="1"/>
    <col min="8513" max="8513" width="5.7109375" style="819" customWidth="1"/>
    <col min="8514" max="8514" width="11.42578125" style="819"/>
    <col min="8515" max="8515" width="32.7109375" style="819" customWidth="1"/>
    <col min="8516" max="8525" width="6.7109375" style="819" customWidth="1"/>
    <col min="8526" max="8704" width="11.42578125" style="819"/>
    <col min="8705" max="8705" width="5.7109375" style="819" customWidth="1"/>
    <col min="8706" max="8706" width="2.7109375" style="819" customWidth="1"/>
    <col min="8707" max="8707" width="35.7109375" style="819" customWidth="1"/>
    <col min="8708" max="8708" width="0.85546875" style="819" customWidth="1"/>
    <col min="8709" max="8709" width="5.28515625" style="819" customWidth="1"/>
    <col min="8710" max="8711" width="0.85546875" style="819" customWidth="1"/>
    <col min="8712" max="8712" width="6.5703125" style="819" customWidth="1"/>
    <col min="8713" max="8713" width="0.7109375" style="819" customWidth="1"/>
    <col min="8714" max="8714" width="0.85546875" style="819" customWidth="1"/>
    <col min="8715" max="8715" width="5.28515625" style="819" customWidth="1"/>
    <col min="8716" max="8717" width="0.85546875" style="819" customWidth="1"/>
    <col min="8718" max="8718" width="6.5703125" style="819" customWidth="1"/>
    <col min="8719" max="8719" width="0.7109375" style="819" customWidth="1"/>
    <col min="8720" max="8720" width="0.85546875" style="819" customWidth="1"/>
    <col min="8721" max="8721" width="5.28515625" style="819" customWidth="1"/>
    <col min="8722" max="8723" width="0.85546875" style="819" customWidth="1"/>
    <col min="8724" max="8724" width="6.5703125" style="819" customWidth="1"/>
    <col min="8725" max="8725" width="0.7109375" style="819" customWidth="1"/>
    <col min="8726" max="8726" width="0.85546875" style="819" customWidth="1"/>
    <col min="8727" max="8727" width="5.28515625" style="819" customWidth="1"/>
    <col min="8728" max="8729" width="0.85546875" style="819" customWidth="1"/>
    <col min="8730" max="8730" width="6.5703125" style="819" customWidth="1"/>
    <col min="8731" max="8731" width="0.7109375" style="819" customWidth="1"/>
    <col min="8732" max="8732" width="0.85546875" style="819" customWidth="1"/>
    <col min="8733" max="8733" width="5.28515625" style="819" customWidth="1"/>
    <col min="8734" max="8735" width="0.85546875" style="819" customWidth="1"/>
    <col min="8736" max="8736" width="6.5703125" style="819" customWidth="1"/>
    <col min="8737" max="8737" width="0.7109375" style="819" customWidth="1"/>
    <col min="8738" max="8738" width="0.85546875" style="819" customWidth="1"/>
    <col min="8739" max="8739" width="5.28515625" style="819" customWidth="1"/>
    <col min="8740" max="8741" width="0.85546875" style="819" customWidth="1"/>
    <col min="8742" max="8742" width="6.5703125" style="819" customWidth="1"/>
    <col min="8743" max="8743" width="0.7109375" style="819" customWidth="1"/>
    <col min="8744" max="8744" width="0.85546875" style="819" customWidth="1"/>
    <col min="8745" max="8745" width="5.28515625" style="819" customWidth="1"/>
    <col min="8746" max="8747" width="0.85546875" style="819" customWidth="1"/>
    <col min="8748" max="8748" width="6.5703125" style="819" customWidth="1"/>
    <col min="8749" max="8749" width="0.7109375" style="819" customWidth="1"/>
    <col min="8750" max="8750" width="0.85546875" style="819" customWidth="1"/>
    <col min="8751" max="8751" width="5.28515625" style="819" customWidth="1"/>
    <col min="8752" max="8753" width="0.85546875" style="819" customWidth="1"/>
    <col min="8754" max="8754" width="6.5703125" style="819" customWidth="1"/>
    <col min="8755" max="8756" width="0.85546875" style="819" customWidth="1"/>
    <col min="8757" max="8757" width="5.28515625" style="819" customWidth="1"/>
    <col min="8758" max="8759" width="0.85546875" style="819" customWidth="1"/>
    <col min="8760" max="8760" width="6.5703125" style="819" customWidth="1"/>
    <col min="8761" max="8762" width="0.85546875" style="819" customWidth="1"/>
    <col min="8763" max="8763" width="5.28515625" style="819" customWidth="1"/>
    <col min="8764" max="8765" width="0.85546875" style="819" customWidth="1"/>
    <col min="8766" max="8766" width="6.5703125" style="819" customWidth="1"/>
    <col min="8767" max="8767" width="0.85546875" style="819" customWidth="1"/>
    <col min="8768" max="8768" width="2.7109375" style="819" customWidth="1"/>
    <col min="8769" max="8769" width="5.7109375" style="819" customWidth="1"/>
    <col min="8770" max="8770" width="11.42578125" style="819"/>
    <col min="8771" max="8771" width="32.7109375" style="819" customWidth="1"/>
    <col min="8772" max="8781" width="6.7109375" style="819" customWidth="1"/>
    <col min="8782" max="8960" width="11.42578125" style="819"/>
    <col min="8961" max="8961" width="5.7109375" style="819" customWidth="1"/>
    <col min="8962" max="8962" width="2.7109375" style="819" customWidth="1"/>
    <col min="8963" max="8963" width="35.7109375" style="819" customWidth="1"/>
    <col min="8964" max="8964" width="0.85546875" style="819" customWidth="1"/>
    <col min="8965" max="8965" width="5.28515625" style="819" customWidth="1"/>
    <col min="8966" max="8967" width="0.85546875" style="819" customWidth="1"/>
    <col min="8968" max="8968" width="6.5703125" style="819" customWidth="1"/>
    <col min="8969" max="8969" width="0.7109375" style="819" customWidth="1"/>
    <col min="8970" max="8970" width="0.85546875" style="819" customWidth="1"/>
    <col min="8971" max="8971" width="5.28515625" style="819" customWidth="1"/>
    <col min="8972" max="8973" width="0.85546875" style="819" customWidth="1"/>
    <col min="8974" max="8974" width="6.5703125" style="819" customWidth="1"/>
    <col min="8975" max="8975" width="0.7109375" style="819" customWidth="1"/>
    <col min="8976" max="8976" width="0.85546875" style="819" customWidth="1"/>
    <col min="8977" max="8977" width="5.28515625" style="819" customWidth="1"/>
    <col min="8978" max="8979" width="0.85546875" style="819" customWidth="1"/>
    <col min="8980" max="8980" width="6.5703125" style="819" customWidth="1"/>
    <col min="8981" max="8981" width="0.7109375" style="819" customWidth="1"/>
    <col min="8982" max="8982" width="0.85546875" style="819" customWidth="1"/>
    <col min="8983" max="8983" width="5.28515625" style="819" customWidth="1"/>
    <col min="8984" max="8985" width="0.85546875" style="819" customWidth="1"/>
    <col min="8986" max="8986" width="6.5703125" style="819" customWidth="1"/>
    <col min="8987" max="8987" width="0.7109375" style="819" customWidth="1"/>
    <col min="8988" max="8988" width="0.85546875" style="819" customWidth="1"/>
    <col min="8989" max="8989" width="5.28515625" style="819" customWidth="1"/>
    <col min="8990" max="8991" width="0.85546875" style="819" customWidth="1"/>
    <col min="8992" max="8992" width="6.5703125" style="819" customWidth="1"/>
    <col min="8993" max="8993" width="0.7109375" style="819" customWidth="1"/>
    <col min="8994" max="8994" width="0.85546875" style="819" customWidth="1"/>
    <col min="8995" max="8995" width="5.28515625" style="819" customWidth="1"/>
    <col min="8996" max="8997" width="0.85546875" style="819" customWidth="1"/>
    <col min="8998" max="8998" width="6.5703125" style="819" customWidth="1"/>
    <col min="8999" max="8999" width="0.7109375" style="819" customWidth="1"/>
    <col min="9000" max="9000" width="0.85546875" style="819" customWidth="1"/>
    <col min="9001" max="9001" width="5.28515625" style="819" customWidth="1"/>
    <col min="9002" max="9003" width="0.85546875" style="819" customWidth="1"/>
    <col min="9004" max="9004" width="6.5703125" style="819" customWidth="1"/>
    <col min="9005" max="9005" width="0.7109375" style="819" customWidth="1"/>
    <col min="9006" max="9006" width="0.85546875" style="819" customWidth="1"/>
    <col min="9007" max="9007" width="5.28515625" style="819" customWidth="1"/>
    <col min="9008" max="9009" width="0.85546875" style="819" customWidth="1"/>
    <col min="9010" max="9010" width="6.5703125" style="819" customWidth="1"/>
    <col min="9011" max="9012" width="0.85546875" style="819" customWidth="1"/>
    <col min="9013" max="9013" width="5.28515625" style="819" customWidth="1"/>
    <col min="9014" max="9015" width="0.85546875" style="819" customWidth="1"/>
    <col min="9016" max="9016" width="6.5703125" style="819" customWidth="1"/>
    <col min="9017" max="9018" width="0.85546875" style="819" customWidth="1"/>
    <col min="9019" max="9019" width="5.28515625" style="819" customWidth="1"/>
    <col min="9020" max="9021" width="0.85546875" style="819" customWidth="1"/>
    <col min="9022" max="9022" width="6.5703125" style="819" customWidth="1"/>
    <col min="9023" max="9023" width="0.85546875" style="819" customWidth="1"/>
    <col min="9024" max="9024" width="2.7109375" style="819" customWidth="1"/>
    <col min="9025" max="9025" width="5.7109375" style="819" customWidth="1"/>
    <col min="9026" max="9026" width="11.42578125" style="819"/>
    <col min="9027" max="9027" width="32.7109375" style="819" customWidth="1"/>
    <col min="9028" max="9037" width="6.7109375" style="819" customWidth="1"/>
    <col min="9038" max="9216" width="11.42578125" style="819"/>
    <col min="9217" max="9217" width="5.7109375" style="819" customWidth="1"/>
    <col min="9218" max="9218" width="2.7109375" style="819" customWidth="1"/>
    <col min="9219" max="9219" width="35.7109375" style="819" customWidth="1"/>
    <col min="9220" max="9220" width="0.85546875" style="819" customWidth="1"/>
    <col min="9221" max="9221" width="5.28515625" style="819" customWidth="1"/>
    <col min="9222" max="9223" width="0.85546875" style="819" customWidth="1"/>
    <col min="9224" max="9224" width="6.5703125" style="819" customWidth="1"/>
    <col min="9225" max="9225" width="0.7109375" style="819" customWidth="1"/>
    <col min="9226" max="9226" width="0.85546875" style="819" customWidth="1"/>
    <col min="9227" max="9227" width="5.28515625" style="819" customWidth="1"/>
    <col min="9228" max="9229" width="0.85546875" style="819" customWidth="1"/>
    <col min="9230" max="9230" width="6.5703125" style="819" customWidth="1"/>
    <col min="9231" max="9231" width="0.7109375" style="819" customWidth="1"/>
    <col min="9232" max="9232" width="0.85546875" style="819" customWidth="1"/>
    <col min="9233" max="9233" width="5.28515625" style="819" customWidth="1"/>
    <col min="9234" max="9235" width="0.85546875" style="819" customWidth="1"/>
    <col min="9236" max="9236" width="6.5703125" style="819" customWidth="1"/>
    <col min="9237" max="9237" width="0.7109375" style="819" customWidth="1"/>
    <col min="9238" max="9238" width="0.85546875" style="819" customWidth="1"/>
    <col min="9239" max="9239" width="5.28515625" style="819" customWidth="1"/>
    <col min="9240" max="9241" width="0.85546875" style="819" customWidth="1"/>
    <col min="9242" max="9242" width="6.5703125" style="819" customWidth="1"/>
    <col min="9243" max="9243" width="0.7109375" style="819" customWidth="1"/>
    <col min="9244" max="9244" width="0.85546875" style="819" customWidth="1"/>
    <col min="9245" max="9245" width="5.28515625" style="819" customWidth="1"/>
    <col min="9246" max="9247" width="0.85546875" style="819" customWidth="1"/>
    <col min="9248" max="9248" width="6.5703125" style="819" customWidth="1"/>
    <col min="9249" max="9249" width="0.7109375" style="819" customWidth="1"/>
    <col min="9250" max="9250" width="0.85546875" style="819" customWidth="1"/>
    <col min="9251" max="9251" width="5.28515625" style="819" customWidth="1"/>
    <col min="9252" max="9253" width="0.85546875" style="819" customWidth="1"/>
    <col min="9254" max="9254" width="6.5703125" style="819" customWidth="1"/>
    <col min="9255" max="9255" width="0.7109375" style="819" customWidth="1"/>
    <col min="9256" max="9256" width="0.85546875" style="819" customWidth="1"/>
    <col min="9257" max="9257" width="5.28515625" style="819" customWidth="1"/>
    <col min="9258" max="9259" width="0.85546875" style="819" customWidth="1"/>
    <col min="9260" max="9260" width="6.5703125" style="819" customWidth="1"/>
    <col min="9261" max="9261" width="0.7109375" style="819" customWidth="1"/>
    <col min="9262" max="9262" width="0.85546875" style="819" customWidth="1"/>
    <col min="9263" max="9263" width="5.28515625" style="819" customWidth="1"/>
    <col min="9264" max="9265" width="0.85546875" style="819" customWidth="1"/>
    <col min="9266" max="9266" width="6.5703125" style="819" customWidth="1"/>
    <col min="9267" max="9268" width="0.85546875" style="819" customWidth="1"/>
    <col min="9269" max="9269" width="5.28515625" style="819" customWidth="1"/>
    <col min="9270" max="9271" width="0.85546875" style="819" customWidth="1"/>
    <col min="9272" max="9272" width="6.5703125" style="819" customWidth="1"/>
    <col min="9273" max="9274" width="0.85546875" style="819" customWidth="1"/>
    <col min="9275" max="9275" width="5.28515625" style="819" customWidth="1"/>
    <col min="9276" max="9277" width="0.85546875" style="819" customWidth="1"/>
    <col min="9278" max="9278" width="6.5703125" style="819" customWidth="1"/>
    <col min="9279" max="9279" width="0.85546875" style="819" customWidth="1"/>
    <col min="9280" max="9280" width="2.7109375" style="819" customWidth="1"/>
    <col min="9281" max="9281" width="5.7109375" style="819" customWidth="1"/>
    <col min="9282" max="9282" width="11.42578125" style="819"/>
    <col min="9283" max="9283" width="32.7109375" style="819" customWidth="1"/>
    <col min="9284" max="9293" width="6.7109375" style="819" customWidth="1"/>
    <col min="9294" max="9472" width="11.42578125" style="819"/>
    <col min="9473" max="9473" width="5.7109375" style="819" customWidth="1"/>
    <col min="9474" max="9474" width="2.7109375" style="819" customWidth="1"/>
    <col min="9475" max="9475" width="35.7109375" style="819" customWidth="1"/>
    <col min="9476" max="9476" width="0.85546875" style="819" customWidth="1"/>
    <col min="9477" max="9477" width="5.28515625" style="819" customWidth="1"/>
    <col min="9478" max="9479" width="0.85546875" style="819" customWidth="1"/>
    <col min="9480" max="9480" width="6.5703125" style="819" customWidth="1"/>
    <col min="9481" max="9481" width="0.7109375" style="819" customWidth="1"/>
    <col min="9482" max="9482" width="0.85546875" style="819" customWidth="1"/>
    <col min="9483" max="9483" width="5.28515625" style="819" customWidth="1"/>
    <col min="9484" max="9485" width="0.85546875" style="819" customWidth="1"/>
    <col min="9486" max="9486" width="6.5703125" style="819" customWidth="1"/>
    <col min="9487" max="9487" width="0.7109375" style="819" customWidth="1"/>
    <col min="9488" max="9488" width="0.85546875" style="819" customWidth="1"/>
    <col min="9489" max="9489" width="5.28515625" style="819" customWidth="1"/>
    <col min="9490" max="9491" width="0.85546875" style="819" customWidth="1"/>
    <col min="9492" max="9492" width="6.5703125" style="819" customWidth="1"/>
    <col min="9493" max="9493" width="0.7109375" style="819" customWidth="1"/>
    <col min="9494" max="9494" width="0.85546875" style="819" customWidth="1"/>
    <col min="9495" max="9495" width="5.28515625" style="819" customWidth="1"/>
    <col min="9496" max="9497" width="0.85546875" style="819" customWidth="1"/>
    <col min="9498" max="9498" width="6.5703125" style="819" customWidth="1"/>
    <col min="9499" max="9499" width="0.7109375" style="819" customWidth="1"/>
    <col min="9500" max="9500" width="0.85546875" style="819" customWidth="1"/>
    <col min="9501" max="9501" width="5.28515625" style="819" customWidth="1"/>
    <col min="9502" max="9503" width="0.85546875" style="819" customWidth="1"/>
    <col min="9504" max="9504" width="6.5703125" style="819" customWidth="1"/>
    <col min="9505" max="9505" width="0.7109375" style="819" customWidth="1"/>
    <col min="9506" max="9506" width="0.85546875" style="819" customWidth="1"/>
    <col min="9507" max="9507" width="5.28515625" style="819" customWidth="1"/>
    <col min="9508" max="9509" width="0.85546875" style="819" customWidth="1"/>
    <col min="9510" max="9510" width="6.5703125" style="819" customWidth="1"/>
    <col min="9511" max="9511" width="0.7109375" style="819" customWidth="1"/>
    <col min="9512" max="9512" width="0.85546875" style="819" customWidth="1"/>
    <col min="9513" max="9513" width="5.28515625" style="819" customWidth="1"/>
    <col min="9514" max="9515" width="0.85546875" style="819" customWidth="1"/>
    <col min="9516" max="9516" width="6.5703125" style="819" customWidth="1"/>
    <col min="9517" max="9517" width="0.7109375" style="819" customWidth="1"/>
    <col min="9518" max="9518" width="0.85546875" style="819" customWidth="1"/>
    <col min="9519" max="9519" width="5.28515625" style="819" customWidth="1"/>
    <col min="9520" max="9521" width="0.85546875" style="819" customWidth="1"/>
    <col min="9522" max="9522" width="6.5703125" style="819" customWidth="1"/>
    <col min="9523" max="9524" width="0.85546875" style="819" customWidth="1"/>
    <col min="9525" max="9525" width="5.28515625" style="819" customWidth="1"/>
    <col min="9526" max="9527" width="0.85546875" style="819" customWidth="1"/>
    <col min="9528" max="9528" width="6.5703125" style="819" customWidth="1"/>
    <col min="9529" max="9530" width="0.85546875" style="819" customWidth="1"/>
    <col min="9531" max="9531" width="5.28515625" style="819" customWidth="1"/>
    <col min="9532" max="9533" width="0.85546875" style="819" customWidth="1"/>
    <col min="9534" max="9534" width="6.5703125" style="819" customWidth="1"/>
    <col min="9535" max="9535" width="0.85546875" style="819" customWidth="1"/>
    <col min="9536" max="9536" width="2.7109375" style="819" customWidth="1"/>
    <col min="9537" max="9537" width="5.7109375" style="819" customWidth="1"/>
    <col min="9538" max="9538" width="11.42578125" style="819"/>
    <col min="9539" max="9539" width="32.7109375" style="819" customWidth="1"/>
    <col min="9540" max="9549" width="6.7109375" style="819" customWidth="1"/>
    <col min="9550" max="9728" width="11.42578125" style="819"/>
    <col min="9729" max="9729" width="5.7109375" style="819" customWidth="1"/>
    <col min="9730" max="9730" width="2.7109375" style="819" customWidth="1"/>
    <col min="9731" max="9731" width="35.7109375" style="819" customWidth="1"/>
    <col min="9732" max="9732" width="0.85546875" style="819" customWidth="1"/>
    <col min="9733" max="9733" width="5.28515625" style="819" customWidth="1"/>
    <col min="9734" max="9735" width="0.85546875" style="819" customWidth="1"/>
    <col min="9736" max="9736" width="6.5703125" style="819" customWidth="1"/>
    <col min="9737" max="9737" width="0.7109375" style="819" customWidth="1"/>
    <col min="9738" max="9738" width="0.85546875" style="819" customWidth="1"/>
    <col min="9739" max="9739" width="5.28515625" style="819" customWidth="1"/>
    <col min="9740" max="9741" width="0.85546875" style="819" customWidth="1"/>
    <col min="9742" max="9742" width="6.5703125" style="819" customWidth="1"/>
    <col min="9743" max="9743" width="0.7109375" style="819" customWidth="1"/>
    <col min="9744" max="9744" width="0.85546875" style="819" customWidth="1"/>
    <col min="9745" max="9745" width="5.28515625" style="819" customWidth="1"/>
    <col min="9746" max="9747" width="0.85546875" style="819" customWidth="1"/>
    <col min="9748" max="9748" width="6.5703125" style="819" customWidth="1"/>
    <col min="9749" max="9749" width="0.7109375" style="819" customWidth="1"/>
    <col min="9750" max="9750" width="0.85546875" style="819" customWidth="1"/>
    <col min="9751" max="9751" width="5.28515625" style="819" customWidth="1"/>
    <col min="9752" max="9753" width="0.85546875" style="819" customWidth="1"/>
    <col min="9754" max="9754" width="6.5703125" style="819" customWidth="1"/>
    <col min="9755" max="9755" width="0.7109375" style="819" customWidth="1"/>
    <col min="9756" max="9756" width="0.85546875" style="819" customWidth="1"/>
    <col min="9757" max="9757" width="5.28515625" style="819" customWidth="1"/>
    <col min="9758" max="9759" width="0.85546875" style="819" customWidth="1"/>
    <col min="9760" max="9760" width="6.5703125" style="819" customWidth="1"/>
    <col min="9761" max="9761" width="0.7109375" style="819" customWidth="1"/>
    <col min="9762" max="9762" width="0.85546875" style="819" customWidth="1"/>
    <col min="9763" max="9763" width="5.28515625" style="819" customWidth="1"/>
    <col min="9764" max="9765" width="0.85546875" style="819" customWidth="1"/>
    <col min="9766" max="9766" width="6.5703125" style="819" customWidth="1"/>
    <col min="9767" max="9767" width="0.7109375" style="819" customWidth="1"/>
    <col min="9768" max="9768" width="0.85546875" style="819" customWidth="1"/>
    <col min="9769" max="9769" width="5.28515625" style="819" customWidth="1"/>
    <col min="9770" max="9771" width="0.85546875" style="819" customWidth="1"/>
    <col min="9772" max="9772" width="6.5703125" style="819" customWidth="1"/>
    <col min="9773" max="9773" width="0.7109375" style="819" customWidth="1"/>
    <col min="9774" max="9774" width="0.85546875" style="819" customWidth="1"/>
    <col min="9775" max="9775" width="5.28515625" style="819" customWidth="1"/>
    <col min="9776" max="9777" width="0.85546875" style="819" customWidth="1"/>
    <col min="9778" max="9778" width="6.5703125" style="819" customWidth="1"/>
    <col min="9779" max="9780" width="0.85546875" style="819" customWidth="1"/>
    <col min="9781" max="9781" width="5.28515625" style="819" customWidth="1"/>
    <col min="9782" max="9783" width="0.85546875" style="819" customWidth="1"/>
    <col min="9784" max="9784" width="6.5703125" style="819" customWidth="1"/>
    <col min="9785" max="9786" width="0.85546875" style="819" customWidth="1"/>
    <col min="9787" max="9787" width="5.28515625" style="819" customWidth="1"/>
    <col min="9788" max="9789" width="0.85546875" style="819" customWidth="1"/>
    <col min="9790" max="9790" width="6.5703125" style="819" customWidth="1"/>
    <col min="9791" max="9791" width="0.85546875" style="819" customWidth="1"/>
    <col min="9792" max="9792" width="2.7109375" style="819" customWidth="1"/>
    <col min="9793" max="9793" width="5.7109375" style="819" customWidth="1"/>
    <col min="9794" max="9794" width="11.42578125" style="819"/>
    <col min="9795" max="9795" width="32.7109375" style="819" customWidth="1"/>
    <col min="9796" max="9805" width="6.7109375" style="819" customWidth="1"/>
    <col min="9806" max="9984" width="11.42578125" style="819"/>
    <col min="9985" max="9985" width="5.7109375" style="819" customWidth="1"/>
    <col min="9986" max="9986" width="2.7109375" style="819" customWidth="1"/>
    <col min="9987" max="9987" width="35.7109375" style="819" customWidth="1"/>
    <col min="9988" max="9988" width="0.85546875" style="819" customWidth="1"/>
    <col min="9989" max="9989" width="5.28515625" style="819" customWidth="1"/>
    <col min="9990" max="9991" width="0.85546875" style="819" customWidth="1"/>
    <col min="9992" max="9992" width="6.5703125" style="819" customWidth="1"/>
    <col min="9993" max="9993" width="0.7109375" style="819" customWidth="1"/>
    <col min="9994" max="9994" width="0.85546875" style="819" customWidth="1"/>
    <col min="9995" max="9995" width="5.28515625" style="819" customWidth="1"/>
    <col min="9996" max="9997" width="0.85546875" style="819" customWidth="1"/>
    <col min="9998" max="9998" width="6.5703125" style="819" customWidth="1"/>
    <col min="9999" max="9999" width="0.7109375" style="819" customWidth="1"/>
    <col min="10000" max="10000" width="0.85546875" style="819" customWidth="1"/>
    <col min="10001" max="10001" width="5.28515625" style="819" customWidth="1"/>
    <col min="10002" max="10003" width="0.85546875" style="819" customWidth="1"/>
    <col min="10004" max="10004" width="6.5703125" style="819" customWidth="1"/>
    <col min="10005" max="10005" width="0.7109375" style="819" customWidth="1"/>
    <col min="10006" max="10006" width="0.85546875" style="819" customWidth="1"/>
    <col min="10007" max="10007" width="5.28515625" style="819" customWidth="1"/>
    <col min="10008" max="10009" width="0.85546875" style="819" customWidth="1"/>
    <col min="10010" max="10010" width="6.5703125" style="819" customWidth="1"/>
    <col min="10011" max="10011" width="0.7109375" style="819" customWidth="1"/>
    <col min="10012" max="10012" width="0.85546875" style="819" customWidth="1"/>
    <col min="10013" max="10013" width="5.28515625" style="819" customWidth="1"/>
    <col min="10014" max="10015" width="0.85546875" style="819" customWidth="1"/>
    <col min="10016" max="10016" width="6.5703125" style="819" customWidth="1"/>
    <col min="10017" max="10017" width="0.7109375" style="819" customWidth="1"/>
    <col min="10018" max="10018" width="0.85546875" style="819" customWidth="1"/>
    <col min="10019" max="10019" width="5.28515625" style="819" customWidth="1"/>
    <col min="10020" max="10021" width="0.85546875" style="819" customWidth="1"/>
    <col min="10022" max="10022" width="6.5703125" style="819" customWidth="1"/>
    <col min="10023" max="10023" width="0.7109375" style="819" customWidth="1"/>
    <col min="10024" max="10024" width="0.85546875" style="819" customWidth="1"/>
    <col min="10025" max="10025" width="5.28515625" style="819" customWidth="1"/>
    <col min="10026" max="10027" width="0.85546875" style="819" customWidth="1"/>
    <col min="10028" max="10028" width="6.5703125" style="819" customWidth="1"/>
    <col min="10029" max="10029" width="0.7109375" style="819" customWidth="1"/>
    <col min="10030" max="10030" width="0.85546875" style="819" customWidth="1"/>
    <col min="10031" max="10031" width="5.28515625" style="819" customWidth="1"/>
    <col min="10032" max="10033" width="0.85546875" style="819" customWidth="1"/>
    <col min="10034" max="10034" width="6.5703125" style="819" customWidth="1"/>
    <col min="10035" max="10036" width="0.85546875" style="819" customWidth="1"/>
    <col min="10037" max="10037" width="5.28515625" style="819" customWidth="1"/>
    <col min="10038" max="10039" width="0.85546875" style="819" customWidth="1"/>
    <col min="10040" max="10040" width="6.5703125" style="819" customWidth="1"/>
    <col min="10041" max="10042" width="0.85546875" style="819" customWidth="1"/>
    <col min="10043" max="10043" width="5.28515625" style="819" customWidth="1"/>
    <col min="10044" max="10045" width="0.85546875" style="819" customWidth="1"/>
    <col min="10046" max="10046" width="6.5703125" style="819" customWidth="1"/>
    <col min="10047" max="10047" width="0.85546875" style="819" customWidth="1"/>
    <col min="10048" max="10048" width="2.7109375" style="819" customWidth="1"/>
    <col min="10049" max="10049" width="5.7109375" style="819" customWidth="1"/>
    <col min="10050" max="10050" width="11.42578125" style="819"/>
    <col min="10051" max="10051" width="32.7109375" style="819" customWidth="1"/>
    <col min="10052" max="10061" width="6.7109375" style="819" customWidth="1"/>
    <col min="10062" max="10240" width="11.42578125" style="819"/>
    <col min="10241" max="10241" width="5.7109375" style="819" customWidth="1"/>
    <col min="10242" max="10242" width="2.7109375" style="819" customWidth="1"/>
    <col min="10243" max="10243" width="35.7109375" style="819" customWidth="1"/>
    <col min="10244" max="10244" width="0.85546875" style="819" customWidth="1"/>
    <col min="10245" max="10245" width="5.28515625" style="819" customWidth="1"/>
    <col min="10246" max="10247" width="0.85546875" style="819" customWidth="1"/>
    <col min="10248" max="10248" width="6.5703125" style="819" customWidth="1"/>
    <col min="10249" max="10249" width="0.7109375" style="819" customWidth="1"/>
    <col min="10250" max="10250" width="0.85546875" style="819" customWidth="1"/>
    <col min="10251" max="10251" width="5.28515625" style="819" customWidth="1"/>
    <col min="10252" max="10253" width="0.85546875" style="819" customWidth="1"/>
    <col min="10254" max="10254" width="6.5703125" style="819" customWidth="1"/>
    <col min="10255" max="10255" width="0.7109375" style="819" customWidth="1"/>
    <col min="10256" max="10256" width="0.85546875" style="819" customWidth="1"/>
    <col min="10257" max="10257" width="5.28515625" style="819" customWidth="1"/>
    <col min="10258" max="10259" width="0.85546875" style="819" customWidth="1"/>
    <col min="10260" max="10260" width="6.5703125" style="819" customWidth="1"/>
    <col min="10261" max="10261" width="0.7109375" style="819" customWidth="1"/>
    <col min="10262" max="10262" width="0.85546875" style="819" customWidth="1"/>
    <col min="10263" max="10263" width="5.28515625" style="819" customWidth="1"/>
    <col min="10264" max="10265" width="0.85546875" style="819" customWidth="1"/>
    <col min="10266" max="10266" width="6.5703125" style="819" customWidth="1"/>
    <col min="10267" max="10267" width="0.7109375" style="819" customWidth="1"/>
    <col min="10268" max="10268" width="0.85546875" style="819" customWidth="1"/>
    <col min="10269" max="10269" width="5.28515625" style="819" customWidth="1"/>
    <col min="10270" max="10271" width="0.85546875" style="819" customWidth="1"/>
    <col min="10272" max="10272" width="6.5703125" style="819" customWidth="1"/>
    <col min="10273" max="10273" width="0.7109375" style="819" customWidth="1"/>
    <col min="10274" max="10274" width="0.85546875" style="819" customWidth="1"/>
    <col min="10275" max="10275" width="5.28515625" style="819" customWidth="1"/>
    <col min="10276" max="10277" width="0.85546875" style="819" customWidth="1"/>
    <col min="10278" max="10278" width="6.5703125" style="819" customWidth="1"/>
    <col min="10279" max="10279" width="0.7109375" style="819" customWidth="1"/>
    <col min="10280" max="10280" width="0.85546875" style="819" customWidth="1"/>
    <col min="10281" max="10281" width="5.28515625" style="819" customWidth="1"/>
    <col min="10282" max="10283" width="0.85546875" style="819" customWidth="1"/>
    <col min="10284" max="10284" width="6.5703125" style="819" customWidth="1"/>
    <col min="10285" max="10285" width="0.7109375" style="819" customWidth="1"/>
    <col min="10286" max="10286" width="0.85546875" style="819" customWidth="1"/>
    <col min="10287" max="10287" width="5.28515625" style="819" customWidth="1"/>
    <col min="10288" max="10289" width="0.85546875" style="819" customWidth="1"/>
    <col min="10290" max="10290" width="6.5703125" style="819" customWidth="1"/>
    <col min="10291" max="10292" width="0.85546875" style="819" customWidth="1"/>
    <col min="10293" max="10293" width="5.28515625" style="819" customWidth="1"/>
    <col min="10294" max="10295" width="0.85546875" style="819" customWidth="1"/>
    <col min="10296" max="10296" width="6.5703125" style="819" customWidth="1"/>
    <col min="10297" max="10298" width="0.85546875" style="819" customWidth="1"/>
    <col min="10299" max="10299" width="5.28515625" style="819" customWidth="1"/>
    <col min="10300" max="10301" width="0.85546875" style="819" customWidth="1"/>
    <col min="10302" max="10302" width="6.5703125" style="819" customWidth="1"/>
    <col min="10303" max="10303" width="0.85546875" style="819" customWidth="1"/>
    <col min="10304" max="10304" width="2.7109375" style="819" customWidth="1"/>
    <col min="10305" max="10305" width="5.7109375" style="819" customWidth="1"/>
    <col min="10306" max="10306" width="11.42578125" style="819"/>
    <col min="10307" max="10307" width="32.7109375" style="819" customWidth="1"/>
    <col min="10308" max="10317" width="6.7109375" style="819" customWidth="1"/>
    <col min="10318" max="10496" width="11.42578125" style="819"/>
    <col min="10497" max="10497" width="5.7109375" style="819" customWidth="1"/>
    <col min="10498" max="10498" width="2.7109375" style="819" customWidth="1"/>
    <col min="10499" max="10499" width="35.7109375" style="819" customWidth="1"/>
    <col min="10500" max="10500" width="0.85546875" style="819" customWidth="1"/>
    <col min="10501" max="10501" width="5.28515625" style="819" customWidth="1"/>
    <col min="10502" max="10503" width="0.85546875" style="819" customWidth="1"/>
    <col min="10504" max="10504" width="6.5703125" style="819" customWidth="1"/>
    <col min="10505" max="10505" width="0.7109375" style="819" customWidth="1"/>
    <col min="10506" max="10506" width="0.85546875" style="819" customWidth="1"/>
    <col min="10507" max="10507" width="5.28515625" style="819" customWidth="1"/>
    <col min="10508" max="10509" width="0.85546875" style="819" customWidth="1"/>
    <col min="10510" max="10510" width="6.5703125" style="819" customWidth="1"/>
    <col min="10511" max="10511" width="0.7109375" style="819" customWidth="1"/>
    <col min="10512" max="10512" width="0.85546875" style="819" customWidth="1"/>
    <col min="10513" max="10513" width="5.28515625" style="819" customWidth="1"/>
    <col min="10514" max="10515" width="0.85546875" style="819" customWidth="1"/>
    <col min="10516" max="10516" width="6.5703125" style="819" customWidth="1"/>
    <col min="10517" max="10517" width="0.7109375" style="819" customWidth="1"/>
    <col min="10518" max="10518" width="0.85546875" style="819" customWidth="1"/>
    <col min="10519" max="10519" width="5.28515625" style="819" customWidth="1"/>
    <col min="10520" max="10521" width="0.85546875" style="819" customWidth="1"/>
    <col min="10522" max="10522" width="6.5703125" style="819" customWidth="1"/>
    <col min="10523" max="10523" width="0.7109375" style="819" customWidth="1"/>
    <col min="10524" max="10524" width="0.85546875" style="819" customWidth="1"/>
    <col min="10525" max="10525" width="5.28515625" style="819" customWidth="1"/>
    <col min="10526" max="10527" width="0.85546875" style="819" customWidth="1"/>
    <col min="10528" max="10528" width="6.5703125" style="819" customWidth="1"/>
    <col min="10529" max="10529" width="0.7109375" style="819" customWidth="1"/>
    <col min="10530" max="10530" width="0.85546875" style="819" customWidth="1"/>
    <col min="10531" max="10531" width="5.28515625" style="819" customWidth="1"/>
    <col min="10532" max="10533" width="0.85546875" style="819" customWidth="1"/>
    <col min="10534" max="10534" width="6.5703125" style="819" customWidth="1"/>
    <col min="10535" max="10535" width="0.7109375" style="819" customWidth="1"/>
    <col min="10536" max="10536" width="0.85546875" style="819" customWidth="1"/>
    <col min="10537" max="10537" width="5.28515625" style="819" customWidth="1"/>
    <col min="10538" max="10539" width="0.85546875" style="819" customWidth="1"/>
    <col min="10540" max="10540" width="6.5703125" style="819" customWidth="1"/>
    <col min="10541" max="10541" width="0.7109375" style="819" customWidth="1"/>
    <col min="10542" max="10542" width="0.85546875" style="819" customWidth="1"/>
    <col min="10543" max="10543" width="5.28515625" style="819" customWidth="1"/>
    <col min="10544" max="10545" width="0.85546875" style="819" customWidth="1"/>
    <col min="10546" max="10546" width="6.5703125" style="819" customWidth="1"/>
    <col min="10547" max="10548" width="0.85546875" style="819" customWidth="1"/>
    <col min="10549" max="10549" width="5.28515625" style="819" customWidth="1"/>
    <col min="10550" max="10551" width="0.85546875" style="819" customWidth="1"/>
    <col min="10552" max="10552" width="6.5703125" style="819" customWidth="1"/>
    <col min="10553" max="10554" width="0.85546875" style="819" customWidth="1"/>
    <col min="10555" max="10555" width="5.28515625" style="819" customWidth="1"/>
    <col min="10556" max="10557" width="0.85546875" style="819" customWidth="1"/>
    <col min="10558" max="10558" width="6.5703125" style="819" customWidth="1"/>
    <col min="10559" max="10559" width="0.85546875" style="819" customWidth="1"/>
    <col min="10560" max="10560" width="2.7109375" style="819" customWidth="1"/>
    <col min="10561" max="10561" width="5.7109375" style="819" customWidth="1"/>
    <col min="10562" max="10562" width="11.42578125" style="819"/>
    <col min="10563" max="10563" width="32.7109375" style="819" customWidth="1"/>
    <col min="10564" max="10573" width="6.7109375" style="819" customWidth="1"/>
    <col min="10574" max="10752" width="11.42578125" style="819"/>
    <col min="10753" max="10753" width="5.7109375" style="819" customWidth="1"/>
    <col min="10754" max="10754" width="2.7109375" style="819" customWidth="1"/>
    <col min="10755" max="10755" width="35.7109375" style="819" customWidth="1"/>
    <col min="10756" max="10756" width="0.85546875" style="819" customWidth="1"/>
    <col min="10757" max="10757" width="5.28515625" style="819" customWidth="1"/>
    <col min="10758" max="10759" width="0.85546875" style="819" customWidth="1"/>
    <col min="10760" max="10760" width="6.5703125" style="819" customWidth="1"/>
    <col min="10761" max="10761" width="0.7109375" style="819" customWidth="1"/>
    <col min="10762" max="10762" width="0.85546875" style="819" customWidth="1"/>
    <col min="10763" max="10763" width="5.28515625" style="819" customWidth="1"/>
    <col min="10764" max="10765" width="0.85546875" style="819" customWidth="1"/>
    <col min="10766" max="10766" width="6.5703125" style="819" customWidth="1"/>
    <col min="10767" max="10767" width="0.7109375" style="819" customWidth="1"/>
    <col min="10768" max="10768" width="0.85546875" style="819" customWidth="1"/>
    <col min="10769" max="10769" width="5.28515625" style="819" customWidth="1"/>
    <col min="10770" max="10771" width="0.85546875" style="819" customWidth="1"/>
    <col min="10772" max="10772" width="6.5703125" style="819" customWidth="1"/>
    <col min="10773" max="10773" width="0.7109375" style="819" customWidth="1"/>
    <col min="10774" max="10774" width="0.85546875" style="819" customWidth="1"/>
    <col min="10775" max="10775" width="5.28515625" style="819" customWidth="1"/>
    <col min="10776" max="10777" width="0.85546875" style="819" customWidth="1"/>
    <col min="10778" max="10778" width="6.5703125" style="819" customWidth="1"/>
    <col min="10779" max="10779" width="0.7109375" style="819" customWidth="1"/>
    <col min="10780" max="10780" width="0.85546875" style="819" customWidth="1"/>
    <col min="10781" max="10781" width="5.28515625" style="819" customWidth="1"/>
    <col min="10782" max="10783" width="0.85546875" style="819" customWidth="1"/>
    <col min="10784" max="10784" width="6.5703125" style="819" customWidth="1"/>
    <col min="10785" max="10785" width="0.7109375" style="819" customWidth="1"/>
    <col min="10786" max="10786" width="0.85546875" style="819" customWidth="1"/>
    <col min="10787" max="10787" width="5.28515625" style="819" customWidth="1"/>
    <col min="10788" max="10789" width="0.85546875" style="819" customWidth="1"/>
    <col min="10790" max="10790" width="6.5703125" style="819" customWidth="1"/>
    <col min="10791" max="10791" width="0.7109375" style="819" customWidth="1"/>
    <col min="10792" max="10792" width="0.85546875" style="819" customWidth="1"/>
    <col min="10793" max="10793" width="5.28515625" style="819" customWidth="1"/>
    <col min="10794" max="10795" width="0.85546875" style="819" customWidth="1"/>
    <col min="10796" max="10796" width="6.5703125" style="819" customWidth="1"/>
    <col min="10797" max="10797" width="0.7109375" style="819" customWidth="1"/>
    <col min="10798" max="10798" width="0.85546875" style="819" customWidth="1"/>
    <col min="10799" max="10799" width="5.28515625" style="819" customWidth="1"/>
    <col min="10800" max="10801" width="0.85546875" style="819" customWidth="1"/>
    <col min="10802" max="10802" width="6.5703125" style="819" customWidth="1"/>
    <col min="10803" max="10804" width="0.85546875" style="819" customWidth="1"/>
    <col min="10805" max="10805" width="5.28515625" style="819" customWidth="1"/>
    <col min="10806" max="10807" width="0.85546875" style="819" customWidth="1"/>
    <col min="10808" max="10808" width="6.5703125" style="819" customWidth="1"/>
    <col min="10809" max="10810" width="0.85546875" style="819" customWidth="1"/>
    <col min="10811" max="10811" width="5.28515625" style="819" customWidth="1"/>
    <col min="10812" max="10813" width="0.85546875" style="819" customWidth="1"/>
    <col min="10814" max="10814" width="6.5703125" style="819" customWidth="1"/>
    <col min="10815" max="10815" width="0.85546875" style="819" customWidth="1"/>
    <col min="10816" max="10816" width="2.7109375" style="819" customWidth="1"/>
    <col min="10817" max="10817" width="5.7109375" style="819" customWidth="1"/>
    <col min="10818" max="10818" width="11.42578125" style="819"/>
    <col min="10819" max="10819" width="32.7109375" style="819" customWidth="1"/>
    <col min="10820" max="10829" width="6.7109375" style="819" customWidth="1"/>
    <col min="10830" max="11008" width="11.42578125" style="819"/>
    <col min="11009" max="11009" width="5.7109375" style="819" customWidth="1"/>
    <col min="11010" max="11010" width="2.7109375" style="819" customWidth="1"/>
    <col min="11011" max="11011" width="35.7109375" style="819" customWidth="1"/>
    <col min="11012" max="11012" width="0.85546875" style="819" customWidth="1"/>
    <col min="11013" max="11013" width="5.28515625" style="819" customWidth="1"/>
    <col min="11014" max="11015" width="0.85546875" style="819" customWidth="1"/>
    <col min="11016" max="11016" width="6.5703125" style="819" customWidth="1"/>
    <col min="11017" max="11017" width="0.7109375" style="819" customWidth="1"/>
    <col min="11018" max="11018" width="0.85546875" style="819" customWidth="1"/>
    <col min="11019" max="11019" width="5.28515625" style="819" customWidth="1"/>
    <col min="11020" max="11021" width="0.85546875" style="819" customWidth="1"/>
    <col min="11022" max="11022" width="6.5703125" style="819" customWidth="1"/>
    <col min="11023" max="11023" width="0.7109375" style="819" customWidth="1"/>
    <col min="11024" max="11024" width="0.85546875" style="819" customWidth="1"/>
    <col min="11025" max="11025" width="5.28515625" style="819" customWidth="1"/>
    <col min="11026" max="11027" width="0.85546875" style="819" customWidth="1"/>
    <col min="11028" max="11028" width="6.5703125" style="819" customWidth="1"/>
    <col min="11029" max="11029" width="0.7109375" style="819" customWidth="1"/>
    <col min="11030" max="11030" width="0.85546875" style="819" customWidth="1"/>
    <col min="11031" max="11031" width="5.28515625" style="819" customWidth="1"/>
    <col min="11032" max="11033" width="0.85546875" style="819" customWidth="1"/>
    <col min="11034" max="11034" width="6.5703125" style="819" customWidth="1"/>
    <col min="11035" max="11035" width="0.7109375" style="819" customWidth="1"/>
    <col min="11036" max="11036" width="0.85546875" style="819" customWidth="1"/>
    <col min="11037" max="11037" width="5.28515625" style="819" customWidth="1"/>
    <col min="11038" max="11039" width="0.85546875" style="819" customWidth="1"/>
    <col min="11040" max="11040" width="6.5703125" style="819" customWidth="1"/>
    <col min="11041" max="11041" width="0.7109375" style="819" customWidth="1"/>
    <col min="11042" max="11042" width="0.85546875" style="819" customWidth="1"/>
    <col min="11043" max="11043" width="5.28515625" style="819" customWidth="1"/>
    <col min="11044" max="11045" width="0.85546875" style="819" customWidth="1"/>
    <col min="11046" max="11046" width="6.5703125" style="819" customWidth="1"/>
    <col min="11047" max="11047" width="0.7109375" style="819" customWidth="1"/>
    <col min="11048" max="11048" width="0.85546875" style="819" customWidth="1"/>
    <col min="11049" max="11049" width="5.28515625" style="819" customWidth="1"/>
    <col min="11050" max="11051" width="0.85546875" style="819" customWidth="1"/>
    <col min="11052" max="11052" width="6.5703125" style="819" customWidth="1"/>
    <col min="11053" max="11053" width="0.7109375" style="819" customWidth="1"/>
    <col min="11054" max="11054" width="0.85546875" style="819" customWidth="1"/>
    <col min="11055" max="11055" width="5.28515625" style="819" customWidth="1"/>
    <col min="11056" max="11057" width="0.85546875" style="819" customWidth="1"/>
    <col min="11058" max="11058" width="6.5703125" style="819" customWidth="1"/>
    <col min="11059" max="11060" width="0.85546875" style="819" customWidth="1"/>
    <col min="11061" max="11061" width="5.28515625" style="819" customWidth="1"/>
    <col min="11062" max="11063" width="0.85546875" style="819" customWidth="1"/>
    <col min="11064" max="11064" width="6.5703125" style="819" customWidth="1"/>
    <col min="11065" max="11066" width="0.85546875" style="819" customWidth="1"/>
    <col min="11067" max="11067" width="5.28515625" style="819" customWidth="1"/>
    <col min="11068" max="11069" width="0.85546875" style="819" customWidth="1"/>
    <col min="11070" max="11070" width="6.5703125" style="819" customWidth="1"/>
    <col min="11071" max="11071" width="0.85546875" style="819" customWidth="1"/>
    <col min="11072" max="11072" width="2.7109375" style="819" customWidth="1"/>
    <col min="11073" max="11073" width="5.7109375" style="819" customWidth="1"/>
    <col min="11074" max="11074" width="11.42578125" style="819"/>
    <col min="11075" max="11075" width="32.7109375" style="819" customWidth="1"/>
    <col min="11076" max="11085" width="6.7109375" style="819" customWidth="1"/>
    <col min="11086" max="11264" width="11.42578125" style="819"/>
    <col min="11265" max="11265" width="5.7109375" style="819" customWidth="1"/>
    <col min="11266" max="11266" width="2.7109375" style="819" customWidth="1"/>
    <col min="11267" max="11267" width="35.7109375" style="819" customWidth="1"/>
    <col min="11268" max="11268" width="0.85546875" style="819" customWidth="1"/>
    <col min="11269" max="11269" width="5.28515625" style="819" customWidth="1"/>
    <col min="11270" max="11271" width="0.85546875" style="819" customWidth="1"/>
    <col min="11272" max="11272" width="6.5703125" style="819" customWidth="1"/>
    <col min="11273" max="11273" width="0.7109375" style="819" customWidth="1"/>
    <col min="11274" max="11274" width="0.85546875" style="819" customWidth="1"/>
    <col min="11275" max="11275" width="5.28515625" style="819" customWidth="1"/>
    <col min="11276" max="11277" width="0.85546875" style="819" customWidth="1"/>
    <col min="11278" max="11278" width="6.5703125" style="819" customWidth="1"/>
    <col min="11279" max="11279" width="0.7109375" style="819" customWidth="1"/>
    <col min="11280" max="11280" width="0.85546875" style="819" customWidth="1"/>
    <col min="11281" max="11281" width="5.28515625" style="819" customWidth="1"/>
    <col min="11282" max="11283" width="0.85546875" style="819" customWidth="1"/>
    <col min="11284" max="11284" width="6.5703125" style="819" customWidth="1"/>
    <col min="11285" max="11285" width="0.7109375" style="819" customWidth="1"/>
    <col min="11286" max="11286" width="0.85546875" style="819" customWidth="1"/>
    <col min="11287" max="11287" width="5.28515625" style="819" customWidth="1"/>
    <col min="11288" max="11289" width="0.85546875" style="819" customWidth="1"/>
    <col min="11290" max="11290" width="6.5703125" style="819" customWidth="1"/>
    <col min="11291" max="11291" width="0.7109375" style="819" customWidth="1"/>
    <col min="11292" max="11292" width="0.85546875" style="819" customWidth="1"/>
    <col min="11293" max="11293" width="5.28515625" style="819" customWidth="1"/>
    <col min="11294" max="11295" width="0.85546875" style="819" customWidth="1"/>
    <col min="11296" max="11296" width="6.5703125" style="819" customWidth="1"/>
    <col min="11297" max="11297" width="0.7109375" style="819" customWidth="1"/>
    <col min="11298" max="11298" width="0.85546875" style="819" customWidth="1"/>
    <col min="11299" max="11299" width="5.28515625" style="819" customWidth="1"/>
    <col min="11300" max="11301" width="0.85546875" style="819" customWidth="1"/>
    <col min="11302" max="11302" width="6.5703125" style="819" customWidth="1"/>
    <col min="11303" max="11303" width="0.7109375" style="819" customWidth="1"/>
    <col min="11304" max="11304" width="0.85546875" style="819" customWidth="1"/>
    <col min="11305" max="11305" width="5.28515625" style="819" customWidth="1"/>
    <col min="11306" max="11307" width="0.85546875" style="819" customWidth="1"/>
    <col min="11308" max="11308" width="6.5703125" style="819" customWidth="1"/>
    <col min="11309" max="11309" width="0.7109375" style="819" customWidth="1"/>
    <col min="11310" max="11310" width="0.85546875" style="819" customWidth="1"/>
    <col min="11311" max="11311" width="5.28515625" style="819" customWidth="1"/>
    <col min="11312" max="11313" width="0.85546875" style="819" customWidth="1"/>
    <col min="11314" max="11314" width="6.5703125" style="819" customWidth="1"/>
    <col min="11315" max="11316" width="0.85546875" style="819" customWidth="1"/>
    <col min="11317" max="11317" width="5.28515625" style="819" customWidth="1"/>
    <col min="11318" max="11319" width="0.85546875" style="819" customWidth="1"/>
    <col min="11320" max="11320" width="6.5703125" style="819" customWidth="1"/>
    <col min="11321" max="11322" width="0.85546875" style="819" customWidth="1"/>
    <col min="11323" max="11323" width="5.28515625" style="819" customWidth="1"/>
    <col min="11324" max="11325" width="0.85546875" style="819" customWidth="1"/>
    <col min="11326" max="11326" width="6.5703125" style="819" customWidth="1"/>
    <col min="11327" max="11327" width="0.85546875" style="819" customWidth="1"/>
    <col min="11328" max="11328" width="2.7109375" style="819" customWidth="1"/>
    <col min="11329" max="11329" width="5.7109375" style="819" customWidth="1"/>
    <col min="11330" max="11330" width="11.42578125" style="819"/>
    <col min="11331" max="11331" width="32.7109375" style="819" customWidth="1"/>
    <col min="11332" max="11341" width="6.7109375" style="819" customWidth="1"/>
    <col min="11342" max="11520" width="11.42578125" style="819"/>
    <col min="11521" max="11521" width="5.7109375" style="819" customWidth="1"/>
    <col min="11522" max="11522" width="2.7109375" style="819" customWidth="1"/>
    <col min="11523" max="11523" width="35.7109375" style="819" customWidth="1"/>
    <col min="11524" max="11524" width="0.85546875" style="819" customWidth="1"/>
    <col min="11525" max="11525" width="5.28515625" style="819" customWidth="1"/>
    <col min="11526" max="11527" width="0.85546875" style="819" customWidth="1"/>
    <col min="11528" max="11528" width="6.5703125" style="819" customWidth="1"/>
    <col min="11529" max="11529" width="0.7109375" style="819" customWidth="1"/>
    <col min="11530" max="11530" width="0.85546875" style="819" customWidth="1"/>
    <col min="11531" max="11531" width="5.28515625" style="819" customWidth="1"/>
    <col min="11532" max="11533" width="0.85546875" style="819" customWidth="1"/>
    <col min="11534" max="11534" width="6.5703125" style="819" customWidth="1"/>
    <col min="11535" max="11535" width="0.7109375" style="819" customWidth="1"/>
    <col min="11536" max="11536" width="0.85546875" style="819" customWidth="1"/>
    <col min="11537" max="11537" width="5.28515625" style="819" customWidth="1"/>
    <col min="11538" max="11539" width="0.85546875" style="819" customWidth="1"/>
    <col min="11540" max="11540" width="6.5703125" style="819" customWidth="1"/>
    <col min="11541" max="11541" width="0.7109375" style="819" customWidth="1"/>
    <col min="11542" max="11542" width="0.85546875" style="819" customWidth="1"/>
    <col min="11543" max="11543" width="5.28515625" style="819" customWidth="1"/>
    <col min="11544" max="11545" width="0.85546875" style="819" customWidth="1"/>
    <col min="11546" max="11546" width="6.5703125" style="819" customWidth="1"/>
    <col min="11547" max="11547" width="0.7109375" style="819" customWidth="1"/>
    <col min="11548" max="11548" width="0.85546875" style="819" customWidth="1"/>
    <col min="11549" max="11549" width="5.28515625" style="819" customWidth="1"/>
    <col min="11550" max="11551" width="0.85546875" style="819" customWidth="1"/>
    <col min="11552" max="11552" width="6.5703125" style="819" customWidth="1"/>
    <col min="11553" max="11553" width="0.7109375" style="819" customWidth="1"/>
    <col min="11554" max="11554" width="0.85546875" style="819" customWidth="1"/>
    <col min="11555" max="11555" width="5.28515625" style="819" customWidth="1"/>
    <col min="11556" max="11557" width="0.85546875" style="819" customWidth="1"/>
    <col min="11558" max="11558" width="6.5703125" style="819" customWidth="1"/>
    <col min="11559" max="11559" width="0.7109375" style="819" customWidth="1"/>
    <col min="11560" max="11560" width="0.85546875" style="819" customWidth="1"/>
    <col min="11561" max="11561" width="5.28515625" style="819" customWidth="1"/>
    <col min="11562" max="11563" width="0.85546875" style="819" customWidth="1"/>
    <col min="11564" max="11564" width="6.5703125" style="819" customWidth="1"/>
    <col min="11565" max="11565" width="0.7109375" style="819" customWidth="1"/>
    <col min="11566" max="11566" width="0.85546875" style="819" customWidth="1"/>
    <col min="11567" max="11567" width="5.28515625" style="819" customWidth="1"/>
    <col min="11568" max="11569" width="0.85546875" style="819" customWidth="1"/>
    <col min="11570" max="11570" width="6.5703125" style="819" customWidth="1"/>
    <col min="11571" max="11572" width="0.85546875" style="819" customWidth="1"/>
    <col min="11573" max="11573" width="5.28515625" style="819" customWidth="1"/>
    <col min="11574" max="11575" width="0.85546875" style="819" customWidth="1"/>
    <col min="11576" max="11576" width="6.5703125" style="819" customWidth="1"/>
    <col min="11577" max="11578" width="0.85546875" style="819" customWidth="1"/>
    <col min="11579" max="11579" width="5.28515625" style="819" customWidth="1"/>
    <col min="11580" max="11581" width="0.85546875" style="819" customWidth="1"/>
    <col min="11582" max="11582" width="6.5703125" style="819" customWidth="1"/>
    <col min="11583" max="11583" width="0.85546875" style="819" customWidth="1"/>
    <col min="11584" max="11584" width="2.7109375" style="819" customWidth="1"/>
    <col min="11585" max="11585" width="5.7109375" style="819" customWidth="1"/>
    <col min="11586" max="11586" width="11.42578125" style="819"/>
    <col min="11587" max="11587" width="32.7109375" style="819" customWidth="1"/>
    <col min="11588" max="11597" width="6.7109375" style="819" customWidth="1"/>
    <col min="11598" max="11776" width="11.42578125" style="819"/>
    <col min="11777" max="11777" width="5.7109375" style="819" customWidth="1"/>
    <col min="11778" max="11778" width="2.7109375" style="819" customWidth="1"/>
    <col min="11779" max="11779" width="35.7109375" style="819" customWidth="1"/>
    <col min="11780" max="11780" width="0.85546875" style="819" customWidth="1"/>
    <col min="11781" max="11781" width="5.28515625" style="819" customWidth="1"/>
    <col min="11782" max="11783" width="0.85546875" style="819" customWidth="1"/>
    <col min="11784" max="11784" width="6.5703125" style="819" customWidth="1"/>
    <col min="11785" max="11785" width="0.7109375" style="819" customWidth="1"/>
    <col min="11786" max="11786" width="0.85546875" style="819" customWidth="1"/>
    <col min="11787" max="11787" width="5.28515625" style="819" customWidth="1"/>
    <col min="11788" max="11789" width="0.85546875" style="819" customWidth="1"/>
    <col min="11790" max="11790" width="6.5703125" style="819" customWidth="1"/>
    <col min="11791" max="11791" width="0.7109375" style="819" customWidth="1"/>
    <col min="11792" max="11792" width="0.85546875" style="819" customWidth="1"/>
    <col min="11793" max="11793" width="5.28515625" style="819" customWidth="1"/>
    <col min="11794" max="11795" width="0.85546875" style="819" customWidth="1"/>
    <col min="11796" max="11796" width="6.5703125" style="819" customWidth="1"/>
    <col min="11797" max="11797" width="0.7109375" style="819" customWidth="1"/>
    <col min="11798" max="11798" width="0.85546875" style="819" customWidth="1"/>
    <col min="11799" max="11799" width="5.28515625" style="819" customWidth="1"/>
    <col min="11800" max="11801" width="0.85546875" style="819" customWidth="1"/>
    <col min="11802" max="11802" width="6.5703125" style="819" customWidth="1"/>
    <col min="11803" max="11803" width="0.7109375" style="819" customWidth="1"/>
    <col min="11804" max="11804" width="0.85546875" style="819" customWidth="1"/>
    <col min="11805" max="11805" width="5.28515625" style="819" customWidth="1"/>
    <col min="11806" max="11807" width="0.85546875" style="819" customWidth="1"/>
    <col min="11808" max="11808" width="6.5703125" style="819" customWidth="1"/>
    <col min="11809" max="11809" width="0.7109375" style="819" customWidth="1"/>
    <col min="11810" max="11810" width="0.85546875" style="819" customWidth="1"/>
    <col min="11811" max="11811" width="5.28515625" style="819" customWidth="1"/>
    <col min="11812" max="11813" width="0.85546875" style="819" customWidth="1"/>
    <col min="11814" max="11814" width="6.5703125" style="819" customWidth="1"/>
    <col min="11815" max="11815" width="0.7109375" style="819" customWidth="1"/>
    <col min="11816" max="11816" width="0.85546875" style="819" customWidth="1"/>
    <col min="11817" max="11817" width="5.28515625" style="819" customWidth="1"/>
    <col min="11818" max="11819" width="0.85546875" style="819" customWidth="1"/>
    <col min="11820" max="11820" width="6.5703125" style="819" customWidth="1"/>
    <col min="11821" max="11821" width="0.7109375" style="819" customWidth="1"/>
    <col min="11822" max="11822" width="0.85546875" style="819" customWidth="1"/>
    <col min="11823" max="11823" width="5.28515625" style="819" customWidth="1"/>
    <col min="11824" max="11825" width="0.85546875" style="819" customWidth="1"/>
    <col min="11826" max="11826" width="6.5703125" style="819" customWidth="1"/>
    <col min="11827" max="11828" width="0.85546875" style="819" customWidth="1"/>
    <col min="11829" max="11829" width="5.28515625" style="819" customWidth="1"/>
    <col min="11830" max="11831" width="0.85546875" style="819" customWidth="1"/>
    <col min="11832" max="11832" width="6.5703125" style="819" customWidth="1"/>
    <col min="11833" max="11834" width="0.85546875" style="819" customWidth="1"/>
    <col min="11835" max="11835" width="5.28515625" style="819" customWidth="1"/>
    <col min="11836" max="11837" width="0.85546875" style="819" customWidth="1"/>
    <col min="11838" max="11838" width="6.5703125" style="819" customWidth="1"/>
    <col min="11839" max="11839" width="0.85546875" style="819" customWidth="1"/>
    <col min="11840" max="11840" width="2.7109375" style="819" customWidth="1"/>
    <col min="11841" max="11841" width="5.7109375" style="819" customWidth="1"/>
    <col min="11842" max="11842" width="11.42578125" style="819"/>
    <col min="11843" max="11843" width="32.7109375" style="819" customWidth="1"/>
    <col min="11844" max="11853" width="6.7109375" style="819" customWidth="1"/>
    <col min="11854" max="12032" width="11.42578125" style="819"/>
    <col min="12033" max="12033" width="5.7109375" style="819" customWidth="1"/>
    <col min="12034" max="12034" width="2.7109375" style="819" customWidth="1"/>
    <col min="12035" max="12035" width="35.7109375" style="819" customWidth="1"/>
    <col min="12036" max="12036" width="0.85546875" style="819" customWidth="1"/>
    <col min="12037" max="12037" width="5.28515625" style="819" customWidth="1"/>
    <col min="12038" max="12039" width="0.85546875" style="819" customWidth="1"/>
    <col min="12040" max="12040" width="6.5703125" style="819" customWidth="1"/>
    <col min="12041" max="12041" width="0.7109375" style="819" customWidth="1"/>
    <col min="12042" max="12042" width="0.85546875" style="819" customWidth="1"/>
    <col min="12043" max="12043" width="5.28515625" style="819" customWidth="1"/>
    <col min="12044" max="12045" width="0.85546875" style="819" customWidth="1"/>
    <col min="12046" max="12046" width="6.5703125" style="819" customWidth="1"/>
    <col min="12047" max="12047" width="0.7109375" style="819" customWidth="1"/>
    <col min="12048" max="12048" width="0.85546875" style="819" customWidth="1"/>
    <col min="12049" max="12049" width="5.28515625" style="819" customWidth="1"/>
    <col min="12050" max="12051" width="0.85546875" style="819" customWidth="1"/>
    <col min="12052" max="12052" width="6.5703125" style="819" customWidth="1"/>
    <col min="12053" max="12053" width="0.7109375" style="819" customWidth="1"/>
    <col min="12054" max="12054" width="0.85546875" style="819" customWidth="1"/>
    <col min="12055" max="12055" width="5.28515625" style="819" customWidth="1"/>
    <col min="12056" max="12057" width="0.85546875" style="819" customWidth="1"/>
    <col min="12058" max="12058" width="6.5703125" style="819" customWidth="1"/>
    <col min="12059" max="12059" width="0.7109375" style="819" customWidth="1"/>
    <col min="12060" max="12060" width="0.85546875" style="819" customWidth="1"/>
    <col min="12061" max="12061" width="5.28515625" style="819" customWidth="1"/>
    <col min="12062" max="12063" width="0.85546875" style="819" customWidth="1"/>
    <col min="12064" max="12064" width="6.5703125" style="819" customWidth="1"/>
    <col min="12065" max="12065" width="0.7109375" style="819" customWidth="1"/>
    <col min="12066" max="12066" width="0.85546875" style="819" customWidth="1"/>
    <col min="12067" max="12067" width="5.28515625" style="819" customWidth="1"/>
    <col min="12068" max="12069" width="0.85546875" style="819" customWidth="1"/>
    <col min="12070" max="12070" width="6.5703125" style="819" customWidth="1"/>
    <col min="12071" max="12071" width="0.7109375" style="819" customWidth="1"/>
    <col min="12072" max="12072" width="0.85546875" style="819" customWidth="1"/>
    <col min="12073" max="12073" width="5.28515625" style="819" customWidth="1"/>
    <col min="12074" max="12075" width="0.85546875" style="819" customWidth="1"/>
    <col min="12076" max="12076" width="6.5703125" style="819" customWidth="1"/>
    <col min="12077" max="12077" width="0.7109375" style="819" customWidth="1"/>
    <col min="12078" max="12078" width="0.85546875" style="819" customWidth="1"/>
    <col min="12079" max="12079" width="5.28515625" style="819" customWidth="1"/>
    <col min="12080" max="12081" width="0.85546875" style="819" customWidth="1"/>
    <col min="12082" max="12082" width="6.5703125" style="819" customWidth="1"/>
    <col min="12083" max="12084" width="0.85546875" style="819" customWidth="1"/>
    <col min="12085" max="12085" width="5.28515625" style="819" customWidth="1"/>
    <col min="12086" max="12087" width="0.85546875" style="819" customWidth="1"/>
    <col min="12088" max="12088" width="6.5703125" style="819" customWidth="1"/>
    <col min="12089" max="12090" width="0.85546875" style="819" customWidth="1"/>
    <col min="12091" max="12091" width="5.28515625" style="819" customWidth="1"/>
    <col min="12092" max="12093" width="0.85546875" style="819" customWidth="1"/>
    <col min="12094" max="12094" width="6.5703125" style="819" customWidth="1"/>
    <col min="12095" max="12095" width="0.85546875" style="819" customWidth="1"/>
    <col min="12096" max="12096" width="2.7109375" style="819" customWidth="1"/>
    <col min="12097" max="12097" width="5.7109375" style="819" customWidth="1"/>
    <col min="12098" max="12098" width="11.42578125" style="819"/>
    <col min="12099" max="12099" width="32.7109375" style="819" customWidth="1"/>
    <col min="12100" max="12109" width="6.7109375" style="819" customWidth="1"/>
    <col min="12110" max="12288" width="11.42578125" style="819"/>
    <col min="12289" max="12289" width="5.7109375" style="819" customWidth="1"/>
    <col min="12290" max="12290" width="2.7109375" style="819" customWidth="1"/>
    <col min="12291" max="12291" width="35.7109375" style="819" customWidth="1"/>
    <col min="12292" max="12292" width="0.85546875" style="819" customWidth="1"/>
    <col min="12293" max="12293" width="5.28515625" style="819" customWidth="1"/>
    <col min="12294" max="12295" width="0.85546875" style="819" customWidth="1"/>
    <col min="12296" max="12296" width="6.5703125" style="819" customWidth="1"/>
    <col min="12297" max="12297" width="0.7109375" style="819" customWidth="1"/>
    <col min="12298" max="12298" width="0.85546875" style="819" customWidth="1"/>
    <col min="12299" max="12299" width="5.28515625" style="819" customWidth="1"/>
    <col min="12300" max="12301" width="0.85546875" style="819" customWidth="1"/>
    <col min="12302" max="12302" width="6.5703125" style="819" customWidth="1"/>
    <col min="12303" max="12303" width="0.7109375" style="819" customWidth="1"/>
    <col min="12304" max="12304" width="0.85546875" style="819" customWidth="1"/>
    <col min="12305" max="12305" width="5.28515625" style="819" customWidth="1"/>
    <col min="12306" max="12307" width="0.85546875" style="819" customWidth="1"/>
    <col min="12308" max="12308" width="6.5703125" style="819" customWidth="1"/>
    <col min="12309" max="12309" width="0.7109375" style="819" customWidth="1"/>
    <col min="12310" max="12310" width="0.85546875" style="819" customWidth="1"/>
    <col min="12311" max="12311" width="5.28515625" style="819" customWidth="1"/>
    <col min="12312" max="12313" width="0.85546875" style="819" customWidth="1"/>
    <col min="12314" max="12314" width="6.5703125" style="819" customWidth="1"/>
    <col min="12315" max="12315" width="0.7109375" style="819" customWidth="1"/>
    <col min="12316" max="12316" width="0.85546875" style="819" customWidth="1"/>
    <col min="12317" max="12317" width="5.28515625" style="819" customWidth="1"/>
    <col min="12318" max="12319" width="0.85546875" style="819" customWidth="1"/>
    <col min="12320" max="12320" width="6.5703125" style="819" customWidth="1"/>
    <col min="12321" max="12321" width="0.7109375" style="819" customWidth="1"/>
    <col min="12322" max="12322" width="0.85546875" style="819" customWidth="1"/>
    <col min="12323" max="12323" width="5.28515625" style="819" customWidth="1"/>
    <col min="12324" max="12325" width="0.85546875" style="819" customWidth="1"/>
    <col min="12326" max="12326" width="6.5703125" style="819" customWidth="1"/>
    <col min="12327" max="12327" width="0.7109375" style="819" customWidth="1"/>
    <col min="12328" max="12328" width="0.85546875" style="819" customWidth="1"/>
    <col min="12329" max="12329" width="5.28515625" style="819" customWidth="1"/>
    <col min="12330" max="12331" width="0.85546875" style="819" customWidth="1"/>
    <col min="12332" max="12332" width="6.5703125" style="819" customWidth="1"/>
    <col min="12333" max="12333" width="0.7109375" style="819" customWidth="1"/>
    <col min="12334" max="12334" width="0.85546875" style="819" customWidth="1"/>
    <col min="12335" max="12335" width="5.28515625" style="819" customWidth="1"/>
    <col min="12336" max="12337" width="0.85546875" style="819" customWidth="1"/>
    <col min="12338" max="12338" width="6.5703125" style="819" customWidth="1"/>
    <col min="12339" max="12340" width="0.85546875" style="819" customWidth="1"/>
    <col min="12341" max="12341" width="5.28515625" style="819" customWidth="1"/>
    <col min="12342" max="12343" width="0.85546875" style="819" customWidth="1"/>
    <col min="12344" max="12344" width="6.5703125" style="819" customWidth="1"/>
    <col min="12345" max="12346" width="0.85546875" style="819" customWidth="1"/>
    <col min="12347" max="12347" width="5.28515625" style="819" customWidth="1"/>
    <col min="12348" max="12349" width="0.85546875" style="819" customWidth="1"/>
    <col min="12350" max="12350" width="6.5703125" style="819" customWidth="1"/>
    <col min="12351" max="12351" width="0.85546875" style="819" customWidth="1"/>
    <col min="12352" max="12352" width="2.7109375" style="819" customWidth="1"/>
    <col min="12353" max="12353" width="5.7109375" style="819" customWidth="1"/>
    <col min="12354" max="12354" width="11.42578125" style="819"/>
    <col min="12355" max="12355" width="32.7109375" style="819" customWidth="1"/>
    <col min="12356" max="12365" width="6.7109375" style="819" customWidth="1"/>
    <col min="12366" max="12544" width="11.42578125" style="819"/>
    <col min="12545" max="12545" width="5.7109375" style="819" customWidth="1"/>
    <col min="12546" max="12546" width="2.7109375" style="819" customWidth="1"/>
    <col min="12547" max="12547" width="35.7109375" style="819" customWidth="1"/>
    <col min="12548" max="12548" width="0.85546875" style="819" customWidth="1"/>
    <col min="12549" max="12549" width="5.28515625" style="819" customWidth="1"/>
    <col min="12550" max="12551" width="0.85546875" style="819" customWidth="1"/>
    <col min="12552" max="12552" width="6.5703125" style="819" customWidth="1"/>
    <col min="12553" max="12553" width="0.7109375" style="819" customWidth="1"/>
    <col min="12554" max="12554" width="0.85546875" style="819" customWidth="1"/>
    <col min="12555" max="12555" width="5.28515625" style="819" customWidth="1"/>
    <col min="12556" max="12557" width="0.85546875" style="819" customWidth="1"/>
    <col min="12558" max="12558" width="6.5703125" style="819" customWidth="1"/>
    <col min="12559" max="12559" width="0.7109375" style="819" customWidth="1"/>
    <col min="12560" max="12560" width="0.85546875" style="819" customWidth="1"/>
    <col min="12561" max="12561" width="5.28515625" style="819" customWidth="1"/>
    <col min="12562" max="12563" width="0.85546875" style="819" customWidth="1"/>
    <col min="12564" max="12564" width="6.5703125" style="819" customWidth="1"/>
    <col min="12565" max="12565" width="0.7109375" style="819" customWidth="1"/>
    <col min="12566" max="12566" width="0.85546875" style="819" customWidth="1"/>
    <col min="12567" max="12567" width="5.28515625" style="819" customWidth="1"/>
    <col min="12568" max="12569" width="0.85546875" style="819" customWidth="1"/>
    <col min="12570" max="12570" width="6.5703125" style="819" customWidth="1"/>
    <col min="12571" max="12571" width="0.7109375" style="819" customWidth="1"/>
    <col min="12572" max="12572" width="0.85546875" style="819" customWidth="1"/>
    <col min="12573" max="12573" width="5.28515625" style="819" customWidth="1"/>
    <col min="12574" max="12575" width="0.85546875" style="819" customWidth="1"/>
    <col min="12576" max="12576" width="6.5703125" style="819" customWidth="1"/>
    <col min="12577" max="12577" width="0.7109375" style="819" customWidth="1"/>
    <col min="12578" max="12578" width="0.85546875" style="819" customWidth="1"/>
    <col min="12579" max="12579" width="5.28515625" style="819" customWidth="1"/>
    <col min="12580" max="12581" width="0.85546875" style="819" customWidth="1"/>
    <col min="12582" max="12582" width="6.5703125" style="819" customWidth="1"/>
    <col min="12583" max="12583" width="0.7109375" style="819" customWidth="1"/>
    <col min="12584" max="12584" width="0.85546875" style="819" customWidth="1"/>
    <col min="12585" max="12585" width="5.28515625" style="819" customWidth="1"/>
    <col min="12586" max="12587" width="0.85546875" style="819" customWidth="1"/>
    <col min="12588" max="12588" width="6.5703125" style="819" customWidth="1"/>
    <col min="12589" max="12589" width="0.7109375" style="819" customWidth="1"/>
    <col min="12590" max="12590" width="0.85546875" style="819" customWidth="1"/>
    <col min="12591" max="12591" width="5.28515625" style="819" customWidth="1"/>
    <col min="12592" max="12593" width="0.85546875" style="819" customWidth="1"/>
    <col min="12594" max="12594" width="6.5703125" style="819" customWidth="1"/>
    <col min="12595" max="12596" width="0.85546875" style="819" customWidth="1"/>
    <col min="12597" max="12597" width="5.28515625" style="819" customWidth="1"/>
    <col min="12598" max="12599" width="0.85546875" style="819" customWidth="1"/>
    <col min="12600" max="12600" width="6.5703125" style="819" customWidth="1"/>
    <col min="12601" max="12602" width="0.85546875" style="819" customWidth="1"/>
    <col min="12603" max="12603" width="5.28515625" style="819" customWidth="1"/>
    <col min="12604" max="12605" width="0.85546875" style="819" customWidth="1"/>
    <col min="12606" max="12606" width="6.5703125" style="819" customWidth="1"/>
    <col min="12607" max="12607" width="0.85546875" style="819" customWidth="1"/>
    <col min="12608" max="12608" width="2.7109375" style="819" customWidth="1"/>
    <col min="12609" max="12609" width="5.7109375" style="819" customWidth="1"/>
    <col min="12610" max="12610" width="11.42578125" style="819"/>
    <col min="12611" max="12611" width="32.7109375" style="819" customWidth="1"/>
    <col min="12612" max="12621" width="6.7109375" style="819" customWidth="1"/>
    <col min="12622" max="12800" width="11.42578125" style="819"/>
    <col min="12801" max="12801" width="5.7109375" style="819" customWidth="1"/>
    <col min="12802" max="12802" width="2.7109375" style="819" customWidth="1"/>
    <col min="12803" max="12803" width="35.7109375" style="819" customWidth="1"/>
    <col min="12804" max="12804" width="0.85546875" style="819" customWidth="1"/>
    <col min="12805" max="12805" width="5.28515625" style="819" customWidth="1"/>
    <col min="12806" max="12807" width="0.85546875" style="819" customWidth="1"/>
    <col min="12808" max="12808" width="6.5703125" style="819" customWidth="1"/>
    <col min="12809" max="12809" width="0.7109375" style="819" customWidth="1"/>
    <col min="12810" max="12810" width="0.85546875" style="819" customWidth="1"/>
    <col min="12811" max="12811" width="5.28515625" style="819" customWidth="1"/>
    <col min="12812" max="12813" width="0.85546875" style="819" customWidth="1"/>
    <col min="12814" max="12814" width="6.5703125" style="819" customWidth="1"/>
    <col min="12815" max="12815" width="0.7109375" style="819" customWidth="1"/>
    <col min="12816" max="12816" width="0.85546875" style="819" customWidth="1"/>
    <col min="12817" max="12817" width="5.28515625" style="819" customWidth="1"/>
    <col min="12818" max="12819" width="0.85546875" style="819" customWidth="1"/>
    <col min="12820" max="12820" width="6.5703125" style="819" customWidth="1"/>
    <col min="12821" max="12821" width="0.7109375" style="819" customWidth="1"/>
    <col min="12822" max="12822" width="0.85546875" style="819" customWidth="1"/>
    <col min="12823" max="12823" width="5.28515625" style="819" customWidth="1"/>
    <col min="12824" max="12825" width="0.85546875" style="819" customWidth="1"/>
    <col min="12826" max="12826" width="6.5703125" style="819" customWidth="1"/>
    <col min="12827" max="12827" width="0.7109375" style="819" customWidth="1"/>
    <col min="12828" max="12828" width="0.85546875" style="819" customWidth="1"/>
    <col min="12829" max="12829" width="5.28515625" style="819" customWidth="1"/>
    <col min="12830" max="12831" width="0.85546875" style="819" customWidth="1"/>
    <col min="12832" max="12832" width="6.5703125" style="819" customWidth="1"/>
    <col min="12833" max="12833" width="0.7109375" style="819" customWidth="1"/>
    <col min="12834" max="12834" width="0.85546875" style="819" customWidth="1"/>
    <col min="12835" max="12835" width="5.28515625" style="819" customWidth="1"/>
    <col min="12836" max="12837" width="0.85546875" style="819" customWidth="1"/>
    <col min="12838" max="12838" width="6.5703125" style="819" customWidth="1"/>
    <col min="12839" max="12839" width="0.7109375" style="819" customWidth="1"/>
    <col min="12840" max="12840" width="0.85546875" style="819" customWidth="1"/>
    <col min="12841" max="12841" width="5.28515625" style="819" customWidth="1"/>
    <col min="12842" max="12843" width="0.85546875" style="819" customWidth="1"/>
    <col min="12844" max="12844" width="6.5703125" style="819" customWidth="1"/>
    <col min="12845" max="12845" width="0.7109375" style="819" customWidth="1"/>
    <col min="12846" max="12846" width="0.85546875" style="819" customWidth="1"/>
    <col min="12847" max="12847" width="5.28515625" style="819" customWidth="1"/>
    <col min="12848" max="12849" width="0.85546875" style="819" customWidth="1"/>
    <col min="12850" max="12850" width="6.5703125" style="819" customWidth="1"/>
    <col min="12851" max="12852" width="0.85546875" style="819" customWidth="1"/>
    <col min="12853" max="12853" width="5.28515625" style="819" customWidth="1"/>
    <col min="12854" max="12855" width="0.85546875" style="819" customWidth="1"/>
    <col min="12856" max="12856" width="6.5703125" style="819" customWidth="1"/>
    <col min="12857" max="12858" width="0.85546875" style="819" customWidth="1"/>
    <col min="12859" max="12859" width="5.28515625" style="819" customWidth="1"/>
    <col min="12860" max="12861" width="0.85546875" style="819" customWidth="1"/>
    <col min="12862" max="12862" width="6.5703125" style="819" customWidth="1"/>
    <col min="12863" max="12863" width="0.85546875" style="819" customWidth="1"/>
    <col min="12864" max="12864" width="2.7109375" style="819" customWidth="1"/>
    <col min="12865" max="12865" width="5.7109375" style="819" customWidth="1"/>
    <col min="12866" max="12866" width="11.42578125" style="819"/>
    <col min="12867" max="12867" width="32.7109375" style="819" customWidth="1"/>
    <col min="12868" max="12877" width="6.7109375" style="819" customWidth="1"/>
    <col min="12878" max="13056" width="11.42578125" style="819"/>
    <col min="13057" max="13057" width="5.7109375" style="819" customWidth="1"/>
    <col min="13058" max="13058" width="2.7109375" style="819" customWidth="1"/>
    <col min="13059" max="13059" width="35.7109375" style="819" customWidth="1"/>
    <col min="13060" max="13060" width="0.85546875" style="819" customWidth="1"/>
    <col min="13061" max="13061" width="5.28515625" style="819" customWidth="1"/>
    <col min="13062" max="13063" width="0.85546875" style="819" customWidth="1"/>
    <col min="13064" max="13064" width="6.5703125" style="819" customWidth="1"/>
    <col min="13065" max="13065" width="0.7109375" style="819" customWidth="1"/>
    <col min="13066" max="13066" width="0.85546875" style="819" customWidth="1"/>
    <col min="13067" max="13067" width="5.28515625" style="819" customWidth="1"/>
    <col min="13068" max="13069" width="0.85546875" style="819" customWidth="1"/>
    <col min="13070" max="13070" width="6.5703125" style="819" customWidth="1"/>
    <col min="13071" max="13071" width="0.7109375" style="819" customWidth="1"/>
    <col min="13072" max="13072" width="0.85546875" style="819" customWidth="1"/>
    <col min="13073" max="13073" width="5.28515625" style="819" customWidth="1"/>
    <col min="13074" max="13075" width="0.85546875" style="819" customWidth="1"/>
    <col min="13076" max="13076" width="6.5703125" style="819" customWidth="1"/>
    <col min="13077" max="13077" width="0.7109375" style="819" customWidth="1"/>
    <col min="13078" max="13078" width="0.85546875" style="819" customWidth="1"/>
    <col min="13079" max="13079" width="5.28515625" style="819" customWidth="1"/>
    <col min="13080" max="13081" width="0.85546875" style="819" customWidth="1"/>
    <col min="13082" max="13082" width="6.5703125" style="819" customWidth="1"/>
    <col min="13083" max="13083" width="0.7109375" style="819" customWidth="1"/>
    <col min="13084" max="13084" width="0.85546875" style="819" customWidth="1"/>
    <col min="13085" max="13085" width="5.28515625" style="819" customWidth="1"/>
    <col min="13086" max="13087" width="0.85546875" style="819" customWidth="1"/>
    <col min="13088" max="13088" width="6.5703125" style="819" customWidth="1"/>
    <col min="13089" max="13089" width="0.7109375" style="819" customWidth="1"/>
    <col min="13090" max="13090" width="0.85546875" style="819" customWidth="1"/>
    <col min="13091" max="13091" width="5.28515625" style="819" customWidth="1"/>
    <col min="13092" max="13093" width="0.85546875" style="819" customWidth="1"/>
    <col min="13094" max="13094" width="6.5703125" style="819" customWidth="1"/>
    <col min="13095" max="13095" width="0.7109375" style="819" customWidth="1"/>
    <col min="13096" max="13096" width="0.85546875" style="819" customWidth="1"/>
    <col min="13097" max="13097" width="5.28515625" style="819" customWidth="1"/>
    <col min="13098" max="13099" width="0.85546875" style="819" customWidth="1"/>
    <col min="13100" max="13100" width="6.5703125" style="819" customWidth="1"/>
    <col min="13101" max="13101" width="0.7109375" style="819" customWidth="1"/>
    <col min="13102" max="13102" width="0.85546875" style="819" customWidth="1"/>
    <col min="13103" max="13103" width="5.28515625" style="819" customWidth="1"/>
    <col min="13104" max="13105" width="0.85546875" style="819" customWidth="1"/>
    <col min="13106" max="13106" width="6.5703125" style="819" customWidth="1"/>
    <col min="13107" max="13108" width="0.85546875" style="819" customWidth="1"/>
    <col min="13109" max="13109" width="5.28515625" style="819" customWidth="1"/>
    <col min="13110" max="13111" width="0.85546875" style="819" customWidth="1"/>
    <col min="13112" max="13112" width="6.5703125" style="819" customWidth="1"/>
    <col min="13113" max="13114" width="0.85546875" style="819" customWidth="1"/>
    <col min="13115" max="13115" width="5.28515625" style="819" customWidth="1"/>
    <col min="13116" max="13117" width="0.85546875" style="819" customWidth="1"/>
    <col min="13118" max="13118" width="6.5703125" style="819" customWidth="1"/>
    <col min="13119" max="13119" width="0.85546875" style="819" customWidth="1"/>
    <col min="13120" max="13120" width="2.7109375" style="819" customWidth="1"/>
    <col min="13121" max="13121" width="5.7109375" style="819" customWidth="1"/>
    <col min="13122" max="13122" width="11.42578125" style="819"/>
    <col min="13123" max="13123" width="32.7109375" style="819" customWidth="1"/>
    <col min="13124" max="13133" width="6.7109375" style="819" customWidth="1"/>
    <col min="13134" max="13312" width="11.42578125" style="819"/>
    <col min="13313" max="13313" width="5.7109375" style="819" customWidth="1"/>
    <col min="13314" max="13314" width="2.7109375" style="819" customWidth="1"/>
    <col min="13315" max="13315" width="35.7109375" style="819" customWidth="1"/>
    <col min="13316" max="13316" width="0.85546875" style="819" customWidth="1"/>
    <col min="13317" max="13317" width="5.28515625" style="819" customWidth="1"/>
    <col min="13318" max="13319" width="0.85546875" style="819" customWidth="1"/>
    <col min="13320" max="13320" width="6.5703125" style="819" customWidth="1"/>
    <col min="13321" max="13321" width="0.7109375" style="819" customWidth="1"/>
    <col min="13322" max="13322" width="0.85546875" style="819" customWidth="1"/>
    <col min="13323" max="13323" width="5.28515625" style="819" customWidth="1"/>
    <col min="13324" max="13325" width="0.85546875" style="819" customWidth="1"/>
    <col min="13326" max="13326" width="6.5703125" style="819" customWidth="1"/>
    <col min="13327" max="13327" width="0.7109375" style="819" customWidth="1"/>
    <col min="13328" max="13328" width="0.85546875" style="819" customWidth="1"/>
    <col min="13329" max="13329" width="5.28515625" style="819" customWidth="1"/>
    <col min="13330" max="13331" width="0.85546875" style="819" customWidth="1"/>
    <col min="13332" max="13332" width="6.5703125" style="819" customWidth="1"/>
    <col min="13333" max="13333" width="0.7109375" style="819" customWidth="1"/>
    <col min="13334" max="13334" width="0.85546875" style="819" customWidth="1"/>
    <col min="13335" max="13335" width="5.28515625" style="819" customWidth="1"/>
    <col min="13336" max="13337" width="0.85546875" style="819" customWidth="1"/>
    <col min="13338" max="13338" width="6.5703125" style="819" customWidth="1"/>
    <col min="13339" max="13339" width="0.7109375" style="819" customWidth="1"/>
    <col min="13340" max="13340" width="0.85546875" style="819" customWidth="1"/>
    <col min="13341" max="13341" width="5.28515625" style="819" customWidth="1"/>
    <col min="13342" max="13343" width="0.85546875" style="819" customWidth="1"/>
    <col min="13344" max="13344" width="6.5703125" style="819" customWidth="1"/>
    <col min="13345" max="13345" width="0.7109375" style="819" customWidth="1"/>
    <col min="13346" max="13346" width="0.85546875" style="819" customWidth="1"/>
    <col min="13347" max="13347" width="5.28515625" style="819" customWidth="1"/>
    <col min="13348" max="13349" width="0.85546875" style="819" customWidth="1"/>
    <col min="13350" max="13350" width="6.5703125" style="819" customWidth="1"/>
    <col min="13351" max="13351" width="0.7109375" style="819" customWidth="1"/>
    <col min="13352" max="13352" width="0.85546875" style="819" customWidth="1"/>
    <col min="13353" max="13353" width="5.28515625" style="819" customWidth="1"/>
    <col min="13354" max="13355" width="0.85546875" style="819" customWidth="1"/>
    <col min="13356" max="13356" width="6.5703125" style="819" customWidth="1"/>
    <col min="13357" max="13357" width="0.7109375" style="819" customWidth="1"/>
    <col min="13358" max="13358" width="0.85546875" style="819" customWidth="1"/>
    <col min="13359" max="13359" width="5.28515625" style="819" customWidth="1"/>
    <col min="13360" max="13361" width="0.85546875" style="819" customWidth="1"/>
    <col min="13362" max="13362" width="6.5703125" style="819" customWidth="1"/>
    <col min="13363" max="13364" width="0.85546875" style="819" customWidth="1"/>
    <col min="13365" max="13365" width="5.28515625" style="819" customWidth="1"/>
    <col min="13366" max="13367" width="0.85546875" style="819" customWidth="1"/>
    <col min="13368" max="13368" width="6.5703125" style="819" customWidth="1"/>
    <col min="13369" max="13370" width="0.85546875" style="819" customWidth="1"/>
    <col min="13371" max="13371" width="5.28515625" style="819" customWidth="1"/>
    <col min="13372" max="13373" width="0.85546875" style="819" customWidth="1"/>
    <col min="13374" max="13374" width="6.5703125" style="819" customWidth="1"/>
    <col min="13375" max="13375" width="0.85546875" style="819" customWidth="1"/>
    <col min="13376" max="13376" width="2.7109375" style="819" customWidth="1"/>
    <col min="13377" max="13377" width="5.7109375" style="819" customWidth="1"/>
    <col min="13378" max="13378" width="11.42578125" style="819"/>
    <col min="13379" max="13379" width="32.7109375" style="819" customWidth="1"/>
    <col min="13380" max="13389" width="6.7109375" style="819" customWidth="1"/>
    <col min="13390" max="13568" width="11.42578125" style="819"/>
    <col min="13569" max="13569" width="5.7109375" style="819" customWidth="1"/>
    <col min="13570" max="13570" width="2.7109375" style="819" customWidth="1"/>
    <col min="13571" max="13571" width="35.7109375" style="819" customWidth="1"/>
    <col min="13572" max="13572" width="0.85546875" style="819" customWidth="1"/>
    <col min="13573" max="13573" width="5.28515625" style="819" customWidth="1"/>
    <col min="13574" max="13575" width="0.85546875" style="819" customWidth="1"/>
    <col min="13576" max="13576" width="6.5703125" style="819" customWidth="1"/>
    <col min="13577" max="13577" width="0.7109375" style="819" customWidth="1"/>
    <col min="13578" max="13578" width="0.85546875" style="819" customWidth="1"/>
    <col min="13579" max="13579" width="5.28515625" style="819" customWidth="1"/>
    <col min="13580" max="13581" width="0.85546875" style="819" customWidth="1"/>
    <col min="13582" max="13582" width="6.5703125" style="819" customWidth="1"/>
    <col min="13583" max="13583" width="0.7109375" style="819" customWidth="1"/>
    <col min="13584" max="13584" width="0.85546875" style="819" customWidth="1"/>
    <col min="13585" max="13585" width="5.28515625" style="819" customWidth="1"/>
    <col min="13586" max="13587" width="0.85546875" style="819" customWidth="1"/>
    <col min="13588" max="13588" width="6.5703125" style="819" customWidth="1"/>
    <col min="13589" max="13589" width="0.7109375" style="819" customWidth="1"/>
    <col min="13590" max="13590" width="0.85546875" style="819" customWidth="1"/>
    <col min="13591" max="13591" width="5.28515625" style="819" customWidth="1"/>
    <col min="13592" max="13593" width="0.85546875" style="819" customWidth="1"/>
    <col min="13594" max="13594" width="6.5703125" style="819" customWidth="1"/>
    <col min="13595" max="13595" width="0.7109375" style="819" customWidth="1"/>
    <col min="13596" max="13596" width="0.85546875" style="819" customWidth="1"/>
    <col min="13597" max="13597" width="5.28515625" style="819" customWidth="1"/>
    <col min="13598" max="13599" width="0.85546875" style="819" customWidth="1"/>
    <col min="13600" max="13600" width="6.5703125" style="819" customWidth="1"/>
    <col min="13601" max="13601" width="0.7109375" style="819" customWidth="1"/>
    <col min="13602" max="13602" width="0.85546875" style="819" customWidth="1"/>
    <col min="13603" max="13603" width="5.28515625" style="819" customWidth="1"/>
    <col min="13604" max="13605" width="0.85546875" style="819" customWidth="1"/>
    <col min="13606" max="13606" width="6.5703125" style="819" customWidth="1"/>
    <col min="13607" max="13607" width="0.7109375" style="819" customWidth="1"/>
    <col min="13608" max="13608" width="0.85546875" style="819" customWidth="1"/>
    <col min="13609" max="13609" width="5.28515625" style="819" customWidth="1"/>
    <col min="13610" max="13611" width="0.85546875" style="819" customWidth="1"/>
    <col min="13612" max="13612" width="6.5703125" style="819" customWidth="1"/>
    <col min="13613" max="13613" width="0.7109375" style="819" customWidth="1"/>
    <col min="13614" max="13614" width="0.85546875" style="819" customWidth="1"/>
    <col min="13615" max="13615" width="5.28515625" style="819" customWidth="1"/>
    <col min="13616" max="13617" width="0.85546875" style="819" customWidth="1"/>
    <col min="13618" max="13618" width="6.5703125" style="819" customWidth="1"/>
    <col min="13619" max="13620" width="0.85546875" style="819" customWidth="1"/>
    <col min="13621" max="13621" width="5.28515625" style="819" customWidth="1"/>
    <col min="13622" max="13623" width="0.85546875" style="819" customWidth="1"/>
    <col min="13624" max="13624" width="6.5703125" style="819" customWidth="1"/>
    <col min="13625" max="13626" width="0.85546875" style="819" customWidth="1"/>
    <col min="13627" max="13627" width="5.28515625" style="819" customWidth="1"/>
    <col min="13628" max="13629" width="0.85546875" style="819" customWidth="1"/>
    <col min="13630" max="13630" width="6.5703125" style="819" customWidth="1"/>
    <col min="13631" max="13631" width="0.85546875" style="819" customWidth="1"/>
    <col min="13632" max="13632" width="2.7109375" style="819" customWidth="1"/>
    <col min="13633" max="13633" width="5.7109375" style="819" customWidth="1"/>
    <col min="13634" max="13634" width="11.42578125" style="819"/>
    <col min="13635" max="13635" width="32.7109375" style="819" customWidth="1"/>
    <col min="13636" max="13645" width="6.7109375" style="819" customWidth="1"/>
    <col min="13646" max="13824" width="11.42578125" style="819"/>
    <col min="13825" max="13825" width="5.7109375" style="819" customWidth="1"/>
    <col min="13826" max="13826" width="2.7109375" style="819" customWidth="1"/>
    <col min="13827" max="13827" width="35.7109375" style="819" customWidth="1"/>
    <col min="13828" max="13828" width="0.85546875" style="819" customWidth="1"/>
    <col min="13829" max="13829" width="5.28515625" style="819" customWidth="1"/>
    <col min="13830" max="13831" width="0.85546875" style="819" customWidth="1"/>
    <col min="13832" max="13832" width="6.5703125" style="819" customWidth="1"/>
    <col min="13833" max="13833" width="0.7109375" style="819" customWidth="1"/>
    <col min="13834" max="13834" width="0.85546875" style="819" customWidth="1"/>
    <col min="13835" max="13835" width="5.28515625" style="819" customWidth="1"/>
    <col min="13836" max="13837" width="0.85546875" style="819" customWidth="1"/>
    <col min="13838" max="13838" width="6.5703125" style="819" customWidth="1"/>
    <col min="13839" max="13839" width="0.7109375" style="819" customWidth="1"/>
    <col min="13840" max="13840" width="0.85546875" style="819" customWidth="1"/>
    <col min="13841" max="13841" width="5.28515625" style="819" customWidth="1"/>
    <col min="13842" max="13843" width="0.85546875" style="819" customWidth="1"/>
    <col min="13844" max="13844" width="6.5703125" style="819" customWidth="1"/>
    <col min="13845" max="13845" width="0.7109375" style="819" customWidth="1"/>
    <col min="13846" max="13846" width="0.85546875" style="819" customWidth="1"/>
    <col min="13847" max="13847" width="5.28515625" style="819" customWidth="1"/>
    <col min="13848" max="13849" width="0.85546875" style="819" customWidth="1"/>
    <col min="13850" max="13850" width="6.5703125" style="819" customWidth="1"/>
    <col min="13851" max="13851" width="0.7109375" style="819" customWidth="1"/>
    <col min="13852" max="13852" width="0.85546875" style="819" customWidth="1"/>
    <col min="13853" max="13853" width="5.28515625" style="819" customWidth="1"/>
    <col min="13854" max="13855" width="0.85546875" style="819" customWidth="1"/>
    <col min="13856" max="13856" width="6.5703125" style="819" customWidth="1"/>
    <col min="13857" max="13857" width="0.7109375" style="819" customWidth="1"/>
    <col min="13858" max="13858" width="0.85546875" style="819" customWidth="1"/>
    <col min="13859" max="13859" width="5.28515625" style="819" customWidth="1"/>
    <col min="13860" max="13861" width="0.85546875" style="819" customWidth="1"/>
    <col min="13862" max="13862" width="6.5703125" style="819" customWidth="1"/>
    <col min="13863" max="13863" width="0.7109375" style="819" customWidth="1"/>
    <col min="13864" max="13864" width="0.85546875" style="819" customWidth="1"/>
    <col min="13865" max="13865" width="5.28515625" style="819" customWidth="1"/>
    <col min="13866" max="13867" width="0.85546875" style="819" customWidth="1"/>
    <col min="13868" max="13868" width="6.5703125" style="819" customWidth="1"/>
    <col min="13869" max="13869" width="0.7109375" style="819" customWidth="1"/>
    <col min="13870" max="13870" width="0.85546875" style="819" customWidth="1"/>
    <col min="13871" max="13871" width="5.28515625" style="819" customWidth="1"/>
    <col min="13872" max="13873" width="0.85546875" style="819" customWidth="1"/>
    <col min="13874" max="13874" width="6.5703125" style="819" customWidth="1"/>
    <col min="13875" max="13876" width="0.85546875" style="819" customWidth="1"/>
    <col min="13877" max="13877" width="5.28515625" style="819" customWidth="1"/>
    <col min="13878" max="13879" width="0.85546875" style="819" customWidth="1"/>
    <col min="13880" max="13880" width="6.5703125" style="819" customWidth="1"/>
    <col min="13881" max="13882" width="0.85546875" style="819" customWidth="1"/>
    <col min="13883" max="13883" width="5.28515625" style="819" customWidth="1"/>
    <col min="13884" max="13885" width="0.85546875" style="819" customWidth="1"/>
    <col min="13886" max="13886" width="6.5703125" style="819" customWidth="1"/>
    <col min="13887" max="13887" width="0.85546875" style="819" customWidth="1"/>
    <col min="13888" max="13888" width="2.7109375" style="819" customWidth="1"/>
    <col min="13889" max="13889" width="5.7109375" style="819" customWidth="1"/>
    <col min="13890" max="13890" width="11.42578125" style="819"/>
    <col min="13891" max="13891" width="32.7109375" style="819" customWidth="1"/>
    <col min="13892" max="13901" width="6.7109375" style="819" customWidth="1"/>
    <col min="13902" max="14080" width="11.42578125" style="819"/>
    <col min="14081" max="14081" width="5.7109375" style="819" customWidth="1"/>
    <col min="14082" max="14082" width="2.7109375" style="819" customWidth="1"/>
    <col min="14083" max="14083" width="35.7109375" style="819" customWidth="1"/>
    <col min="14084" max="14084" width="0.85546875" style="819" customWidth="1"/>
    <col min="14085" max="14085" width="5.28515625" style="819" customWidth="1"/>
    <col min="14086" max="14087" width="0.85546875" style="819" customWidth="1"/>
    <col min="14088" max="14088" width="6.5703125" style="819" customWidth="1"/>
    <col min="14089" max="14089" width="0.7109375" style="819" customWidth="1"/>
    <col min="14090" max="14090" width="0.85546875" style="819" customWidth="1"/>
    <col min="14091" max="14091" width="5.28515625" style="819" customWidth="1"/>
    <col min="14092" max="14093" width="0.85546875" style="819" customWidth="1"/>
    <col min="14094" max="14094" width="6.5703125" style="819" customWidth="1"/>
    <col min="14095" max="14095" width="0.7109375" style="819" customWidth="1"/>
    <col min="14096" max="14096" width="0.85546875" style="819" customWidth="1"/>
    <col min="14097" max="14097" width="5.28515625" style="819" customWidth="1"/>
    <col min="14098" max="14099" width="0.85546875" style="819" customWidth="1"/>
    <col min="14100" max="14100" width="6.5703125" style="819" customWidth="1"/>
    <col min="14101" max="14101" width="0.7109375" style="819" customWidth="1"/>
    <col min="14102" max="14102" width="0.85546875" style="819" customWidth="1"/>
    <col min="14103" max="14103" width="5.28515625" style="819" customWidth="1"/>
    <col min="14104" max="14105" width="0.85546875" style="819" customWidth="1"/>
    <col min="14106" max="14106" width="6.5703125" style="819" customWidth="1"/>
    <col min="14107" max="14107" width="0.7109375" style="819" customWidth="1"/>
    <col min="14108" max="14108" width="0.85546875" style="819" customWidth="1"/>
    <col min="14109" max="14109" width="5.28515625" style="819" customWidth="1"/>
    <col min="14110" max="14111" width="0.85546875" style="819" customWidth="1"/>
    <col min="14112" max="14112" width="6.5703125" style="819" customWidth="1"/>
    <col min="14113" max="14113" width="0.7109375" style="819" customWidth="1"/>
    <col min="14114" max="14114" width="0.85546875" style="819" customWidth="1"/>
    <col min="14115" max="14115" width="5.28515625" style="819" customWidth="1"/>
    <col min="14116" max="14117" width="0.85546875" style="819" customWidth="1"/>
    <col min="14118" max="14118" width="6.5703125" style="819" customWidth="1"/>
    <col min="14119" max="14119" width="0.7109375" style="819" customWidth="1"/>
    <col min="14120" max="14120" width="0.85546875" style="819" customWidth="1"/>
    <col min="14121" max="14121" width="5.28515625" style="819" customWidth="1"/>
    <col min="14122" max="14123" width="0.85546875" style="819" customWidth="1"/>
    <col min="14124" max="14124" width="6.5703125" style="819" customWidth="1"/>
    <col min="14125" max="14125" width="0.7109375" style="819" customWidth="1"/>
    <col min="14126" max="14126" width="0.85546875" style="819" customWidth="1"/>
    <col min="14127" max="14127" width="5.28515625" style="819" customWidth="1"/>
    <col min="14128" max="14129" width="0.85546875" style="819" customWidth="1"/>
    <col min="14130" max="14130" width="6.5703125" style="819" customWidth="1"/>
    <col min="14131" max="14132" width="0.85546875" style="819" customWidth="1"/>
    <col min="14133" max="14133" width="5.28515625" style="819" customWidth="1"/>
    <col min="14134" max="14135" width="0.85546875" style="819" customWidth="1"/>
    <col min="14136" max="14136" width="6.5703125" style="819" customWidth="1"/>
    <col min="14137" max="14138" width="0.85546875" style="819" customWidth="1"/>
    <col min="14139" max="14139" width="5.28515625" style="819" customWidth="1"/>
    <col min="14140" max="14141" width="0.85546875" style="819" customWidth="1"/>
    <col min="14142" max="14142" width="6.5703125" style="819" customWidth="1"/>
    <col min="14143" max="14143" width="0.85546875" style="819" customWidth="1"/>
    <col min="14144" max="14144" width="2.7109375" style="819" customWidth="1"/>
    <col min="14145" max="14145" width="5.7109375" style="819" customWidth="1"/>
    <col min="14146" max="14146" width="11.42578125" style="819"/>
    <col min="14147" max="14147" width="32.7109375" style="819" customWidth="1"/>
    <col min="14148" max="14157" width="6.7109375" style="819" customWidth="1"/>
    <col min="14158" max="14336" width="11.42578125" style="819"/>
    <col min="14337" max="14337" width="5.7109375" style="819" customWidth="1"/>
    <col min="14338" max="14338" width="2.7109375" style="819" customWidth="1"/>
    <col min="14339" max="14339" width="35.7109375" style="819" customWidth="1"/>
    <col min="14340" max="14340" width="0.85546875" style="819" customWidth="1"/>
    <col min="14341" max="14341" width="5.28515625" style="819" customWidth="1"/>
    <col min="14342" max="14343" width="0.85546875" style="819" customWidth="1"/>
    <col min="14344" max="14344" width="6.5703125" style="819" customWidth="1"/>
    <col min="14345" max="14345" width="0.7109375" style="819" customWidth="1"/>
    <col min="14346" max="14346" width="0.85546875" style="819" customWidth="1"/>
    <col min="14347" max="14347" width="5.28515625" style="819" customWidth="1"/>
    <col min="14348" max="14349" width="0.85546875" style="819" customWidth="1"/>
    <col min="14350" max="14350" width="6.5703125" style="819" customWidth="1"/>
    <col min="14351" max="14351" width="0.7109375" style="819" customWidth="1"/>
    <col min="14352" max="14352" width="0.85546875" style="819" customWidth="1"/>
    <col min="14353" max="14353" width="5.28515625" style="819" customWidth="1"/>
    <col min="14354" max="14355" width="0.85546875" style="819" customWidth="1"/>
    <col min="14356" max="14356" width="6.5703125" style="819" customWidth="1"/>
    <col min="14357" max="14357" width="0.7109375" style="819" customWidth="1"/>
    <col min="14358" max="14358" width="0.85546875" style="819" customWidth="1"/>
    <col min="14359" max="14359" width="5.28515625" style="819" customWidth="1"/>
    <col min="14360" max="14361" width="0.85546875" style="819" customWidth="1"/>
    <col min="14362" max="14362" width="6.5703125" style="819" customWidth="1"/>
    <col min="14363" max="14363" width="0.7109375" style="819" customWidth="1"/>
    <col min="14364" max="14364" width="0.85546875" style="819" customWidth="1"/>
    <col min="14365" max="14365" width="5.28515625" style="819" customWidth="1"/>
    <col min="14366" max="14367" width="0.85546875" style="819" customWidth="1"/>
    <col min="14368" max="14368" width="6.5703125" style="819" customWidth="1"/>
    <col min="14369" max="14369" width="0.7109375" style="819" customWidth="1"/>
    <col min="14370" max="14370" width="0.85546875" style="819" customWidth="1"/>
    <col min="14371" max="14371" width="5.28515625" style="819" customWidth="1"/>
    <col min="14372" max="14373" width="0.85546875" style="819" customWidth="1"/>
    <col min="14374" max="14374" width="6.5703125" style="819" customWidth="1"/>
    <col min="14375" max="14375" width="0.7109375" style="819" customWidth="1"/>
    <col min="14376" max="14376" width="0.85546875" style="819" customWidth="1"/>
    <col min="14377" max="14377" width="5.28515625" style="819" customWidth="1"/>
    <col min="14378" max="14379" width="0.85546875" style="819" customWidth="1"/>
    <col min="14380" max="14380" width="6.5703125" style="819" customWidth="1"/>
    <col min="14381" max="14381" width="0.7109375" style="819" customWidth="1"/>
    <col min="14382" max="14382" width="0.85546875" style="819" customWidth="1"/>
    <col min="14383" max="14383" width="5.28515625" style="819" customWidth="1"/>
    <col min="14384" max="14385" width="0.85546875" style="819" customWidth="1"/>
    <col min="14386" max="14386" width="6.5703125" style="819" customWidth="1"/>
    <col min="14387" max="14388" width="0.85546875" style="819" customWidth="1"/>
    <col min="14389" max="14389" width="5.28515625" style="819" customWidth="1"/>
    <col min="14390" max="14391" width="0.85546875" style="819" customWidth="1"/>
    <col min="14392" max="14392" width="6.5703125" style="819" customWidth="1"/>
    <col min="14393" max="14394" width="0.85546875" style="819" customWidth="1"/>
    <col min="14395" max="14395" width="5.28515625" style="819" customWidth="1"/>
    <col min="14396" max="14397" width="0.85546875" style="819" customWidth="1"/>
    <col min="14398" max="14398" width="6.5703125" style="819" customWidth="1"/>
    <col min="14399" max="14399" width="0.85546875" style="819" customWidth="1"/>
    <col min="14400" max="14400" width="2.7109375" style="819" customWidth="1"/>
    <col min="14401" max="14401" width="5.7109375" style="819" customWidth="1"/>
    <col min="14402" max="14402" width="11.42578125" style="819"/>
    <col min="14403" max="14403" width="32.7109375" style="819" customWidth="1"/>
    <col min="14404" max="14413" width="6.7109375" style="819" customWidth="1"/>
    <col min="14414" max="14592" width="11.42578125" style="819"/>
    <col min="14593" max="14593" width="5.7109375" style="819" customWidth="1"/>
    <col min="14594" max="14594" width="2.7109375" style="819" customWidth="1"/>
    <col min="14595" max="14595" width="35.7109375" style="819" customWidth="1"/>
    <col min="14596" max="14596" width="0.85546875" style="819" customWidth="1"/>
    <col min="14597" max="14597" width="5.28515625" style="819" customWidth="1"/>
    <col min="14598" max="14599" width="0.85546875" style="819" customWidth="1"/>
    <col min="14600" max="14600" width="6.5703125" style="819" customWidth="1"/>
    <col min="14601" max="14601" width="0.7109375" style="819" customWidth="1"/>
    <col min="14602" max="14602" width="0.85546875" style="819" customWidth="1"/>
    <col min="14603" max="14603" width="5.28515625" style="819" customWidth="1"/>
    <col min="14604" max="14605" width="0.85546875" style="819" customWidth="1"/>
    <col min="14606" max="14606" width="6.5703125" style="819" customWidth="1"/>
    <col min="14607" max="14607" width="0.7109375" style="819" customWidth="1"/>
    <col min="14608" max="14608" width="0.85546875" style="819" customWidth="1"/>
    <col min="14609" max="14609" width="5.28515625" style="819" customWidth="1"/>
    <col min="14610" max="14611" width="0.85546875" style="819" customWidth="1"/>
    <col min="14612" max="14612" width="6.5703125" style="819" customWidth="1"/>
    <col min="14613" max="14613" width="0.7109375" style="819" customWidth="1"/>
    <col min="14614" max="14614" width="0.85546875" style="819" customWidth="1"/>
    <col min="14615" max="14615" width="5.28515625" style="819" customWidth="1"/>
    <col min="14616" max="14617" width="0.85546875" style="819" customWidth="1"/>
    <col min="14618" max="14618" width="6.5703125" style="819" customWidth="1"/>
    <col min="14619" max="14619" width="0.7109375" style="819" customWidth="1"/>
    <col min="14620" max="14620" width="0.85546875" style="819" customWidth="1"/>
    <col min="14621" max="14621" width="5.28515625" style="819" customWidth="1"/>
    <col min="14622" max="14623" width="0.85546875" style="819" customWidth="1"/>
    <col min="14624" max="14624" width="6.5703125" style="819" customWidth="1"/>
    <col min="14625" max="14625" width="0.7109375" style="819" customWidth="1"/>
    <col min="14626" max="14626" width="0.85546875" style="819" customWidth="1"/>
    <col min="14627" max="14627" width="5.28515625" style="819" customWidth="1"/>
    <col min="14628" max="14629" width="0.85546875" style="819" customWidth="1"/>
    <col min="14630" max="14630" width="6.5703125" style="819" customWidth="1"/>
    <col min="14631" max="14631" width="0.7109375" style="819" customWidth="1"/>
    <col min="14632" max="14632" width="0.85546875" style="819" customWidth="1"/>
    <col min="14633" max="14633" width="5.28515625" style="819" customWidth="1"/>
    <col min="14634" max="14635" width="0.85546875" style="819" customWidth="1"/>
    <col min="14636" max="14636" width="6.5703125" style="819" customWidth="1"/>
    <col min="14637" max="14637" width="0.7109375" style="819" customWidth="1"/>
    <col min="14638" max="14638" width="0.85546875" style="819" customWidth="1"/>
    <col min="14639" max="14639" width="5.28515625" style="819" customWidth="1"/>
    <col min="14640" max="14641" width="0.85546875" style="819" customWidth="1"/>
    <col min="14642" max="14642" width="6.5703125" style="819" customWidth="1"/>
    <col min="14643" max="14644" width="0.85546875" style="819" customWidth="1"/>
    <col min="14645" max="14645" width="5.28515625" style="819" customWidth="1"/>
    <col min="14646" max="14647" width="0.85546875" style="819" customWidth="1"/>
    <col min="14648" max="14648" width="6.5703125" style="819" customWidth="1"/>
    <col min="14649" max="14650" width="0.85546875" style="819" customWidth="1"/>
    <col min="14651" max="14651" width="5.28515625" style="819" customWidth="1"/>
    <col min="14652" max="14653" width="0.85546875" style="819" customWidth="1"/>
    <col min="14654" max="14654" width="6.5703125" style="819" customWidth="1"/>
    <col min="14655" max="14655" width="0.85546875" style="819" customWidth="1"/>
    <col min="14656" max="14656" width="2.7109375" style="819" customWidth="1"/>
    <col min="14657" max="14657" width="5.7109375" style="819" customWidth="1"/>
    <col min="14658" max="14658" width="11.42578125" style="819"/>
    <col min="14659" max="14659" width="32.7109375" style="819" customWidth="1"/>
    <col min="14660" max="14669" width="6.7109375" style="819" customWidth="1"/>
    <col min="14670" max="14848" width="11.42578125" style="819"/>
    <col min="14849" max="14849" width="5.7109375" style="819" customWidth="1"/>
    <col min="14850" max="14850" width="2.7109375" style="819" customWidth="1"/>
    <col min="14851" max="14851" width="35.7109375" style="819" customWidth="1"/>
    <col min="14852" max="14852" width="0.85546875" style="819" customWidth="1"/>
    <col min="14853" max="14853" width="5.28515625" style="819" customWidth="1"/>
    <col min="14854" max="14855" width="0.85546875" style="819" customWidth="1"/>
    <col min="14856" max="14856" width="6.5703125" style="819" customWidth="1"/>
    <col min="14857" max="14857" width="0.7109375" style="819" customWidth="1"/>
    <col min="14858" max="14858" width="0.85546875" style="819" customWidth="1"/>
    <col min="14859" max="14859" width="5.28515625" style="819" customWidth="1"/>
    <col min="14860" max="14861" width="0.85546875" style="819" customWidth="1"/>
    <col min="14862" max="14862" width="6.5703125" style="819" customWidth="1"/>
    <col min="14863" max="14863" width="0.7109375" style="819" customWidth="1"/>
    <col min="14864" max="14864" width="0.85546875" style="819" customWidth="1"/>
    <col min="14865" max="14865" width="5.28515625" style="819" customWidth="1"/>
    <col min="14866" max="14867" width="0.85546875" style="819" customWidth="1"/>
    <col min="14868" max="14868" width="6.5703125" style="819" customWidth="1"/>
    <col min="14869" max="14869" width="0.7109375" style="819" customWidth="1"/>
    <col min="14870" max="14870" width="0.85546875" style="819" customWidth="1"/>
    <col min="14871" max="14871" width="5.28515625" style="819" customWidth="1"/>
    <col min="14872" max="14873" width="0.85546875" style="819" customWidth="1"/>
    <col min="14874" max="14874" width="6.5703125" style="819" customWidth="1"/>
    <col min="14875" max="14875" width="0.7109375" style="819" customWidth="1"/>
    <col min="14876" max="14876" width="0.85546875" style="819" customWidth="1"/>
    <col min="14877" max="14877" width="5.28515625" style="819" customWidth="1"/>
    <col min="14878" max="14879" width="0.85546875" style="819" customWidth="1"/>
    <col min="14880" max="14880" width="6.5703125" style="819" customWidth="1"/>
    <col min="14881" max="14881" width="0.7109375" style="819" customWidth="1"/>
    <col min="14882" max="14882" width="0.85546875" style="819" customWidth="1"/>
    <col min="14883" max="14883" width="5.28515625" style="819" customWidth="1"/>
    <col min="14884" max="14885" width="0.85546875" style="819" customWidth="1"/>
    <col min="14886" max="14886" width="6.5703125" style="819" customWidth="1"/>
    <col min="14887" max="14887" width="0.7109375" style="819" customWidth="1"/>
    <col min="14888" max="14888" width="0.85546875" style="819" customWidth="1"/>
    <col min="14889" max="14889" width="5.28515625" style="819" customWidth="1"/>
    <col min="14890" max="14891" width="0.85546875" style="819" customWidth="1"/>
    <col min="14892" max="14892" width="6.5703125" style="819" customWidth="1"/>
    <col min="14893" max="14893" width="0.7109375" style="819" customWidth="1"/>
    <col min="14894" max="14894" width="0.85546875" style="819" customWidth="1"/>
    <col min="14895" max="14895" width="5.28515625" style="819" customWidth="1"/>
    <col min="14896" max="14897" width="0.85546875" style="819" customWidth="1"/>
    <col min="14898" max="14898" width="6.5703125" style="819" customWidth="1"/>
    <col min="14899" max="14900" width="0.85546875" style="819" customWidth="1"/>
    <col min="14901" max="14901" width="5.28515625" style="819" customWidth="1"/>
    <col min="14902" max="14903" width="0.85546875" style="819" customWidth="1"/>
    <col min="14904" max="14904" width="6.5703125" style="819" customWidth="1"/>
    <col min="14905" max="14906" width="0.85546875" style="819" customWidth="1"/>
    <col min="14907" max="14907" width="5.28515625" style="819" customWidth="1"/>
    <col min="14908" max="14909" width="0.85546875" style="819" customWidth="1"/>
    <col min="14910" max="14910" width="6.5703125" style="819" customWidth="1"/>
    <col min="14911" max="14911" width="0.85546875" style="819" customWidth="1"/>
    <col min="14912" max="14912" width="2.7109375" style="819" customWidth="1"/>
    <col min="14913" max="14913" width="5.7109375" style="819" customWidth="1"/>
    <col min="14914" max="14914" width="11.42578125" style="819"/>
    <col min="14915" max="14915" width="32.7109375" style="819" customWidth="1"/>
    <col min="14916" max="14925" width="6.7109375" style="819" customWidth="1"/>
    <col min="14926" max="15104" width="11.42578125" style="819"/>
    <col min="15105" max="15105" width="5.7109375" style="819" customWidth="1"/>
    <col min="15106" max="15106" width="2.7109375" style="819" customWidth="1"/>
    <col min="15107" max="15107" width="35.7109375" style="819" customWidth="1"/>
    <col min="15108" max="15108" width="0.85546875" style="819" customWidth="1"/>
    <col min="15109" max="15109" width="5.28515625" style="819" customWidth="1"/>
    <col min="15110" max="15111" width="0.85546875" style="819" customWidth="1"/>
    <col min="15112" max="15112" width="6.5703125" style="819" customWidth="1"/>
    <col min="15113" max="15113" width="0.7109375" style="819" customWidth="1"/>
    <col min="15114" max="15114" width="0.85546875" style="819" customWidth="1"/>
    <col min="15115" max="15115" width="5.28515625" style="819" customWidth="1"/>
    <col min="15116" max="15117" width="0.85546875" style="819" customWidth="1"/>
    <col min="15118" max="15118" width="6.5703125" style="819" customWidth="1"/>
    <col min="15119" max="15119" width="0.7109375" style="819" customWidth="1"/>
    <col min="15120" max="15120" width="0.85546875" style="819" customWidth="1"/>
    <col min="15121" max="15121" width="5.28515625" style="819" customWidth="1"/>
    <col min="15122" max="15123" width="0.85546875" style="819" customWidth="1"/>
    <col min="15124" max="15124" width="6.5703125" style="819" customWidth="1"/>
    <col min="15125" max="15125" width="0.7109375" style="819" customWidth="1"/>
    <col min="15126" max="15126" width="0.85546875" style="819" customWidth="1"/>
    <col min="15127" max="15127" width="5.28515625" style="819" customWidth="1"/>
    <col min="15128" max="15129" width="0.85546875" style="819" customWidth="1"/>
    <col min="15130" max="15130" width="6.5703125" style="819" customWidth="1"/>
    <col min="15131" max="15131" width="0.7109375" style="819" customWidth="1"/>
    <col min="15132" max="15132" width="0.85546875" style="819" customWidth="1"/>
    <col min="15133" max="15133" width="5.28515625" style="819" customWidth="1"/>
    <col min="15134" max="15135" width="0.85546875" style="819" customWidth="1"/>
    <col min="15136" max="15136" width="6.5703125" style="819" customWidth="1"/>
    <col min="15137" max="15137" width="0.7109375" style="819" customWidth="1"/>
    <col min="15138" max="15138" width="0.85546875" style="819" customWidth="1"/>
    <col min="15139" max="15139" width="5.28515625" style="819" customWidth="1"/>
    <col min="15140" max="15141" width="0.85546875" style="819" customWidth="1"/>
    <col min="15142" max="15142" width="6.5703125" style="819" customWidth="1"/>
    <col min="15143" max="15143" width="0.7109375" style="819" customWidth="1"/>
    <col min="15144" max="15144" width="0.85546875" style="819" customWidth="1"/>
    <col min="15145" max="15145" width="5.28515625" style="819" customWidth="1"/>
    <col min="15146" max="15147" width="0.85546875" style="819" customWidth="1"/>
    <col min="15148" max="15148" width="6.5703125" style="819" customWidth="1"/>
    <col min="15149" max="15149" width="0.7109375" style="819" customWidth="1"/>
    <col min="15150" max="15150" width="0.85546875" style="819" customWidth="1"/>
    <col min="15151" max="15151" width="5.28515625" style="819" customWidth="1"/>
    <col min="15152" max="15153" width="0.85546875" style="819" customWidth="1"/>
    <col min="15154" max="15154" width="6.5703125" style="819" customWidth="1"/>
    <col min="15155" max="15156" width="0.85546875" style="819" customWidth="1"/>
    <col min="15157" max="15157" width="5.28515625" style="819" customWidth="1"/>
    <col min="15158" max="15159" width="0.85546875" style="819" customWidth="1"/>
    <col min="15160" max="15160" width="6.5703125" style="819" customWidth="1"/>
    <col min="15161" max="15162" width="0.85546875" style="819" customWidth="1"/>
    <col min="15163" max="15163" width="5.28515625" style="819" customWidth="1"/>
    <col min="15164" max="15165" width="0.85546875" style="819" customWidth="1"/>
    <col min="15166" max="15166" width="6.5703125" style="819" customWidth="1"/>
    <col min="15167" max="15167" width="0.85546875" style="819" customWidth="1"/>
    <col min="15168" max="15168" width="2.7109375" style="819" customWidth="1"/>
    <col min="15169" max="15169" width="5.7109375" style="819" customWidth="1"/>
    <col min="15170" max="15170" width="11.42578125" style="819"/>
    <col min="15171" max="15171" width="32.7109375" style="819" customWidth="1"/>
    <col min="15172" max="15181" width="6.7109375" style="819" customWidth="1"/>
    <col min="15182" max="15360" width="11.42578125" style="819"/>
    <col min="15361" max="15361" width="5.7109375" style="819" customWidth="1"/>
    <col min="15362" max="15362" width="2.7109375" style="819" customWidth="1"/>
    <col min="15363" max="15363" width="35.7109375" style="819" customWidth="1"/>
    <col min="15364" max="15364" width="0.85546875" style="819" customWidth="1"/>
    <col min="15365" max="15365" width="5.28515625" style="819" customWidth="1"/>
    <col min="15366" max="15367" width="0.85546875" style="819" customWidth="1"/>
    <col min="15368" max="15368" width="6.5703125" style="819" customWidth="1"/>
    <col min="15369" max="15369" width="0.7109375" style="819" customWidth="1"/>
    <col min="15370" max="15370" width="0.85546875" style="819" customWidth="1"/>
    <col min="15371" max="15371" width="5.28515625" style="819" customWidth="1"/>
    <col min="15372" max="15373" width="0.85546875" style="819" customWidth="1"/>
    <col min="15374" max="15374" width="6.5703125" style="819" customWidth="1"/>
    <col min="15375" max="15375" width="0.7109375" style="819" customWidth="1"/>
    <col min="15376" max="15376" width="0.85546875" style="819" customWidth="1"/>
    <col min="15377" max="15377" width="5.28515625" style="819" customWidth="1"/>
    <col min="15378" max="15379" width="0.85546875" style="819" customWidth="1"/>
    <col min="15380" max="15380" width="6.5703125" style="819" customWidth="1"/>
    <col min="15381" max="15381" width="0.7109375" style="819" customWidth="1"/>
    <col min="15382" max="15382" width="0.85546875" style="819" customWidth="1"/>
    <col min="15383" max="15383" width="5.28515625" style="819" customWidth="1"/>
    <col min="15384" max="15385" width="0.85546875" style="819" customWidth="1"/>
    <col min="15386" max="15386" width="6.5703125" style="819" customWidth="1"/>
    <col min="15387" max="15387" width="0.7109375" style="819" customWidth="1"/>
    <col min="15388" max="15388" width="0.85546875" style="819" customWidth="1"/>
    <col min="15389" max="15389" width="5.28515625" style="819" customWidth="1"/>
    <col min="15390" max="15391" width="0.85546875" style="819" customWidth="1"/>
    <col min="15392" max="15392" width="6.5703125" style="819" customWidth="1"/>
    <col min="15393" max="15393" width="0.7109375" style="819" customWidth="1"/>
    <col min="15394" max="15394" width="0.85546875" style="819" customWidth="1"/>
    <col min="15395" max="15395" width="5.28515625" style="819" customWidth="1"/>
    <col min="15396" max="15397" width="0.85546875" style="819" customWidth="1"/>
    <col min="15398" max="15398" width="6.5703125" style="819" customWidth="1"/>
    <col min="15399" max="15399" width="0.7109375" style="819" customWidth="1"/>
    <col min="15400" max="15400" width="0.85546875" style="819" customWidth="1"/>
    <col min="15401" max="15401" width="5.28515625" style="819" customWidth="1"/>
    <col min="15402" max="15403" width="0.85546875" style="819" customWidth="1"/>
    <col min="15404" max="15404" width="6.5703125" style="819" customWidth="1"/>
    <col min="15405" max="15405" width="0.7109375" style="819" customWidth="1"/>
    <col min="15406" max="15406" width="0.85546875" style="819" customWidth="1"/>
    <col min="15407" max="15407" width="5.28515625" style="819" customWidth="1"/>
    <col min="15408" max="15409" width="0.85546875" style="819" customWidth="1"/>
    <col min="15410" max="15410" width="6.5703125" style="819" customWidth="1"/>
    <col min="15411" max="15412" width="0.85546875" style="819" customWidth="1"/>
    <col min="15413" max="15413" width="5.28515625" style="819" customWidth="1"/>
    <col min="15414" max="15415" width="0.85546875" style="819" customWidth="1"/>
    <col min="15416" max="15416" width="6.5703125" style="819" customWidth="1"/>
    <col min="15417" max="15418" width="0.85546875" style="819" customWidth="1"/>
    <col min="15419" max="15419" width="5.28515625" style="819" customWidth="1"/>
    <col min="15420" max="15421" width="0.85546875" style="819" customWidth="1"/>
    <col min="15422" max="15422" width="6.5703125" style="819" customWidth="1"/>
    <col min="15423" max="15423" width="0.85546875" style="819" customWidth="1"/>
    <col min="15424" max="15424" width="2.7109375" style="819" customWidth="1"/>
    <col min="15425" max="15425" width="5.7109375" style="819" customWidth="1"/>
    <col min="15426" max="15426" width="11.42578125" style="819"/>
    <col min="15427" max="15427" width="32.7109375" style="819" customWidth="1"/>
    <col min="15428" max="15437" width="6.7109375" style="819" customWidth="1"/>
    <col min="15438" max="15616" width="11.42578125" style="819"/>
    <col min="15617" max="15617" width="5.7109375" style="819" customWidth="1"/>
    <col min="15618" max="15618" width="2.7109375" style="819" customWidth="1"/>
    <col min="15619" max="15619" width="35.7109375" style="819" customWidth="1"/>
    <col min="15620" max="15620" width="0.85546875" style="819" customWidth="1"/>
    <col min="15621" max="15621" width="5.28515625" style="819" customWidth="1"/>
    <col min="15622" max="15623" width="0.85546875" style="819" customWidth="1"/>
    <col min="15624" max="15624" width="6.5703125" style="819" customWidth="1"/>
    <col min="15625" max="15625" width="0.7109375" style="819" customWidth="1"/>
    <col min="15626" max="15626" width="0.85546875" style="819" customWidth="1"/>
    <col min="15627" max="15627" width="5.28515625" style="819" customWidth="1"/>
    <col min="15628" max="15629" width="0.85546875" style="819" customWidth="1"/>
    <col min="15630" max="15630" width="6.5703125" style="819" customWidth="1"/>
    <col min="15631" max="15631" width="0.7109375" style="819" customWidth="1"/>
    <col min="15632" max="15632" width="0.85546875" style="819" customWidth="1"/>
    <col min="15633" max="15633" width="5.28515625" style="819" customWidth="1"/>
    <col min="15634" max="15635" width="0.85546875" style="819" customWidth="1"/>
    <col min="15636" max="15636" width="6.5703125" style="819" customWidth="1"/>
    <col min="15637" max="15637" width="0.7109375" style="819" customWidth="1"/>
    <col min="15638" max="15638" width="0.85546875" style="819" customWidth="1"/>
    <col min="15639" max="15639" width="5.28515625" style="819" customWidth="1"/>
    <col min="15640" max="15641" width="0.85546875" style="819" customWidth="1"/>
    <col min="15642" max="15642" width="6.5703125" style="819" customWidth="1"/>
    <col min="15643" max="15643" width="0.7109375" style="819" customWidth="1"/>
    <col min="15644" max="15644" width="0.85546875" style="819" customWidth="1"/>
    <col min="15645" max="15645" width="5.28515625" style="819" customWidth="1"/>
    <col min="15646" max="15647" width="0.85546875" style="819" customWidth="1"/>
    <col min="15648" max="15648" width="6.5703125" style="819" customWidth="1"/>
    <col min="15649" max="15649" width="0.7109375" style="819" customWidth="1"/>
    <col min="15650" max="15650" width="0.85546875" style="819" customWidth="1"/>
    <col min="15651" max="15651" width="5.28515625" style="819" customWidth="1"/>
    <col min="15652" max="15653" width="0.85546875" style="819" customWidth="1"/>
    <col min="15654" max="15654" width="6.5703125" style="819" customWidth="1"/>
    <col min="15655" max="15655" width="0.7109375" style="819" customWidth="1"/>
    <col min="15656" max="15656" width="0.85546875" style="819" customWidth="1"/>
    <col min="15657" max="15657" width="5.28515625" style="819" customWidth="1"/>
    <col min="15658" max="15659" width="0.85546875" style="819" customWidth="1"/>
    <col min="15660" max="15660" width="6.5703125" style="819" customWidth="1"/>
    <col min="15661" max="15661" width="0.7109375" style="819" customWidth="1"/>
    <col min="15662" max="15662" width="0.85546875" style="819" customWidth="1"/>
    <col min="15663" max="15663" width="5.28515625" style="819" customWidth="1"/>
    <col min="15664" max="15665" width="0.85546875" style="819" customWidth="1"/>
    <col min="15666" max="15666" width="6.5703125" style="819" customWidth="1"/>
    <col min="15667" max="15668" width="0.85546875" style="819" customWidth="1"/>
    <col min="15669" max="15669" width="5.28515625" style="819" customWidth="1"/>
    <col min="15670" max="15671" width="0.85546875" style="819" customWidth="1"/>
    <col min="15672" max="15672" width="6.5703125" style="819" customWidth="1"/>
    <col min="15673" max="15674" width="0.85546875" style="819" customWidth="1"/>
    <col min="15675" max="15675" width="5.28515625" style="819" customWidth="1"/>
    <col min="15676" max="15677" width="0.85546875" style="819" customWidth="1"/>
    <col min="15678" max="15678" width="6.5703125" style="819" customWidth="1"/>
    <col min="15679" max="15679" width="0.85546875" style="819" customWidth="1"/>
    <col min="15680" max="15680" width="2.7109375" style="819" customWidth="1"/>
    <col min="15681" max="15681" width="5.7109375" style="819" customWidth="1"/>
    <col min="15682" max="15682" width="11.42578125" style="819"/>
    <col min="15683" max="15683" width="32.7109375" style="819" customWidth="1"/>
    <col min="15684" max="15693" width="6.7109375" style="819" customWidth="1"/>
    <col min="15694" max="15872" width="11.42578125" style="819"/>
    <col min="15873" max="15873" width="5.7109375" style="819" customWidth="1"/>
    <col min="15874" max="15874" width="2.7109375" style="819" customWidth="1"/>
    <col min="15875" max="15875" width="35.7109375" style="819" customWidth="1"/>
    <col min="15876" max="15876" width="0.85546875" style="819" customWidth="1"/>
    <col min="15877" max="15877" width="5.28515625" style="819" customWidth="1"/>
    <col min="15878" max="15879" width="0.85546875" style="819" customWidth="1"/>
    <col min="15880" max="15880" width="6.5703125" style="819" customWidth="1"/>
    <col min="15881" max="15881" width="0.7109375" style="819" customWidth="1"/>
    <col min="15882" max="15882" width="0.85546875" style="819" customWidth="1"/>
    <col min="15883" max="15883" width="5.28515625" style="819" customWidth="1"/>
    <col min="15884" max="15885" width="0.85546875" style="819" customWidth="1"/>
    <col min="15886" max="15886" width="6.5703125" style="819" customWidth="1"/>
    <col min="15887" max="15887" width="0.7109375" style="819" customWidth="1"/>
    <col min="15888" max="15888" width="0.85546875" style="819" customWidth="1"/>
    <col min="15889" max="15889" width="5.28515625" style="819" customWidth="1"/>
    <col min="15890" max="15891" width="0.85546875" style="819" customWidth="1"/>
    <col min="15892" max="15892" width="6.5703125" style="819" customWidth="1"/>
    <col min="15893" max="15893" width="0.7109375" style="819" customWidth="1"/>
    <col min="15894" max="15894" width="0.85546875" style="819" customWidth="1"/>
    <col min="15895" max="15895" width="5.28515625" style="819" customWidth="1"/>
    <col min="15896" max="15897" width="0.85546875" style="819" customWidth="1"/>
    <col min="15898" max="15898" width="6.5703125" style="819" customWidth="1"/>
    <col min="15899" max="15899" width="0.7109375" style="819" customWidth="1"/>
    <col min="15900" max="15900" width="0.85546875" style="819" customWidth="1"/>
    <col min="15901" max="15901" width="5.28515625" style="819" customWidth="1"/>
    <col min="15902" max="15903" width="0.85546875" style="819" customWidth="1"/>
    <col min="15904" max="15904" width="6.5703125" style="819" customWidth="1"/>
    <col min="15905" max="15905" width="0.7109375" style="819" customWidth="1"/>
    <col min="15906" max="15906" width="0.85546875" style="819" customWidth="1"/>
    <col min="15907" max="15907" width="5.28515625" style="819" customWidth="1"/>
    <col min="15908" max="15909" width="0.85546875" style="819" customWidth="1"/>
    <col min="15910" max="15910" width="6.5703125" style="819" customWidth="1"/>
    <col min="15911" max="15911" width="0.7109375" style="819" customWidth="1"/>
    <col min="15912" max="15912" width="0.85546875" style="819" customWidth="1"/>
    <col min="15913" max="15913" width="5.28515625" style="819" customWidth="1"/>
    <col min="15914" max="15915" width="0.85546875" style="819" customWidth="1"/>
    <col min="15916" max="15916" width="6.5703125" style="819" customWidth="1"/>
    <col min="15917" max="15917" width="0.7109375" style="819" customWidth="1"/>
    <col min="15918" max="15918" width="0.85546875" style="819" customWidth="1"/>
    <col min="15919" max="15919" width="5.28515625" style="819" customWidth="1"/>
    <col min="15920" max="15921" width="0.85546875" style="819" customWidth="1"/>
    <col min="15922" max="15922" width="6.5703125" style="819" customWidth="1"/>
    <col min="15923" max="15924" width="0.85546875" style="819" customWidth="1"/>
    <col min="15925" max="15925" width="5.28515625" style="819" customWidth="1"/>
    <col min="15926" max="15927" width="0.85546875" style="819" customWidth="1"/>
    <col min="15928" max="15928" width="6.5703125" style="819" customWidth="1"/>
    <col min="15929" max="15930" width="0.85546875" style="819" customWidth="1"/>
    <col min="15931" max="15931" width="5.28515625" style="819" customWidth="1"/>
    <col min="15932" max="15933" width="0.85546875" style="819" customWidth="1"/>
    <col min="15934" max="15934" width="6.5703125" style="819" customWidth="1"/>
    <col min="15935" max="15935" width="0.85546875" style="819" customWidth="1"/>
    <col min="15936" max="15936" width="2.7109375" style="819" customWidth="1"/>
    <col min="15937" max="15937" width="5.7109375" style="819" customWidth="1"/>
    <col min="15938" max="15938" width="11.42578125" style="819"/>
    <col min="15939" max="15939" width="32.7109375" style="819" customWidth="1"/>
    <col min="15940" max="15949" width="6.7109375" style="819" customWidth="1"/>
    <col min="15950" max="16128" width="11.42578125" style="819"/>
    <col min="16129" max="16129" width="5.7109375" style="819" customWidth="1"/>
    <col min="16130" max="16130" width="2.7109375" style="819" customWidth="1"/>
    <col min="16131" max="16131" width="35.7109375" style="819" customWidth="1"/>
    <col min="16132" max="16132" width="0.85546875" style="819" customWidth="1"/>
    <col min="16133" max="16133" width="5.28515625" style="819" customWidth="1"/>
    <col min="16134" max="16135" width="0.85546875" style="819" customWidth="1"/>
    <col min="16136" max="16136" width="6.5703125" style="819" customWidth="1"/>
    <col min="16137" max="16137" width="0.7109375" style="819" customWidth="1"/>
    <col min="16138" max="16138" width="0.85546875" style="819" customWidth="1"/>
    <col min="16139" max="16139" width="5.28515625" style="819" customWidth="1"/>
    <col min="16140" max="16141" width="0.85546875" style="819" customWidth="1"/>
    <col min="16142" max="16142" width="6.5703125" style="819" customWidth="1"/>
    <col min="16143" max="16143" width="0.7109375" style="819" customWidth="1"/>
    <col min="16144" max="16144" width="0.85546875" style="819" customWidth="1"/>
    <col min="16145" max="16145" width="5.28515625" style="819" customWidth="1"/>
    <col min="16146" max="16147" width="0.85546875" style="819" customWidth="1"/>
    <col min="16148" max="16148" width="6.5703125" style="819" customWidth="1"/>
    <col min="16149" max="16149" width="0.7109375" style="819" customWidth="1"/>
    <col min="16150" max="16150" width="0.85546875" style="819" customWidth="1"/>
    <col min="16151" max="16151" width="5.28515625" style="819" customWidth="1"/>
    <col min="16152" max="16153" width="0.85546875" style="819" customWidth="1"/>
    <col min="16154" max="16154" width="6.5703125" style="819" customWidth="1"/>
    <col min="16155" max="16155" width="0.7109375" style="819" customWidth="1"/>
    <col min="16156" max="16156" width="0.85546875" style="819" customWidth="1"/>
    <col min="16157" max="16157" width="5.28515625" style="819" customWidth="1"/>
    <col min="16158" max="16159" width="0.85546875" style="819" customWidth="1"/>
    <col min="16160" max="16160" width="6.5703125" style="819" customWidth="1"/>
    <col min="16161" max="16161" width="0.7109375" style="819" customWidth="1"/>
    <col min="16162" max="16162" width="0.85546875" style="819" customWidth="1"/>
    <col min="16163" max="16163" width="5.28515625" style="819" customWidth="1"/>
    <col min="16164" max="16165" width="0.85546875" style="819" customWidth="1"/>
    <col min="16166" max="16166" width="6.5703125" style="819" customWidth="1"/>
    <col min="16167" max="16167" width="0.7109375" style="819" customWidth="1"/>
    <col min="16168" max="16168" width="0.85546875" style="819" customWidth="1"/>
    <col min="16169" max="16169" width="5.28515625" style="819" customWidth="1"/>
    <col min="16170" max="16171" width="0.85546875" style="819" customWidth="1"/>
    <col min="16172" max="16172" width="6.5703125" style="819" customWidth="1"/>
    <col min="16173" max="16173" width="0.7109375" style="819" customWidth="1"/>
    <col min="16174" max="16174" width="0.85546875" style="819" customWidth="1"/>
    <col min="16175" max="16175" width="5.28515625" style="819" customWidth="1"/>
    <col min="16176" max="16177" width="0.85546875" style="819" customWidth="1"/>
    <col min="16178" max="16178" width="6.5703125" style="819" customWidth="1"/>
    <col min="16179" max="16180" width="0.85546875" style="819" customWidth="1"/>
    <col min="16181" max="16181" width="5.28515625" style="819" customWidth="1"/>
    <col min="16182" max="16183" width="0.85546875" style="819" customWidth="1"/>
    <col min="16184" max="16184" width="6.5703125" style="819" customWidth="1"/>
    <col min="16185" max="16186" width="0.85546875" style="819" customWidth="1"/>
    <col min="16187" max="16187" width="5.28515625" style="819" customWidth="1"/>
    <col min="16188" max="16189" width="0.85546875" style="819" customWidth="1"/>
    <col min="16190" max="16190" width="6.5703125" style="819" customWidth="1"/>
    <col min="16191" max="16191" width="0.85546875" style="819" customWidth="1"/>
    <col min="16192" max="16192" width="2.7109375" style="819" customWidth="1"/>
    <col min="16193" max="16193" width="5.7109375" style="819" customWidth="1"/>
    <col min="16194" max="16194" width="11.42578125" style="819"/>
    <col min="16195" max="16195" width="32.7109375" style="819" customWidth="1"/>
    <col min="16196" max="16205" width="6.7109375" style="819" customWidth="1"/>
    <col min="16206" max="16384" width="11.42578125" style="819"/>
  </cols>
  <sheetData>
    <row r="1" spans="1:77" ht="31.5" customHeight="1">
      <c r="A1" s="2380" t="s">
        <v>0</v>
      </c>
      <c r="B1" s="2380"/>
      <c r="C1" s="2380"/>
      <c r="D1" s="2380"/>
      <c r="E1" s="2380"/>
      <c r="F1" s="2380"/>
      <c r="G1" s="2380"/>
      <c r="H1" s="2380"/>
      <c r="I1" s="2380"/>
      <c r="J1" s="2380"/>
      <c r="K1" s="2380"/>
      <c r="L1" s="2380"/>
      <c r="M1" s="2380"/>
      <c r="N1" s="2380"/>
      <c r="O1" s="2380"/>
      <c r="P1" s="2380"/>
      <c r="Q1" s="2380"/>
      <c r="R1" s="2380"/>
      <c r="S1" s="2380"/>
      <c r="T1" s="2380"/>
      <c r="U1" s="2380"/>
      <c r="V1" s="2380"/>
      <c r="W1" s="2380"/>
      <c r="X1" s="2380"/>
      <c r="Y1" s="2380"/>
      <c r="Z1" s="2380"/>
      <c r="AA1" s="2380"/>
      <c r="AB1" s="2380"/>
      <c r="AC1" s="2380"/>
      <c r="AD1" s="2380"/>
      <c r="AE1" s="2380"/>
      <c r="AF1" s="2380"/>
      <c r="AG1" s="2380"/>
      <c r="AH1" s="2380"/>
      <c r="AI1" s="2380"/>
      <c r="AJ1" s="2380"/>
      <c r="AK1" s="2380"/>
      <c r="AL1" s="2380"/>
      <c r="AM1" s="2380"/>
      <c r="AN1" s="2380"/>
      <c r="AO1" s="2380"/>
      <c r="AP1" s="2380"/>
      <c r="AQ1" s="2380"/>
      <c r="AR1" s="2380"/>
      <c r="AS1" s="2380"/>
      <c r="AT1" s="2380"/>
      <c r="AU1" s="2380"/>
      <c r="AV1" s="2380"/>
      <c r="AW1" s="2380"/>
      <c r="AX1" s="2380"/>
      <c r="AY1" s="2380"/>
      <c r="AZ1" s="2380"/>
      <c r="BA1" s="2380"/>
      <c r="BB1" s="2380"/>
      <c r="BC1" s="2380"/>
      <c r="BD1" s="2380"/>
      <c r="BE1" s="2380"/>
      <c r="BF1" s="2380"/>
      <c r="BG1" s="2380"/>
      <c r="BH1" s="2380"/>
      <c r="BI1" s="2380"/>
      <c r="BJ1" s="2380"/>
      <c r="BK1" s="2380"/>
      <c r="BL1" s="2380"/>
      <c r="BM1" s="2380"/>
      <c r="BN1" s="818"/>
      <c r="BO1" s="1928"/>
    </row>
    <row r="2" spans="1:77" ht="10.5" customHeight="1" thickBot="1">
      <c r="A2" s="1759"/>
      <c r="B2" s="1759"/>
      <c r="C2" s="1759"/>
      <c r="D2" s="1759"/>
      <c r="E2" s="1760"/>
      <c r="F2" s="1760"/>
      <c r="G2" s="1760"/>
      <c r="H2" s="1761"/>
      <c r="I2" s="1761"/>
      <c r="J2" s="1759"/>
      <c r="K2" s="1759"/>
      <c r="L2" s="1759"/>
      <c r="M2" s="1759"/>
      <c r="N2" s="1759"/>
      <c r="O2" s="1759"/>
      <c r="P2" s="1759"/>
      <c r="Q2" s="1759"/>
      <c r="R2" s="1759"/>
      <c r="S2" s="1759"/>
      <c r="T2" s="1759"/>
      <c r="U2" s="1759"/>
      <c r="V2" s="1759"/>
      <c r="W2" s="1759"/>
      <c r="X2" s="1759"/>
      <c r="Y2" s="1759"/>
      <c r="Z2" s="1759"/>
      <c r="AA2" s="1759"/>
      <c r="AB2" s="1759"/>
      <c r="AC2" s="1759"/>
      <c r="AD2" s="1759"/>
      <c r="AE2" s="1759"/>
      <c r="AF2" s="1759"/>
      <c r="AG2" s="1759"/>
      <c r="AH2" s="1759"/>
      <c r="AI2" s="1759"/>
      <c r="AJ2" s="1759"/>
      <c r="AK2" s="1759"/>
      <c r="AL2" s="1759"/>
      <c r="AM2" s="1759"/>
      <c r="AN2" s="1759"/>
      <c r="AO2" s="1759"/>
      <c r="AP2" s="1759"/>
      <c r="AQ2" s="1759"/>
      <c r="AR2" s="1759"/>
      <c r="AS2" s="1759"/>
      <c r="AT2" s="1759"/>
      <c r="AU2" s="1759"/>
      <c r="AV2" s="1759"/>
      <c r="AW2" s="1759"/>
      <c r="AX2" s="1759"/>
      <c r="AY2" s="1759"/>
      <c r="AZ2" s="1759"/>
      <c r="BA2" s="1759"/>
      <c r="BB2" s="1759"/>
      <c r="BC2" s="1759"/>
      <c r="BD2" s="1759"/>
      <c r="BE2" s="1759"/>
      <c r="BF2" s="1759"/>
      <c r="BG2" s="1759"/>
      <c r="BH2" s="1759"/>
      <c r="BI2" s="1759"/>
      <c r="BJ2" s="1759"/>
      <c r="BK2" s="1759"/>
      <c r="BL2" s="1759"/>
      <c r="BM2" s="1759"/>
      <c r="BN2" s="825"/>
    </row>
    <row r="3" spans="1:77" ht="16.5" customHeight="1" thickTop="1">
      <c r="A3" s="844"/>
      <c r="B3" s="844"/>
      <c r="C3" s="844"/>
      <c r="D3" s="844"/>
      <c r="E3" s="1762"/>
      <c r="F3" s="1762"/>
      <c r="G3" s="1762"/>
      <c r="H3" s="1763"/>
      <c r="I3" s="1763"/>
      <c r="J3" s="844"/>
      <c r="K3" s="844"/>
      <c r="L3" s="844"/>
      <c r="M3" s="844"/>
      <c r="N3" s="844"/>
      <c r="O3" s="844"/>
      <c r="P3" s="844"/>
      <c r="Q3" s="844"/>
      <c r="R3" s="844"/>
      <c r="S3" s="844"/>
      <c r="T3" s="844"/>
      <c r="U3" s="844"/>
      <c r="V3" s="844"/>
      <c r="W3" s="844"/>
      <c r="X3" s="844"/>
      <c r="Y3" s="844"/>
      <c r="Z3" s="844"/>
      <c r="AA3" s="844"/>
      <c r="AB3" s="844"/>
      <c r="AC3" s="844"/>
      <c r="AD3" s="844"/>
      <c r="AE3" s="844"/>
      <c r="AF3" s="844"/>
      <c r="AG3" s="844"/>
      <c r="AH3" s="844"/>
      <c r="AI3" s="844"/>
      <c r="AJ3" s="844"/>
      <c r="AK3" s="844"/>
      <c r="AL3" s="844"/>
      <c r="AM3" s="844"/>
      <c r="AN3" s="844"/>
      <c r="AO3" s="844"/>
      <c r="AP3" s="844"/>
      <c r="AQ3" s="844"/>
      <c r="AR3" s="844"/>
      <c r="AS3" s="844"/>
      <c r="AT3" s="844"/>
      <c r="AU3" s="844"/>
      <c r="AV3" s="844"/>
      <c r="AW3" s="844"/>
      <c r="AX3" s="844"/>
      <c r="AY3" s="844"/>
      <c r="AZ3" s="844"/>
      <c r="BA3" s="844"/>
      <c r="BB3" s="844"/>
      <c r="BC3" s="844"/>
      <c r="BD3" s="844"/>
      <c r="BE3" s="844"/>
      <c r="BF3" s="844"/>
      <c r="BG3" s="844"/>
      <c r="BH3" s="844"/>
      <c r="BI3" s="844"/>
      <c r="BJ3" s="844"/>
      <c r="BK3" s="844"/>
      <c r="BL3" s="844"/>
      <c r="BM3" s="844"/>
    </row>
    <row r="4" spans="1:77" ht="21" customHeight="1">
      <c r="A4" s="2381" t="s">
        <v>744</v>
      </c>
      <c r="B4" s="2381"/>
      <c r="C4" s="2381"/>
      <c r="D4" s="2381"/>
      <c r="E4" s="2381"/>
      <c r="F4" s="2381"/>
      <c r="G4" s="2381"/>
      <c r="H4" s="2381"/>
      <c r="I4" s="2381"/>
      <c r="J4" s="2381"/>
      <c r="K4" s="2381"/>
      <c r="L4" s="2381"/>
      <c r="M4" s="2381"/>
      <c r="N4" s="2381"/>
      <c r="O4" s="2381"/>
      <c r="P4" s="2381"/>
      <c r="Q4" s="2381"/>
      <c r="R4" s="2381"/>
      <c r="S4" s="2381"/>
      <c r="T4" s="2381"/>
      <c r="U4" s="2381"/>
      <c r="V4" s="2381"/>
      <c r="W4" s="2381"/>
      <c r="X4" s="2381"/>
      <c r="Y4" s="2381"/>
      <c r="Z4" s="2381"/>
      <c r="AA4" s="2381"/>
      <c r="AB4" s="2381"/>
      <c r="AC4" s="2381"/>
      <c r="AD4" s="2381"/>
      <c r="AE4" s="2381"/>
      <c r="AF4" s="2381"/>
      <c r="AG4" s="2381"/>
      <c r="AH4" s="2381"/>
      <c r="AI4" s="2381"/>
      <c r="AJ4" s="2381"/>
      <c r="AK4" s="2381"/>
      <c r="AL4" s="2381"/>
      <c r="AM4" s="2381"/>
      <c r="AN4" s="2381"/>
      <c r="AO4" s="2381"/>
      <c r="AP4" s="2381"/>
      <c r="AQ4" s="2381"/>
      <c r="AR4" s="2381"/>
      <c r="AS4" s="2381"/>
      <c r="AT4" s="2381"/>
      <c r="AU4" s="2381"/>
      <c r="AV4" s="2381"/>
      <c r="AW4" s="2381"/>
      <c r="AX4" s="2381"/>
      <c r="AY4" s="2381"/>
      <c r="AZ4" s="2381"/>
      <c r="BA4" s="2381"/>
      <c r="BB4" s="2381"/>
      <c r="BC4" s="2381"/>
      <c r="BD4" s="2381"/>
      <c r="BE4" s="2381"/>
      <c r="BF4" s="2381"/>
      <c r="BG4" s="2381"/>
      <c r="BH4" s="2381"/>
      <c r="BI4" s="2381"/>
      <c r="BJ4" s="2381"/>
      <c r="BK4" s="2381"/>
      <c r="BL4" s="2381"/>
      <c r="BM4" s="2381"/>
      <c r="BN4" s="830"/>
      <c r="BO4" s="1929"/>
    </row>
    <row r="5" spans="1:77" ht="9" customHeight="1">
      <c r="A5" s="844"/>
      <c r="B5" s="1757"/>
      <c r="C5" s="1757"/>
      <c r="D5" s="1757"/>
      <c r="E5" s="1757"/>
      <c r="F5" s="1757"/>
      <c r="G5" s="1757"/>
      <c r="H5" s="1757"/>
      <c r="I5" s="1757"/>
      <c r="J5" s="1757"/>
      <c r="K5" s="1757"/>
      <c r="L5" s="1757"/>
      <c r="M5" s="1757"/>
      <c r="N5" s="1757"/>
      <c r="O5" s="1757"/>
      <c r="P5" s="1757"/>
      <c r="Q5" s="1757"/>
      <c r="R5" s="1757"/>
      <c r="S5" s="1757"/>
      <c r="T5" s="1757"/>
      <c r="U5" s="1757"/>
      <c r="V5" s="1757"/>
      <c r="W5" s="1757"/>
      <c r="X5" s="1757"/>
      <c r="Y5" s="1757"/>
      <c r="Z5" s="1757"/>
      <c r="AA5" s="1757"/>
      <c r="AB5" s="1757"/>
      <c r="AC5" s="1757"/>
      <c r="AD5" s="1757"/>
      <c r="AE5" s="1757"/>
      <c r="AF5" s="1757"/>
      <c r="AG5" s="1757"/>
      <c r="AH5" s="1757"/>
      <c r="AI5" s="1757"/>
      <c r="AJ5" s="1757"/>
      <c r="AK5" s="1757"/>
      <c r="AL5" s="1757"/>
      <c r="AM5" s="1757"/>
      <c r="AN5" s="1757"/>
      <c r="AO5" s="1757"/>
      <c r="AP5" s="1757"/>
      <c r="AQ5" s="1757"/>
      <c r="AR5" s="1757"/>
      <c r="AS5" s="1757"/>
      <c r="AT5" s="1757"/>
      <c r="AU5" s="1757"/>
      <c r="AV5" s="1757"/>
      <c r="AW5" s="1757"/>
      <c r="AX5" s="1757"/>
      <c r="AY5" s="1757"/>
      <c r="AZ5" s="1757"/>
      <c r="BA5" s="1757"/>
      <c r="BB5" s="1757"/>
      <c r="BC5" s="1757"/>
      <c r="BD5" s="1757"/>
      <c r="BE5" s="1757"/>
      <c r="BF5" s="1757"/>
      <c r="BG5" s="1757"/>
      <c r="BH5" s="1757"/>
      <c r="BI5" s="1757"/>
      <c r="BJ5" s="1757"/>
      <c r="BK5" s="1757"/>
      <c r="BL5" s="1757"/>
      <c r="BM5" s="1757"/>
    </row>
    <row r="6" spans="1:77" ht="18" customHeight="1">
      <c r="A6" s="844"/>
      <c r="B6" s="2355" t="s">
        <v>1622</v>
      </c>
      <c r="C6" s="2355"/>
      <c r="D6" s="2355"/>
      <c r="E6" s="2355"/>
      <c r="F6" s="2355"/>
      <c r="G6" s="2355"/>
      <c r="H6" s="2355"/>
      <c r="I6" s="2355"/>
      <c r="J6" s="2355"/>
      <c r="K6" s="2355"/>
      <c r="L6" s="2355"/>
      <c r="M6" s="2355"/>
      <c r="N6" s="2355"/>
      <c r="O6" s="2355"/>
      <c r="P6" s="2355"/>
      <c r="Q6" s="2355"/>
      <c r="R6" s="2355"/>
      <c r="S6" s="2355"/>
      <c r="T6" s="2355"/>
      <c r="U6" s="2355"/>
      <c r="V6" s="2355"/>
      <c r="W6" s="2355"/>
      <c r="X6" s="2355"/>
      <c r="Y6" s="2355"/>
      <c r="Z6" s="2355"/>
      <c r="AA6" s="2355"/>
      <c r="AB6" s="2355"/>
      <c r="AC6" s="2355"/>
      <c r="AD6" s="2355"/>
      <c r="AE6" s="2355"/>
      <c r="AF6" s="2355"/>
      <c r="AG6" s="2355"/>
      <c r="AH6" s="2355"/>
      <c r="AI6" s="2355"/>
      <c r="AJ6" s="2355"/>
      <c r="AK6" s="2355"/>
      <c r="AL6" s="2355"/>
      <c r="AM6" s="2355"/>
      <c r="AN6" s="2355"/>
      <c r="AO6" s="2355"/>
      <c r="AP6" s="2355"/>
      <c r="AQ6" s="2355"/>
      <c r="AR6" s="2355"/>
      <c r="AS6" s="2355"/>
      <c r="AT6" s="2355"/>
      <c r="AU6" s="2355"/>
      <c r="AV6" s="2355"/>
      <c r="AW6" s="2355"/>
      <c r="AX6" s="2355"/>
      <c r="AY6" s="2355"/>
      <c r="AZ6" s="2355"/>
      <c r="BA6" s="2355"/>
      <c r="BB6" s="2355"/>
      <c r="BC6" s="2355"/>
      <c r="BD6" s="2355"/>
      <c r="BE6" s="2355"/>
      <c r="BF6" s="2355"/>
      <c r="BG6" s="2355"/>
      <c r="BH6" s="2355"/>
      <c r="BI6" s="2355"/>
      <c r="BJ6" s="2355"/>
      <c r="BK6" s="2355"/>
      <c r="BL6" s="2355"/>
      <c r="BM6" s="844"/>
    </row>
    <row r="7" spans="1:77" ht="18" customHeight="1">
      <c r="A7" s="844"/>
      <c r="B7" s="2355" t="s">
        <v>1633</v>
      </c>
      <c r="C7" s="2355"/>
      <c r="D7" s="2355"/>
      <c r="E7" s="2355"/>
      <c r="F7" s="2355"/>
      <c r="G7" s="2355"/>
      <c r="H7" s="2355"/>
      <c r="I7" s="2355"/>
      <c r="J7" s="2355"/>
      <c r="K7" s="2355"/>
      <c r="L7" s="2355"/>
      <c r="M7" s="2355"/>
      <c r="N7" s="2355"/>
      <c r="O7" s="2355"/>
      <c r="P7" s="2355"/>
      <c r="Q7" s="2355"/>
      <c r="R7" s="2355"/>
      <c r="S7" s="2355"/>
      <c r="T7" s="2355"/>
      <c r="U7" s="2355"/>
      <c r="V7" s="2355"/>
      <c r="W7" s="2355"/>
      <c r="X7" s="2355"/>
      <c r="Y7" s="2355"/>
      <c r="Z7" s="2355"/>
      <c r="AA7" s="2355"/>
      <c r="AB7" s="2355"/>
      <c r="AC7" s="2355"/>
      <c r="AD7" s="2355"/>
      <c r="AE7" s="2355"/>
      <c r="AF7" s="2355"/>
      <c r="AG7" s="2355"/>
      <c r="AH7" s="2355"/>
      <c r="AI7" s="2355"/>
      <c r="AJ7" s="2355"/>
      <c r="AK7" s="2355"/>
      <c r="AL7" s="2355"/>
      <c r="AM7" s="2355"/>
      <c r="AN7" s="2355"/>
      <c r="AO7" s="2355"/>
      <c r="AP7" s="2355"/>
      <c r="AQ7" s="2355"/>
      <c r="AR7" s="2355"/>
      <c r="AS7" s="2355"/>
      <c r="AT7" s="2355"/>
      <c r="AU7" s="2355"/>
      <c r="AV7" s="2355"/>
      <c r="AW7" s="2355"/>
      <c r="AX7" s="2355"/>
      <c r="AY7" s="2355"/>
      <c r="AZ7" s="2355"/>
      <c r="BA7" s="2355"/>
      <c r="BB7" s="2355"/>
      <c r="BC7" s="2355"/>
      <c r="BD7" s="2355"/>
      <c r="BE7" s="2355"/>
      <c r="BF7" s="2355"/>
      <c r="BG7" s="2355"/>
      <c r="BH7" s="2355"/>
      <c r="BI7" s="2355"/>
      <c r="BJ7" s="2355"/>
      <c r="BK7" s="2355"/>
      <c r="BL7" s="2355"/>
      <c r="BM7" s="844"/>
    </row>
    <row r="8" spans="1:77" ht="12" customHeight="1">
      <c r="B8" s="1764"/>
      <c r="C8" s="1765"/>
      <c r="D8" s="1765"/>
      <c r="E8" s="1765"/>
      <c r="F8" s="1765"/>
      <c r="G8" s="1765"/>
      <c r="H8" s="1765"/>
      <c r="I8" s="1765"/>
      <c r="J8" s="1765"/>
      <c r="K8" s="1765"/>
      <c r="L8" s="1765"/>
      <c r="M8" s="1765"/>
      <c r="N8" s="1765"/>
      <c r="O8" s="1765"/>
      <c r="P8" s="1765"/>
      <c r="Q8" s="1765"/>
      <c r="R8" s="1765"/>
      <c r="S8" s="1765"/>
      <c r="T8" s="1765"/>
      <c r="U8" s="1765"/>
      <c r="V8" s="1765"/>
      <c r="W8" s="1765"/>
      <c r="X8" s="1765"/>
      <c r="Y8" s="1765"/>
      <c r="Z8" s="1765"/>
      <c r="AA8" s="1765"/>
      <c r="AB8" s="1765"/>
      <c r="AC8" s="1765"/>
      <c r="AD8" s="1765"/>
      <c r="AE8" s="1765"/>
      <c r="AF8" s="1765"/>
      <c r="AG8" s="1765"/>
      <c r="AH8" s="1765"/>
      <c r="AI8" s="1765"/>
      <c r="AJ8" s="1765"/>
      <c r="AK8" s="1765"/>
      <c r="AL8" s="1765"/>
      <c r="AM8" s="1765"/>
      <c r="AN8" s="1765"/>
      <c r="AO8" s="1765"/>
      <c r="AP8" s="1765"/>
      <c r="AQ8" s="1765"/>
      <c r="AR8" s="1765"/>
      <c r="AS8" s="1765"/>
      <c r="AT8" s="1765"/>
      <c r="AU8" s="1765"/>
      <c r="AV8" s="1765"/>
      <c r="AW8" s="1765"/>
      <c r="AX8" s="1765"/>
      <c r="AY8" s="1765"/>
      <c r="AZ8" s="1765"/>
      <c r="BA8" s="1765"/>
      <c r="BB8" s="1765"/>
      <c r="BC8" s="1765"/>
      <c r="BD8" s="1765"/>
      <c r="BE8" s="1765"/>
      <c r="BF8" s="1765"/>
      <c r="BG8" s="1765"/>
      <c r="BH8" s="1765"/>
      <c r="BI8" s="1765"/>
      <c r="BJ8" s="1765"/>
      <c r="BK8" s="1765"/>
      <c r="BL8" s="1765"/>
      <c r="BM8" s="1765"/>
    </row>
    <row r="9" spans="1:77" ht="4.5" customHeight="1">
      <c r="B9" s="835"/>
      <c r="C9" s="836"/>
      <c r="D9" s="836"/>
      <c r="E9" s="836"/>
      <c r="F9" s="836"/>
      <c r="G9" s="836"/>
      <c r="H9" s="836"/>
      <c r="I9" s="836"/>
      <c r="J9" s="836"/>
      <c r="K9" s="836"/>
      <c r="L9" s="836"/>
      <c r="M9" s="836"/>
      <c r="N9" s="836"/>
      <c r="O9" s="836"/>
      <c r="P9" s="836"/>
      <c r="Q9" s="836"/>
      <c r="R9" s="836"/>
      <c r="S9" s="836"/>
      <c r="T9" s="836"/>
      <c r="U9" s="836"/>
      <c r="V9" s="836"/>
      <c r="W9" s="836"/>
      <c r="X9" s="836"/>
      <c r="Y9" s="836"/>
      <c r="Z9" s="836"/>
      <c r="AA9" s="836"/>
      <c r="AB9" s="836"/>
      <c r="AC9" s="836"/>
      <c r="AD9" s="836"/>
      <c r="AE9" s="836"/>
      <c r="AF9" s="836"/>
      <c r="AG9" s="836"/>
      <c r="AH9" s="836"/>
      <c r="AI9" s="836"/>
      <c r="AJ9" s="836"/>
      <c r="AK9" s="836"/>
      <c r="AL9" s="836"/>
      <c r="AM9" s="836"/>
      <c r="AN9" s="836"/>
      <c r="AO9" s="836"/>
      <c r="AP9" s="836"/>
      <c r="AQ9" s="836"/>
      <c r="AR9" s="836"/>
      <c r="AS9" s="836"/>
      <c r="AT9" s="836"/>
      <c r="AU9" s="836"/>
      <c r="AV9" s="836"/>
      <c r="AW9" s="836"/>
      <c r="AX9" s="836"/>
      <c r="AY9" s="836"/>
      <c r="AZ9" s="836"/>
      <c r="BA9" s="836"/>
      <c r="BB9" s="836"/>
      <c r="BC9" s="836"/>
      <c r="BD9" s="836"/>
      <c r="BE9" s="836"/>
      <c r="BF9" s="836"/>
      <c r="BG9" s="836"/>
      <c r="BH9" s="836"/>
      <c r="BI9" s="836"/>
      <c r="BJ9" s="836"/>
      <c r="BK9" s="836"/>
      <c r="BL9" s="837"/>
      <c r="BM9" s="825"/>
    </row>
    <row r="10" spans="1:77" ht="16.5" customHeight="1">
      <c r="B10" s="840"/>
      <c r="C10" s="2379" t="s">
        <v>1580</v>
      </c>
      <c r="D10" s="1732"/>
      <c r="E10" s="2109" t="s">
        <v>1624</v>
      </c>
      <c r="F10" s="2116"/>
      <c r="G10" s="2116"/>
      <c r="H10" s="2116"/>
      <c r="I10" s="2116"/>
      <c r="J10" s="2116"/>
      <c r="K10" s="2116"/>
      <c r="L10" s="2116"/>
      <c r="M10" s="2116"/>
      <c r="N10" s="2116"/>
      <c r="O10" s="2116"/>
      <c r="P10" s="2116"/>
      <c r="Q10" s="2116"/>
      <c r="R10" s="2116"/>
      <c r="S10" s="2116"/>
      <c r="T10" s="2116"/>
      <c r="U10" s="2116"/>
      <c r="V10" s="2116"/>
      <c r="W10" s="2116"/>
      <c r="X10" s="2116"/>
      <c r="Y10" s="2116"/>
      <c r="Z10" s="2116"/>
      <c r="AA10" s="2116"/>
      <c r="AB10" s="2116"/>
      <c r="AC10" s="2116"/>
      <c r="AD10" s="2116"/>
      <c r="AE10" s="2116"/>
      <c r="AF10" s="2116"/>
      <c r="AG10" s="2116"/>
      <c r="AH10" s="2116"/>
      <c r="AI10" s="2116"/>
      <c r="AJ10" s="2116"/>
      <c r="AK10" s="2116"/>
      <c r="AL10" s="2116"/>
      <c r="AM10" s="2116"/>
      <c r="AN10" s="2116"/>
      <c r="AO10" s="2116"/>
      <c r="AP10" s="2116"/>
      <c r="AQ10" s="2116"/>
      <c r="AR10" s="2116"/>
      <c r="AS10" s="2116"/>
      <c r="AT10" s="2116"/>
      <c r="AU10" s="2116"/>
      <c r="AV10" s="2116"/>
      <c r="AW10" s="2116"/>
      <c r="AX10" s="2116"/>
      <c r="AY10" s="2116"/>
      <c r="AZ10" s="2116"/>
      <c r="BA10" s="2116"/>
      <c r="BB10" s="2116"/>
      <c r="BC10" s="2116"/>
      <c r="BD10" s="2116"/>
      <c r="BE10" s="2116"/>
      <c r="BF10" s="2116"/>
      <c r="BG10" s="2116"/>
      <c r="BH10" s="2116"/>
      <c r="BI10" s="2116"/>
      <c r="BJ10" s="2116"/>
      <c r="BK10" s="2110"/>
      <c r="BL10" s="1733"/>
      <c r="BM10" s="1766"/>
    </row>
    <row r="11" spans="1:77" ht="4.5" customHeight="1">
      <c r="B11" s="840"/>
      <c r="C11" s="2369"/>
      <c r="D11" s="860"/>
      <c r="E11" s="1735"/>
      <c r="F11" s="1735"/>
      <c r="G11" s="1732"/>
      <c r="H11" s="1732"/>
      <c r="I11" s="1732"/>
      <c r="J11" s="1732"/>
      <c r="K11" s="1732"/>
      <c r="L11" s="1732"/>
      <c r="M11" s="1732"/>
      <c r="N11" s="1732"/>
      <c r="O11" s="1732"/>
      <c r="P11" s="1732"/>
      <c r="Q11" s="1732"/>
      <c r="R11" s="1732"/>
      <c r="S11" s="860"/>
      <c r="T11" s="860"/>
      <c r="U11" s="860"/>
      <c r="V11" s="860"/>
      <c r="W11" s="860"/>
      <c r="X11" s="860"/>
      <c r="Y11" s="860"/>
      <c r="Z11" s="860"/>
      <c r="AA11" s="860"/>
      <c r="AB11" s="860"/>
      <c r="AC11" s="860"/>
      <c r="AD11" s="860"/>
      <c r="AE11" s="860"/>
      <c r="AF11" s="860"/>
      <c r="AG11" s="860"/>
      <c r="AH11" s="860"/>
      <c r="AI11" s="860"/>
      <c r="AJ11" s="860"/>
      <c r="AK11" s="860"/>
      <c r="AL11" s="860"/>
      <c r="AM11" s="860"/>
      <c r="AN11" s="860"/>
      <c r="AO11" s="860"/>
      <c r="AP11" s="860"/>
      <c r="AQ11" s="860"/>
      <c r="AR11" s="860"/>
      <c r="AS11" s="860"/>
      <c r="AT11" s="860"/>
      <c r="AU11" s="860"/>
      <c r="AV11" s="860"/>
      <c r="AW11" s="860"/>
      <c r="AX11" s="860"/>
      <c r="AY11" s="860"/>
      <c r="AZ11" s="860"/>
      <c r="BA11" s="860"/>
      <c r="BB11" s="860"/>
      <c r="BC11" s="860"/>
      <c r="BD11" s="860"/>
      <c r="BE11" s="860"/>
      <c r="BF11" s="860"/>
      <c r="BG11" s="860"/>
      <c r="BH11" s="860"/>
      <c r="BI11" s="860"/>
      <c r="BJ11" s="860"/>
      <c r="BK11" s="860"/>
      <c r="BL11" s="865"/>
      <c r="BM11" s="825"/>
    </row>
    <row r="12" spans="1:77" ht="16.5" customHeight="1">
      <c r="B12" s="840"/>
      <c r="C12" s="2369"/>
      <c r="D12" s="1736"/>
      <c r="E12" s="2109" t="s">
        <v>898</v>
      </c>
      <c r="F12" s="2116"/>
      <c r="G12" s="2116"/>
      <c r="H12" s="2116"/>
      <c r="I12" s="2110"/>
      <c r="J12" s="1737"/>
      <c r="K12" s="2109" t="s">
        <v>900</v>
      </c>
      <c r="L12" s="2116"/>
      <c r="M12" s="2116"/>
      <c r="N12" s="2116"/>
      <c r="O12" s="2110"/>
      <c r="P12" s="849"/>
      <c r="Q12" s="2109" t="s">
        <v>902</v>
      </c>
      <c r="R12" s="2116"/>
      <c r="S12" s="2116"/>
      <c r="T12" s="2116"/>
      <c r="U12" s="2110"/>
      <c r="V12" s="849"/>
      <c r="W12" s="2109" t="s">
        <v>904</v>
      </c>
      <c r="X12" s="2116"/>
      <c r="Y12" s="2116"/>
      <c r="Z12" s="2116"/>
      <c r="AA12" s="2110"/>
      <c r="AB12" s="1738"/>
      <c r="AC12" s="2109" t="s">
        <v>906</v>
      </c>
      <c r="AD12" s="2116"/>
      <c r="AE12" s="2116"/>
      <c r="AF12" s="2116"/>
      <c r="AG12" s="2110"/>
      <c r="AH12" s="1739"/>
      <c r="AI12" s="2109" t="s">
        <v>908</v>
      </c>
      <c r="AJ12" s="2116"/>
      <c r="AK12" s="2116"/>
      <c r="AL12" s="2116"/>
      <c r="AM12" s="2110"/>
      <c r="AN12" s="1739"/>
      <c r="AO12" s="2109" t="s">
        <v>1625</v>
      </c>
      <c r="AP12" s="2116"/>
      <c r="AQ12" s="2116"/>
      <c r="AR12" s="2116"/>
      <c r="AS12" s="2110"/>
      <c r="AT12" s="849"/>
      <c r="AU12" s="2109" t="s">
        <v>912</v>
      </c>
      <c r="AV12" s="2116"/>
      <c r="AW12" s="2116"/>
      <c r="AX12" s="2116"/>
      <c r="AY12" s="2110"/>
      <c r="AZ12" s="1739"/>
      <c r="BA12" s="2109" t="s">
        <v>913</v>
      </c>
      <c r="BB12" s="2116"/>
      <c r="BC12" s="2116"/>
      <c r="BD12" s="2116"/>
      <c r="BE12" s="2110"/>
      <c r="BF12" s="849"/>
      <c r="BG12" s="2109" t="s">
        <v>1634</v>
      </c>
      <c r="BH12" s="2116"/>
      <c r="BI12" s="2116"/>
      <c r="BJ12" s="2116"/>
      <c r="BK12" s="2110"/>
      <c r="BL12" s="1740"/>
      <c r="BM12" s="1734"/>
    </row>
    <row r="13" spans="1:77" ht="4.5" customHeight="1">
      <c r="B13" s="840"/>
      <c r="C13" s="2369"/>
      <c r="D13" s="1742"/>
      <c r="E13" s="849"/>
      <c r="F13" s="849"/>
      <c r="G13" s="849"/>
      <c r="H13" s="849"/>
      <c r="I13" s="849"/>
      <c r="J13" s="1732"/>
      <c r="K13" s="849"/>
      <c r="L13" s="849"/>
      <c r="M13" s="849"/>
      <c r="N13" s="849"/>
      <c r="O13" s="849"/>
      <c r="P13" s="860"/>
      <c r="Q13" s="849"/>
      <c r="R13" s="849"/>
      <c r="S13" s="849"/>
      <c r="T13" s="849"/>
      <c r="U13" s="849"/>
      <c r="V13" s="849"/>
      <c r="W13" s="849"/>
      <c r="X13" s="849"/>
      <c r="Y13" s="849"/>
      <c r="Z13" s="849"/>
      <c r="AA13" s="849"/>
      <c r="AB13" s="849"/>
      <c r="AC13" s="849"/>
      <c r="AD13" s="849"/>
      <c r="AE13" s="849"/>
      <c r="AF13" s="849"/>
      <c r="AG13" s="849"/>
      <c r="AH13" s="860"/>
      <c r="AI13" s="849"/>
      <c r="AJ13" s="849"/>
      <c r="AK13" s="849"/>
      <c r="AL13" s="849"/>
      <c r="AM13" s="849"/>
      <c r="AN13" s="849"/>
      <c r="AO13" s="849"/>
      <c r="AP13" s="849"/>
      <c r="AQ13" s="849"/>
      <c r="AR13" s="849"/>
      <c r="AS13" s="849"/>
      <c r="AT13" s="849"/>
      <c r="AU13" s="849"/>
      <c r="AV13" s="849"/>
      <c r="AW13" s="849"/>
      <c r="AX13" s="849"/>
      <c r="AY13" s="849"/>
      <c r="AZ13" s="860"/>
      <c r="BA13" s="849"/>
      <c r="BB13" s="849"/>
      <c r="BC13" s="849"/>
      <c r="BD13" s="849"/>
      <c r="BE13" s="849"/>
      <c r="BF13" s="849"/>
      <c r="BG13" s="849"/>
      <c r="BH13" s="849"/>
      <c r="BI13" s="849"/>
      <c r="BJ13" s="849"/>
      <c r="BK13" s="849"/>
      <c r="BL13" s="865"/>
      <c r="BM13" s="825"/>
    </row>
    <row r="14" spans="1:77" ht="16.5" customHeight="1">
      <c r="B14" s="840"/>
      <c r="C14" s="2370"/>
      <c r="D14" s="860"/>
      <c r="E14" s="2339" t="s">
        <v>1439</v>
      </c>
      <c r="F14" s="2340"/>
      <c r="G14" s="1743"/>
      <c r="H14" s="2339" t="s">
        <v>323</v>
      </c>
      <c r="I14" s="2340"/>
      <c r="J14" s="1743"/>
      <c r="K14" s="2339" t="s">
        <v>1439</v>
      </c>
      <c r="L14" s="2340"/>
      <c r="M14" s="1743"/>
      <c r="N14" s="2339" t="s">
        <v>323</v>
      </c>
      <c r="O14" s="2340"/>
      <c r="P14" s="1744"/>
      <c r="Q14" s="2339" t="s">
        <v>1439</v>
      </c>
      <c r="R14" s="2340"/>
      <c r="S14" s="1743"/>
      <c r="T14" s="2339" t="s">
        <v>323</v>
      </c>
      <c r="U14" s="2340"/>
      <c r="V14" s="1743"/>
      <c r="W14" s="2339" t="s">
        <v>1439</v>
      </c>
      <c r="X14" s="2340"/>
      <c r="Y14" s="1743"/>
      <c r="Z14" s="2339" t="s">
        <v>323</v>
      </c>
      <c r="AA14" s="2340"/>
      <c r="AB14" s="1743"/>
      <c r="AC14" s="2339" t="s">
        <v>1439</v>
      </c>
      <c r="AD14" s="2340"/>
      <c r="AE14" s="1743"/>
      <c r="AF14" s="2339" t="s">
        <v>323</v>
      </c>
      <c r="AG14" s="2340"/>
      <c r="AH14" s="1744"/>
      <c r="AI14" s="2339" t="s">
        <v>1439</v>
      </c>
      <c r="AJ14" s="2340"/>
      <c r="AK14" s="1743"/>
      <c r="AL14" s="2339" t="s">
        <v>323</v>
      </c>
      <c r="AM14" s="2340"/>
      <c r="AN14" s="1743"/>
      <c r="AO14" s="2339" t="s">
        <v>1439</v>
      </c>
      <c r="AP14" s="2340"/>
      <c r="AQ14" s="1743"/>
      <c r="AR14" s="2339" t="s">
        <v>323</v>
      </c>
      <c r="AS14" s="2340"/>
      <c r="AT14" s="1743"/>
      <c r="AU14" s="2339" t="s">
        <v>1439</v>
      </c>
      <c r="AV14" s="2340"/>
      <c r="AW14" s="1743"/>
      <c r="AX14" s="2339" t="s">
        <v>323</v>
      </c>
      <c r="AY14" s="2340"/>
      <c r="AZ14" s="1744"/>
      <c r="BA14" s="2339" t="s">
        <v>1439</v>
      </c>
      <c r="BB14" s="2340"/>
      <c r="BC14" s="1743"/>
      <c r="BD14" s="2339" t="s">
        <v>323</v>
      </c>
      <c r="BE14" s="2340"/>
      <c r="BF14" s="1743"/>
      <c r="BG14" s="2339" t="s">
        <v>1439</v>
      </c>
      <c r="BH14" s="2340"/>
      <c r="BI14" s="1743"/>
      <c r="BJ14" s="2339" t="s">
        <v>323</v>
      </c>
      <c r="BK14" s="2340"/>
      <c r="BL14" s="1745"/>
      <c r="BM14" s="1746"/>
      <c r="BO14" s="1915" t="s">
        <v>1580</v>
      </c>
      <c r="BP14" s="1915" t="s">
        <v>1243</v>
      </c>
      <c r="BQ14" s="1915" t="s">
        <v>1244</v>
      </c>
      <c r="BR14" s="1915" t="s">
        <v>1245</v>
      </c>
      <c r="BS14" s="1915" t="s">
        <v>1246</v>
      </c>
      <c r="BT14" s="1915" t="s">
        <v>1247</v>
      </c>
      <c r="BU14" s="1915" t="s">
        <v>1248</v>
      </c>
      <c r="BV14" s="1915" t="s">
        <v>1145</v>
      </c>
      <c r="BW14" s="1915" t="s">
        <v>1249</v>
      </c>
      <c r="BX14" s="1915" t="s">
        <v>1250</v>
      </c>
      <c r="BY14" s="1915">
        <v>2013</v>
      </c>
    </row>
    <row r="15" spans="1:77" ht="4.5" customHeight="1">
      <c r="B15" s="840"/>
      <c r="C15" s="860"/>
      <c r="D15" s="860"/>
      <c r="E15" s="1747"/>
      <c r="F15" s="860"/>
      <c r="G15" s="860"/>
      <c r="H15" s="860"/>
      <c r="I15" s="860"/>
      <c r="J15" s="860"/>
      <c r="K15" s="1747"/>
      <c r="L15" s="860"/>
      <c r="M15" s="860"/>
      <c r="N15" s="860"/>
      <c r="O15" s="860"/>
      <c r="P15" s="860"/>
      <c r="Q15" s="1747"/>
      <c r="R15" s="860"/>
      <c r="S15" s="860"/>
      <c r="T15" s="860"/>
      <c r="U15" s="860"/>
      <c r="V15" s="860"/>
      <c r="W15" s="1747"/>
      <c r="X15" s="860"/>
      <c r="Y15" s="860"/>
      <c r="Z15" s="860"/>
      <c r="AA15" s="860"/>
      <c r="AB15" s="860"/>
      <c r="AC15" s="1747"/>
      <c r="AD15" s="860"/>
      <c r="AE15" s="860"/>
      <c r="AF15" s="860"/>
      <c r="AG15" s="860"/>
      <c r="AH15" s="860"/>
      <c r="AI15" s="1747"/>
      <c r="AJ15" s="860"/>
      <c r="AK15" s="860"/>
      <c r="AL15" s="860"/>
      <c r="AM15" s="860"/>
      <c r="AN15" s="860"/>
      <c r="AO15" s="1747"/>
      <c r="AP15" s="860"/>
      <c r="AQ15" s="860"/>
      <c r="AR15" s="860"/>
      <c r="AS15" s="860"/>
      <c r="AT15" s="860"/>
      <c r="AU15" s="1747"/>
      <c r="AV15" s="860"/>
      <c r="AW15" s="860"/>
      <c r="AX15" s="860"/>
      <c r="AY15" s="860"/>
      <c r="AZ15" s="860"/>
      <c r="BA15" s="1747"/>
      <c r="BB15" s="860"/>
      <c r="BC15" s="860"/>
      <c r="BD15" s="860"/>
      <c r="BE15" s="860"/>
      <c r="BF15" s="860"/>
      <c r="BG15" s="1747"/>
      <c r="BH15" s="860"/>
      <c r="BI15" s="860"/>
      <c r="BJ15" s="860"/>
      <c r="BK15" s="860"/>
      <c r="BL15" s="865"/>
      <c r="BM15" s="825"/>
    </row>
    <row r="16" spans="1:77" ht="15" customHeight="1">
      <c r="B16" s="840"/>
      <c r="C16" s="1748" t="s">
        <v>1626</v>
      </c>
      <c r="D16" s="860"/>
      <c r="E16" s="1749">
        <v>211</v>
      </c>
      <c r="F16" s="1750"/>
      <c r="G16" s="1751"/>
      <c r="H16" s="1752">
        <v>6.186115893216499</v>
      </c>
      <c r="I16" s="1750"/>
      <c r="J16" s="1767"/>
      <c r="K16" s="1749">
        <v>216</v>
      </c>
      <c r="L16" s="1750"/>
      <c r="M16" s="1751"/>
      <c r="N16" s="1752">
        <v>6.2743348333641231</v>
      </c>
      <c r="O16" s="1750"/>
      <c r="P16" s="1751"/>
      <c r="Q16" s="1749">
        <v>204</v>
      </c>
      <c r="R16" s="1750"/>
      <c r="S16" s="1751"/>
      <c r="T16" s="1752">
        <v>5.8729085320406025</v>
      </c>
      <c r="U16" s="1750"/>
      <c r="V16" s="1751"/>
      <c r="W16" s="1749">
        <v>196</v>
      </c>
      <c r="X16" s="1750"/>
      <c r="Y16" s="1751"/>
      <c r="Z16" s="1752">
        <v>5.5935769754673137</v>
      </c>
      <c r="AA16" s="1750"/>
      <c r="AB16" s="1751"/>
      <c r="AC16" s="1749">
        <v>223</v>
      </c>
      <c r="AD16" s="1750"/>
      <c r="AE16" s="1751"/>
      <c r="AF16" s="1752">
        <v>6.3109230474909701</v>
      </c>
      <c r="AG16" s="1750"/>
      <c r="AH16" s="1751"/>
      <c r="AI16" s="1749">
        <v>231</v>
      </c>
      <c r="AJ16" s="1750"/>
      <c r="AK16" s="1751"/>
      <c r="AL16" s="1752">
        <v>6.4847183821554015</v>
      </c>
      <c r="AM16" s="1750"/>
      <c r="AN16" s="1753"/>
      <c r="AO16" s="1749">
        <v>228</v>
      </c>
      <c r="AP16" s="1750"/>
      <c r="AQ16" s="1751"/>
      <c r="AR16" s="1752">
        <v>6.3509094753062429</v>
      </c>
      <c r="AS16" s="1750"/>
      <c r="AT16" s="1751"/>
      <c r="AU16" s="1749">
        <v>210</v>
      </c>
      <c r="AV16" s="1750"/>
      <c r="AW16" s="1751"/>
      <c r="AX16" s="1752">
        <v>5.8058827969204492</v>
      </c>
      <c r="AY16" s="1750"/>
      <c r="AZ16" s="1751"/>
      <c r="BA16" s="1749">
        <v>219</v>
      </c>
      <c r="BB16" s="1750"/>
      <c r="BC16" s="1751"/>
      <c r="BD16" s="1752">
        <v>6.0111857461885245</v>
      </c>
      <c r="BE16" s="1750"/>
      <c r="BF16" s="1751"/>
      <c r="BG16" s="1749">
        <v>197</v>
      </c>
      <c r="BH16" s="1750"/>
      <c r="BI16" s="1751"/>
      <c r="BJ16" s="1752">
        <v>5</v>
      </c>
      <c r="BK16" s="1711"/>
      <c r="BL16" s="855"/>
      <c r="BM16" s="1415"/>
      <c r="BO16" s="1915" t="s">
        <v>1626</v>
      </c>
      <c r="BP16" s="1930">
        <v>6.186115893216499</v>
      </c>
      <c r="BQ16" s="1930">
        <v>6.2743348333641231</v>
      </c>
      <c r="BR16" s="1930">
        <v>5.8729085320406025</v>
      </c>
      <c r="BS16" s="1930">
        <v>5.5935769754673137</v>
      </c>
      <c r="BT16" s="1930">
        <v>6.3109230474909701</v>
      </c>
      <c r="BU16" s="1930">
        <v>6.4847183821554015</v>
      </c>
      <c r="BV16" s="1930">
        <v>6.3509094753062429</v>
      </c>
      <c r="BW16" s="1930">
        <v>5.8058827969204492</v>
      </c>
      <c r="BX16" s="1930">
        <v>6.0111857461885245</v>
      </c>
      <c r="BY16" s="1930">
        <f>BJ16</f>
        <v>5</v>
      </c>
    </row>
    <row r="17" spans="2:77" ht="15" customHeight="1">
      <c r="B17" s="840"/>
      <c r="C17" s="1754" t="s">
        <v>716</v>
      </c>
      <c r="D17" s="860"/>
      <c r="E17" s="1749">
        <v>144</v>
      </c>
      <c r="F17" s="1750"/>
      <c r="G17" s="1751"/>
      <c r="H17" s="1752">
        <v>4.2218042114842458</v>
      </c>
      <c r="I17" s="1750"/>
      <c r="J17" s="1767"/>
      <c r="K17" s="1749">
        <v>169</v>
      </c>
      <c r="L17" s="1750"/>
      <c r="M17" s="1751"/>
      <c r="N17" s="1752">
        <v>4.9090860501784119</v>
      </c>
      <c r="O17" s="1750"/>
      <c r="P17" s="1751"/>
      <c r="Q17" s="1749">
        <v>154</v>
      </c>
      <c r="R17" s="1750"/>
      <c r="S17" s="1751"/>
      <c r="T17" s="1752">
        <v>4.4334701663443763</v>
      </c>
      <c r="U17" s="1750"/>
      <c r="V17" s="1751"/>
      <c r="W17" s="1749">
        <v>140</v>
      </c>
      <c r="X17" s="1750"/>
      <c r="Y17" s="1751"/>
      <c r="Z17" s="1752">
        <v>3.9954121253337953</v>
      </c>
      <c r="AA17" s="1750"/>
      <c r="AB17" s="1751"/>
      <c r="AC17" s="1749">
        <v>147</v>
      </c>
      <c r="AD17" s="1750"/>
      <c r="AE17" s="1751"/>
      <c r="AF17" s="1752">
        <v>4.1601151927406832</v>
      </c>
      <c r="AG17" s="1750"/>
      <c r="AH17" s="1751"/>
      <c r="AI17" s="1749">
        <v>146</v>
      </c>
      <c r="AJ17" s="1750"/>
      <c r="AK17" s="1751"/>
      <c r="AL17" s="1752">
        <v>4.0985665965138045</v>
      </c>
      <c r="AM17" s="1750"/>
      <c r="AN17" s="1753"/>
      <c r="AO17" s="1749">
        <v>153</v>
      </c>
      <c r="AP17" s="1750"/>
      <c r="AQ17" s="1751"/>
      <c r="AR17" s="1752">
        <v>4.2617945163239259</v>
      </c>
      <c r="AS17" s="1750"/>
      <c r="AT17" s="1751"/>
      <c r="AU17" s="1749">
        <v>139</v>
      </c>
      <c r="AV17" s="1750"/>
      <c r="AW17" s="1751"/>
      <c r="AX17" s="1752">
        <v>3.8429414703425828</v>
      </c>
      <c r="AY17" s="1750"/>
      <c r="AZ17" s="1751"/>
      <c r="BA17" s="1749">
        <v>138</v>
      </c>
      <c r="BB17" s="1750"/>
      <c r="BC17" s="1751"/>
      <c r="BD17" s="1752">
        <v>3.7878704702009878</v>
      </c>
      <c r="BE17" s="1750"/>
      <c r="BF17" s="1751"/>
      <c r="BG17" s="1749">
        <v>116</v>
      </c>
      <c r="BH17" s="1750"/>
      <c r="BI17" s="1751"/>
      <c r="BJ17" s="1752">
        <v>2.95</v>
      </c>
      <c r="BK17" s="1711"/>
      <c r="BL17" s="855"/>
      <c r="BM17" s="1415"/>
      <c r="BO17" s="1915" t="s">
        <v>716</v>
      </c>
      <c r="BP17" s="1930">
        <v>4.2218042114842458</v>
      </c>
      <c r="BQ17" s="1930">
        <v>4.9090860501784119</v>
      </c>
      <c r="BR17" s="1930">
        <v>4.4334701663443763</v>
      </c>
      <c r="BS17" s="1930">
        <v>3.9954121253337953</v>
      </c>
      <c r="BT17" s="1930">
        <v>4.1601151927406832</v>
      </c>
      <c r="BU17" s="1930">
        <v>4.0985665965138045</v>
      </c>
      <c r="BV17" s="1930">
        <v>4.2617945163239259</v>
      </c>
      <c r="BW17" s="1930">
        <v>3.8429414703425828</v>
      </c>
      <c r="BX17" s="1930">
        <v>3.7878704702009878</v>
      </c>
      <c r="BY17" s="1930">
        <f t="shared" ref="BY17:BY21" si="0">BJ17</f>
        <v>2.95</v>
      </c>
    </row>
    <row r="18" spans="2:77" ht="15" customHeight="1">
      <c r="B18" s="840"/>
      <c r="C18" s="1754" t="s">
        <v>712</v>
      </c>
      <c r="D18" s="860"/>
      <c r="E18" s="1749">
        <v>235</v>
      </c>
      <c r="F18" s="1750"/>
      <c r="G18" s="1751"/>
      <c r="H18" s="1752">
        <v>6.889749928463873</v>
      </c>
      <c r="I18" s="1750"/>
      <c r="J18" s="1767"/>
      <c r="K18" s="1749">
        <v>259</v>
      </c>
      <c r="L18" s="1750"/>
      <c r="M18" s="1751"/>
      <c r="N18" s="1752">
        <v>7.5233922307467962</v>
      </c>
      <c r="O18" s="1750"/>
      <c r="P18" s="1751"/>
      <c r="Q18" s="1749">
        <v>243</v>
      </c>
      <c r="R18" s="1750"/>
      <c r="S18" s="1751"/>
      <c r="T18" s="1752">
        <v>6.9956704572836585</v>
      </c>
      <c r="U18" s="1750"/>
      <c r="V18" s="1751"/>
      <c r="W18" s="1749">
        <v>235</v>
      </c>
      <c r="X18" s="1750"/>
      <c r="Y18" s="1751"/>
      <c r="Z18" s="1752">
        <v>6.7065846389531565</v>
      </c>
      <c r="AA18" s="1750"/>
      <c r="AB18" s="1751"/>
      <c r="AC18" s="1749">
        <v>231</v>
      </c>
      <c r="AD18" s="1750"/>
      <c r="AE18" s="1751"/>
      <c r="AF18" s="1752">
        <v>6.5373238743067894</v>
      </c>
      <c r="AG18" s="1750"/>
      <c r="AH18" s="1751"/>
      <c r="AI18" s="1749">
        <v>237</v>
      </c>
      <c r="AJ18" s="1750"/>
      <c r="AK18" s="1751"/>
      <c r="AL18" s="1752">
        <v>6.65315262584775</v>
      </c>
      <c r="AM18" s="1750"/>
      <c r="AN18" s="1753"/>
      <c r="AO18" s="1749">
        <v>222</v>
      </c>
      <c r="AP18" s="1750"/>
      <c r="AQ18" s="1751"/>
      <c r="AR18" s="1752">
        <v>6.1837802785876574</v>
      </c>
      <c r="AS18" s="1750"/>
      <c r="AT18" s="1751"/>
      <c r="AU18" s="1749">
        <v>212</v>
      </c>
      <c r="AV18" s="1750"/>
      <c r="AW18" s="1751"/>
      <c r="AX18" s="1752">
        <v>5.8611769187958824</v>
      </c>
      <c r="AY18" s="1750"/>
      <c r="AZ18" s="1751"/>
      <c r="BA18" s="1749">
        <v>220</v>
      </c>
      <c r="BB18" s="1750"/>
      <c r="BC18" s="1751"/>
      <c r="BD18" s="1752">
        <v>6.0386340829291107</v>
      </c>
      <c r="BE18" s="1750"/>
      <c r="BF18" s="1751"/>
      <c r="BG18" s="1749">
        <v>224</v>
      </c>
      <c r="BH18" s="1750"/>
      <c r="BI18" s="1751"/>
      <c r="BJ18" s="1752">
        <v>5.69</v>
      </c>
      <c r="BK18" s="1711"/>
      <c r="BL18" s="855"/>
      <c r="BM18" s="1415"/>
      <c r="BO18" s="1915" t="s">
        <v>712</v>
      </c>
      <c r="BP18" s="1930">
        <v>6.889749928463873</v>
      </c>
      <c r="BQ18" s="1930">
        <v>7.5233922307467962</v>
      </c>
      <c r="BR18" s="1930">
        <v>6.9956704572836585</v>
      </c>
      <c r="BS18" s="1930">
        <v>6.7065846389531565</v>
      </c>
      <c r="BT18" s="1930">
        <v>6.5373238743067894</v>
      </c>
      <c r="BU18" s="1930">
        <v>6.65315262584775</v>
      </c>
      <c r="BV18" s="1930">
        <v>6.1837802785876574</v>
      </c>
      <c r="BW18" s="1930">
        <v>5.8611769187958824</v>
      </c>
      <c r="BX18" s="1930">
        <v>6.0386340829291107</v>
      </c>
      <c r="BY18" s="1930">
        <f t="shared" si="0"/>
        <v>5.69</v>
      </c>
    </row>
    <row r="19" spans="2:77" ht="15" customHeight="1">
      <c r="B19" s="840"/>
      <c r="C19" s="1754" t="s">
        <v>713</v>
      </c>
      <c r="D19" s="860"/>
      <c r="E19" s="1749">
        <v>351</v>
      </c>
      <c r="F19" s="1750"/>
      <c r="G19" s="1751"/>
      <c r="H19" s="1752">
        <v>10.290647765492849</v>
      </c>
      <c r="I19" s="1750"/>
      <c r="J19" s="1767"/>
      <c r="K19" s="1749">
        <v>396</v>
      </c>
      <c r="L19" s="1750"/>
      <c r="M19" s="1751"/>
      <c r="N19" s="1752">
        <v>11.502947194500894</v>
      </c>
      <c r="O19" s="1750"/>
      <c r="P19" s="1751"/>
      <c r="Q19" s="1749">
        <v>422</v>
      </c>
      <c r="R19" s="1750"/>
      <c r="S19" s="1751"/>
      <c r="T19" s="1752">
        <v>12.148859806476148</v>
      </c>
      <c r="U19" s="1750"/>
      <c r="V19" s="1751"/>
      <c r="W19" s="1749">
        <v>345</v>
      </c>
      <c r="X19" s="1750"/>
      <c r="Y19" s="1751"/>
      <c r="Z19" s="1752">
        <v>9.8458370231439964</v>
      </c>
      <c r="AA19" s="1750"/>
      <c r="AB19" s="1755"/>
      <c r="AC19" s="1749">
        <v>389</v>
      </c>
      <c r="AD19" s="1750"/>
      <c r="AE19" s="1751"/>
      <c r="AF19" s="1752">
        <v>11.008740203919226</v>
      </c>
      <c r="AG19" s="1750"/>
      <c r="AH19" s="1751"/>
      <c r="AI19" s="1749">
        <v>377</v>
      </c>
      <c r="AJ19" s="1750"/>
      <c r="AK19" s="1751"/>
      <c r="AL19" s="1752">
        <v>10.583284978669207</v>
      </c>
      <c r="AM19" s="1750"/>
      <c r="AN19" s="1753"/>
      <c r="AO19" s="1749">
        <v>409</v>
      </c>
      <c r="AP19" s="1750"/>
      <c r="AQ19" s="1751"/>
      <c r="AR19" s="1752">
        <v>11.392640242983568</v>
      </c>
      <c r="AS19" s="1750"/>
      <c r="AT19" s="1751"/>
      <c r="AU19" s="1749">
        <v>455</v>
      </c>
      <c r="AV19" s="1750"/>
      <c r="AW19" s="1751"/>
      <c r="AX19" s="1752">
        <v>12.579412726660973</v>
      </c>
      <c r="AY19" s="1750"/>
      <c r="AZ19" s="1751"/>
      <c r="BA19" s="1749">
        <v>472</v>
      </c>
      <c r="BB19" s="1750"/>
      <c r="BC19" s="1751"/>
      <c r="BD19" s="1752">
        <v>12.955614941557002</v>
      </c>
      <c r="BE19" s="1750"/>
      <c r="BF19" s="1751"/>
      <c r="BG19" s="1749">
        <v>475</v>
      </c>
      <c r="BH19" s="1750"/>
      <c r="BI19" s="1751"/>
      <c r="BJ19" s="1752">
        <v>12.07</v>
      </c>
      <c r="BK19" s="1711"/>
      <c r="BL19" s="855"/>
      <c r="BM19" s="1415"/>
      <c r="BO19" s="1915" t="s">
        <v>713</v>
      </c>
      <c r="BP19" s="1930">
        <v>10.290647765492849</v>
      </c>
      <c r="BQ19" s="1930">
        <v>11.502947194500894</v>
      </c>
      <c r="BR19" s="1930">
        <v>12.148859806476148</v>
      </c>
      <c r="BS19" s="1930">
        <v>9.8458370231439964</v>
      </c>
      <c r="BT19" s="1930">
        <v>11.008740203919226</v>
      </c>
      <c r="BU19" s="1930">
        <v>10.583284978669207</v>
      </c>
      <c r="BV19" s="1930">
        <v>11.392640242983568</v>
      </c>
      <c r="BW19" s="1930">
        <v>12.579412726660973</v>
      </c>
      <c r="BX19" s="1930">
        <v>12.955614941557002</v>
      </c>
      <c r="BY19" s="1930">
        <f t="shared" si="0"/>
        <v>12.07</v>
      </c>
    </row>
    <row r="20" spans="2:77" ht="15" customHeight="1">
      <c r="B20" s="840"/>
      <c r="C20" s="1754" t="s">
        <v>1628</v>
      </c>
      <c r="D20" s="860"/>
      <c r="E20" s="1749">
        <v>143</v>
      </c>
      <c r="F20" s="1750"/>
      <c r="G20" s="1751"/>
      <c r="H20" s="1752">
        <v>4.1924861266822724</v>
      </c>
      <c r="I20" s="1750"/>
      <c r="J20" s="1767"/>
      <c r="K20" s="1749">
        <v>131</v>
      </c>
      <c r="L20" s="1750"/>
      <c r="M20" s="1751"/>
      <c r="N20" s="1752">
        <v>3.8052678850495383</v>
      </c>
      <c r="O20" s="1750"/>
      <c r="P20" s="1751"/>
      <c r="Q20" s="1749">
        <v>155</v>
      </c>
      <c r="R20" s="1750"/>
      <c r="S20" s="1751"/>
      <c r="T20" s="1752">
        <v>4.4622589336583012</v>
      </c>
      <c r="U20" s="1750"/>
      <c r="V20" s="1751"/>
      <c r="W20" s="1749">
        <v>149</v>
      </c>
      <c r="X20" s="1750"/>
      <c r="Y20" s="1751"/>
      <c r="Z20" s="1752">
        <v>4.2522600476766828</v>
      </c>
      <c r="AA20" s="1750"/>
      <c r="AB20" s="1751"/>
      <c r="AC20" s="1749">
        <v>156</v>
      </c>
      <c r="AD20" s="1750"/>
      <c r="AE20" s="1751"/>
      <c r="AF20" s="1752">
        <v>4.4148161229084808</v>
      </c>
      <c r="AG20" s="1750"/>
      <c r="AH20" s="1751"/>
      <c r="AI20" s="1749">
        <v>148</v>
      </c>
      <c r="AJ20" s="1750"/>
      <c r="AK20" s="1751"/>
      <c r="AL20" s="1752">
        <v>4.154711344411254</v>
      </c>
      <c r="AM20" s="1750"/>
      <c r="AN20" s="1753"/>
      <c r="AO20" s="1749">
        <v>155</v>
      </c>
      <c r="AP20" s="1750"/>
      <c r="AQ20" s="1751"/>
      <c r="AR20" s="1752">
        <v>4.3175042485634547</v>
      </c>
      <c r="AS20" s="1750"/>
      <c r="AT20" s="1751"/>
      <c r="AU20" s="1749">
        <v>147</v>
      </c>
      <c r="AV20" s="1750"/>
      <c r="AW20" s="1751"/>
      <c r="AX20" s="1752">
        <v>4.0641179578443145</v>
      </c>
      <c r="AY20" s="1750"/>
      <c r="AZ20" s="1751"/>
      <c r="BA20" s="1749">
        <v>159</v>
      </c>
      <c r="BB20" s="1750"/>
      <c r="BC20" s="1751"/>
      <c r="BD20" s="1752">
        <v>4.3642855417533122</v>
      </c>
      <c r="BE20" s="1750"/>
      <c r="BF20" s="1751"/>
      <c r="BG20" s="1749">
        <v>141</v>
      </c>
      <c r="BH20" s="1750"/>
      <c r="BI20" s="1751"/>
      <c r="BJ20" s="1752">
        <v>3.58</v>
      </c>
      <c r="BK20" s="1711"/>
      <c r="BL20" s="855"/>
      <c r="BM20" s="1415"/>
      <c r="BO20" s="1915" t="s">
        <v>1629</v>
      </c>
      <c r="BP20" s="1930">
        <v>4.1924861266822724</v>
      </c>
      <c r="BQ20" s="1930">
        <v>3.8052678850495383</v>
      </c>
      <c r="BR20" s="1930">
        <v>4.4622589336583012</v>
      </c>
      <c r="BS20" s="1930">
        <v>4.2522600476766828</v>
      </c>
      <c r="BT20" s="1930">
        <v>4.4148161229084808</v>
      </c>
      <c r="BU20" s="1930">
        <v>4.154711344411254</v>
      </c>
      <c r="BV20" s="1930">
        <v>4.3175042485634547</v>
      </c>
      <c r="BW20" s="1930">
        <v>4.0641179578443145</v>
      </c>
      <c r="BX20" s="1930">
        <v>4.3642855417533122</v>
      </c>
      <c r="BY20" s="1930">
        <f t="shared" si="0"/>
        <v>3.58</v>
      </c>
    </row>
    <row r="21" spans="2:77" ht="15" customHeight="1">
      <c r="B21" s="840"/>
      <c r="C21" s="1756" t="s">
        <v>1083</v>
      </c>
      <c r="D21" s="860"/>
      <c r="E21" s="1749">
        <v>121</v>
      </c>
      <c r="F21" s="1750"/>
      <c r="G21" s="1751"/>
      <c r="H21" s="1752">
        <v>3.5474882610388456</v>
      </c>
      <c r="I21" s="1750"/>
      <c r="J21" s="1767"/>
      <c r="K21" s="1749">
        <v>143</v>
      </c>
      <c r="L21" s="1750"/>
      <c r="M21" s="1751"/>
      <c r="N21" s="1752">
        <v>4.1538420424586562</v>
      </c>
      <c r="O21" s="1750"/>
      <c r="P21" s="1751"/>
      <c r="Q21" s="1749">
        <v>115</v>
      </c>
      <c r="R21" s="1750"/>
      <c r="S21" s="1751"/>
      <c r="T21" s="1752">
        <v>3.3107082411013202</v>
      </c>
      <c r="U21" s="1750"/>
      <c r="V21" s="1751"/>
      <c r="W21" s="1749">
        <v>122</v>
      </c>
      <c r="X21" s="1750"/>
      <c r="Y21" s="1751"/>
      <c r="Z21" s="1752">
        <v>3.4817162806480213</v>
      </c>
      <c r="AA21" s="1750"/>
      <c r="AB21" s="1755"/>
      <c r="AC21" s="1749">
        <v>127</v>
      </c>
      <c r="AD21" s="1750"/>
      <c r="AE21" s="1751"/>
      <c r="AF21" s="1752">
        <v>3.5941131257011349</v>
      </c>
      <c r="AG21" s="1750"/>
      <c r="AH21" s="1751"/>
      <c r="AI21" s="1749">
        <v>129</v>
      </c>
      <c r="AJ21" s="1750"/>
      <c r="AK21" s="1751"/>
      <c r="AL21" s="1752">
        <v>3.6213362393854847</v>
      </c>
      <c r="AM21" s="1750"/>
      <c r="AN21" s="1753"/>
      <c r="AO21" s="1749">
        <v>144</v>
      </c>
      <c r="AP21" s="1750"/>
      <c r="AQ21" s="1751"/>
      <c r="AR21" s="1752">
        <v>4.0111007212460486</v>
      </c>
      <c r="AS21" s="1750"/>
      <c r="AT21" s="1751"/>
      <c r="AU21" s="1749">
        <v>152</v>
      </c>
      <c r="AV21" s="1750"/>
      <c r="AW21" s="1751"/>
      <c r="AX21" s="1752">
        <v>4.2023532625328963</v>
      </c>
      <c r="AY21" s="1750"/>
      <c r="AZ21" s="1751"/>
      <c r="BA21" s="1749">
        <v>134</v>
      </c>
      <c r="BB21" s="1750"/>
      <c r="BC21" s="1751"/>
      <c r="BD21" s="1752">
        <v>3.6780771232386402</v>
      </c>
      <c r="BE21" s="1750"/>
      <c r="BF21" s="1751"/>
      <c r="BG21" s="1749">
        <v>158</v>
      </c>
      <c r="BH21" s="1750"/>
      <c r="BI21" s="1751"/>
      <c r="BJ21" s="1752">
        <v>4.01</v>
      </c>
      <c r="BK21" s="1711"/>
      <c r="BL21" s="855"/>
      <c r="BM21" s="1768"/>
      <c r="BO21" s="1915" t="s">
        <v>1083</v>
      </c>
      <c r="BP21" s="1930">
        <v>3.5474882610388456</v>
      </c>
      <c r="BQ21" s="1930">
        <v>4.1538420424586562</v>
      </c>
      <c r="BR21" s="1930">
        <v>3.3107082411013202</v>
      </c>
      <c r="BS21" s="1930">
        <v>3.4817162806480213</v>
      </c>
      <c r="BT21" s="1930">
        <v>3.5941131257011349</v>
      </c>
      <c r="BU21" s="1930">
        <v>3.6213362393854847</v>
      </c>
      <c r="BV21" s="1930">
        <v>4.0111007212460486</v>
      </c>
      <c r="BW21" s="1930">
        <v>4.2023532625328963</v>
      </c>
      <c r="BX21" s="1930">
        <v>3.6780771232386402</v>
      </c>
      <c r="BY21" s="1930">
        <f t="shared" si="0"/>
        <v>4.01</v>
      </c>
    </row>
    <row r="22" spans="2:77" ht="4.5" customHeight="1">
      <c r="B22" s="894"/>
      <c r="C22" s="895"/>
      <c r="D22" s="895"/>
      <c r="E22" s="895"/>
      <c r="F22" s="895"/>
      <c r="G22" s="895"/>
      <c r="H22" s="895"/>
      <c r="I22" s="895"/>
      <c r="J22" s="895"/>
      <c r="K22" s="895"/>
      <c r="L22" s="895"/>
      <c r="M22" s="895"/>
      <c r="N22" s="895"/>
      <c r="O22" s="895"/>
      <c r="P22" s="895"/>
      <c r="Q22" s="895"/>
      <c r="R22" s="895"/>
      <c r="S22" s="895"/>
      <c r="T22" s="895"/>
      <c r="U22" s="895"/>
      <c r="V22" s="895"/>
      <c r="W22" s="895"/>
      <c r="X22" s="895"/>
      <c r="Y22" s="895"/>
      <c r="Z22" s="895"/>
      <c r="AA22" s="895"/>
      <c r="AB22" s="895"/>
      <c r="AC22" s="895"/>
      <c r="AD22" s="895"/>
      <c r="AE22" s="895"/>
      <c r="AF22" s="895"/>
      <c r="AG22" s="895"/>
      <c r="AH22" s="895"/>
      <c r="AI22" s="895"/>
      <c r="AJ22" s="895"/>
      <c r="AK22" s="895"/>
      <c r="AL22" s="895"/>
      <c r="AM22" s="895"/>
      <c r="AN22" s="895"/>
      <c r="AO22" s="895"/>
      <c r="AP22" s="895"/>
      <c r="AQ22" s="895"/>
      <c r="AR22" s="895"/>
      <c r="AS22" s="895"/>
      <c r="AT22" s="895"/>
      <c r="AU22" s="895"/>
      <c r="AV22" s="895"/>
      <c r="AW22" s="895"/>
      <c r="AX22" s="895"/>
      <c r="AY22" s="895"/>
      <c r="AZ22" s="895"/>
      <c r="BA22" s="895"/>
      <c r="BB22" s="895"/>
      <c r="BC22" s="895"/>
      <c r="BD22" s="895"/>
      <c r="BE22" s="895"/>
      <c r="BF22" s="895"/>
      <c r="BG22" s="895"/>
      <c r="BH22" s="895"/>
      <c r="BI22" s="895"/>
      <c r="BJ22" s="895"/>
      <c r="BK22" s="895"/>
      <c r="BL22" s="1478"/>
      <c r="BM22" s="825"/>
    </row>
    <row r="23" spans="2:77" ht="9" customHeight="1">
      <c r="B23" s="1757"/>
      <c r="C23" s="1757"/>
      <c r="D23" s="1757"/>
      <c r="E23" s="1757"/>
      <c r="F23" s="1757"/>
      <c r="G23" s="1757"/>
      <c r="H23" s="1757"/>
      <c r="I23" s="1757"/>
      <c r="J23" s="1757"/>
      <c r="K23" s="1757"/>
      <c r="L23" s="1757"/>
      <c r="M23" s="1757"/>
      <c r="N23" s="1757"/>
      <c r="O23" s="1757"/>
      <c r="P23" s="1757"/>
      <c r="Q23" s="1757"/>
      <c r="R23" s="1757"/>
      <c r="S23" s="1757"/>
      <c r="T23" s="1757"/>
      <c r="U23" s="1757"/>
      <c r="V23" s="1757"/>
      <c r="W23" s="1757"/>
      <c r="X23" s="1757"/>
      <c r="Y23" s="1757"/>
      <c r="Z23" s="1757"/>
      <c r="AA23" s="1757"/>
      <c r="AB23" s="1757"/>
      <c r="AC23" s="1757"/>
      <c r="AD23" s="1757"/>
      <c r="AE23" s="1757"/>
      <c r="AF23" s="1757"/>
      <c r="AG23" s="1757"/>
      <c r="AH23" s="1757"/>
      <c r="AI23" s="1757"/>
      <c r="AJ23" s="1757"/>
      <c r="AK23" s="1757"/>
      <c r="AL23" s="1757"/>
      <c r="AM23" s="1757"/>
      <c r="AN23" s="1757"/>
      <c r="AO23" s="1757"/>
      <c r="AP23" s="1757"/>
      <c r="AQ23" s="1757"/>
      <c r="AR23" s="1757"/>
      <c r="AS23" s="1757"/>
      <c r="AT23" s="1757"/>
      <c r="AU23" s="1757"/>
      <c r="AV23" s="1757"/>
      <c r="AW23" s="1757"/>
      <c r="AX23" s="1757"/>
      <c r="AY23" s="1757"/>
      <c r="AZ23" s="1757"/>
      <c r="BA23" s="1757"/>
      <c r="BB23" s="1757"/>
      <c r="BC23" s="1757"/>
      <c r="BD23" s="1757"/>
      <c r="BE23" s="1757"/>
      <c r="BF23" s="1757"/>
      <c r="BG23" s="1757"/>
      <c r="BH23" s="1757"/>
      <c r="BI23" s="1757"/>
      <c r="BJ23" s="1757"/>
      <c r="BK23" s="1757"/>
      <c r="BL23" s="1757"/>
      <c r="BM23" s="825"/>
    </row>
    <row r="24" spans="2:77" ht="12.75" customHeight="1">
      <c r="B24" s="1757"/>
      <c r="C24" s="1757"/>
      <c r="D24" s="1757"/>
      <c r="E24" s="1757"/>
      <c r="F24" s="1757"/>
      <c r="G24" s="1757"/>
      <c r="H24" s="1757"/>
      <c r="I24" s="1757"/>
      <c r="J24" s="1757"/>
      <c r="K24" s="1757"/>
      <c r="L24" s="1757"/>
      <c r="M24" s="1757"/>
      <c r="N24" s="1757"/>
      <c r="O24" s="1757"/>
      <c r="P24" s="1757"/>
      <c r="Q24" s="1757"/>
      <c r="R24" s="1757"/>
      <c r="S24" s="1757"/>
      <c r="T24" s="1757"/>
      <c r="U24" s="1757"/>
      <c r="V24" s="1757"/>
      <c r="W24" s="1757"/>
      <c r="X24" s="1757"/>
      <c r="Y24" s="1757"/>
      <c r="Z24" s="1757"/>
      <c r="AA24" s="1757"/>
      <c r="AB24" s="1757"/>
      <c r="AC24" s="1757"/>
      <c r="AD24" s="1757"/>
      <c r="AE24" s="1757"/>
      <c r="AF24" s="1757"/>
      <c r="AG24" s="1757"/>
      <c r="AH24" s="1757"/>
      <c r="AI24" s="1757"/>
      <c r="AJ24" s="1757"/>
      <c r="AK24" s="1757"/>
      <c r="AL24" s="1757"/>
      <c r="AM24" s="1757"/>
      <c r="AN24" s="1757"/>
      <c r="AO24" s="1757"/>
      <c r="AP24" s="1757"/>
      <c r="AQ24" s="1757"/>
      <c r="AR24" s="1757"/>
      <c r="AS24" s="1757"/>
      <c r="AT24" s="1757"/>
      <c r="AU24" s="1757"/>
      <c r="AV24" s="1757"/>
      <c r="AW24" s="1757"/>
      <c r="AX24" s="1757"/>
      <c r="AY24" s="1757"/>
      <c r="AZ24" s="1757"/>
      <c r="BA24" s="1757"/>
      <c r="BB24" s="1757"/>
      <c r="BC24" s="1757"/>
      <c r="BD24" s="1757"/>
      <c r="BE24" s="1757"/>
      <c r="BF24" s="1757"/>
      <c r="BG24" s="1757"/>
      <c r="BH24" s="1757"/>
      <c r="BI24" s="1757"/>
      <c r="BJ24" s="1757"/>
      <c r="BK24" s="1757"/>
      <c r="BL24" s="1757"/>
      <c r="BM24" s="825"/>
    </row>
    <row r="25" spans="2:77" ht="12.75" customHeight="1">
      <c r="B25" s="1757"/>
      <c r="C25" s="1757"/>
      <c r="D25" s="1757"/>
      <c r="E25" s="1757"/>
      <c r="F25" s="1757"/>
      <c r="G25" s="1757"/>
      <c r="H25" s="1757"/>
      <c r="I25" s="1757"/>
      <c r="J25" s="1757"/>
      <c r="K25" s="1757"/>
      <c r="L25" s="1757"/>
      <c r="M25" s="1757"/>
      <c r="N25" s="1757"/>
      <c r="O25" s="1757"/>
      <c r="P25" s="1757"/>
      <c r="Q25" s="1757"/>
      <c r="R25" s="1757"/>
      <c r="S25" s="1757"/>
      <c r="T25" s="1757"/>
      <c r="U25" s="1757"/>
      <c r="V25" s="1757"/>
      <c r="W25" s="1757"/>
      <c r="X25" s="1757"/>
      <c r="Y25" s="1757"/>
      <c r="Z25" s="1757"/>
      <c r="AA25" s="1757"/>
      <c r="AB25" s="1757"/>
      <c r="AC25" s="1757"/>
      <c r="AD25" s="1757"/>
      <c r="AE25" s="1757"/>
      <c r="AF25" s="1757"/>
      <c r="AG25" s="1757"/>
      <c r="AH25" s="1757"/>
      <c r="AI25" s="1757"/>
      <c r="AJ25" s="1757"/>
      <c r="AK25" s="1757"/>
      <c r="AL25" s="1757"/>
      <c r="AM25" s="1757"/>
      <c r="AN25" s="1757"/>
      <c r="AO25" s="1757"/>
      <c r="AP25" s="1757"/>
      <c r="AQ25" s="1757"/>
      <c r="AR25" s="1757"/>
      <c r="AS25" s="1757"/>
      <c r="AT25" s="1757"/>
      <c r="AU25" s="1757"/>
      <c r="AV25" s="1757"/>
      <c r="AW25" s="1757"/>
      <c r="AX25" s="1757"/>
      <c r="AY25" s="1757"/>
      <c r="AZ25" s="1757"/>
      <c r="BA25" s="1757"/>
      <c r="BB25" s="1757"/>
      <c r="BC25" s="1757"/>
      <c r="BD25" s="1757"/>
      <c r="BE25" s="1757"/>
      <c r="BF25" s="1757"/>
      <c r="BG25" s="1757"/>
      <c r="BH25" s="1757"/>
      <c r="BI25" s="1757"/>
      <c r="BJ25" s="1757"/>
      <c r="BK25" s="1757"/>
      <c r="BL25" s="1757"/>
      <c r="BM25" s="825"/>
    </row>
    <row r="26" spans="2:77" ht="12.75" customHeight="1">
      <c r="B26" s="1757"/>
      <c r="C26" s="1757"/>
      <c r="D26" s="1757"/>
      <c r="E26" s="1757"/>
      <c r="F26" s="1757"/>
      <c r="G26" s="1757"/>
      <c r="H26" s="1757"/>
      <c r="I26" s="1757"/>
      <c r="J26" s="1757"/>
      <c r="K26" s="1757"/>
      <c r="L26" s="1757"/>
      <c r="M26" s="1757"/>
      <c r="N26" s="1757"/>
      <c r="O26" s="1757"/>
      <c r="P26" s="1757"/>
      <c r="Q26" s="1757"/>
      <c r="R26" s="1757"/>
      <c r="S26" s="1757"/>
      <c r="T26" s="1757"/>
      <c r="U26" s="1757"/>
      <c r="V26" s="1757"/>
      <c r="W26" s="1757"/>
      <c r="X26" s="1757"/>
      <c r="Y26" s="1757"/>
      <c r="Z26" s="1757"/>
      <c r="AA26" s="1757"/>
      <c r="AB26" s="1757"/>
      <c r="AC26" s="1757"/>
      <c r="AD26" s="1757"/>
      <c r="AE26" s="1757"/>
      <c r="AF26" s="1757"/>
      <c r="AG26" s="1757"/>
      <c r="AH26" s="1757"/>
      <c r="AI26" s="1757"/>
      <c r="AJ26" s="1757"/>
      <c r="AK26" s="1757"/>
      <c r="AL26" s="1757"/>
      <c r="AM26" s="1757"/>
      <c r="AN26" s="1757"/>
      <c r="AO26" s="1757"/>
      <c r="AP26" s="1757"/>
      <c r="AQ26" s="1757"/>
      <c r="AR26" s="1757"/>
      <c r="AS26" s="1757"/>
      <c r="AT26" s="1757"/>
      <c r="AU26" s="1757"/>
      <c r="AV26" s="1757"/>
      <c r="AW26" s="1757"/>
      <c r="AX26" s="1757"/>
      <c r="AY26" s="1757"/>
      <c r="AZ26" s="1757"/>
      <c r="BA26" s="1757"/>
      <c r="BB26" s="1757"/>
      <c r="BC26" s="1757"/>
      <c r="BD26" s="1757"/>
      <c r="BE26" s="1757"/>
      <c r="BF26" s="1757"/>
      <c r="BG26" s="1757"/>
      <c r="BH26" s="1757"/>
      <c r="BI26" s="1757"/>
      <c r="BJ26" s="1757"/>
      <c r="BK26" s="1757"/>
      <c r="BL26" s="1757"/>
      <c r="BM26" s="825"/>
    </row>
    <row r="27" spans="2:77" ht="12.75" customHeight="1">
      <c r="B27" s="1757"/>
      <c r="C27" s="1757"/>
      <c r="D27" s="1757"/>
      <c r="E27" s="1757"/>
      <c r="F27" s="1757"/>
      <c r="G27" s="1757"/>
      <c r="H27" s="1757"/>
      <c r="I27" s="1757"/>
      <c r="J27" s="1757"/>
      <c r="K27" s="1757"/>
      <c r="L27" s="1757"/>
      <c r="M27" s="1757"/>
      <c r="N27" s="1757"/>
      <c r="O27" s="1757"/>
      <c r="P27" s="1757"/>
      <c r="Q27" s="1757"/>
      <c r="R27" s="1757"/>
      <c r="S27" s="1757"/>
      <c r="T27" s="1757"/>
      <c r="U27" s="1757"/>
      <c r="V27" s="1757"/>
      <c r="W27" s="1757"/>
      <c r="X27" s="1757"/>
      <c r="Y27" s="1757"/>
      <c r="Z27" s="1757"/>
      <c r="AA27" s="1757"/>
      <c r="AB27" s="1757"/>
      <c r="AC27" s="1757"/>
      <c r="AD27" s="1757"/>
      <c r="AE27" s="1757"/>
      <c r="AF27" s="1757"/>
      <c r="AG27" s="1757"/>
      <c r="AH27" s="1757"/>
      <c r="AI27" s="1757"/>
      <c r="AJ27" s="1757"/>
      <c r="AK27" s="1757"/>
      <c r="AL27" s="1757"/>
      <c r="AM27" s="1757"/>
      <c r="AN27" s="1757"/>
      <c r="AO27" s="1757"/>
      <c r="AP27" s="1757"/>
      <c r="AQ27" s="1757"/>
      <c r="AR27" s="1757"/>
      <c r="AS27" s="1757"/>
      <c r="AT27" s="1757"/>
      <c r="AU27" s="1757"/>
      <c r="AV27" s="1757"/>
      <c r="AW27" s="1757"/>
      <c r="AX27" s="1757"/>
      <c r="AY27" s="1757"/>
      <c r="AZ27" s="1757"/>
      <c r="BA27" s="1757"/>
      <c r="BB27" s="1757"/>
      <c r="BC27" s="1757"/>
      <c r="BD27" s="1757"/>
      <c r="BE27" s="1757"/>
      <c r="BF27" s="1757"/>
      <c r="BG27" s="1757"/>
      <c r="BH27" s="1757"/>
      <c r="BI27" s="1757"/>
      <c r="BJ27" s="1757"/>
      <c r="BK27" s="1757"/>
      <c r="BL27" s="1757"/>
      <c r="BM27" s="825"/>
    </row>
    <row r="28" spans="2:77" ht="12.75" customHeight="1">
      <c r="B28" s="1757"/>
      <c r="C28" s="1757"/>
      <c r="D28" s="1757"/>
      <c r="E28" s="1757"/>
      <c r="F28" s="1757"/>
      <c r="G28" s="1757"/>
      <c r="H28" s="1757"/>
      <c r="I28" s="1757"/>
      <c r="J28" s="1757"/>
      <c r="K28" s="1757"/>
      <c r="L28" s="1757"/>
      <c r="M28" s="1757"/>
      <c r="N28" s="1757"/>
      <c r="O28" s="1757"/>
      <c r="P28" s="1757"/>
      <c r="Q28" s="1757"/>
      <c r="R28" s="1757"/>
      <c r="S28" s="1757"/>
      <c r="T28" s="1757"/>
      <c r="U28" s="1757"/>
      <c r="V28" s="1757"/>
      <c r="W28" s="1757"/>
      <c r="X28" s="1757"/>
      <c r="Y28" s="1757"/>
      <c r="Z28" s="1757"/>
      <c r="AA28" s="1757"/>
      <c r="AB28" s="1757"/>
      <c r="AC28" s="1757"/>
      <c r="AD28" s="1757"/>
      <c r="AE28" s="1757"/>
      <c r="AF28" s="1757"/>
      <c r="AG28" s="1757"/>
      <c r="AH28" s="1757"/>
      <c r="AI28" s="1757"/>
      <c r="AJ28" s="1757"/>
      <c r="AK28" s="1757"/>
      <c r="AL28" s="1757"/>
      <c r="AM28" s="1757"/>
      <c r="AN28" s="1757"/>
      <c r="AO28" s="1757"/>
      <c r="AP28" s="1757"/>
      <c r="AQ28" s="1757"/>
      <c r="AR28" s="1757"/>
      <c r="AS28" s="1757"/>
      <c r="AT28" s="1757"/>
      <c r="AU28" s="1757"/>
      <c r="AV28" s="1757"/>
      <c r="AW28" s="1757"/>
      <c r="AX28" s="1757"/>
      <c r="AY28" s="1757"/>
      <c r="AZ28" s="1757"/>
      <c r="BA28" s="1757"/>
      <c r="BB28" s="1757"/>
      <c r="BC28" s="1757"/>
      <c r="BD28" s="1757"/>
      <c r="BE28" s="1757"/>
      <c r="BF28" s="1757"/>
      <c r="BG28" s="1757"/>
      <c r="BH28" s="1757"/>
      <c r="BI28" s="1757"/>
      <c r="BJ28" s="1757"/>
      <c r="BK28" s="1757"/>
      <c r="BL28" s="1757"/>
      <c r="BM28" s="825"/>
    </row>
    <row r="29" spans="2:77" ht="12.75" customHeight="1">
      <c r="B29" s="1757"/>
      <c r="C29" s="1757"/>
      <c r="D29" s="1757"/>
      <c r="E29" s="1757"/>
      <c r="F29" s="1757"/>
      <c r="G29" s="1757"/>
      <c r="H29" s="1757"/>
      <c r="I29" s="1757"/>
      <c r="J29" s="1757"/>
      <c r="K29" s="1757"/>
      <c r="L29" s="1757"/>
      <c r="M29" s="1757"/>
      <c r="N29" s="1757"/>
      <c r="O29" s="1757"/>
      <c r="P29" s="1757"/>
      <c r="Q29" s="1757"/>
      <c r="R29" s="1757"/>
      <c r="S29" s="1757"/>
      <c r="T29" s="1757"/>
      <c r="U29" s="1757"/>
      <c r="V29" s="1757"/>
      <c r="W29" s="1757"/>
      <c r="X29" s="1757"/>
      <c r="Y29" s="1757"/>
      <c r="Z29" s="1757"/>
      <c r="AA29" s="1757"/>
      <c r="AB29" s="1757"/>
      <c r="AC29" s="1757"/>
      <c r="AD29" s="1757"/>
      <c r="AE29" s="1757"/>
      <c r="AF29" s="1757"/>
      <c r="AG29" s="1757"/>
      <c r="AH29" s="1757"/>
      <c r="AI29" s="1757"/>
      <c r="AJ29" s="1757"/>
      <c r="AK29" s="1757"/>
      <c r="AL29" s="1757"/>
      <c r="AM29" s="1757"/>
      <c r="AN29" s="1757"/>
      <c r="AO29" s="1757"/>
      <c r="AP29" s="1757"/>
      <c r="AQ29" s="1757"/>
      <c r="AR29" s="1757"/>
      <c r="AS29" s="1757"/>
      <c r="AT29" s="1757"/>
      <c r="AU29" s="1757"/>
      <c r="AV29" s="1757"/>
      <c r="AW29" s="1757"/>
      <c r="AX29" s="1757"/>
      <c r="AY29" s="1757"/>
      <c r="AZ29" s="1757"/>
      <c r="BA29" s="1757"/>
      <c r="BB29" s="1757"/>
      <c r="BC29" s="1757"/>
      <c r="BD29" s="1757"/>
      <c r="BE29" s="1757"/>
      <c r="BF29" s="1757"/>
      <c r="BG29" s="1757"/>
      <c r="BH29" s="1757"/>
      <c r="BI29" s="1757"/>
      <c r="BJ29" s="1757"/>
      <c r="BK29" s="1757"/>
      <c r="BL29" s="1757"/>
      <c r="BM29" s="825"/>
    </row>
    <row r="30" spans="2:77" ht="12.75" customHeight="1">
      <c r="B30" s="1757"/>
      <c r="C30" s="1757"/>
      <c r="D30" s="1757"/>
      <c r="E30" s="1757"/>
      <c r="F30" s="1757"/>
      <c r="G30" s="1757"/>
      <c r="H30" s="1757"/>
      <c r="I30" s="1757"/>
      <c r="J30" s="1757"/>
      <c r="K30" s="1757"/>
      <c r="L30" s="1757"/>
      <c r="M30" s="1757"/>
      <c r="N30" s="1757"/>
      <c r="O30" s="1757"/>
      <c r="P30" s="1757"/>
      <c r="Q30" s="1757"/>
      <c r="R30" s="1757"/>
      <c r="S30" s="1757"/>
      <c r="T30" s="1757"/>
      <c r="U30" s="1757"/>
      <c r="V30" s="1757"/>
      <c r="W30" s="1757"/>
      <c r="X30" s="1757"/>
      <c r="Y30" s="1757"/>
      <c r="Z30" s="1757"/>
      <c r="AA30" s="1757"/>
      <c r="AB30" s="1757"/>
      <c r="AC30" s="1757"/>
      <c r="AD30" s="1757"/>
      <c r="AE30" s="1757"/>
      <c r="AF30" s="1757"/>
      <c r="AG30" s="1757"/>
      <c r="AH30" s="1757"/>
      <c r="AI30" s="1757"/>
      <c r="AJ30" s="1757"/>
      <c r="AK30" s="1757"/>
      <c r="AL30" s="1757"/>
      <c r="AM30" s="1757"/>
      <c r="AN30" s="1757"/>
      <c r="AO30" s="1757"/>
      <c r="AP30" s="1757"/>
      <c r="AQ30" s="1757"/>
      <c r="AR30" s="1757"/>
      <c r="AS30" s="1757"/>
      <c r="AT30" s="1757"/>
      <c r="AU30" s="1757"/>
      <c r="AV30" s="1757"/>
      <c r="AW30" s="1757"/>
      <c r="AX30" s="1757"/>
      <c r="AY30" s="1757"/>
      <c r="AZ30" s="1757"/>
      <c r="BA30" s="1757"/>
      <c r="BB30" s="1757"/>
      <c r="BC30" s="1757"/>
      <c r="BD30" s="1757"/>
      <c r="BE30" s="1757"/>
      <c r="BF30" s="1757"/>
      <c r="BG30" s="1757"/>
      <c r="BH30" s="1757"/>
      <c r="BI30" s="1757"/>
      <c r="BJ30" s="1757"/>
      <c r="BK30" s="1757"/>
      <c r="BL30" s="1757"/>
      <c r="BM30" s="825"/>
    </row>
    <row r="31" spans="2:77" ht="12.75" customHeight="1">
      <c r="B31" s="1757"/>
      <c r="C31" s="1757"/>
      <c r="D31" s="1757"/>
      <c r="E31" s="1757"/>
      <c r="F31" s="1757"/>
      <c r="G31" s="1757"/>
      <c r="H31" s="1757"/>
      <c r="I31" s="1757"/>
      <c r="J31" s="1757"/>
      <c r="K31" s="1757"/>
      <c r="L31" s="1757"/>
      <c r="M31" s="1757"/>
      <c r="N31" s="1757"/>
      <c r="O31" s="1757"/>
      <c r="P31" s="1757"/>
      <c r="Q31" s="1757"/>
      <c r="R31" s="1757"/>
      <c r="S31" s="1757"/>
      <c r="T31" s="1757"/>
      <c r="U31" s="1757"/>
      <c r="V31" s="1757"/>
      <c r="W31" s="1757"/>
      <c r="X31" s="1757"/>
      <c r="Y31" s="1757"/>
      <c r="Z31" s="1757"/>
      <c r="AA31" s="1757"/>
      <c r="AB31" s="1757"/>
      <c r="AC31" s="1757"/>
      <c r="AD31" s="1757"/>
      <c r="AE31" s="1757"/>
      <c r="AF31" s="1757"/>
      <c r="AG31" s="1757"/>
      <c r="AH31" s="1757"/>
      <c r="AI31" s="1757"/>
      <c r="AJ31" s="1757"/>
      <c r="AK31" s="1757"/>
      <c r="AL31" s="1757"/>
      <c r="AM31" s="1757"/>
      <c r="AN31" s="1757"/>
      <c r="AO31" s="1757"/>
      <c r="AP31" s="1757"/>
      <c r="AQ31" s="1757"/>
      <c r="AR31" s="1757"/>
      <c r="AS31" s="1757"/>
      <c r="AT31" s="1757"/>
      <c r="AU31" s="1757"/>
      <c r="AV31" s="1757"/>
      <c r="AW31" s="1757"/>
      <c r="AX31" s="1757"/>
      <c r="AY31" s="1757"/>
      <c r="AZ31" s="1757"/>
      <c r="BA31" s="1757"/>
      <c r="BB31" s="1757"/>
      <c r="BC31" s="1757"/>
      <c r="BD31" s="1757"/>
      <c r="BE31" s="1757"/>
      <c r="BF31" s="1757"/>
      <c r="BG31" s="1757"/>
      <c r="BH31" s="1757"/>
      <c r="BI31" s="1757"/>
      <c r="BJ31" s="1757"/>
      <c r="BK31" s="1757"/>
      <c r="BL31" s="1757"/>
      <c r="BM31" s="825"/>
    </row>
    <row r="32" spans="2:77" ht="12.75" customHeight="1">
      <c r="B32" s="1757"/>
      <c r="C32" s="1757"/>
      <c r="D32" s="1757"/>
      <c r="E32" s="1757"/>
      <c r="F32" s="1757"/>
      <c r="G32" s="1757"/>
      <c r="H32" s="1757"/>
      <c r="I32" s="1757"/>
      <c r="J32" s="1757"/>
      <c r="K32" s="1757"/>
      <c r="L32" s="1757"/>
      <c r="M32" s="1757"/>
      <c r="N32" s="1757"/>
      <c r="O32" s="1757"/>
      <c r="P32" s="1757"/>
      <c r="Q32" s="1757"/>
      <c r="R32" s="1757"/>
      <c r="S32" s="1757"/>
      <c r="T32" s="1757"/>
      <c r="U32" s="1757"/>
      <c r="V32" s="1757"/>
      <c r="W32" s="1757"/>
      <c r="X32" s="1757"/>
      <c r="Y32" s="1757"/>
      <c r="Z32" s="1757"/>
      <c r="AA32" s="1757"/>
      <c r="AB32" s="1757"/>
      <c r="AC32" s="1757"/>
      <c r="AD32" s="1757"/>
      <c r="AE32" s="1757"/>
      <c r="AF32" s="1757"/>
      <c r="AG32" s="1757"/>
      <c r="AH32" s="1757"/>
      <c r="AI32" s="1757"/>
      <c r="AJ32" s="1757"/>
      <c r="AK32" s="1757"/>
      <c r="AL32" s="1757"/>
      <c r="AM32" s="1757"/>
      <c r="AN32" s="1757"/>
      <c r="AO32" s="1757"/>
      <c r="AP32" s="1757"/>
      <c r="AQ32" s="1757"/>
      <c r="AR32" s="1757"/>
      <c r="AS32" s="1757"/>
      <c r="AT32" s="1757"/>
      <c r="AU32" s="1757"/>
      <c r="AV32" s="1757"/>
      <c r="AW32" s="1757"/>
      <c r="AX32" s="1757"/>
      <c r="AY32" s="1757"/>
      <c r="AZ32" s="1757"/>
      <c r="BA32" s="1757"/>
      <c r="BB32" s="1757"/>
      <c r="BC32" s="1757"/>
      <c r="BD32" s="1757"/>
      <c r="BE32" s="1757"/>
      <c r="BF32" s="1757"/>
      <c r="BG32" s="1757"/>
      <c r="BH32" s="1757"/>
      <c r="BI32" s="1757"/>
      <c r="BJ32" s="1757"/>
      <c r="BK32" s="1757"/>
      <c r="BL32" s="1757"/>
      <c r="BM32" s="825"/>
    </row>
    <row r="33" spans="2:65" ht="12.75" customHeight="1">
      <c r="B33" s="1757"/>
      <c r="C33" s="1757"/>
      <c r="D33" s="1757"/>
      <c r="E33" s="1757"/>
      <c r="F33" s="1757"/>
      <c r="G33" s="1757"/>
      <c r="H33" s="1757"/>
      <c r="I33" s="1757"/>
      <c r="J33" s="1757"/>
      <c r="K33" s="1757"/>
      <c r="L33" s="1757"/>
      <c r="M33" s="1757"/>
      <c r="N33" s="1757"/>
      <c r="O33" s="1757"/>
      <c r="P33" s="1757"/>
      <c r="Q33" s="1757"/>
      <c r="R33" s="1757"/>
      <c r="S33" s="1757"/>
      <c r="T33" s="1757"/>
      <c r="U33" s="1757"/>
      <c r="V33" s="1757"/>
      <c r="W33" s="1757"/>
      <c r="X33" s="1757"/>
      <c r="Y33" s="1757"/>
      <c r="Z33" s="1757"/>
      <c r="AA33" s="1757"/>
      <c r="AB33" s="1757"/>
      <c r="AC33" s="1757"/>
      <c r="AD33" s="1757"/>
      <c r="AE33" s="1757"/>
      <c r="AF33" s="1757"/>
      <c r="AG33" s="1757"/>
      <c r="AH33" s="1757"/>
      <c r="AI33" s="1757"/>
      <c r="AJ33" s="1757"/>
      <c r="AK33" s="1757"/>
      <c r="AL33" s="1757"/>
      <c r="AM33" s="1757"/>
      <c r="AN33" s="1757"/>
      <c r="AO33" s="1757"/>
      <c r="AP33" s="1757"/>
      <c r="AQ33" s="1757"/>
      <c r="AR33" s="1757"/>
      <c r="AS33" s="1757"/>
      <c r="AT33" s="1757"/>
      <c r="AU33" s="1757"/>
      <c r="AV33" s="1757"/>
      <c r="AW33" s="1757"/>
      <c r="AX33" s="1757"/>
      <c r="AY33" s="1757"/>
      <c r="AZ33" s="1757"/>
      <c r="BA33" s="1757"/>
      <c r="BB33" s="1757"/>
      <c r="BC33" s="1757"/>
      <c r="BD33" s="1757"/>
      <c r="BE33" s="1757"/>
      <c r="BF33" s="1757"/>
      <c r="BG33" s="1757"/>
      <c r="BH33" s="1757"/>
      <c r="BI33" s="1757"/>
      <c r="BJ33" s="1757"/>
      <c r="BK33" s="1757"/>
      <c r="BL33" s="1757"/>
      <c r="BM33" s="825"/>
    </row>
    <row r="34" spans="2:65" ht="12.75" customHeight="1">
      <c r="B34" s="1757"/>
      <c r="C34" s="1757"/>
      <c r="D34" s="1757"/>
      <c r="E34" s="1757"/>
      <c r="F34" s="1757"/>
      <c r="G34" s="1757"/>
      <c r="H34" s="1757"/>
      <c r="I34" s="1757"/>
      <c r="J34" s="1757"/>
      <c r="K34" s="1757"/>
      <c r="L34" s="1757"/>
      <c r="M34" s="1757"/>
      <c r="N34" s="1757"/>
      <c r="O34" s="1757"/>
      <c r="P34" s="1757"/>
      <c r="Q34" s="1757"/>
      <c r="R34" s="1757"/>
      <c r="S34" s="1757"/>
      <c r="T34" s="1757"/>
      <c r="U34" s="1757"/>
      <c r="V34" s="1757"/>
      <c r="W34" s="1757"/>
      <c r="X34" s="1757"/>
      <c r="Y34" s="1757"/>
      <c r="Z34" s="1757"/>
      <c r="AA34" s="1757"/>
      <c r="AB34" s="1757"/>
      <c r="AC34" s="1757"/>
      <c r="AD34" s="1757"/>
      <c r="AE34" s="1757"/>
      <c r="AF34" s="1757"/>
      <c r="AG34" s="1757"/>
      <c r="AH34" s="1757"/>
      <c r="AI34" s="1757"/>
      <c r="AJ34" s="1757"/>
      <c r="AK34" s="1757"/>
      <c r="AL34" s="1757"/>
      <c r="AM34" s="1757"/>
      <c r="AN34" s="1757"/>
      <c r="AO34" s="1757"/>
      <c r="AP34" s="1757"/>
      <c r="AQ34" s="1757"/>
      <c r="AR34" s="1757"/>
      <c r="AS34" s="1757"/>
      <c r="AT34" s="1757"/>
      <c r="AU34" s="1757"/>
      <c r="AV34" s="1757"/>
      <c r="AW34" s="1757"/>
      <c r="AX34" s="1757"/>
      <c r="AY34" s="1757"/>
      <c r="AZ34" s="1757"/>
      <c r="BA34" s="1757"/>
      <c r="BB34" s="1757"/>
      <c r="BC34" s="1757"/>
      <c r="BD34" s="1757"/>
      <c r="BE34" s="1757"/>
      <c r="BF34" s="1757"/>
      <c r="BG34" s="1757"/>
      <c r="BH34" s="1757"/>
      <c r="BI34" s="1757"/>
      <c r="BJ34" s="1757"/>
      <c r="BK34" s="1757"/>
      <c r="BL34" s="1757"/>
      <c r="BM34" s="825"/>
    </row>
    <row r="35" spans="2:65" ht="12.75" customHeight="1">
      <c r="B35" s="1757"/>
      <c r="C35" s="1757"/>
      <c r="D35" s="1757"/>
      <c r="E35" s="1757"/>
      <c r="F35" s="1757"/>
      <c r="G35" s="1757"/>
      <c r="H35" s="1757"/>
      <c r="I35" s="1757"/>
      <c r="J35" s="1757"/>
      <c r="K35" s="1757"/>
      <c r="L35" s="1757"/>
      <c r="M35" s="1757"/>
      <c r="N35" s="1757"/>
      <c r="O35" s="1757"/>
      <c r="P35" s="1757"/>
      <c r="Q35" s="1757"/>
      <c r="R35" s="1757"/>
      <c r="S35" s="1757"/>
      <c r="T35" s="1757"/>
      <c r="U35" s="1757"/>
      <c r="V35" s="1757"/>
      <c r="W35" s="1757"/>
      <c r="X35" s="1757"/>
      <c r="Y35" s="1757"/>
      <c r="Z35" s="1757"/>
      <c r="AA35" s="1757"/>
      <c r="AB35" s="1757"/>
      <c r="AC35" s="1757"/>
      <c r="AD35" s="1757"/>
      <c r="AE35" s="1757"/>
      <c r="AF35" s="1757"/>
      <c r="AG35" s="1757"/>
      <c r="AH35" s="1757"/>
      <c r="AI35" s="1757"/>
      <c r="AJ35" s="1757"/>
      <c r="AK35" s="1757"/>
      <c r="AL35" s="1757"/>
      <c r="AM35" s="1757"/>
      <c r="AN35" s="1757"/>
      <c r="AO35" s="1757"/>
      <c r="AP35" s="1757"/>
      <c r="AQ35" s="1757"/>
      <c r="AR35" s="1757"/>
      <c r="AS35" s="1757"/>
      <c r="AT35" s="1757"/>
      <c r="AU35" s="1757"/>
      <c r="AV35" s="1757"/>
      <c r="AW35" s="1757"/>
      <c r="AX35" s="1757"/>
      <c r="AY35" s="1757"/>
      <c r="AZ35" s="1757"/>
      <c r="BA35" s="1757"/>
      <c r="BB35" s="1757"/>
      <c r="BC35" s="1757"/>
      <c r="BD35" s="1757"/>
      <c r="BE35" s="1757"/>
      <c r="BF35" s="1757"/>
      <c r="BG35" s="1757"/>
      <c r="BH35" s="1757"/>
      <c r="BI35" s="1757"/>
      <c r="BJ35" s="1757"/>
      <c r="BK35" s="1757"/>
      <c r="BL35" s="1757"/>
      <c r="BM35" s="825"/>
    </row>
    <row r="36" spans="2:65" ht="12.75" customHeight="1">
      <c r="B36" s="1757"/>
      <c r="C36" s="1757"/>
      <c r="D36" s="1757"/>
      <c r="E36" s="1757"/>
      <c r="F36" s="1757"/>
      <c r="G36" s="1757"/>
      <c r="H36" s="1757"/>
      <c r="I36" s="1757"/>
      <c r="J36" s="1757"/>
      <c r="K36" s="1757"/>
      <c r="L36" s="1757"/>
      <c r="M36" s="1757"/>
      <c r="N36" s="1757"/>
      <c r="O36" s="1757"/>
      <c r="P36" s="1757"/>
      <c r="Q36" s="1757"/>
      <c r="R36" s="1757"/>
      <c r="S36" s="1757"/>
      <c r="T36" s="1757"/>
      <c r="U36" s="1757"/>
      <c r="V36" s="1757"/>
      <c r="W36" s="1757"/>
      <c r="X36" s="1757"/>
      <c r="Y36" s="1757"/>
      <c r="Z36" s="1757"/>
      <c r="AA36" s="1757"/>
      <c r="AB36" s="1757"/>
      <c r="AC36" s="1757"/>
      <c r="AD36" s="1757"/>
      <c r="AE36" s="1757"/>
      <c r="AF36" s="1757"/>
      <c r="AG36" s="1757"/>
      <c r="AH36" s="1757"/>
      <c r="AI36" s="1757"/>
      <c r="AJ36" s="1757"/>
      <c r="AK36" s="1757"/>
      <c r="AL36" s="1757"/>
      <c r="AM36" s="1757"/>
      <c r="AN36" s="1757"/>
      <c r="AO36" s="1757"/>
      <c r="AP36" s="1757"/>
      <c r="AQ36" s="1757"/>
      <c r="AR36" s="1757"/>
      <c r="AS36" s="1757"/>
      <c r="AT36" s="1757"/>
      <c r="AU36" s="1757"/>
      <c r="AV36" s="1757"/>
      <c r="AW36" s="1757"/>
      <c r="AX36" s="1757"/>
      <c r="AY36" s="1757"/>
      <c r="AZ36" s="1757"/>
      <c r="BA36" s="1757"/>
      <c r="BB36" s="1757"/>
      <c r="BC36" s="1757"/>
      <c r="BD36" s="1757"/>
      <c r="BE36" s="1757"/>
      <c r="BF36" s="1757"/>
      <c r="BG36" s="1757"/>
      <c r="BH36" s="1757"/>
      <c r="BI36" s="1757"/>
      <c r="BJ36" s="1757"/>
      <c r="BK36" s="1757"/>
      <c r="BL36" s="1757"/>
      <c r="BM36" s="825"/>
    </row>
    <row r="37" spans="2:65" ht="12.75" customHeight="1">
      <c r="B37" s="1757"/>
      <c r="C37" s="1757"/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57"/>
      <c r="AU37" s="1757"/>
      <c r="AV37" s="1757"/>
      <c r="AW37" s="1757"/>
      <c r="AX37" s="1757"/>
      <c r="AY37" s="1757"/>
      <c r="AZ37" s="1757"/>
      <c r="BA37" s="1757"/>
      <c r="BB37" s="1757"/>
      <c r="BC37" s="1757"/>
      <c r="BD37" s="1757"/>
      <c r="BE37" s="1757"/>
      <c r="BF37" s="1757"/>
      <c r="BG37" s="1757"/>
      <c r="BH37" s="1757"/>
      <c r="BI37" s="1757"/>
      <c r="BJ37" s="1757"/>
      <c r="BK37" s="1757"/>
      <c r="BL37" s="1757"/>
      <c r="BM37" s="825"/>
    </row>
    <row r="38" spans="2:65" ht="12.75" customHeight="1">
      <c r="B38" s="1757"/>
      <c r="C38" s="1757"/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57"/>
      <c r="AU38" s="1757"/>
      <c r="AV38" s="1757"/>
      <c r="AW38" s="1757"/>
      <c r="AX38" s="1757"/>
      <c r="AY38" s="1757"/>
      <c r="AZ38" s="1757"/>
      <c r="BA38" s="1757"/>
      <c r="BB38" s="1757"/>
      <c r="BC38" s="1757"/>
      <c r="BD38" s="1757"/>
      <c r="BE38" s="1757"/>
      <c r="BF38" s="1757"/>
      <c r="BG38" s="1757"/>
      <c r="BH38" s="1757"/>
      <c r="BI38" s="1757"/>
      <c r="BJ38" s="1757"/>
      <c r="BK38" s="1757"/>
      <c r="BL38" s="1757"/>
      <c r="BM38" s="825"/>
    </row>
    <row r="39" spans="2:65" ht="12.75" customHeight="1">
      <c r="B39" s="1757"/>
      <c r="C39" s="1757"/>
      <c r="D39" s="1757"/>
      <c r="E39" s="1757"/>
      <c r="F39" s="1757"/>
      <c r="G39" s="1757"/>
      <c r="H39" s="1757"/>
      <c r="I39" s="1757"/>
      <c r="J39" s="1757"/>
      <c r="K39" s="1757"/>
      <c r="L39" s="1757"/>
      <c r="M39" s="1757"/>
      <c r="N39" s="1757"/>
      <c r="O39" s="1757"/>
      <c r="P39" s="1757"/>
      <c r="Q39" s="1757"/>
      <c r="R39" s="1757"/>
      <c r="S39" s="1757"/>
      <c r="T39" s="1757"/>
      <c r="U39" s="1757"/>
      <c r="V39" s="1757"/>
      <c r="W39" s="1757"/>
      <c r="X39" s="1757"/>
      <c r="Y39" s="1757"/>
      <c r="Z39" s="1757"/>
      <c r="AA39" s="1757"/>
      <c r="AB39" s="1757"/>
      <c r="AC39" s="1757"/>
      <c r="AD39" s="1757"/>
      <c r="AE39" s="1757"/>
      <c r="AF39" s="1757"/>
      <c r="AG39" s="1757"/>
      <c r="AH39" s="1757"/>
      <c r="AI39" s="1757"/>
      <c r="AJ39" s="1757"/>
      <c r="AK39" s="1757"/>
      <c r="AL39" s="1757"/>
      <c r="AM39" s="1757"/>
      <c r="AN39" s="1757"/>
      <c r="AO39" s="1757"/>
      <c r="AP39" s="1757"/>
      <c r="AQ39" s="1757"/>
      <c r="AR39" s="1757"/>
      <c r="AS39" s="1757"/>
      <c r="AT39" s="1757"/>
      <c r="AU39" s="1757"/>
      <c r="AV39" s="1757"/>
      <c r="AW39" s="1757"/>
      <c r="AX39" s="1757"/>
      <c r="AY39" s="1757"/>
      <c r="AZ39" s="1757"/>
      <c r="BA39" s="1757"/>
      <c r="BB39" s="1757"/>
      <c r="BC39" s="1757"/>
      <c r="BD39" s="1757"/>
      <c r="BE39" s="1757"/>
      <c r="BF39" s="1757"/>
      <c r="BG39" s="1757"/>
      <c r="BH39" s="1757"/>
      <c r="BI39" s="1757"/>
      <c r="BJ39" s="1757"/>
      <c r="BK39" s="1757"/>
      <c r="BL39" s="1757"/>
      <c r="BM39" s="825"/>
    </row>
    <row r="40" spans="2:65" ht="12.75" customHeight="1">
      <c r="B40" s="1757"/>
      <c r="C40" s="1757"/>
      <c r="D40" s="1757"/>
      <c r="E40" s="1757"/>
      <c r="F40" s="1757"/>
      <c r="G40" s="1757"/>
      <c r="H40" s="1757"/>
      <c r="I40" s="1757"/>
      <c r="J40" s="1757"/>
      <c r="K40" s="1757"/>
      <c r="L40" s="1757"/>
      <c r="M40" s="1757"/>
      <c r="N40" s="1757"/>
      <c r="O40" s="1757"/>
      <c r="P40" s="1757"/>
      <c r="Q40" s="1757"/>
      <c r="R40" s="1757"/>
      <c r="S40" s="1757"/>
      <c r="T40" s="1757"/>
      <c r="U40" s="1757"/>
      <c r="V40" s="1757"/>
      <c r="W40" s="1757"/>
      <c r="X40" s="1757"/>
      <c r="Y40" s="1757"/>
      <c r="Z40" s="1757"/>
      <c r="AA40" s="1757"/>
      <c r="AB40" s="1757"/>
      <c r="AC40" s="1757"/>
      <c r="AD40" s="1757"/>
      <c r="AE40" s="1757"/>
      <c r="AF40" s="1757"/>
      <c r="AG40" s="1757"/>
      <c r="AH40" s="1757"/>
      <c r="AI40" s="1757"/>
      <c r="AJ40" s="1757"/>
      <c r="AK40" s="1757"/>
      <c r="AL40" s="1757"/>
      <c r="AM40" s="1757"/>
      <c r="AN40" s="1757"/>
      <c r="AO40" s="1757"/>
      <c r="AP40" s="1757"/>
      <c r="AQ40" s="1757"/>
      <c r="AR40" s="1757"/>
      <c r="AS40" s="1757"/>
      <c r="AT40" s="1757"/>
      <c r="AU40" s="1757"/>
      <c r="AV40" s="1757"/>
      <c r="AW40" s="1757"/>
      <c r="AX40" s="1757"/>
      <c r="AY40" s="1757"/>
      <c r="AZ40" s="1757"/>
      <c r="BA40" s="1757"/>
      <c r="BB40" s="1757"/>
      <c r="BC40" s="1757"/>
      <c r="BD40" s="1757"/>
      <c r="BE40" s="1757"/>
      <c r="BF40" s="1757"/>
      <c r="BG40" s="1757"/>
      <c r="BH40" s="1757"/>
      <c r="BI40" s="1757"/>
      <c r="BJ40" s="1757"/>
      <c r="BK40" s="1757"/>
      <c r="BL40" s="1757"/>
      <c r="BM40" s="825"/>
    </row>
    <row r="41" spans="2:65" ht="12.75" customHeight="1">
      <c r="B41" s="1757"/>
      <c r="C41" s="1757"/>
      <c r="D41" s="1757"/>
      <c r="E41" s="1757"/>
      <c r="F41" s="1757"/>
      <c r="G41" s="1757"/>
      <c r="H41" s="1757"/>
      <c r="I41" s="1757"/>
      <c r="J41" s="1757"/>
      <c r="K41" s="1757"/>
      <c r="L41" s="1757"/>
      <c r="M41" s="1757"/>
      <c r="N41" s="1757"/>
      <c r="O41" s="1757"/>
      <c r="P41" s="1757"/>
      <c r="Q41" s="1757"/>
      <c r="R41" s="1757"/>
      <c r="S41" s="1757"/>
      <c r="T41" s="1757"/>
      <c r="U41" s="1757"/>
      <c r="V41" s="1757"/>
      <c r="W41" s="1757"/>
      <c r="X41" s="1757"/>
      <c r="Y41" s="1757"/>
      <c r="Z41" s="1757"/>
      <c r="AA41" s="1757"/>
      <c r="AB41" s="1757"/>
      <c r="AC41" s="1757"/>
      <c r="AD41" s="1757"/>
      <c r="AE41" s="1757"/>
      <c r="AF41" s="1757"/>
      <c r="AG41" s="1757"/>
      <c r="AH41" s="1757"/>
      <c r="AI41" s="1757"/>
      <c r="AJ41" s="1757"/>
      <c r="AK41" s="1757"/>
      <c r="AL41" s="1757"/>
      <c r="AM41" s="1757"/>
      <c r="AN41" s="1757"/>
      <c r="AO41" s="1757"/>
      <c r="AP41" s="1757"/>
      <c r="AQ41" s="1757"/>
      <c r="AR41" s="1757"/>
      <c r="AS41" s="1757"/>
      <c r="AT41" s="1757"/>
      <c r="AU41" s="1757"/>
      <c r="AV41" s="1757"/>
      <c r="AW41" s="1757"/>
      <c r="AX41" s="1757"/>
      <c r="AY41" s="1757"/>
      <c r="AZ41" s="1757"/>
      <c r="BA41" s="1757"/>
      <c r="BB41" s="1757"/>
      <c r="BC41" s="1757"/>
      <c r="BD41" s="1757"/>
      <c r="BE41" s="1757"/>
      <c r="BF41" s="1757"/>
      <c r="BG41" s="1757"/>
      <c r="BH41" s="1757"/>
      <c r="BI41" s="1757"/>
      <c r="BJ41" s="1757"/>
      <c r="BK41" s="1757"/>
      <c r="BL41" s="1757"/>
      <c r="BM41" s="825"/>
    </row>
    <row r="42" spans="2:65" ht="12.75" customHeight="1">
      <c r="B42" s="1757"/>
      <c r="C42" s="1757"/>
      <c r="D42" s="1757"/>
      <c r="E42" s="1757"/>
      <c r="F42" s="1757"/>
      <c r="G42" s="1757"/>
      <c r="H42" s="1757"/>
      <c r="I42" s="1757"/>
      <c r="J42" s="1757"/>
      <c r="K42" s="1757"/>
      <c r="L42" s="1757"/>
      <c r="M42" s="1757"/>
      <c r="N42" s="1757"/>
      <c r="O42" s="1757"/>
      <c r="P42" s="1757"/>
      <c r="Q42" s="1757"/>
      <c r="R42" s="1757"/>
      <c r="S42" s="1757"/>
      <c r="T42" s="1757"/>
      <c r="U42" s="1757"/>
      <c r="V42" s="1757"/>
      <c r="W42" s="1757"/>
      <c r="X42" s="1757"/>
      <c r="Y42" s="1757"/>
      <c r="Z42" s="1757"/>
      <c r="AA42" s="1757"/>
      <c r="AB42" s="1757"/>
      <c r="AC42" s="1757"/>
      <c r="AD42" s="1757"/>
      <c r="AE42" s="1757"/>
      <c r="AF42" s="1757"/>
      <c r="AG42" s="1757"/>
      <c r="AH42" s="1757"/>
      <c r="AI42" s="1757"/>
      <c r="AJ42" s="1757"/>
      <c r="AK42" s="1757"/>
      <c r="AL42" s="1757"/>
      <c r="AM42" s="1757"/>
      <c r="AN42" s="1757"/>
      <c r="AO42" s="1757"/>
      <c r="AP42" s="1757"/>
      <c r="AQ42" s="1757"/>
      <c r="AR42" s="1757"/>
      <c r="AS42" s="1757"/>
      <c r="AT42" s="1757"/>
      <c r="AU42" s="1757"/>
      <c r="AV42" s="1757"/>
      <c r="AW42" s="1757"/>
      <c r="AX42" s="1757"/>
      <c r="AY42" s="1757"/>
      <c r="AZ42" s="1757"/>
      <c r="BA42" s="1757"/>
      <c r="BB42" s="1757"/>
      <c r="BC42" s="1757"/>
      <c r="BD42" s="1757"/>
      <c r="BE42" s="1757"/>
      <c r="BF42" s="1757"/>
      <c r="BG42" s="1757"/>
      <c r="BH42" s="1757"/>
      <c r="BI42" s="1757"/>
      <c r="BJ42" s="1757"/>
      <c r="BK42" s="1757"/>
      <c r="BL42" s="1757"/>
      <c r="BM42" s="825"/>
    </row>
    <row r="43" spans="2:65" ht="12.75" customHeight="1">
      <c r="B43" s="1757"/>
      <c r="C43" s="1757"/>
      <c r="D43" s="1757"/>
      <c r="E43" s="1757"/>
      <c r="F43" s="1757"/>
      <c r="G43" s="1757"/>
      <c r="H43" s="1757"/>
      <c r="I43" s="1757"/>
      <c r="J43" s="1757"/>
      <c r="K43" s="1757"/>
      <c r="L43" s="1757"/>
      <c r="M43" s="1757"/>
      <c r="N43" s="1757"/>
      <c r="O43" s="1757"/>
      <c r="P43" s="1757"/>
      <c r="Q43" s="1757"/>
      <c r="R43" s="1757"/>
      <c r="S43" s="1757"/>
      <c r="T43" s="1757"/>
      <c r="U43" s="1757"/>
      <c r="V43" s="1757"/>
      <c r="W43" s="1757"/>
      <c r="X43" s="1757"/>
      <c r="Y43" s="1757"/>
      <c r="Z43" s="1757"/>
      <c r="AA43" s="1757"/>
      <c r="AB43" s="1757"/>
      <c r="AC43" s="1757"/>
      <c r="AD43" s="1757"/>
      <c r="AE43" s="1757"/>
      <c r="AF43" s="1757"/>
      <c r="AG43" s="1757"/>
      <c r="AH43" s="1757"/>
      <c r="AI43" s="1757"/>
      <c r="AJ43" s="1757"/>
      <c r="AK43" s="1757"/>
      <c r="AL43" s="1757"/>
      <c r="AM43" s="1757"/>
      <c r="AN43" s="1757"/>
      <c r="AO43" s="1757"/>
      <c r="AP43" s="1757"/>
      <c r="AQ43" s="1757"/>
      <c r="AR43" s="1757"/>
      <c r="AS43" s="1757"/>
      <c r="AT43" s="1757"/>
      <c r="AU43" s="1757"/>
      <c r="AV43" s="1757"/>
      <c r="AW43" s="1757"/>
      <c r="AX43" s="1757"/>
      <c r="AY43" s="1757"/>
      <c r="AZ43" s="1757"/>
      <c r="BA43" s="1757"/>
      <c r="BB43" s="1757"/>
      <c r="BC43" s="1757"/>
      <c r="BD43" s="1757"/>
      <c r="BE43" s="1757"/>
      <c r="BF43" s="1757"/>
      <c r="BG43" s="1757"/>
      <c r="BH43" s="1757"/>
      <c r="BI43" s="1757"/>
      <c r="BJ43" s="1757"/>
      <c r="BK43" s="1757"/>
      <c r="BL43" s="1757"/>
      <c r="BM43" s="825"/>
    </row>
    <row r="44" spans="2:65" ht="12.75" customHeight="1">
      <c r="B44" s="1757"/>
      <c r="C44" s="1757"/>
      <c r="D44" s="1757"/>
      <c r="E44" s="1757"/>
      <c r="F44" s="1757"/>
      <c r="G44" s="1757"/>
      <c r="H44" s="1757"/>
      <c r="I44" s="1757"/>
      <c r="J44" s="1757"/>
      <c r="K44" s="1757"/>
      <c r="L44" s="1757"/>
      <c r="M44" s="1757"/>
      <c r="N44" s="1757"/>
      <c r="O44" s="1757"/>
      <c r="P44" s="1757"/>
      <c r="Q44" s="1757"/>
      <c r="R44" s="1757"/>
      <c r="S44" s="1757"/>
      <c r="T44" s="1757"/>
      <c r="U44" s="1757"/>
      <c r="V44" s="1757"/>
      <c r="W44" s="1757"/>
      <c r="X44" s="1757"/>
      <c r="Y44" s="1757"/>
      <c r="Z44" s="1757"/>
      <c r="AA44" s="1757"/>
      <c r="AB44" s="1757"/>
      <c r="AC44" s="1757"/>
      <c r="AD44" s="1757"/>
      <c r="AE44" s="1757"/>
      <c r="AF44" s="1757"/>
      <c r="AG44" s="1757"/>
      <c r="AH44" s="1757"/>
      <c r="AI44" s="1757"/>
      <c r="AJ44" s="1757"/>
      <c r="AK44" s="1757"/>
      <c r="AL44" s="1757"/>
      <c r="AM44" s="1757"/>
      <c r="AN44" s="1757"/>
      <c r="AO44" s="1757"/>
      <c r="AP44" s="1757"/>
      <c r="AQ44" s="1757"/>
      <c r="AR44" s="1757"/>
      <c r="AS44" s="1757"/>
      <c r="AT44" s="1757"/>
      <c r="AU44" s="1757"/>
      <c r="AV44" s="1757"/>
      <c r="AW44" s="1757"/>
      <c r="AX44" s="1757"/>
      <c r="AY44" s="1757"/>
      <c r="AZ44" s="1757"/>
      <c r="BA44" s="1757"/>
      <c r="BB44" s="1757"/>
      <c r="BC44" s="1757"/>
      <c r="BD44" s="1757"/>
      <c r="BE44" s="1757"/>
      <c r="BF44" s="1757"/>
      <c r="BG44" s="1757"/>
      <c r="BH44" s="1757"/>
      <c r="BI44" s="1757"/>
      <c r="BJ44" s="1757"/>
      <c r="BK44" s="1757"/>
      <c r="BL44" s="1757"/>
      <c r="BM44" s="825"/>
    </row>
    <row r="45" spans="2:65" ht="12.75" customHeight="1">
      <c r="B45" s="1757"/>
      <c r="C45" s="1757"/>
      <c r="D45" s="1757"/>
      <c r="E45" s="1757"/>
      <c r="F45" s="1757"/>
      <c r="G45" s="1757"/>
      <c r="H45" s="1757"/>
      <c r="I45" s="1757"/>
      <c r="J45" s="1757"/>
      <c r="K45" s="1757"/>
      <c r="L45" s="1757"/>
      <c r="M45" s="1757"/>
      <c r="N45" s="1757"/>
      <c r="O45" s="1757"/>
      <c r="P45" s="1757"/>
      <c r="Q45" s="1757"/>
      <c r="R45" s="1757"/>
      <c r="S45" s="1757"/>
      <c r="T45" s="1757"/>
      <c r="U45" s="1757"/>
      <c r="V45" s="1757"/>
      <c r="W45" s="1757"/>
      <c r="X45" s="1757"/>
      <c r="Y45" s="1757"/>
      <c r="Z45" s="1757"/>
      <c r="AA45" s="1757"/>
      <c r="AB45" s="1757"/>
      <c r="AC45" s="1757"/>
      <c r="AD45" s="1757"/>
      <c r="AE45" s="1757"/>
      <c r="AF45" s="1757"/>
      <c r="AG45" s="1757"/>
      <c r="AH45" s="1757"/>
      <c r="AI45" s="1757"/>
      <c r="AJ45" s="1757"/>
      <c r="AK45" s="1757"/>
      <c r="AL45" s="1757"/>
      <c r="AM45" s="1757"/>
      <c r="AN45" s="1757"/>
      <c r="AO45" s="1757"/>
      <c r="AP45" s="1757"/>
      <c r="AQ45" s="1757"/>
      <c r="AR45" s="1757"/>
      <c r="AS45" s="1757"/>
      <c r="AT45" s="1757"/>
      <c r="AU45" s="1757"/>
      <c r="AV45" s="1757"/>
      <c r="AW45" s="1757"/>
      <c r="AX45" s="1757"/>
      <c r="AY45" s="1757"/>
      <c r="AZ45" s="1757"/>
      <c r="BA45" s="1757"/>
      <c r="BB45" s="1757"/>
      <c r="BC45" s="1757"/>
      <c r="BD45" s="1757"/>
      <c r="BE45" s="1757"/>
      <c r="BF45" s="1757"/>
      <c r="BG45" s="1757"/>
      <c r="BH45" s="1757"/>
      <c r="BI45" s="1757"/>
      <c r="BJ45" s="1757"/>
      <c r="BK45" s="1757"/>
      <c r="BL45" s="1757"/>
      <c r="BM45" s="825"/>
    </row>
    <row r="46" spans="2:65" ht="12.75" customHeight="1">
      <c r="B46" s="1757"/>
      <c r="C46" s="1757"/>
      <c r="D46" s="1757"/>
      <c r="E46" s="1757"/>
      <c r="F46" s="1757"/>
      <c r="G46" s="1757"/>
      <c r="H46" s="1757"/>
      <c r="I46" s="1757"/>
      <c r="J46" s="1757"/>
      <c r="K46" s="1757"/>
      <c r="L46" s="1757"/>
      <c r="M46" s="1757"/>
      <c r="N46" s="1757"/>
      <c r="O46" s="1757"/>
      <c r="P46" s="1757"/>
      <c r="Q46" s="1757"/>
      <c r="R46" s="1757"/>
      <c r="S46" s="1757"/>
      <c r="T46" s="1757"/>
      <c r="U46" s="1757"/>
      <c r="V46" s="1757"/>
      <c r="W46" s="1757"/>
      <c r="X46" s="1757"/>
      <c r="Y46" s="1757"/>
      <c r="Z46" s="1757"/>
      <c r="AA46" s="1757"/>
      <c r="AB46" s="1757"/>
      <c r="AC46" s="1757"/>
      <c r="AD46" s="1757"/>
      <c r="AE46" s="1757"/>
      <c r="AF46" s="1757"/>
      <c r="AG46" s="1757"/>
      <c r="AH46" s="1757"/>
      <c r="AI46" s="1757"/>
      <c r="AJ46" s="1757"/>
      <c r="AK46" s="1757"/>
      <c r="AL46" s="1757"/>
      <c r="AM46" s="1757"/>
      <c r="AN46" s="1757"/>
      <c r="AO46" s="1757"/>
      <c r="AP46" s="1757"/>
      <c r="AQ46" s="1757"/>
      <c r="AR46" s="1757"/>
      <c r="AS46" s="1757"/>
      <c r="AT46" s="1757"/>
      <c r="AU46" s="1757"/>
      <c r="AV46" s="1757"/>
      <c r="AW46" s="1757"/>
      <c r="AX46" s="1757"/>
      <c r="AY46" s="1757"/>
      <c r="AZ46" s="1757"/>
      <c r="BA46" s="1757"/>
      <c r="BB46" s="1757"/>
      <c r="BC46" s="1757"/>
      <c r="BD46" s="1757"/>
      <c r="BE46" s="1757"/>
      <c r="BF46" s="1757"/>
      <c r="BG46" s="1757"/>
      <c r="BH46" s="1757"/>
      <c r="BI46" s="1757"/>
      <c r="BJ46" s="1757"/>
      <c r="BK46" s="1757"/>
      <c r="BL46" s="1757"/>
      <c r="BM46" s="825"/>
    </row>
    <row r="47" spans="2:65" ht="12.75" customHeight="1">
      <c r="B47" s="1757"/>
      <c r="C47" s="1757"/>
      <c r="D47" s="1757"/>
      <c r="E47" s="1757"/>
      <c r="F47" s="1757"/>
      <c r="G47" s="1757"/>
      <c r="H47" s="1757"/>
      <c r="I47" s="1757"/>
      <c r="J47" s="1757"/>
      <c r="K47" s="1757"/>
      <c r="L47" s="1757"/>
      <c r="M47" s="1757"/>
      <c r="N47" s="1757"/>
      <c r="O47" s="1757"/>
      <c r="P47" s="1757"/>
      <c r="Q47" s="1757"/>
      <c r="R47" s="1757"/>
      <c r="S47" s="1757"/>
      <c r="T47" s="1757"/>
      <c r="U47" s="1757"/>
      <c r="V47" s="1757"/>
      <c r="W47" s="1757"/>
      <c r="X47" s="1757"/>
      <c r="Y47" s="1757"/>
      <c r="Z47" s="1757"/>
      <c r="AA47" s="1757"/>
      <c r="AB47" s="1757"/>
      <c r="AC47" s="1757"/>
      <c r="AD47" s="1757"/>
      <c r="AE47" s="1757"/>
      <c r="AF47" s="1757"/>
      <c r="AG47" s="1757"/>
      <c r="AH47" s="1757"/>
      <c r="AI47" s="1757"/>
      <c r="AJ47" s="1757"/>
      <c r="AK47" s="1757"/>
      <c r="AL47" s="1757"/>
      <c r="AM47" s="1757"/>
      <c r="AN47" s="1757"/>
      <c r="AO47" s="1757"/>
      <c r="AP47" s="1757"/>
      <c r="AQ47" s="1757"/>
      <c r="AR47" s="1757"/>
      <c r="AS47" s="1757"/>
      <c r="AT47" s="1757"/>
      <c r="AU47" s="1757"/>
      <c r="AV47" s="1757"/>
      <c r="AW47" s="1757"/>
      <c r="AX47" s="1757"/>
      <c r="AY47" s="1757"/>
      <c r="AZ47" s="1757"/>
      <c r="BA47" s="1757"/>
      <c r="BB47" s="1757"/>
      <c r="BC47" s="1757"/>
      <c r="BD47" s="1757"/>
      <c r="BE47" s="1757"/>
      <c r="BF47" s="1757"/>
      <c r="BG47" s="1757"/>
      <c r="BH47" s="1757"/>
      <c r="BI47" s="1757"/>
      <c r="BJ47" s="1757"/>
      <c r="BK47" s="1757"/>
      <c r="BL47" s="1757"/>
      <c r="BM47" s="825"/>
    </row>
    <row r="48" spans="2:65" ht="12.75" customHeight="1">
      <c r="B48" s="1757"/>
      <c r="C48" s="1757"/>
      <c r="D48" s="1757"/>
      <c r="E48" s="1757"/>
      <c r="F48" s="1757"/>
      <c r="G48" s="1757"/>
      <c r="H48" s="1757"/>
      <c r="I48" s="1757"/>
      <c r="J48" s="1757"/>
      <c r="K48" s="1757"/>
      <c r="L48" s="1757"/>
      <c r="M48" s="1757"/>
      <c r="N48" s="1757"/>
      <c r="O48" s="1757"/>
      <c r="P48" s="1757"/>
      <c r="Q48" s="1757"/>
      <c r="R48" s="1757"/>
      <c r="S48" s="1757"/>
      <c r="T48" s="1757"/>
      <c r="U48" s="1757"/>
      <c r="V48" s="1757"/>
      <c r="W48" s="1757"/>
      <c r="X48" s="1757"/>
      <c r="Y48" s="1757"/>
      <c r="Z48" s="1757"/>
      <c r="AA48" s="1757"/>
      <c r="AB48" s="1757"/>
      <c r="AC48" s="1757"/>
      <c r="AD48" s="1757"/>
      <c r="AE48" s="1757"/>
      <c r="AF48" s="1757"/>
      <c r="AG48" s="1757"/>
      <c r="AH48" s="1757"/>
      <c r="AI48" s="1757"/>
      <c r="AJ48" s="1757"/>
      <c r="AK48" s="1757"/>
      <c r="AL48" s="1757"/>
      <c r="AM48" s="1757"/>
      <c r="AN48" s="1757"/>
      <c r="AO48" s="1757"/>
      <c r="AP48" s="1757"/>
      <c r="AQ48" s="1757"/>
      <c r="AR48" s="1757"/>
      <c r="AS48" s="1757"/>
      <c r="AT48" s="1757"/>
      <c r="AU48" s="1757"/>
      <c r="AV48" s="1757"/>
      <c r="AW48" s="1757"/>
      <c r="AX48" s="1757"/>
      <c r="AY48" s="1757"/>
      <c r="AZ48" s="1757"/>
      <c r="BA48" s="1757"/>
      <c r="BB48" s="1757"/>
      <c r="BC48" s="1757"/>
      <c r="BD48" s="1757"/>
      <c r="BE48" s="1757"/>
      <c r="BF48" s="1757"/>
      <c r="BG48" s="1757"/>
      <c r="BH48" s="1757"/>
      <c r="BI48" s="1757"/>
      <c r="BJ48" s="1757"/>
      <c r="BK48" s="1757"/>
      <c r="BL48" s="1757"/>
      <c r="BM48" s="825"/>
    </row>
    <row r="49" spans="2:65" ht="12.75" customHeight="1">
      <c r="B49" s="1757"/>
      <c r="C49" s="1757"/>
      <c r="D49" s="1757"/>
      <c r="E49" s="1757"/>
      <c r="F49" s="1757"/>
      <c r="G49" s="1757"/>
      <c r="H49" s="1757"/>
      <c r="I49" s="1757"/>
      <c r="J49" s="1757"/>
      <c r="K49" s="1757"/>
      <c r="L49" s="1757"/>
      <c r="M49" s="1757"/>
      <c r="N49" s="1757"/>
      <c r="O49" s="1757"/>
      <c r="P49" s="1757"/>
      <c r="Q49" s="1757"/>
      <c r="R49" s="1757"/>
      <c r="S49" s="1757"/>
      <c r="T49" s="1757"/>
      <c r="U49" s="1757"/>
      <c r="V49" s="1757"/>
      <c r="W49" s="1757"/>
      <c r="X49" s="1757"/>
      <c r="Y49" s="1757"/>
      <c r="Z49" s="1757"/>
      <c r="AA49" s="1757"/>
      <c r="AB49" s="1757"/>
      <c r="AC49" s="1757"/>
      <c r="AD49" s="1757"/>
      <c r="AE49" s="1757"/>
      <c r="AF49" s="1757"/>
      <c r="AG49" s="1757"/>
      <c r="AH49" s="1757"/>
      <c r="AI49" s="1757"/>
      <c r="AJ49" s="1757"/>
      <c r="AK49" s="1757"/>
      <c r="AL49" s="1757"/>
      <c r="AM49" s="1757"/>
      <c r="AN49" s="1757"/>
      <c r="AO49" s="1757"/>
      <c r="AP49" s="1757"/>
      <c r="AQ49" s="1757"/>
      <c r="AR49" s="1757"/>
      <c r="AS49" s="1757"/>
      <c r="AT49" s="1757"/>
      <c r="AU49" s="1757"/>
      <c r="AV49" s="1757"/>
      <c r="AW49" s="1757"/>
      <c r="AX49" s="1757"/>
      <c r="AY49" s="1757"/>
      <c r="AZ49" s="1757"/>
      <c r="BA49" s="1757"/>
      <c r="BB49" s="1757"/>
      <c r="BC49" s="1757"/>
      <c r="BD49" s="1757"/>
      <c r="BE49" s="1757"/>
      <c r="BF49" s="1757"/>
      <c r="BG49" s="1757"/>
      <c r="BH49" s="1757"/>
      <c r="BI49" s="1757"/>
      <c r="BJ49" s="1757"/>
      <c r="BK49" s="1757"/>
      <c r="BL49" s="1757"/>
      <c r="BM49" s="825"/>
    </row>
    <row r="50" spans="2:65" ht="12.75" customHeight="1">
      <c r="B50" s="1757"/>
      <c r="C50" s="1757"/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57"/>
      <c r="AU50" s="1757"/>
      <c r="AV50" s="1757"/>
      <c r="AW50" s="1757"/>
      <c r="AX50" s="1757"/>
      <c r="AY50" s="1757"/>
      <c r="AZ50" s="1757"/>
      <c r="BA50" s="1757"/>
      <c r="BB50" s="1757"/>
      <c r="BC50" s="1757"/>
      <c r="BD50" s="1757"/>
      <c r="BE50" s="1757"/>
      <c r="BF50" s="1757"/>
      <c r="BG50" s="1757"/>
      <c r="BH50" s="1757"/>
      <c r="BI50" s="1757"/>
      <c r="BJ50" s="1757"/>
      <c r="BK50" s="1757"/>
      <c r="BL50" s="1757"/>
      <c r="BM50" s="825"/>
    </row>
    <row r="51" spans="2:65" ht="9" customHeight="1">
      <c r="B51" s="1556" t="s">
        <v>1571</v>
      </c>
      <c r="C51" s="1757"/>
      <c r="D51" s="1757"/>
      <c r="E51" s="1757"/>
      <c r="F51" s="1757"/>
      <c r="G51" s="1757"/>
      <c r="H51" s="1757"/>
      <c r="I51" s="1757"/>
      <c r="J51" s="1757"/>
      <c r="K51" s="1757"/>
      <c r="L51" s="1757"/>
      <c r="M51" s="1757"/>
      <c r="N51" s="1757"/>
      <c r="O51" s="1757"/>
      <c r="P51" s="1757"/>
      <c r="Q51" s="1757"/>
      <c r="R51" s="1757"/>
      <c r="S51" s="1757"/>
      <c r="T51" s="1757"/>
      <c r="U51" s="1757"/>
      <c r="V51" s="1757"/>
      <c r="W51" s="1757"/>
      <c r="X51" s="1757"/>
      <c r="Y51" s="1757"/>
      <c r="Z51" s="1757"/>
      <c r="AA51" s="1757"/>
      <c r="AB51" s="1757"/>
      <c r="AC51" s="1757"/>
      <c r="AD51" s="1757"/>
      <c r="AE51" s="1757"/>
      <c r="AF51" s="1757"/>
      <c r="AG51" s="1757"/>
      <c r="AH51" s="1757"/>
      <c r="AI51" s="1757"/>
      <c r="AJ51" s="1757"/>
      <c r="AK51" s="1757"/>
      <c r="AL51" s="1757"/>
      <c r="AM51" s="1757"/>
      <c r="AN51" s="1757"/>
      <c r="AO51" s="1757"/>
      <c r="AP51" s="1757"/>
      <c r="AQ51" s="1757"/>
      <c r="AR51" s="1757"/>
      <c r="AS51" s="1757"/>
      <c r="AT51" s="1757"/>
      <c r="AU51" s="1757"/>
      <c r="AV51" s="1757"/>
      <c r="AW51" s="1757"/>
      <c r="AX51" s="1757"/>
      <c r="AY51" s="1757"/>
      <c r="AZ51" s="1757"/>
      <c r="BA51" s="1757"/>
      <c r="BB51" s="1757"/>
      <c r="BC51" s="1757"/>
      <c r="BD51" s="1757"/>
      <c r="BE51" s="1757"/>
      <c r="BF51" s="1757"/>
      <c r="BG51" s="1757"/>
      <c r="BH51" s="1757"/>
      <c r="BI51" s="1757"/>
      <c r="BJ51" s="1757"/>
      <c r="BK51" s="1757"/>
      <c r="BL51" s="1757"/>
      <c r="BM51" s="825"/>
    </row>
    <row r="52" spans="2:65" ht="12.75" customHeight="1">
      <c r="B52" s="1556" t="s">
        <v>1615</v>
      </c>
      <c r="C52" s="1723"/>
      <c r="D52" s="1757"/>
      <c r="E52" s="1757"/>
      <c r="F52" s="1757"/>
      <c r="G52" s="1757"/>
      <c r="H52" s="1757"/>
      <c r="I52" s="1757"/>
      <c r="J52" s="1757"/>
      <c r="K52" s="1757"/>
      <c r="L52" s="1757"/>
      <c r="M52" s="1757"/>
      <c r="N52" s="1757"/>
      <c r="O52" s="1757"/>
      <c r="P52" s="1757"/>
      <c r="Q52" s="1757"/>
      <c r="R52" s="1757"/>
      <c r="S52" s="1757"/>
      <c r="T52" s="1757"/>
      <c r="U52" s="1757"/>
      <c r="V52" s="1757"/>
      <c r="W52" s="1757"/>
      <c r="X52" s="1757"/>
      <c r="Y52" s="1757"/>
      <c r="Z52" s="1757"/>
      <c r="AA52" s="1757"/>
      <c r="AB52" s="1757"/>
      <c r="AC52" s="1757"/>
      <c r="AD52" s="1757"/>
      <c r="AE52" s="1757"/>
      <c r="AF52" s="1757"/>
      <c r="AG52" s="1757"/>
      <c r="AH52" s="1757"/>
      <c r="AI52" s="1757"/>
      <c r="AJ52" s="1757"/>
      <c r="AK52" s="1757"/>
      <c r="AL52" s="1757"/>
      <c r="AM52" s="1757"/>
      <c r="AN52" s="1757"/>
      <c r="AO52" s="1757"/>
      <c r="AP52" s="1757"/>
      <c r="AQ52" s="1757"/>
      <c r="AR52" s="1757"/>
      <c r="AS52" s="1757"/>
      <c r="AT52" s="1757"/>
      <c r="AU52" s="1757"/>
      <c r="AV52" s="1757"/>
      <c r="AW52" s="1757"/>
      <c r="AX52" s="1757"/>
      <c r="AY52" s="1757"/>
      <c r="AZ52" s="1757"/>
      <c r="BA52" s="1757"/>
      <c r="BB52" s="1757"/>
      <c r="BC52" s="1757"/>
      <c r="BD52" s="1757"/>
      <c r="BE52" s="1757"/>
      <c r="BF52" s="1757"/>
      <c r="BG52" s="1757"/>
      <c r="BH52" s="1757"/>
      <c r="BI52" s="1757"/>
      <c r="BJ52" s="1757"/>
      <c r="BK52" s="1757"/>
      <c r="BL52" s="1757"/>
      <c r="BM52" s="825"/>
    </row>
    <row r="53" spans="2:65" ht="12.75" customHeight="1">
      <c r="B53" s="1556" t="s">
        <v>1616</v>
      </c>
      <c r="C53" s="1723"/>
      <c r="AY53" s="1758"/>
      <c r="AZ53" s="1758"/>
      <c r="BA53" s="1758"/>
      <c r="BB53" s="1758"/>
      <c r="BC53" s="1758"/>
      <c r="BD53" s="1758"/>
      <c r="BE53" s="1758"/>
      <c r="BF53" s="1758"/>
      <c r="BG53" s="1758"/>
      <c r="BH53" s="1758"/>
      <c r="BI53" s="1758"/>
      <c r="BJ53" s="1758"/>
      <c r="BK53" s="1758"/>
    </row>
    <row r="54" spans="2:65" ht="12.75" customHeight="1">
      <c r="B54" s="1556" t="s">
        <v>1635</v>
      </c>
      <c r="C54" s="1723"/>
      <c r="AY54" s="1758"/>
      <c r="AZ54" s="1758"/>
      <c r="BA54" s="1758"/>
      <c r="BB54" s="1758"/>
      <c r="BC54" s="1758"/>
      <c r="BD54" s="1758"/>
      <c r="BE54" s="1758"/>
      <c r="BF54" s="1758"/>
      <c r="BG54" s="1758"/>
      <c r="BH54" s="1758"/>
      <c r="BI54" s="1758"/>
      <c r="BJ54" s="1758"/>
      <c r="BK54" s="1758"/>
    </row>
    <row r="55" spans="2:65" ht="12.75" customHeight="1">
      <c r="B55" s="1556" t="s">
        <v>1572</v>
      </c>
      <c r="C55" s="1723"/>
      <c r="AY55" s="1758"/>
      <c r="AZ55" s="1758"/>
      <c r="BA55" s="1758"/>
      <c r="BB55" s="1758"/>
      <c r="BC55" s="1758"/>
      <c r="BD55" s="1758"/>
      <c r="BE55" s="1758"/>
      <c r="BF55" s="1758"/>
      <c r="BG55" s="1758"/>
      <c r="BH55" s="1758"/>
      <c r="BI55" s="1758"/>
      <c r="BJ55" s="1758"/>
      <c r="BK55" s="1758"/>
      <c r="BL55" s="1558" t="s">
        <v>1093</v>
      </c>
    </row>
    <row r="56" spans="2:65" ht="12.75" customHeight="1">
      <c r="B56" s="1556" t="s">
        <v>1502</v>
      </c>
      <c r="C56" s="1723"/>
      <c r="AY56" s="1758"/>
      <c r="AZ56" s="1758"/>
      <c r="BA56" s="1758"/>
      <c r="BB56" s="1758"/>
      <c r="BC56" s="1758"/>
      <c r="BD56" s="1758"/>
      <c r="BE56" s="1758"/>
      <c r="BF56" s="1758"/>
      <c r="BG56" s="1758"/>
      <c r="BH56" s="1758"/>
      <c r="BI56" s="1758"/>
      <c r="BJ56" s="1758"/>
      <c r="BK56" s="1758"/>
      <c r="BL56" s="1558" t="s">
        <v>1095</v>
      </c>
    </row>
    <row r="57" spans="2:65" ht="12.75" customHeight="1">
      <c r="B57" s="1556" t="s">
        <v>1492</v>
      </c>
      <c r="C57" s="1723"/>
      <c r="AY57" s="1758"/>
      <c r="AZ57" s="1758"/>
      <c r="BA57" s="1758"/>
      <c r="BB57" s="1758"/>
      <c r="BC57" s="1758"/>
      <c r="BD57" s="1758"/>
      <c r="BE57" s="1758"/>
      <c r="BF57" s="1758"/>
      <c r="BG57" s="1758"/>
      <c r="BH57" s="1758"/>
      <c r="BI57" s="1758"/>
      <c r="BJ57" s="1758"/>
      <c r="BK57" s="1758"/>
      <c r="BL57" s="1558" t="s">
        <v>1618</v>
      </c>
    </row>
    <row r="58" spans="2:65" ht="12.75" customHeight="1">
      <c r="B58" s="1723"/>
      <c r="C58" s="1723"/>
      <c r="AY58" s="1758"/>
      <c r="AZ58" s="1758"/>
      <c r="BA58" s="1758"/>
      <c r="BB58" s="1758"/>
      <c r="BC58" s="1758"/>
      <c r="BD58" s="1758"/>
      <c r="BE58" s="1758"/>
      <c r="BF58" s="1758"/>
      <c r="BG58" s="1758"/>
      <c r="BH58" s="1758"/>
      <c r="BI58" s="1758"/>
      <c r="BJ58" s="1758"/>
      <c r="BK58" s="1758"/>
      <c r="BL58" s="1558" t="s">
        <v>1097</v>
      </c>
    </row>
    <row r="59" spans="2:65" ht="12.75" customHeight="1">
      <c r="B59" s="901" t="s">
        <v>1636</v>
      </c>
      <c r="C59" s="1723"/>
      <c r="AY59" s="1758"/>
      <c r="AZ59" s="1758"/>
      <c r="BA59" s="1758"/>
      <c r="BB59" s="1758"/>
      <c r="BC59" s="1758"/>
      <c r="BD59" s="1758"/>
      <c r="BE59" s="1758"/>
      <c r="BF59" s="1758"/>
      <c r="BG59" s="1758"/>
      <c r="BH59" s="1758"/>
      <c r="BI59" s="1758"/>
      <c r="BJ59" s="1758"/>
      <c r="BK59" s="1758"/>
      <c r="BL59" s="1558" t="s">
        <v>1621</v>
      </c>
    </row>
    <row r="60" spans="2:65" ht="12.75" customHeight="1"/>
    <row r="61" spans="2:65" ht="12.75" customHeight="1"/>
  </sheetData>
  <mergeCells count="36">
    <mergeCell ref="BG12:BK12"/>
    <mergeCell ref="A1:BM1"/>
    <mergeCell ref="A4:BM4"/>
    <mergeCell ref="B6:BL6"/>
    <mergeCell ref="B7:BL7"/>
    <mergeCell ref="C10:C14"/>
    <mergeCell ref="E10:BK10"/>
    <mergeCell ref="E12:I12"/>
    <mergeCell ref="K12:O12"/>
    <mergeCell ref="Q12:U12"/>
    <mergeCell ref="W12:AA12"/>
    <mergeCell ref="AC12:AG12"/>
    <mergeCell ref="AI12:AM12"/>
    <mergeCell ref="AO12:AS12"/>
    <mergeCell ref="AU12:AY12"/>
    <mergeCell ref="BA12:BE12"/>
    <mergeCell ref="AL14:AM14"/>
    <mergeCell ref="E14:F14"/>
    <mergeCell ref="H14:I14"/>
    <mergeCell ref="K14:L14"/>
    <mergeCell ref="N14:O14"/>
    <mergeCell ref="Q14:R14"/>
    <mergeCell ref="T14:U14"/>
    <mergeCell ref="W14:X14"/>
    <mergeCell ref="Z14:AA14"/>
    <mergeCell ref="AC14:AD14"/>
    <mergeCell ref="AF14:AG14"/>
    <mergeCell ref="AI14:AJ14"/>
    <mergeCell ref="BG14:BH14"/>
    <mergeCell ref="BJ14:BK14"/>
    <mergeCell ref="AO14:AP14"/>
    <mergeCell ref="AR14:AS14"/>
    <mergeCell ref="AU14:AV14"/>
    <mergeCell ref="AX14:AY14"/>
    <mergeCell ref="BA14:BB14"/>
    <mergeCell ref="BD14:BE14"/>
  </mergeCells>
  <printOptions horizontalCentered="1" verticalCentered="1"/>
  <pageMargins left="0.39370078740157483" right="0.39370078740157483" top="0.9055118110236221" bottom="0.9055118110236221" header="0" footer="0"/>
  <pageSetup scale="65" orientation="landscape" horizontalDpi="240" verticalDpi="144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92D050"/>
  </sheetPr>
  <dimension ref="A1:BY56"/>
  <sheetViews>
    <sheetView zoomScaleNormal="100" workbookViewId="0">
      <selection sqref="A1:BA1"/>
    </sheetView>
  </sheetViews>
  <sheetFormatPr baseColWidth="10" defaultRowHeight="12.75"/>
  <cols>
    <col min="1" max="1" width="2.140625" style="1479" customWidth="1"/>
    <col min="2" max="2" width="2.7109375" style="1479" customWidth="1"/>
    <col min="3" max="3" width="17.7109375" style="1479" customWidth="1"/>
    <col min="4" max="4" width="0.85546875" style="1479" customWidth="1"/>
    <col min="5" max="5" width="8.7109375" style="1479" customWidth="1"/>
    <col min="6" max="7" width="0.85546875" style="1479" customWidth="1"/>
    <col min="8" max="8" width="8.7109375" style="1479" customWidth="1"/>
    <col min="9" max="9" width="0.5703125" style="1479" customWidth="1"/>
    <col min="10" max="10" width="0.85546875" style="1479" customWidth="1"/>
    <col min="11" max="11" width="8.7109375" style="1479" customWidth="1"/>
    <col min="12" max="12" width="0.5703125" style="1479" customWidth="1"/>
    <col min="13" max="13" width="0.85546875" style="1479" customWidth="1"/>
    <col min="14" max="14" width="8.7109375" style="1479" customWidth="1"/>
    <col min="15" max="15" width="0.5703125" style="1479" customWidth="1"/>
    <col min="16" max="16" width="0.85546875" style="1479" customWidth="1"/>
    <col min="17" max="17" width="8.7109375" style="1479" customWidth="1"/>
    <col min="18" max="18" width="0.5703125" style="1479" customWidth="1"/>
    <col min="19" max="19" width="0.85546875" style="1479" customWidth="1"/>
    <col min="20" max="20" width="8.7109375" style="1479" customWidth="1"/>
    <col min="21" max="21" width="0.5703125" style="1479" customWidth="1"/>
    <col min="22" max="22" width="0.85546875" style="1479" customWidth="1"/>
    <col min="23" max="23" width="8.7109375" style="1479" customWidth="1"/>
    <col min="24" max="24" width="0.5703125" style="1479" customWidth="1"/>
    <col min="25" max="25" width="0.85546875" style="1479" customWidth="1"/>
    <col min="26" max="26" width="8.7109375" style="1479" customWidth="1"/>
    <col min="27" max="27" width="0.5703125" style="1479" customWidth="1"/>
    <col min="28" max="28" width="0.85546875" style="1479" customWidth="1"/>
    <col min="29" max="29" width="8.7109375" style="1479" customWidth="1"/>
    <col min="30" max="30" width="0.5703125" style="1479" customWidth="1"/>
    <col min="31" max="31" width="0.85546875" style="1479" customWidth="1"/>
    <col min="32" max="32" width="8.7109375" style="1479" customWidth="1"/>
    <col min="33" max="33" width="0.5703125" style="1479" customWidth="1"/>
    <col min="34" max="34" width="0.85546875" style="1479" customWidth="1"/>
    <col min="35" max="35" width="8.7109375" style="1479" customWidth="1"/>
    <col min="36" max="36" width="0.5703125" style="1479" customWidth="1"/>
    <col min="37" max="37" width="0.85546875" style="1479" customWidth="1"/>
    <col min="38" max="38" width="8.7109375" style="1479" customWidth="1"/>
    <col min="39" max="39" width="0.5703125" style="1479" customWidth="1"/>
    <col min="40" max="40" width="0.85546875" style="1479" customWidth="1"/>
    <col min="41" max="41" width="8.7109375" style="1479" customWidth="1"/>
    <col min="42" max="42" width="0.5703125" style="1479" customWidth="1"/>
    <col min="43" max="43" width="0.85546875" style="1479" customWidth="1"/>
    <col min="44" max="44" width="8.7109375" style="1479" customWidth="1"/>
    <col min="45" max="45" width="0.5703125" style="1479" customWidth="1"/>
    <col min="46" max="46" width="0.85546875" style="1479" customWidth="1"/>
    <col min="47" max="47" width="8.7109375" style="1479" customWidth="1"/>
    <col min="48" max="48" width="0.5703125" style="1479" customWidth="1"/>
    <col min="49" max="49" width="0.85546875" style="1479" customWidth="1"/>
    <col min="50" max="50" width="8.7109375" style="1479" customWidth="1"/>
    <col min="51" max="51" width="0.5703125" style="1479" customWidth="1"/>
    <col min="52" max="52" width="2.7109375" style="1479" customWidth="1"/>
    <col min="53" max="53" width="2.140625" style="1479" customWidth="1"/>
    <col min="54" max="67" width="11.42578125" style="1479"/>
    <col min="68" max="76" width="11.42578125" style="1479" customWidth="1"/>
    <col min="77" max="256" width="11.42578125" style="1479"/>
    <col min="257" max="257" width="2.140625" style="1479" customWidth="1"/>
    <col min="258" max="258" width="2.7109375" style="1479" customWidth="1"/>
    <col min="259" max="259" width="17.7109375" style="1479" customWidth="1"/>
    <col min="260" max="260" width="0.85546875" style="1479" customWidth="1"/>
    <col min="261" max="261" width="8.7109375" style="1479" customWidth="1"/>
    <col min="262" max="263" width="0.85546875" style="1479" customWidth="1"/>
    <col min="264" max="264" width="8.7109375" style="1479" customWidth="1"/>
    <col min="265" max="265" width="0.5703125" style="1479" customWidth="1"/>
    <col min="266" max="266" width="0.85546875" style="1479" customWidth="1"/>
    <col min="267" max="267" width="8.7109375" style="1479" customWidth="1"/>
    <col min="268" max="268" width="0.5703125" style="1479" customWidth="1"/>
    <col min="269" max="269" width="0.85546875" style="1479" customWidth="1"/>
    <col min="270" max="270" width="8.7109375" style="1479" customWidth="1"/>
    <col min="271" max="271" width="0.5703125" style="1479" customWidth="1"/>
    <col min="272" max="272" width="0.85546875" style="1479" customWidth="1"/>
    <col min="273" max="273" width="8.7109375" style="1479" customWidth="1"/>
    <col min="274" max="274" width="0.5703125" style="1479" customWidth="1"/>
    <col min="275" max="275" width="0.85546875" style="1479" customWidth="1"/>
    <col min="276" max="276" width="8.7109375" style="1479" customWidth="1"/>
    <col min="277" max="277" width="0.5703125" style="1479" customWidth="1"/>
    <col min="278" max="278" width="0.85546875" style="1479" customWidth="1"/>
    <col min="279" max="279" width="8.7109375" style="1479" customWidth="1"/>
    <col min="280" max="280" width="0.5703125" style="1479" customWidth="1"/>
    <col min="281" max="281" width="0.85546875" style="1479" customWidth="1"/>
    <col min="282" max="282" width="8.7109375" style="1479" customWidth="1"/>
    <col min="283" max="283" width="0.5703125" style="1479" customWidth="1"/>
    <col min="284" max="284" width="0.85546875" style="1479" customWidth="1"/>
    <col min="285" max="285" width="8.7109375" style="1479" customWidth="1"/>
    <col min="286" max="286" width="0.5703125" style="1479" customWidth="1"/>
    <col min="287" max="287" width="0.85546875" style="1479" customWidth="1"/>
    <col min="288" max="288" width="8.7109375" style="1479" customWidth="1"/>
    <col min="289" max="289" width="0.5703125" style="1479" customWidth="1"/>
    <col min="290" max="290" width="0.85546875" style="1479" customWidth="1"/>
    <col min="291" max="291" width="8.7109375" style="1479" customWidth="1"/>
    <col min="292" max="292" width="0.5703125" style="1479" customWidth="1"/>
    <col min="293" max="293" width="0.85546875" style="1479" customWidth="1"/>
    <col min="294" max="294" width="8.7109375" style="1479" customWidth="1"/>
    <col min="295" max="295" width="0.5703125" style="1479" customWidth="1"/>
    <col min="296" max="296" width="0.85546875" style="1479" customWidth="1"/>
    <col min="297" max="297" width="8.7109375" style="1479" customWidth="1"/>
    <col min="298" max="298" width="0.5703125" style="1479" customWidth="1"/>
    <col min="299" max="299" width="0.85546875" style="1479" customWidth="1"/>
    <col min="300" max="300" width="8.7109375" style="1479" customWidth="1"/>
    <col min="301" max="301" width="0.5703125" style="1479" customWidth="1"/>
    <col min="302" max="302" width="0.85546875" style="1479" customWidth="1"/>
    <col min="303" max="303" width="8.7109375" style="1479" customWidth="1"/>
    <col min="304" max="304" width="0.5703125" style="1479" customWidth="1"/>
    <col min="305" max="305" width="0.85546875" style="1479" customWidth="1"/>
    <col min="306" max="306" width="8.7109375" style="1479" customWidth="1"/>
    <col min="307" max="307" width="0.5703125" style="1479" customWidth="1"/>
    <col min="308" max="308" width="2.7109375" style="1479" customWidth="1"/>
    <col min="309" max="309" width="2.140625" style="1479" customWidth="1"/>
    <col min="310" max="512" width="11.42578125" style="1479"/>
    <col min="513" max="513" width="2.140625" style="1479" customWidth="1"/>
    <col min="514" max="514" width="2.7109375" style="1479" customWidth="1"/>
    <col min="515" max="515" width="17.7109375" style="1479" customWidth="1"/>
    <col min="516" max="516" width="0.85546875" style="1479" customWidth="1"/>
    <col min="517" max="517" width="8.7109375" style="1479" customWidth="1"/>
    <col min="518" max="519" width="0.85546875" style="1479" customWidth="1"/>
    <col min="520" max="520" width="8.7109375" style="1479" customWidth="1"/>
    <col min="521" max="521" width="0.5703125" style="1479" customWidth="1"/>
    <col min="522" max="522" width="0.85546875" style="1479" customWidth="1"/>
    <col min="523" max="523" width="8.7109375" style="1479" customWidth="1"/>
    <col min="524" max="524" width="0.5703125" style="1479" customWidth="1"/>
    <col min="525" max="525" width="0.85546875" style="1479" customWidth="1"/>
    <col min="526" max="526" width="8.7109375" style="1479" customWidth="1"/>
    <col min="527" max="527" width="0.5703125" style="1479" customWidth="1"/>
    <col min="528" max="528" width="0.85546875" style="1479" customWidth="1"/>
    <col min="529" max="529" width="8.7109375" style="1479" customWidth="1"/>
    <col min="530" max="530" width="0.5703125" style="1479" customWidth="1"/>
    <col min="531" max="531" width="0.85546875" style="1479" customWidth="1"/>
    <col min="532" max="532" width="8.7109375" style="1479" customWidth="1"/>
    <col min="533" max="533" width="0.5703125" style="1479" customWidth="1"/>
    <col min="534" max="534" width="0.85546875" style="1479" customWidth="1"/>
    <col min="535" max="535" width="8.7109375" style="1479" customWidth="1"/>
    <col min="536" max="536" width="0.5703125" style="1479" customWidth="1"/>
    <col min="537" max="537" width="0.85546875" style="1479" customWidth="1"/>
    <col min="538" max="538" width="8.7109375" style="1479" customWidth="1"/>
    <col min="539" max="539" width="0.5703125" style="1479" customWidth="1"/>
    <col min="540" max="540" width="0.85546875" style="1479" customWidth="1"/>
    <col min="541" max="541" width="8.7109375" style="1479" customWidth="1"/>
    <col min="542" max="542" width="0.5703125" style="1479" customWidth="1"/>
    <col min="543" max="543" width="0.85546875" style="1479" customWidth="1"/>
    <col min="544" max="544" width="8.7109375" style="1479" customWidth="1"/>
    <col min="545" max="545" width="0.5703125" style="1479" customWidth="1"/>
    <col min="546" max="546" width="0.85546875" style="1479" customWidth="1"/>
    <col min="547" max="547" width="8.7109375" style="1479" customWidth="1"/>
    <col min="548" max="548" width="0.5703125" style="1479" customWidth="1"/>
    <col min="549" max="549" width="0.85546875" style="1479" customWidth="1"/>
    <col min="550" max="550" width="8.7109375" style="1479" customWidth="1"/>
    <col min="551" max="551" width="0.5703125" style="1479" customWidth="1"/>
    <col min="552" max="552" width="0.85546875" style="1479" customWidth="1"/>
    <col min="553" max="553" width="8.7109375" style="1479" customWidth="1"/>
    <col min="554" max="554" width="0.5703125" style="1479" customWidth="1"/>
    <col min="555" max="555" width="0.85546875" style="1479" customWidth="1"/>
    <col min="556" max="556" width="8.7109375" style="1479" customWidth="1"/>
    <col min="557" max="557" width="0.5703125" style="1479" customWidth="1"/>
    <col min="558" max="558" width="0.85546875" style="1479" customWidth="1"/>
    <col min="559" max="559" width="8.7109375" style="1479" customWidth="1"/>
    <col min="560" max="560" width="0.5703125" style="1479" customWidth="1"/>
    <col min="561" max="561" width="0.85546875" style="1479" customWidth="1"/>
    <col min="562" max="562" width="8.7109375" style="1479" customWidth="1"/>
    <col min="563" max="563" width="0.5703125" style="1479" customWidth="1"/>
    <col min="564" max="564" width="2.7109375" style="1479" customWidth="1"/>
    <col min="565" max="565" width="2.140625" style="1479" customWidth="1"/>
    <col min="566" max="768" width="11.42578125" style="1479"/>
    <col min="769" max="769" width="2.140625" style="1479" customWidth="1"/>
    <col min="770" max="770" width="2.7109375" style="1479" customWidth="1"/>
    <col min="771" max="771" width="17.7109375" style="1479" customWidth="1"/>
    <col min="772" max="772" width="0.85546875" style="1479" customWidth="1"/>
    <col min="773" max="773" width="8.7109375" style="1479" customWidth="1"/>
    <col min="774" max="775" width="0.85546875" style="1479" customWidth="1"/>
    <col min="776" max="776" width="8.7109375" style="1479" customWidth="1"/>
    <col min="777" max="777" width="0.5703125" style="1479" customWidth="1"/>
    <col min="778" max="778" width="0.85546875" style="1479" customWidth="1"/>
    <col min="779" max="779" width="8.7109375" style="1479" customWidth="1"/>
    <col min="780" max="780" width="0.5703125" style="1479" customWidth="1"/>
    <col min="781" max="781" width="0.85546875" style="1479" customWidth="1"/>
    <col min="782" max="782" width="8.7109375" style="1479" customWidth="1"/>
    <col min="783" max="783" width="0.5703125" style="1479" customWidth="1"/>
    <col min="784" max="784" width="0.85546875" style="1479" customWidth="1"/>
    <col min="785" max="785" width="8.7109375" style="1479" customWidth="1"/>
    <col min="786" max="786" width="0.5703125" style="1479" customWidth="1"/>
    <col min="787" max="787" width="0.85546875" style="1479" customWidth="1"/>
    <col min="788" max="788" width="8.7109375" style="1479" customWidth="1"/>
    <col min="789" max="789" width="0.5703125" style="1479" customWidth="1"/>
    <col min="790" max="790" width="0.85546875" style="1479" customWidth="1"/>
    <col min="791" max="791" width="8.7109375" style="1479" customWidth="1"/>
    <col min="792" max="792" width="0.5703125" style="1479" customWidth="1"/>
    <col min="793" max="793" width="0.85546875" style="1479" customWidth="1"/>
    <col min="794" max="794" width="8.7109375" style="1479" customWidth="1"/>
    <col min="795" max="795" width="0.5703125" style="1479" customWidth="1"/>
    <col min="796" max="796" width="0.85546875" style="1479" customWidth="1"/>
    <col min="797" max="797" width="8.7109375" style="1479" customWidth="1"/>
    <col min="798" max="798" width="0.5703125" style="1479" customWidth="1"/>
    <col min="799" max="799" width="0.85546875" style="1479" customWidth="1"/>
    <col min="800" max="800" width="8.7109375" style="1479" customWidth="1"/>
    <col min="801" max="801" width="0.5703125" style="1479" customWidth="1"/>
    <col min="802" max="802" width="0.85546875" style="1479" customWidth="1"/>
    <col min="803" max="803" width="8.7109375" style="1479" customWidth="1"/>
    <col min="804" max="804" width="0.5703125" style="1479" customWidth="1"/>
    <col min="805" max="805" width="0.85546875" style="1479" customWidth="1"/>
    <col min="806" max="806" width="8.7109375" style="1479" customWidth="1"/>
    <col min="807" max="807" width="0.5703125" style="1479" customWidth="1"/>
    <col min="808" max="808" width="0.85546875" style="1479" customWidth="1"/>
    <col min="809" max="809" width="8.7109375" style="1479" customWidth="1"/>
    <col min="810" max="810" width="0.5703125" style="1479" customWidth="1"/>
    <col min="811" max="811" width="0.85546875" style="1479" customWidth="1"/>
    <col min="812" max="812" width="8.7109375" style="1479" customWidth="1"/>
    <col min="813" max="813" width="0.5703125" style="1479" customWidth="1"/>
    <col min="814" max="814" width="0.85546875" style="1479" customWidth="1"/>
    <col min="815" max="815" width="8.7109375" style="1479" customWidth="1"/>
    <col min="816" max="816" width="0.5703125" style="1479" customWidth="1"/>
    <col min="817" max="817" width="0.85546875" style="1479" customWidth="1"/>
    <col min="818" max="818" width="8.7109375" style="1479" customWidth="1"/>
    <col min="819" max="819" width="0.5703125" style="1479" customWidth="1"/>
    <col min="820" max="820" width="2.7109375" style="1479" customWidth="1"/>
    <col min="821" max="821" width="2.140625" style="1479" customWidth="1"/>
    <col min="822" max="1024" width="11.42578125" style="1479"/>
    <col min="1025" max="1025" width="2.140625" style="1479" customWidth="1"/>
    <col min="1026" max="1026" width="2.7109375" style="1479" customWidth="1"/>
    <col min="1027" max="1027" width="17.7109375" style="1479" customWidth="1"/>
    <col min="1028" max="1028" width="0.85546875" style="1479" customWidth="1"/>
    <col min="1029" max="1029" width="8.7109375" style="1479" customWidth="1"/>
    <col min="1030" max="1031" width="0.85546875" style="1479" customWidth="1"/>
    <col min="1032" max="1032" width="8.7109375" style="1479" customWidth="1"/>
    <col min="1033" max="1033" width="0.5703125" style="1479" customWidth="1"/>
    <col min="1034" max="1034" width="0.85546875" style="1479" customWidth="1"/>
    <col min="1035" max="1035" width="8.7109375" style="1479" customWidth="1"/>
    <col min="1036" max="1036" width="0.5703125" style="1479" customWidth="1"/>
    <col min="1037" max="1037" width="0.85546875" style="1479" customWidth="1"/>
    <col min="1038" max="1038" width="8.7109375" style="1479" customWidth="1"/>
    <col min="1039" max="1039" width="0.5703125" style="1479" customWidth="1"/>
    <col min="1040" max="1040" width="0.85546875" style="1479" customWidth="1"/>
    <col min="1041" max="1041" width="8.7109375" style="1479" customWidth="1"/>
    <col min="1042" max="1042" width="0.5703125" style="1479" customWidth="1"/>
    <col min="1043" max="1043" width="0.85546875" style="1479" customWidth="1"/>
    <col min="1044" max="1044" width="8.7109375" style="1479" customWidth="1"/>
    <col min="1045" max="1045" width="0.5703125" style="1479" customWidth="1"/>
    <col min="1046" max="1046" width="0.85546875" style="1479" customWidth="1"/>
    <col min="1047" max="1047" width="8.7109375" style="1479" customWidth="1"/>
    <col min="1048" max="1048" width="0.5703125" style="1479" customWidth="1"/>
    <col min="1049" max="1049" width="0.85546875" style="1479" customWidth="1"/>
    <col min="1050" max="1050" width="8.7109375" style="1479" customWidth="1"/>
    <col min="1051" max="1051" width="0.5703125" style="1479" customWidth="1"/>
    <col min="1052" max="1052" width="0.85546875" style="1479" customWidth="1"/>
    <col min="1053" max="1053" width="8.7109375" style="1479" customWidth="1"/>
    <col min="1054" max="1054" width="0.5703125" style="1479" customWidth="1"/>
    <col min="1055" max="1055" width="0.85546875" style="1479" customWidth="1"/>
    <col min="1056" max="1056" width="8.7109375" style="1479" customWidth="1"/>
    <col min="1057" max="1057" width="0.5703125" style="1479" customWidth="1"/>
    <col min="1058" max="1058" width="0.85546875" style="1479" customWidth="1"/>
    <col min="1059" max="1059" width="8.7109375" style="1479" customWidth="1"/>
    <col min="1060" max="1060" width="0.5703125" style="1479" customWidth="1"/>
    <col min="1061" max="1061" width="0.85546875" style="1479" customWidth="1"/>
    <col min="1062" max="1062" width="8.7109375" style="1479" customWidth="1"/>
    <col min="1063" max="1063" width="0.5703125" style="1479" customWidth="1"/>
    <col min="1064" max="1064" width="0.85546875" style="1479" customWidth="1"/>
    <col min="1065" max="1065" width="8.7109375" style="1479" customWidth="1"/>
    <col min="1066" max="1066" width="0.5703125" style="1479" customWidth="1"/>
    <col min="1067" max="1067" width="0.85546875" style="1479" customWidth="1"/>
    <col min="1068" max="1068" width="8.7109375" style="1479" customWidth="1"/>
    <col min="1069" max="1069" width="0.5703125" style="1479" customWidth="1"/>
    <col min="1070" max="1070" width="0.85546875" style="1479" customWidth="1"/>
    <col min="1071" max="1071" width="8.7109375" style="1479" customWidth="1"/>
    <col min="1072" max="1072" width="0.5703125" style="1479" customWidth="1"/>
    <col min="1073" max="1073" width="0.85546875" style="1479" customWidth="1"/>
    <col min="1074" max="1074" width="8.7109375" style="1479" customWidth="1"/>
    <col min="1075" max="1075" width="0.5703125" style="1479" customWidth="1"/>
    <col min="1076" max="1076" width="2.7109375" style="1479" customWidth="1"/>
    <col min="1077" max="1077" width="2.140625" style="1479" customWidth="1"/>
    <col min="1078" max="1280" width="11.42578125" style="1479"/>
    <col min="1281" max="1281" width="2.140625" style="1479" customWidth="1"/>
    <col min="1282" max="1282" width="2.7109375" style="1479" customWidth="1"/>
    <col min="1283" max="1283" width="17.7109375" style="1479" customWidth="1"/>
    <col min="1284" max="1284" width="0.85546875" style="1479" customWidth="1"/>
    <col min="1285" max="1285" width="8.7109375" style="1479" customWidth="1"/>
    <col min="1286" max="1287" width="0.85546875" style="1479" customWidth="1"/>
    <col min="1288" max="1288" width="8.7109375" style="1479" customWidth="1"/>
    <col min="1289" max="1289" width="0.5703125" style="1479" customWidth="1"/>
    <col min="1290" max="1290" width="0.85546875" style="1479" customWidth="1"/>
    <col min="1291" max="1291" width="8.7109375" style="1479" customWidth="1"/>
    <col min="1292" max="1292" width="0.5703125" style="1479" customWidth="1"/>
    <col min="1293" max="1293" width="0.85546875" style="1479" customWidth="1"/>
    <col min="1294" max="1294" width="8.7109375" style="1479" customWidth="1"/>
    <col min="1295" max="1295" width="0.5703125" style="1479" customWidth="1"/>
    <col min="1296" max="1296" width="0.85546875" style="1479" customWidth="1"/>
    <col min="1297" max="1297" width="8.7109375" style="1479" customWidth="1"/>
    <col min="1298" max="1298" width="0.5703125" style="1479" customWidth="1"/>
    <col min="1299" max="1299" width="0.85546875" style="1479" customWidth="1"/>
    <col min="1300" max="1300" width="8.7109375" style="1479" customWidth="1"/>
    <col min="1301" max="1301" width="0.5703125" style="1479" customWidth="1"/>
    <col min="1302" max="1302" width="0.85546875" style="1479" customWidth="1"/>
    <col min="1303" max="1303" width="8.7109375" style="1479" customWidth="1"/>
    <col min="1304" max="1304" width="0.5703125" style="1479" customWidth="1"/>
    <col min="1305" max="1305" width="0.85546875" style="1479" customWidth="1"/>
    <col min="1306" max="1306" width="8.7109375" style="1479" customWidth="1"/>
    <col min="1307" max="1307" width="0.5703125" style="1479" customWidth="1"/>
    <col min="1308" max="1308" width="0.85546875" style="1479" customWidth="1"/>
    <col min="1309" max="1309" width="8.7109375" style="1479" customWidth="1"/>
    <col min="1310" max="1310" width="0.5703125" style="1479" customWidth="1"/>
    <col min="1311" max="1311" width="0.85546875" style="1479" customWidth="1"/>
    <col min="1312" max="1312" width="8.7109375" style="1479" customWidth="1"/>
    <col min="1313" max="1313" width="0.5703125" style="1479" customWidth="1"/>
    <col min="1314" max="1314" width="0.85546875" style="1479" customWidth="1"/>
    <col min="1315" max="1315" width="8.7109375" style="1479" customWidth="1"/>
    <col min="1316" max="1316" width="0.5703125" style="1479" customWidth="1"/>
    <col min="1317" max="1317" width="0.85546875" style="1479" customWidth="1"/>
    <col min="1318" max="1318" width="8.7109375" style="1479" customWidth="1"/>
    <col min="1319" max="1319" width="0.5703125" style="1479" customWidth="1"/>
    <col min="1320" max="1320" width="0.85546875" style="1479" customWidth="1"/>
    <col min="1321" max="1321" width="8.7109375" style="1479" customWidth="1"/>
    <col min="1322" max="1322" width="0.5703125" style="1479" customWidth="1"/>
    <col min="1323" max="1323" width="0.85546875" style="1479" customWidth="1"/>
    <col min="1324" max="1324" width="8.7109375" style="1479" customWidth="1"/>
    <col min="1325" max="1325" width="0.5703125" style="1479" customWidth="1"/>
    <col min="1326" max="1326" width="0.85546875" style="1479" customWidth="1"/>
    <col min="1327" max="1327" width="8.7109375" style="1479" customWidth="1"/>
    <col min="1328" max="1328" width="0.5703125" style="1479" customWidth="1"/>
    <col min="1329" max="1329" width="0.85546875" style="1479" customWidth="1"/>
    <col min="1330" max="1330" width="8.7109375" style="1479" customWidth="1"/>
    <col min="1331" max="1331" width="0.5703125" style="1479" customWidth="1"/>
    <col min="1332" max="1332" width="2.7109375" style="1479" customWidth="1"/>
    <col min="1333" max="1333" width="2.140625" style="1479" customWidth="1"/>
    <col min="1334" max="1536" width="11.42578125" style="1479"/>
    <col min="1537" max="1537" width="2.140625" style="1479" customWidth="1"/>
    <col min="1538" max="1538" width="2.7109375" style="1479" customWidth="1"/>
    <col min="1539" max="1539" width="17.7109375" style="1479" customWidth="1"/>
    <col min="1540" max="1540" width="0.85546875" style="1479" customWidth="1"/>
    <col min="1541" max="1541" width="8.7109375" style="1479" customWidth="1"/>
    <col min="1542" max="1543" width="0.85546875" style="1479" customWidth="1"/>
    <col min="1544" max="1544" width="8.7109375" style="1479" customWidth="1"/>
    <col min="1545" max="1545" width="0.5703125" style="1479" customWidth="1"/>
    <col min="1546" max="1546" width="0.85546875" style="1479" customWidth="1"/>
    <col min="1547" max="1547" width="8.7109375" style="1479" customWidth="1"/>
    <col min="1548" max="1548" width="0.5703125" style="1479" customWidth="1"/>
    <col min="1549" max="1549" width="0.85546875" style="1479" customWidth="1"/>
    <col min="1550" max="1550" width="8.7109375" style="1479" customWidth="1"/>
    <col min="1551" max="1551" width="0.5703125" style="1479" customWidth="1"/>
    <col min="1552" max="1552" width="0.85546875" style="1479" customWidth="1"/>
    <col min="1553" max="1553" width="8.7109375" style="1479" customWidth="1"/>
    <col min="1554" max="1554" width="0.5703125" style="1479" customWidth="1"/>
    <col min="1555" max="1555" width="0.85546875" style="1479" customWidth="1"/>
    <col min="1556" max="1556" width="8.7109375" style="1479" customWidth="1"/>
    <col min="1557" max="1557" width="0.5703125" style="1479" customWidth="1"/>
    <col min="1558" max="1558" width="0.85546875" style="1479" customWidth="1"/>
    <col min="1559" max="1559" width="8.7109375" style="1479" customWidth="1"/>
    <col min="1560" max="1560" width="0.5703125" style="1479" customWidth="1"/>
    <col min="1561" max="1561" width="0.85546875" style="1479" customWidth="1"/>
    <col min="1562" max="1562" width="8.7109375" style="1479" customWidth="1"/>
    <col min="1563" max="1563" width="0.5703125" style="1479" customWidth="1"/>
    <col min="1564" max="1564" width="0.85546875" style="1479" customWidth="1"/>
    <col min="1565" max="1565" width="8.7109375" style="1479" customWidth="1"/>
    <col min="1566" max="1566" width="0.5703125" style="1479" customWidth="1"/>
    <col min="1567" max="1567" width="0.85546875" style="1479" customWidth="1"/>
    <col min="1568" max="1568" width="8.7109375" style="1479" customWidth="1"/>
    <col min="1569" max="1569" width="0.5703125" style="1479" customWidth="1"/>
    <col min="1570" max="1570" width="0.85546875" style="1479" customWidth="1"/>
    <col min="1571" max="1571" width="8.7109375" style="1479" customWidth="1"/>
    <col min="1572" max="1572" width="0.5703125" style="1479" customWidth="1"/>
    <col min="1573" max="1573" width="0.85546875" style="1479" customWidth="1"/>
    <col min="1574" max="1574" width="8.7109375" style="1479" customWidth="1"/>
    <col min="1575" max="1575" width="0.5703125" style="1479" customWidth="1"/>
    <col min="1576" max="1576" width="0.85546875" style="1479" customWidth="1"/>
    <col min="1577" max="1577" width="8.7109375" style="1479" customWidth="1"/>
    <col min="1578" max="1578" width="0.5703125" style="1479" customWidth="1"/>
    <col min="1579" max="1579" width="0.85546875" style="1479" customWidth="1"/>
    <col min="1580" max="1580" width="8.7109375" style="1479" customWidth="1"/>
    <col min="1581" max="1581" width="0.5703125" style="1479" customWidth="1"/>
    <col min="1582" max="1582" width="0.85546875" style="1479" customWidth="1"/>
    <col min="1583" max="1583" width="8.7109375" style="1479" customWidth="1"/>
    <col min="1584" max="1584" width="0.5703125" style="1479" customWidth="1"/>
    <col min="1585" max="1585" width="0.85546875" style="1479" customWidth="1"/>
    <col min="1586" max="1586" width="8.7109375" style="1479" customWidth="1"/>
    <col min="1587" max="1587" width="0.5703125" style="1479" customWidth="1"/>
    <col min="1588" max="1588" width="2.7109375" style="1479" customWidth="1"/>
    <col min="1589" max="1589" width="2.140625" style="1479" customWidth="1"/>
    <col min="1590" max="1792" width="11.42578125" style="1479"/>
    <col min="1793" max="1793" width="2.140625" style="1479" customWidth="1"/>
    <col min="1794" max="1794" width="2.7109375" style="1479" customWidth="1"/>
    <col min="1795" max="1795" width="17.7109375" style="1479" customWidth="1"/>
    <col min="1796" max="1796" width="0.85546875" style="1479" customWidth="1"/>
    <col min="1797" max="1797" width="8.7109375" style="1479" customWidth="1"/>
    <col min="1798" max="1799" width="0.85546875" style="1479" customWidth="1"/>
    <col min="1800" max="1800" width="8.7109375" style="1479" customWidth="1"/>
    <col min="1801" max="1801" width="0.5703125" style="1479" customWidth="1"/>
    <col min="1802" max="1802" width="0.85546875" style="1479" customWidth="1"/>
    <col min="1803" max="1803" width="8.7109375" style="1479" customWidth="1"/>
    <col min="1804" max="1804" width="0.5703125" style="1479" customWidth="1"/>
    <col min="1805" max="1805" width="0.85546875" style="1479" customWidth="1"/>
    <col min="1806" max="1806" width="8.7109375" style="1479" customWidth="1"/>
    <col min="1807" max="1807" width="0.5703125" style="1479" customWidth="1"/>
    <col min="1808" max="1808" width="0.85546875" style="1479" customWidth="1"/>
    <col min="1809" max="1809" width="8.7109375" style="1479" customWidth="1"/>
    <col min="1810" max="1810" width="0.5703125" style="1479" customWidth="1"/>
    <col min="1811" max="1811" width="0.85546875" style="1479" customWidth="1"/>
    <col min="1812" max="1812" width="8.7109375" style="1479" customWidth="1"/>
    <col min="1813" max="1813" width="0.5703125" style="1479" customWidth="1"/>
    <col min="1814" max="1814" width="0.85546875" style="1479" customWidth="1"/>
    <col min="1815" max="1815" width="8.7109375" style="1479" customWidth="1"/>
    <col min="1816" max="1816" width="0.5703125" style="1479" customWidth="1"/>
    <col min="1817" max="1817" width="0.85546875" style="1479" customWidth="1"/>
    <col min="1818" max="1818" width="8.7109375" style="1479" customWidth="1"/>
    <col min="1819" max="1819" width="0.5703125" style="1479" customWidth="1"/>
    <col min="1820" max="1820" width="0.85546875" style="1479" customWidth="1"/>
    <col min="1821" max="1821" width="8.7109375" style="1479" customWidth="1"/>
    <col min="1822" max="1822" width="0.5703125" style="1479" customWidth="1"/>
    <col min="1823" max="1823" width="0.85546875" style="1479" customWidth="1"/>
    <col min="1824" max="1824" width="8.7109375" style="1479" customWidth="1"/>
    <col min="1825" max="1825" width="0.5703125" style="1479" customWidth="1"/>
    <col min="1826" max="1826" width="0.85546875" style="1479" customWidth="1"/>
    <col min="1827" max="1827" width="8.7109375" style="1479" customWidth="1"/>
    <col min="1828" max="1828" width="0.5703125" style="1479" customWidth="1"/>
    <col min="1829" max="1829" width="0.85546875" style="1479" customWidth="1"/>
    <col min="1830" max="1830" width="8.7109375" style="1479" customWidth="1"/>
    <col min="1831" max="1831" width="0.5703125" style="1479" customWidth="1"/>
    <col min="1832" max="1832" width="0.85546875" style="1479" customWidth="1"/>
    <col min="1833" max="1833" width="8.7109375" style="1479" customWidth="1"/>
    <col min="1834" max="1834" width="0.5703125" style="1479" customWidth="1"/>
    <col min="1835" max="1835" width="0.85546875" style="1479" customWidth="1"/>
    <col min="1836" max="1836" width="8.7109375" style="1479" customWidth="1"/>
    <col min="1837" max="1837" width="0.5703125" style="1479" customWidth="1"/>
    <col min="1838" max="1838" width="0.85546875" style="1479" customWidth="1"/>
    <col min="1839" max="1839" width="8.7109375" style="1479" customWidth="1"/>
    <col min="1840" max="1840" width="0.5703125" style="1479" customWidth="1"/>
    <col min="1841" max="1841" width="0.85546875" style="1479" customWidth="1"/>
    <col min="1842" max="1842" width="8.7109375" style="1479" customWidth="1"/>
    <col min="1843" max="1843" width="0.5703125" style="1479" customWidth="1"/>
    <col min="1844" max="1844" width="2.7109375" style="1479" customWidth="1"/>
    <col min="1845" max="1845" width="2.140625" style="1479" customWidth="1"/>
    <col min="1846" max="2048" width="11.42578125" style="1479"/>
    <col min="2049" max="2049" width="2.140625" style="1479" customWidth="1"/>
    <col min="2050" max="2050" width="2.7109375" style="1479" customWidth="1"/>
    <col min="2051" max="2051" width="17.7109375" style="1479" customWidth="1"/>
    <col min="2052" max="2052" width="0.85546875" style="1479" customWidth="1"/>
    <col min="2053" max="2053" width="8.7109375" style="1479" customWidth="1"/>
    <col min="2054" max="2055" width="0.85546875" style="1479" customWidth="1"/>
    <col min="2056" max="2056" width="8.7109375" style="1479" customWidth="1"/>
    <col min="2057" max="2057" width="0.5703125" style="1479" customWidth="1"/>
    <col min="2058" max="2058" width="0.85546875" style="1479" customWidth="1"/>
    <col min="2059" max="2059" width="8.7109375" style="1479" customWidth="1"/>
    <col min="2060" max="2060" width="0.5703125" style="1479" customWidth="1"/>
    <col min="2061" max="2061" width="0.85546875" style="1479" customWidth="1"/>
    <col min="2062" max="2062" width="8.7109375" style="1479" customWidth="1"/>
    <col min="2063" max="2063" width="0.5703125" style="1479" customWidth="1"/>
    <col min="2064" max="2064" width="0.85546875" style="1479" customWidth="1"/>
    <col min="2065" max="2065" width="8.7109375" style="1479" customWidth="1"/>
    <col min="2066" max="2066" width="0.5703125" style="1479" customWidth="1"/>
    <col min="2067" max="2067" width="0.85546875" style="1479" customWidth="1"/>
    <col min="2068" max="2068" width="8.7109375" style="1479" customWidth="1"/>
    <col min="2069" max="2069" width="0.5703125" style="1479" customWidth="1"/>
    <col min="2070" max="2070" width="0.85546875" style="1479" customWidth="1"/>
    <col min="2071" max="2071" width="8.7109375" style="1479" customWidth="1"/>
    <col min="2072" max="2072" width="0.5703125" style="1479" customWidth="1"/>
    <col min="2073" max="2073" width="0.85546875" style="1479" customWidth="1"/>
    <col min="2074" max="2074" width="8.7109375" style="1479" customWidth="1"/>
    <col min="2075" max="2075" width="0.5703125" style="1479" customWidth="1"/>
    <col min="2076" max="2076" width="0.85546875" style="1479" customWidth="1"/>
    <col min="2077" max="2077" width="8.7109375" style="1479" customWidth="1"/>
    <col min="2078" max="2078" width="0.5703125" style="1479" customWidth="1"/>
    <col min="2079" max="2079" width="0.85546875" style="1479" customWidth="1"/>
    <col min="2080" max="2080" width="8.7109375" style="1479" customWidth="1"/>
    <col min="2081" max="2081" width="0.5703125" style="1479" customWidth="1"/>
    <col min="2082" max="2082" width="0.85546875" style="1479" customWidth="1"/>
    <col min="2083" max="2083" width="8.7109375" style="1479" customWidth="1"/>
    <col min="2084" max="2084" width="0.5703125" style="1479" customWidth="1"/>
    <col min="2085" max="2085" width="0.85546875" style="1479" customWidth="1"/>
    <col min="2086" max="2086" width="8.7109375" style="1479" customWidth="1"/>
    <col min="2087" max="2087" width="0.5703125" style="1479" customWidth="1"/>
    <col min="2088" max="2088" width="0.85546875" style="1479" customWidth="1"/>
    <col min="2089" max="2089" width="8.7109375" style="1479" customWidth="1"/>
    <col min="2090" max="2090" width="0.5703125" style="1479" customWidth="1"/>
    <col min="2091" max="2091" width="0.85546875" style="1479" customWidth="1"/>
    <col min="2092" max="2092" width="8.7109375" style="1479" customWidth="1"/>
    <col min="2093" max="2093" width="0.5703125" style="1479" customWidth="1"/>
    <col min="2094" max="2094" width="0.85546875" style="1479" customWidth="1"/>
    <col min="2095" max="2095" width="8.7109375" style="1479" customWidth="1"/>
    <col min="2096" max="2096" width="0.5703125" style="1479" customWidth="1"/>
    <col min="2097" max="2097" width="0.85546875" style="1479" customWidth="1"/>
    <col min="2098" max="2098" width="8.7109375" style="1479" customWidth="1"/>
    <col min="2099" max="2099" width="0.5703125" style="1479" customWidth="1"/>
    <col min="2100" max="2100" width="2.7109375" style="1479" customWidth="1"/>
    <col min="2101" max="2101" width="2.140625" style="1479" customWidth="1"/>
    <col min="2102" max="2304" width="11.42578125" style="1479"/>
    <col min="2305" max="2305" width="2.140625" style="1479" customWidth="1"/>
    <col min="2306" max="2306" width="2.7109375" style="1479" customWidth="1"/>
    <col min="2307" max="2307" width="17.7109375" style="1479" customWidth="1"/>
    <col min="2308" max="2308" width="0.85546875" style="1479" customWidth="1"/>
    <col min="2309" max="2309" width="8.7109375" style="1479" customWidth="1"/>
    <col min="2310" max="2311" width="0.85546875" style="1479" customWidth="1"/>
    <col min="2312" max="2312" width="8.7109375" style="1479" customWidth="1"/>
    <col min="2313" max="2313" width="0.5703125" style="1479" customWidth="1"/>
    <col min="2314" max="2314" width="0.85546875" style="1479" customWidth="1"/>
    <col min="2315" max="2315" width="8.7109375" style="1479" customWidth="1"/>
    <col min="2316" max="2316" width="0.5703125" style="1479" customWidth="1"/>
    <col min="2317" max="2317" width="0.85546875" style="1479" customWidth="1"/>
    <col min="2318" max="2318" width="8.7109375" style="1479" customWidth="1"/>
    <col min="2319" max="2319" width="0.5703125" style="1479" customWidth="1"/>
    <col min="2320" max="2320" width="0.85546875" style="1479" customWidth="1"/>
    <col min="2321" max="2321" width="8.7109375" style="1479" customWidth="1"/>
    <col min="2322" max="2322" width="0.5703125" style="1479" customWidth="1"/>
    <col min="2323" max="2323" width="0.85546875" style="1479" customWidth="1"/>
    <col min="2324" max="2324" width="8.7109375" style="1479" customWidth="1"/>
    <col min="2325" max="2325" width="0.5703125" style="1479" customWidth="1"/>
    <col min="2326" max="2326" width="0.85546875" style="1479" customWidth="1"/>
    <col min="2327" max="2327" width="8.7109375" style="1479" customWidth="1"/>
    <col min="2328" max="2328" width="0.5703125" style="1479" customWidth="1"/>
    <col min="2329" max="2329" width="0.85546875" style="1479" customWidth="1"/>
    <col min="2330" max="2330" width="8.7109375" style="1479" customWidth="1"/>
    <col min="2331" max="2331" width="0.5703125" style="1479" customWidth="1"/>
    <col min="2332" max="2332" width="0.85546875" style="1479" customWidth="1"/>
    <col min="2333" max="2333" width="8.7109375" style="1479" customWidth="1"/>
    <col min="2334" max="2334" width="0.5703125" style="1479" customWidth="1"/>
    <col min="2335" max="2335" width="0.85546875" style="1479" customWidth="1"/>
    <col min="2336" max="2336" width="8.7109375" style="1479" customWidth="1"/>
    <col min="2337" max="2337" width="0.5703125" style="1479" customWidth="1"/>
    <col min="2338" max="2338" width="0.85546875" style="1479" customWidth="1"/>
    <col min="2339" max="2339" width="8.7109375" style="1479" customWidth="1"/>
    <col min="2340" max="2340" width="0.5703125" style="1479" customWidth="1"/>
    <col min="2341" max="2341" width="0.85546875" style="1479" customWidth="1"/>
    <col min="2342" max="2342" width="8.7109375" style="1479" customWidth="1"/>
    <col min="2343" max="2343" width="0.5703125" style="1479" customWidth="1"/>
    <col min="2344" max="2344" width="0.85546875" style="1479" customWidth="1"/>
    <col min="2345" max="2345" width="8.7109375" style="1479" customWidth="1"/>
    <col min="2346" max="2346" width="0.5703125" style="1479" customWidth="1"/>
    <col min="2347" max="2347" width="0.85546875" style="1479" customWidth="1"/>
    <col min="2348" max="2348" width="8.7109375" style="1479" customWidth="1"/>
    <col min="2349" max="2349" width="0.5703125" style="1479" customWidth="1"/>
    <col min="2350" max="2350" width="0.85546875" style="1479" customWidth="1"/>
    <col min="2351" max="2351" width="8.7109375" style="1479" customWidth="1"/>
    <col min="2352" max="2352" width="0.5703125" style="1479" customWidth="1"/>
    <col min="2353" max="2353" width="0.85546875" style="1479" customWidth="1"/>
    <col min="2354" max="2354" width="8.7109375" style="1479" customWidth="1"/>
    <col min="2355" max="2355" width="0.5703125" style="1479" customWidth="1"/>
    <col min="2356" max="2356" width="2.7109375" style="1479" customWidth="1"/>
    <col min="2357" max="2357" width="2.140625" style="1479" customWidth="1"/>
    <col min="2358" max="2560" width="11.42578125" style="1479"/>
    <col min="2561" max="2561" width="2.140625" style="1479" customWidth="1"/>
    <col min="2562" max="2562" width="2.7109375" style="1479" customWidth="1"/>
    <col min="2563" max="2563" width="17.7109375" style="1479" customWidth="1"/>
    <col min="2564" max="2564" width="0.85546875" style="1479" customWidth="1"/>
    <col min="2565" max="2565" width="8.7109375" style="1479" customWidth="1"/>
    <col min="2566" max="2567" width="0.85546875" style="1479" customWidth="1"/>
    <col min="2568" max="2568" width="8.7109375" style="1479" customWidth="1"/>
    <col min="2569" max="2569" width="0.5703125" style="1479" customWidth="1"/>
    <col min="2570" max="2570" width="0.85546875" style="1479" customWidth="1"/>
    <col min="2571" max="2571" width="8.7109375" style="1479" customWidth="1"/>
    <col min="2572" max="2572" width="0.5703125" style="1479" customWidth="1"/>
    <col min="2573" max="2573" width="0.85546875" style="1479" customWidth="1"/>
    <col min="2574" max="2574" width="8.7109375" style="1479" customWidth="1"/>
    <col min="2575" max="2575" width="0.5703125" style="1479" customWidth="1"/>
    <col min="2576" max="2576" width="0.85546875" style="1479" customWidth="1"/>
    <col min="2577" max="2577" width="8.7109375" style="1479" customWidth="1"/>
    <col min="2578" max="2578" width="0.5703125" style="1479" customWidth="1"/>
    <col min="2579" max="2579" width="0.85546875" style="1479" customWidth="1"/>
    <col min="2580" max="2580" width="8.7109375" style="1479" customWidth="1"/>
    <col min="2581" max="2581" width="0.5703125" style="1479" customWidth="1"/>
    <col min="2582" max="2582" width="0.85546875" style="1479" customWidth="1"/>
    <col min="2583" max="2583" width="8.7109375" style="1479" customWidth="1"/>
    <col min="2584" max="2584" width="0.5703125" style="1479" customWidth="1"/>
    <col min="2585" max="2585" width="0.85546875" style="1479" customWidth="1"/>
    <col min="2586" max="2586" width="8.7109375" style="1479" customWidth="1"/>
    <col min="2587" max="2587" width="0.5703125" style="1479" customWidth="1"/>
    <col min="2588" max="2588" width="0.85546875" style="1479" customWidth="1"/>
    <col min="2589" max="2589" width="8.7109375" style="1479" customWidth="1"/>
    <col min="2590" max="2590" width="0.5703125" style="1479" customWidth="1"/>
    <col min="2591" max="2591" width="0.85546875" style="1479" customWidth="1"/>
    <col min="2592" max="2592" width="8.7109375" style="1479" customWidth="1"/>
    <col min="2593" max="2593" width="0.5703125" style="1479" customWidth="1"/>
    <col min="2594" max="2594" width="0.85546875" style="1479" customWidth="1"/>
    <col min="2595" max="2595" width="8.7109375" style="1479" customWidth="1"/>
    <col min="2596" max="2596" width="0.5703125" style="1479" customWidth="1"/>
    <col min="2597" max="2597" width="0.85546875" style="1479" customWidth="1"/>
    <col min="2598" max="2598" width="8.7109375" style="1479" customWidth="1"/>
    <col min="2599" max="2599" width="0.5703125" style="1479" customWidth="1"/>
    <col min="2600" max="2600" width="0.85546875" style="1479" customWidth="1"/>
    <col min="2601" max="2601" width="8.7109375" style="1479" customWidth="1"/>
    <col min="2602" max="2602" width="0.5703125" style="1479" customWidth="1"/>
    <col min="2603" max="2603" width="0.85546875" style="1479" customWidth="1"/>
    <col min="2604" max="2604" width="8.7109375" style="1479" customWidth="1"/>
    <col min="2605" max="2605" width="0.5703125" style="1479" customWidth="1"/>
    <col min="2606" max="2606" width="0.85546875" style="1479" customWidth="1"/>
    <col min="2607" max="2607" width="8.7109375" style="1479" customWidth="1"/>
    <col min="2608" max="2608" width="0.5703125" style="1479" customWidth="1"/>
    <col min="2609" max="2609" width="0.85546875" style="1479" customWidth="1"/>
    <col min="2610" max="2610" width="8.7109375" style="1479" customWidth="1"/>
    <col min="2611" max="2611" width="0.5703125" style="1479" customWidth="1"/>
    <col min="2612" max="2612" width="2.7109375" style="1479" customWidth="1"/>
    <col min="2613" max="2613" width="2.140625" style="1479" customWidth="1"/>
    <col min="2614" max="2816" width="11.42578125" style="1479"/>
    <col min="2817" max="2817" width="2.140625" style="1479" customWidth="1"/>
    <col min="2818" max="2818" width="2.7109375" style="1479" customWidth="1"/>
    <col min="2819" max="2819" width="17.7109375" style="1479" customWidth="1"/>
    <col min="2820" max="2820" width="0.85546875" style="1479" customWidth="1"/>
    <col min="2821" max="2821" width="8.7109375" style="1479" customWidth="1"/>
    <col min="2822" max="2823" width="0.85546875" style="1479" customWidth="1"/>
    <col min="2824" max="2824" width="8.7109375" style="1479" customWidth="1"/>
    <col min="2825" max="2825" width="0.5703125" style="1479" customWidth="1"/>
    <col min="2826" max="2826" width="0.85546875" style="1479" customWidth="1"/>
    <col min="2827" max="2827" width="8.7109375" style="1479" customWidth="1"/>
    <col min="2828" max="2828" width="0.5703125" style="1479" customWidth="1"/>
    <col min="2829" max="2829" width="0.85546875" style="1479" customWidth="1"/>
    <col min="2830" max="2830" width="8.7109375" style="1479" customWidth="1"/>
    <col min="2831" max="2831" width="0.5703125" style="1479" customWidth="1"/>
    <col min="2832" max="2832" width="0.85546875" style="1479" customWidth="1"/>
    <col min="2833" max="2833" width="8.7109375" style="1479" customWidth="1"/>
    <col min="2834" max="2834" width="0.5703125" style="1479" customWidth="1"/>
    <col min="2835" max="2835" width="0.85546875" style="1479" customWidth="1"/>
    <col min="2836" max="2836" width="8.7109375" style="1479" customWidth="1"/>
    <col min="2837" max="2837" width="0.5703125" style="1479" customWidth="1"/>
    <col min="2838" max="2838" width="0.85546875" style="1479" customWidth="1"/>
    <col min="2839" max="2839" width="8.7109375" style="1479" customWidth="1"/>
    <col min="2840" max="2840" width="0.5703125" style="1479" customWidth="1"/>
    <col min="2841" max="2841" width="0.85546875" style="1479" customWidth="1"/>
    <col min="2842" max="2842" width="8.7109375" style="1479" customWidth="1"/>
    <col min="2843" max="2843" width="0.5703125" style="1479" customWidth="1"/>
    <col min="2844" max="2844" width="0.85546875" style="1479" customWidth="1"/>
    <col min="2845" max="2845" width="8.7109375" style="1479" customWidth="1"/>
    <col min="2846" max="2846" width="0.5703125" style="1479" customWidth="1"/>
    <col min="2847" max="2847" width="0.85546875" style="1479" customWidth="1"/>
    <col min="2848" max="2848" width="8.7109375" style="1479" customWidth="1"/>
    <col min="2849" max="2849" width="0.5703125" style="1479" customWidth="1"/>
    <col min="2850" max="2850" width="0.85546875" style="1479" customWidth="1"/>
    <col min="2851" max="2851" width="8.7109375" style="1479" customWidth="1"/>
    <col min="2852" max="2852" width="0.5703125" style="1479" customWidth="1"/>
    <col min="2853" max="2853" width="0.85546875" style="1479" customWidth="1"/>
    <col min="2854" max="2854" width="8.7109375" style="1479" customWidth="1"/>
    <col min="2855" max="2855" width="0.5703125" style="1479" customWidth="1"/>
    <col min="2856" max="2856" width="0.85546875" style="1479" customWidth="1"/>
    <col min="2857" max="2857" width="8.7109375" style="1479" customWidth="1"/>
    <col min="2858" max="2858" width="0.5703125" style="1479" customWidth="1"/>
    <col min="2859" max="2859" width="0.85546875" style="1479" customWidth="1"/>
    <col min="2860" max="2860" width="8.7109375" style="1479" customWidth="1"/>
    <col min="2861" max="2861" width="0.5703125" style="1479" customWidth="1"/>
    <col min="2862" max="2862" width="0.85546875" style="1479" customWidth="1"/>
    <col min="2863" max="2863" width="8.7109375" style="1479" customWidth="1"/>
    <col min="2864" max="2864" width="0.5703125" style="1479" customWidth="1"/>
    <col min="2865" max="2865" width="0.85546875" style="1479" customWidth="1"/>
    <col min="2866" max="2866" width="8.7109375" style="1479" customWidth="1"/>
    <col min="2867" max="2867" width="0.5703125" style="1479" customWidth="1"/>
    <col min="2868" max="2868" width="2.7109375" style="1479" customWidth="1"/>
    <col min="2869" max="2869" width="2.140625" style="1479" customWidth="1"/>
    <col min="2870" max="3072" width="11.42578125" style="1479"/>
    <col min="3073" max="3073" width="2.140625" style="1479" customWidth="1"/>
    <col min="3074" max="3074" width="2.7109375" style="1479" customWidth="1"/>
    <col min="3075" max="3075" width="17.7109375" style="1479" customWidth="1"/>
    <col min="3076" max="3076" width="0.85546875" style="1479" customWidth="1"/>
    <col min="3077" max="3077" width="8.7109375" style="1479" customWidth="1"/>
    <col min="3078" max="3079" width="0.85546875" style="1479" customWidth="1"/>
    <col min="3080" max="3080" width="8.7109375" style="1479" customWidth="1"/>
    <col min="3081" max="3081" width="0.5703125" style="1479" customWidth="1"/>
    <col min="3082" max="3082" width="0.85546875" style="1479" customWidth="1"/>
    <col min="3083" max="3083" width="8.7109375" style="1479" customWidth="1"/>
    <col min="3084" max="3084" width="0.5703125" style="1479" customWidth="1"/>
    <col min="3085" max="3085" width="0.85546875" style="1479" customWidth="1"/>
    <col min="3086" max="3086" width="8.7109375" style="1479" customWidth="1"/>
    <col min="3087" max="3087" width="0.5703125" style="1479" customWidth="1"/>
    <col min="3088" max="3088" width="0.85546875" style="1479" customWidth="1"/>
    <col min="3089" max="3089" width="8.7109375" style="1479" customWidth="1"/>
    <col min="3090" max="3090" width="0.5703125" style="1479" customWidth="1"/>
    <col min="3091" max="3091" width="0.85546875" style="1479" customWidth="1"/>
    <col min="3092" max="3092" width="8.7109375" style="1479" customWidth="1"/>
    <col min="3093" max="3093" width="0.5703125" style="1479" customWidth="1"/>
    <col min="3094" max="3094" width="0.85546875" style="1479" customWidth="1"/>
    <col min="3095" max="3095" width="8.7109375" style="1479" customWidth="1"/>
    <col min="3096" max="3096" width="0.5703125" style="1479" customWidth="1"/>
    <col min="3097" max="3097" width="0.85546875" style="1479" customWidth="1"/>
    <col min="3098" max="3098" width="8.7109375" style="1479" customWidth="1"/>
    <col min="3099" max="3099" width="0.5703125" style="1479" customWidth="1"/>
    <col min="3100" max="3100" width="0.85546875" style="1479" customWidth="1"/>
    <col min="3101" max="3101" width="8.7109375" style="1479" customWidth="1"/>
    <col min="3102" max="3102" width="0.5703125" style="1479" customWidth="1"/>
    <col min="3103" max="3103" width="0.85546875" style="1479" customWidth="1"/>
    <col min="3104" max="3104" width="8.7109375" style="1479" customWidth="1"/>
    <col min="3105" max="3105" width="0.5703125" style="1479" customWidth="1"/>
    <col min="3106" max="3106" width="0.85546875" style="1479" customWidth="1"/>
    <col min="3107" max="3107" width="8.7109375" style="1479" customWidth="1"/>
    <col min="3108" max="3108" width="0.5703125" style="1479" customWidth="1"/>
    <col min="3109" max="3109" width="0.85546875" style="1479" customWidth="1"/>
    <col min="3110" max="3110" width="8.7109375" style="1479" customWidth="1"/>
    <col min="3111" max="3111" width="0.5703125" style="1479" customWidth="1"/>
    <col min="3112" max="3112" width="0.85546875" style="1479" customWidth="1"/>
    <col min="3113" max="3113" width="8.7109375" style="1479" customWidth="1"/>
    <col min="3114" max="3114" width="0.5703125" style="1479" customWidth="1"/>
    <col min="3115" max="3115" width="0.85546875" style="1479" customWidth="1"/>
    <col min="3116" max="3116" width="8.7109375" style="1479" customWidth="1"/>
    <col min="3117" max="3117" width="0.5703125" style="1479" customWidth="1"/>
    <col min="3118" max="3118" width="0.85546875" style="1479" customWidth="1"/>
    <col min="3119" max="3119" width="8.7109375" style="1479" customWidth="1"/>
    <col min="3120" max="3120" width="0.5703125" style="1479" customWidth="1"/>
    <col min="3121" max="3121" width="0.85546875" style="1479" customWidth="1"/>
    <col min="3122" max="3122" width="8.7109375" style="1479" customWidth="1"/>
    <col min="3123" max="3123" width="0.5703125" style="1479" customWidth="1"/>
    <col min="3124" max="3124" width="2.7109375" style="1479" customWidth="1"/>
    <col min="3125" max="3125" width="2.140625" style="1479" customWidth="1"/>
    <col min="3126" max="3328" width="11.42578125" style="1479"/>
    <col min="3329" max="3329" width="2.140625" style="1479" customWidth="1"/>
    <col min="3330" max="3330" width="2.7109375" style="1479" customWidth="1"/>
    <col min="3331" max="3331" width="17.7109375" style="1479" customWidth="1"/>
    <col min="3332" max="3332" width="0.85546875" style="1479" customWidth="1"/>
    <col min="3333" max="3333" width="8.7109375" style="1479" customWidth="1"/>
    <col min="3334" max="3335" width="0.85546875" style="1479" customWidth="1"/>
    <col min="3336" max="3336" width="8.7109375" style="1479" customWidth="1"/>
    <col min="3337" max="3337" width="0.5703125" style="1479" customWidth="1"/>
    <col min="3338" max="3338" width="0.85546875" style="1479" customWidth="1"/>
    <col min="3339" max="3339" width="8.7109375" style="1479" customWidth="1"/>
    <col min="3340" max="3340" width="0.5703125" style="1479" customWidth="1"/>
    <col min="3341" max="3341" width="0.85546875" style="1479" customWidth="1"/>
    <col min="3342" max="3342" width="8.7109375" style="1479" customWidth="1"/>
    <col min="3343" max="3343" width="0.5703125" style="1479" customWidth="1"/>
    <col min="3344" max="3344" width="0.85546875" style="1479" customWidth="1"/>
    <col min="3345" max="3345" width="8.7109375" style="1479" customWidth="1"/>
    <col min="3346" max="3346" width="0.5703125" style="1479" customWidth="1"/>
    <col min="3347" max="3347" width="0.85546875" style="1479" customWidth="1"/>
    <col min="3348" max="3348" width="8.7109375" style="1479" customWidth="1"/>
    <col min="3349" max="3349" width="0.5703125" style="1479" customWidth="1"/>
    <col min="3350" max="3350" width="0.85546875" style="1479" customWidth="1"/>
    <col min="3351" max="3351" width="8.7109375" style="1479" customWidth="1"/>
    <col min="3352" max="3352" width="0.5703125" style="1479" customWidth="1"/>
    <col min="3353" max="3353" width="0.85546875" style="1479" customWidth="1"/>
    <col min="3354" max="3354" width="8.7109375" style="1479" customWidth="1"/>
    <col min="3355" max="3355" width="0.5703125" style="1479" customWidth="1"/>
    <col min="3356" max="3356" width="0.85546875" style="1479" customWidth="1"/>
    <col min="3357" max="3357" width="8.7109375" style="1479" customWidth="1"/>
    <col min="3358" max="3358" width="0.5703125" style="1479" customWidth="1"/>
    <col min="3359" max="3359" width="0.85546875" style="1479" customWidth="1"/>
    <col min="3360" max="3360" width="8.7109375" style="1479" customWidth="1"/>
    <col min="3361" max="3361" width="0.5703125" style="1479" customWidth="1"/>
    <col min="3362" max="3362" width="0.85546875" style="1479" customWidth="1"/>
    <col min="3363" max="3363" width="8.7109375" style="1479" customWidth="1"/>
    <col min="3364" max="3364" width="0.5703125" style="1479" customWidth="1"/>
    <col min="3365" max="3365" width="0.85546875" style="1479" customWidth="1"/>
    <col min="3366" max="3366" width="8.7109375" style="1479" customWidth="1"/>
    <col min="3367" max="3367" width="0.5703125" style="1479" customWidth="1"/>
    <col min="3368" max="3368" width="0.85546875" style="1479" customWidth="1"/>
    <col min="3369" max="3369" width="8.7109375" style="1479" customWidth="1"/>
    <col min="3370" max="3370" width="0.5703125" style="1479" customWidth="1"/>
    <col min="3371" max="3371" width="0.85546875" style="1479" customWidth="1"/>
    <col min="3372" max="3372" width="8.7109375" style="1479" customWidth="1"/>
    <col min="3373" max="3373" width="0.5703125" style="1479" customWidth="1"/>
    <col min="3374" max="3374" width="0.85546875" style="1479" customWidth="1"/>
    <col min="3375" max="3375" width="8.7109375" style="1479" customWidth="1"/>
    <col min="3376" max="3376" width="0.5703125" style="1479" customWidth="1"/>
    <col min="3377" max="3377" width="0.85546875" style="1479" customWidth="1"/>
    <col min="3378" max="3378" width="8.7109375" style="1479" customWidth="1"/>
    <col min="3379" max="3379" width="0.5703125" style="1479" customWidth="1"/>
    <col min="3380" max="3380" width="2.7109375" style="1479" customWidth="1"/>
    <col min="3381" max="3381" width="2.140625" style="1479" customWidth="1"/>
    <col min="3382" max="3584" width="11.42578125" style="1479"/>
    <col min="3585" max="3585" width="2.140625" style="1479" customWidth="1"/>
    <col min="3586" max="3586" width="2.7109375" style="1479" customWidth="1"/>
    <col min="3587" max="3587" width="17.7109375" style="1479" customWidth="1"/>
    <col min="3588" max="3588" width="0.85546875" style="1479" customWidth="1"/>
    <col min="3589" max="3589" width="8.7109375" style="1479" customWidth="1"/>
    <col min="3590" max="3591" width="0.85546875" style="1479" customWidth="1"/>
    <col min="3592" max="3592" width="8.7109375" style="1479" customWidth="1"/>
    <col min="3593" max="3593" width="0.5703125" style="1479" customWidth="1"/>
    <col min="3594" max="3594" width="0.85546875" style="1479" customWidth="1"/>
    <col min="3595" max="3595" width="8.7109375" style="1479" customWidth="1"/>
    <col min="3596" max="3596" width="0.5703125" style="1479" customWidth="1"/>
    <col min="3597" max="3597" width="0.85546875" style="1479" customWidth="1"/>
    <col min="3598" max="3598" width="8.7109375" style="1479" customWidth="1"/>
    <col min="3599" max="3599" width="0.5703125" style="1479" customWidth="1"/>
    <col min="3600" max="3600" width="0.85546875" style="1479" customWidth="1"/>
    <col min="3601" max="3601" width="8.7109375" style="1479" customWidth="1"/>
    <col min="3602" max="3602" width="0.5703125" style="1479" customWidth="1"/>
    <col min="3603" max="3603" width="0.85546875" style="1479" customWidth="1"/>
    <col min="3604" max="3604" width="8.7109375" style="1479" customWidth="1"/>
    <col min="3605" max="3605" width="0.5703125" style="1479" customWidth="1"/>
    <col min="3606" max="3606" width="0.85546875" style="1479" customWidth="1"/>
    <col min="3607" max="3607" width="8.7109375" style="1479" customWidth="1"/>
    <col min="3608" max="3608" width="0.5703125" style="1479" customWidth="1"/>
    <col min="3609" max="3609" width="0.85546875" style="1479" customWidth="1"/>
    <col min="3610" max="3610" width="8.7109375" style="1479" customWidth="1"/>
    <col min="3611" max="3611" width="0.5703125" style="1479" customWidth="1"/>
    <col min="3612" max="3612" width="0.85546875" style="1479" customWidth="1"/>
    <col min="3613" max="3613" width="8.7109375" style="1479" customWidth="1"/>
    <col min="3614" max="3614" width="0.5703125" style="1479" customWidth="1"/>
    <col min="3615" max="3615" width="0.85546875" style="1479" customWidth="1"/>
    <col min="3616" max="3616" width="8.7109375" style="1479" customWidth="1"/>
    <col min="3617" max="3617" width="0.5703125" style="1479" customWidth="1"/>
    <col min="3618" max="3618" width="0.85546875" style="1479" customWidth="1"/>
    <col min="3619" max="3619" width="8.7109375" style="1479" customWidth="1"/>
    <col min="3620" max="3620" width="0.5703125" style="1479" customWidth="1"/>
    <col min="3621" max="3621" width="0.85546875" style="1479" customWidth="1"/>
    <col min="3622" max="3622" width="8.7109375" style="1479" customWidth="1"/>
    <col min="3623" max="3623" width="0.5703125" style="1479" customWidth="1"/>
    <col min="3624" max="3624" width="0.85546875" style="1479" customWidth="1"/>
    <col min="3625" max="3625" width="8.7109375" style="1479" customWidth="1"/>
    <col min="3626" max="3626" width="0.5703125" style="1479" customWidth="1"/>
    <col min="3627" max="3627" width="0.85546875" style="1479" customWidth="1"/>
    <col min="3628" max="3628" width="8.7109375" style="1479" customWidth="1"/>
    <col min="3629" max="3629" width="0.5703125" style="1479" customWidth="1"/>
    <col min="3630" max="3630" width="0.85546875" style="1479" customWidth="1"/>
    <col min="3631" max="3631" width="8.7109375" style="1479" customWidth="1"/>
    <col min="3632" max="3632" width="0.5703125" style="1479" customWidth="1"/>
    <col min="3633" max="3633" width="0.85546875" style="1479" customWidth="1"/>
    <col min="3634" max="3634" width="8.7109375" style="1479" customWidth="1"/>
    <col min="3635" max="3635" width="0.5703125" style="1479" customWidth="1"/>
    <col min="3636" max="3636" width="2.7109375" style="1479" customWidth="1"/>
    <col min="3637" max="3637" width="2.140625" style="1479" customWidth="1"/>
    <col min="3638" max="3840" width="11.42578125" style="1479"/>
    <col min="3841" max="3841" width="2.140625" style="1479" customWidth="1"/>
    <col min="3842" max="3842" width="2.7109375" style="1479" customWidth="1"/>
    <col min="3843" max="3843" width="17.7109375" style="1479" customWidth="1"/>
    <col min="3844" max="3844" width="0.85546875" style="1479" customWidth="1"/>
    <col min="3845" max="3845" width="8.7109375" style="1479" customWidth="1"/>
    <col min="3846" max="3847" width="0.85546875" style="1479" customWidth="1"/>
    <col min="3848" max="3848" width="8.7109375" style="1479" customWidth="1"/>
    <col min="3849" max="3849" width="0.5703125" style="1479" customWidth="1"/>
    <col min="3850" max="3850" width="0.85546875" style="1479" customWidth="1"/>
    <col min="3851" max="3851" width="8.7109375" style="1479" customWidth="1"/>
    <col min="3852" max="3852" width="0.5703125" style="1479" customWidth="1"/>
    <col min="3853" max="3853" width="0.85546875" style="1479" customWidth="1"/>
    <col min="3854" max="3854" width="8.7109375" style="1479" customWidth="1"/>
    <col min="3855" max="3855" width="0.5703125" style="1479" customWidth="1"/>
    <col min="3856" max="3856" width="0.85546875" style="1479" customWidth="1"/>
    <col min="3857" max="3857" width="8.7109375" style="1479" customWidth="1"/>
    <col min="3858" max="3858" width="0.5703125" style="1479" customWidth="1"/>
    <col min="3859" max="3859" width="0.85546875" style="1479" customWidth="1"/>
    <col min="3860" max="3860" width="8.7109375" style="1479" customWidth="1"/>
    <col min="3861" max="3861" width="0.5703125" style="1479" customWidth="1"/>
    <col min="3862" max="3862" width="0.85546875" style="1479" customWidth="1"/>
    <col min="3863" max="3863" width="8.7109375" style="1479" customWidth="1"/>
    <col min="3864" max="3864" width="0.5703125" style="1479" customWidth="1"/>
    <col min="3865" max="3865" width="0.85546875" style="1479" customWidth="1"/>
    <col min="3866" max="3866" width="8.7109375" style="1479" customWidth="1"/>
    <col min="3867" max="3867" width="0.5703125" style="1479" customWidth="1"/>
    <col min="3868" max="3868" width="0.85546875" style="1479" customWidth="1"/>
    <col min="3869" max="3869" width="8.7109375" style="1479" customWidth="1"/>
    <col min="3870" max="3870" width="0.5703125" style="1479" customWidth="1"/>
    <col min="3871" max="3871" width="0.85546875" style="1479" customWidth="1"/>
    <col min="3872" max="3872" width="8.7109375" style="1479" customWidth="1"/>
    <col min="3873" max="3873" width="0.5703125" style="1479" customWidth="1"/>
    <col min="3874" max="3874" width="0.85546875" style="1479" customWidth="1"/>
    <col min="3875" max="3875" width="8.7109375" style="1479" customWidth="1"/>
    <col min="3876" max="3876" width="0.5703125" style="1479" customWidth="1"/>
    <col min="3877" max="3877" width="0.85546875" style="1479" customWidth="1"/>
    <col min="3878" max="3878" width="8.7109375" style="1479" customWidth="1"/>
    <col min="3879" max="3879" width="0.5703125" style="1479" customWidth="1"/>
    <col min="3880" max="3880" width="0.85546875" style="1479" customWidth="1"/>
    <col min="3881" max="3881" width="8.7109375" style="1479" customWidth="1"/>
    <col min="3882" max="3882" width="0.5703125" style="1479" customWidth="1"/>
    <col min="3883" max="3883" width="0.85546875" style="1479" customWidth="1"/>
    <col min="3884" max="3884" width="8.7109375" style="1479" customWidth="1"/>
    <col min="3885" max="3885" width="0.5703125" style="1479" customWidth="1"/>
    <col min="3886" max="3886" width="0.85546875" style="1479" customWidth="1"/>
    <col min="3887" max="3887" width="8.7109375" style="1479" customWidth="1"/>
    <col min="3888" max="3888" width="0.5703125" style="1479" customWidth="1"/>
    <col min="3889" max="3889" width="0.85546875" style="1479" customWidth="1"/>
    <col min="3890" max="3890" width="8.7109375" style="1479" customWidth="1"/>
    <col min="3891" max="3891" width="0.5703125" style="1479" customWidth="1"/>
    <col min="3892" max="3892" width="2.7109375" style="1479" customWidth="1"/>
    <col min="3893" max="3893" width="2.140625" style="1479" customWidth="1"/>
    <col min="3894" max="4096" width="11.42578125" style="1479"/>
    <col min="4097" max="4097" width="2.140625" style="1479" customWidth="1"/>
    <col min="4098" max="4098" width="2.7109375" style="1479" customWidth="1"/>
    <col min="4099" max="4099" width="17.7109375" style="1479" customWidth="1"/>
    <col min="4100" max="4100" width="0.85546875" style="1479" customWidth="1"/>
    <col min="4101" max="4101" width="8.7109375" style="1479" customWidth="1"/>
    <col min="4102" max="4103" width="0.85546875" style="1479" customWidth="1"/>
    <col min="4104" max="4104" width="8.7109375" style="1479" customWidth="1"/>
    <col min="4105" max="4105" width="0.5703125" style="1479" customWidth="1"/>
    <col min="4106" max="4106" width="0.85546875" style="1479" customWidth="1"/>
    <col min="4107" max="4107" width="8.7109375" style="1479" customWidth="1"/>
    <col min="4108" max="4108" width="0.5703125" style="1479" customWidth="1"/>
    <col min="4109" max="4109" width="0.85546875" style="1479" customWidth="1"/>
    <col min="4110" max="4110" width="8.7109375" style="1479" customWidth="1"/>
    <col min="4111" max="4111" width="0.5703125" style="1479" customWidth="1"/>
    <col min="4112" max="4112" width="0.85546875" style="1479" customWidth="1"/>
    <col min="4113" max="4113" width="8.7109375" style="1479" customWidth="1"/>
    <col min="4114" max="4114" width="0.5703125" style="1479" customWidth="1"/>
    <col min="4115" max="4115" width="0.85546875" style="1479" customWidth="1"/>
    <col min="4116" max="4116" width="8.7109375" style="1479" customWidth="1"/>
    <col min="4117" max="4117" width="0.5703125" style="1479" customWidth="1"/>
    <col min="4118" max="4118" width="0.85546875" style="1479" customWidth="1"/>
    <col min="4119" max="4119" width="8.7109375" style="1479" customWidth="1"/>
    <col min="4120" max="4120" width="0.5703125" style="1479" customWidth="1"/>
    <col min="4121" max="4121" width="0.85546875" style="1479" customWidth="1"/>
    <col min="4122" max="4122" width="8.7109375" style="1479" customWidth="1"/>
    <col min="4123" max="4123" width="0.5703125" style="1479" customWidth="1"/>
    <col min="4124" max="4124" width="0.85546875" style="1479" customWidth="1"/>
    <col min="4125" max="4125" width="8.7109375" style="1479" customWidth="1"/>
    <col min="4126" max="4126" width="0.5703125" style="1479" customWidth="1"/>
    <col min="4127" max="4127" width="0.85546875" style="1479" customWidth="1"/>
    <col min="4128" max="4128" width="8.7109375" style="1479" customWidth="1"/>
    <col min="4129" max="4129" width="0.5703125" style="1479" customWidth="1"/>
    <col min="4130" max="4130" width="0.85546875" style="1479" customWidth="1"/>
    <col min="4131" max="4131" width="8.7109375" style="1479" customWidth="1"/>
    <col min="4132" max="4132" width="0.5703125" style="1479" customWidth="1"/>
    <col min="4133" max="4133" width="0.85546875" style="1479" customWidth="1"/>
    <col min="4134" max="4134" width="8.7109375" style="1479" customWidth="1"/>
    <col min="4135" max="4135" width="0.5703125" style="1479" customWidth="1"/>
    <col min="4136" max="4136" width="0.85546875" style="1479" customWidth="1"/>
    <col min="4137" max="4137" width="8.7109375" style="1479" customWidth="1"/>
    <col min="4138" max="4138" width="0.5703125" style="1479" customWidth="1"/>
    <col min="4139" max="4139" width="0.85546875" style="1479" customWidth="1"/>
    <col min="4140" max="4140" width="8.7109375" style="1479" customWidth="1"/>
    <col min="4141" max="4141" width="0.5703125" style="1479" customWidth="1"/>
    <col min="4142" max="4142" width="0.85546875" style="1479" customWidth="1"/>
    <col min="4143" max="4143" width="8.7109375" style="1479" customWidth="1"/>
    <col min="4144" max="4144" width="0.5703125" style="1479" customWidth="1"/>
    <col min="4145" max="4145" width="0.85546875" style="1479" customWidth="1"/>
    <col min="4146" max="4146" width="8.7109375" style="1479" customWidth="1"/>
    <col min="4147" max="4147" width="0.5703125" style="1479" customWidth="1"/>
    <col min="4148" max="4148" width="2.7109375" style="1479" customWidth="1"/>
    <col min="4149" max="4149" width="2.140625" style="1479" customWidth="1"/>
    <col min="4150" max="4352" width="11.42578125" style="1479"/>
    <col min="4353" max="4353" width="2.140625" style="1479" customWidth="1"/>
    <col min="4354" max="4354" width="2.7109375" style="1479" customWidth="1"/>
    <col min="4355" max="4355" width="17.7109375" style="1479" customWidth="1"/>
    <col min="4356" max="4356" width="0.85546875" style="1479" customWidth="1"/>
    <col min="4357" max="4357" width="8.7109375" style="1479" customWidth="1"/>
    <col min="4358" max="4359" width="0.85546875" style="1479" customWidth="1"/>
    <col min="4360" max="4360" width="8.7109375" style="1479" customWidth="1"/>
    <col min="4361" max="4361" width="0.5703125" style="1479" customWidth="1"/>
    <col min="4362" max="4362" width="0.85546875" style="1479" customWidth="1"/>
    <col min="4363" max="4363" width="8.7109375" style="1479" customWidth="1"/>
    <col min="4364" max="4364" width="0.5703125" style="1479" customWidth="1"/>
    <col min="4365" max="4365" width="0.85546875" style="1479" customWidth="1"/>
    <col min="4366" max="4366" width="8.7109375" style="1479" customWidth="1"/>
    <col min="4367" max="4367" width="0.5703125" style="1479" customWidth="1"/>
    <col min="4368" max="4368" width="0.85546875" style="1479" customWidth="1"/>
    <col min="4369" max="4369" width="8.7109375" style="1479" customWidth="1"/>
    <col min="4370" max="4370" width="0.5703125" style="1479" customWidth="1"/>
    <col min="4371" max="4371" width="0.85546875" style="1479" customWidth="1"/>
    <col min="4372" max="4372" width="8.7109375" style="1479" customWidth="1"/>
    <col min="4373" max="4373" width="0.5703125" style="1479" customWidth="1"/>
    <col min="4374" max="4374" width="0.85546875" style="1479" customWidth="1"/>
    <col min="4375" max="4375" width="8.7109375" style="1479" customWidth="1"/>
    <col min="4376" max="4376" width="0.5703125" style="1479" customWidth="1"/>
    <col min="4377" max="4377" width="0.85546875" style="1479" customWidth="1"/>
    <col min="4378" max="4378" width="8.7109375" style="1479" customWidth="1"/>
    <col min="4379" max="4379" width="0.5703125" style="1479" customWidth="1"/>
    <col min="4380" max="4380" width="0.85546875" style="1479" customWidth="1"/>
    <col min="4381" max="4381" width="8.7109375" style="1479" customWidth="1"/>
    <col min="4382" max="4382" width="0.5703125" style="1479" customWidth="1"/>
    <col min="4383" max="4383" width="0.85546875" style="1479" customWidth="1"/>
    <col min="4384" max="4384" width="8.7109375" style="1479" customWidth="1"/>
    <col min="4385" max="4385" width="0.5703125" style="1479" customWidth="1"/>
    <col min="4386" max="4386" width="0.85546875" style="1479" customWidth="1"/>
    <col min="4387" max="4387" width="8.7109375" style="1479" customWidth="1"/>
    <col min="4388" max="4388" width="0.5703125" style="1479" customWidth="1"/>
    <col min="4389" max="4389" width="0.85546875" style="1479" customWidth="1"/>
    <col min="4390" max="4390" width="8.7109375" style="1479" customWidth="1"/>
    <col min="4391" max="4391" width="0.5703125" style="1479" customWidth="1"/>
    <col min="4392" max="4392" width="0.85546875" style="1479" customWidth="1"/>
    <col min="4393" max="4393" width="8.7109375" style="1479" customWidth="1"/>
    <col min="4394" max="4394" width="0.5703125" style="1479" customWidth="1"/>
    <col min="4395" max="4395" width="0.85546875" style="1479" customWidth="1"/>
    <col min="4396" max="4396" width="8.7109375" style="1479" customWidth="1"/>
    <col min="4397" max="4397" width="0.5703125" style="1479" customWidth="1"/>
    <col min="4398" max="4398" width="0.85546875" style="1479" customWidth="1"/>
    <col min="4399" max="4399" width="8.7109375" style="1479" customWidth="1"/>
    <col min="4400" max="4400" width="0.5703125" style="1479" customWidth="1"/>
    <col min="4401" max="4401" width="0.85546875" style="1479" customWidth="1"/>
    <col min="4402" max="4402" width="8.7109375" style="1479" customWidth="1"/>
    <col min="4403" max="4403" width="0.5703125" style="1479" customWidth="1"/>
    <col min="4404" max="4404" width="2.7109375" style="1479" customWidth="1"/>
    <col min="4405" max="4405" width="2.140625" style="1479" customWidth="1"/>
    <col min="4406" max="4608" width="11.42578125" style="1479"/>
    <col min="4609" max="4609" width="2.140625" style="1479" customWidth="1"/>
    <col min="4610" max="4610" width="2.7109375" style="1479" customWidth="1"/>
    <col min="4611" max="4611" width="17.7109375" style="1479" customWidth="1"/>
    <col min="4612" max="4612" width="0.85546875" style="1479" customWidth="1"/>
    <col min="4613" max="4613" width="8.7109375" style="1479" customWidth="1"/>
    <col min="4614" max="4615" width="0.85546875" style="1479" customWidth="1"/>
    <col min="4616" max="4616" width="8.7109375" style="1479" customWidth="1"/>
    <col min="4617" max="4617" width="0.5703125" style="1479" customWidth="1"/>
    <col min="4618" max="4618" width="0.85546875" style="1479" customWidth="1"/>
    <col min="4619" max="4619" width="8.7109375" style="1479" customWidth="1"/>
    <col min="4620" max="4620" width="0.5703125" style="1479" customWidth="1"/>
    <col min="4621" max="4621" width="0.85546875" style="1479" customWidth="1"/>
    <col min="4622" max="4622" width="8.7109375" style="1479" customWidth="1"/>
    <col min="4623" max="4623" width="0.5703125" style="1479" customWidth="1"/>
    <col min="4624" max="4624" width="0.85546875" style="1479" customWidth="1"/>
    <col min="4625" max="4625" width="8.7109375" style="1479" customWidth="1"/>
    <col min="4626" max="4626" width="0.5703125" style="1479" customWidth="1"/>
    <col min="4627" max="4627" width="0.85546875" style="1479" customWidth="1"/>
    <col min="4628" max="4628" width="8.7109375" style="1479" customWidth="1"/>
    <col min="4629" max="4629" width="0.5703125" style="1479" customWidth="1"/>
    <col min="4630" max="4630" width="0.85546875" style="1479" customWidth="1"/>
    <col min="4631" max="4631" width="8.7109375" style="1479" customWidth="1"/>
    <col min="4632" max="4632" width="0.5703125" style="1479" customWidth="1"/>
    <col min="4633" max="4633" width="0.85546875" style="1479" customWidth="1"/>
    <col min="4634" max="4634" width="8.7109375" style="1479" customWidth="1"/>
    <col min="4635" max="4635" width="0.5703125" style="1479" customWidth="1"/>
    <col min="4636" max="4636" width="0.85546875" style="1479" customWidth="1"/>
    <col min="4637" max="4637" width="8.7109375" style="1479" customWidth="1"/>
    <col min="4638" max="4638" width="0.5703125" style="1479" customWidth="1"/>
    <col min="4639" max="4639" width="0.85546875" style="1479" customWidth="1"/>
    <col min="4640" max="4640" width="8.7109375" style="1479" customWidth="1"/>
    <col min="4641" max="4641" width="0.5703125" style="1479" customWidth="1"/>
    <col min="4642" max="4642" width="0.85546875" style="1479" customWidth="1"/>
    <col min="4643" max="4643" width="8.7109375" style="1479" customWidth="1"/>
    <col min="4644" max="4644" width="0.5703125" style="1479" customWidth="1"/>
    <col min="4645" max="4645" width="0.85546875" style="1479" customWidth="1"/>
    <col min="4646" max="4646" width="8.7109375" style="1479" customWidth="1"/>
    <col min="4647" max="4647" width="0.5703125" style="1479" customWidth="1"/>
    <col min="4648" max="4648" width="0.85546875" style="1479" customWidth="1"/>
    <col min="4649" max="4649" width="8.7109375" style="1479" customWidth="1"/>
    <col min="4650" max="4650" width="0.5703125" style="1479" customWidth="1"/>
    <col min="4651" max="4651" width="0.85546875" style="1479" customWidth="1"/>
    <col min="4652" max="4652" width="8.7109375" style="1479" customWidth="1"/>
    <col min="4653" max="4653" width="0.5703125" style="1479" customWidth="1"/>
    <col min="4654" max="4654" width="0.85546875" style="1479" customWidth="1"/>
    <col min="4655" max="4655" width="8.7109375" style="1479" customWidth="1"/>
    <col min="4656" max="4656" width="0.5703125" style="1479" customWidth="1"/>
    <col min="4657" max="4657" width="0.85546875" style="1479" customWidth="1"/>
    <col min="4658" max="4658" width="8.7109375" style="1479" customWidth="1"/>
    <col min="4659" max="4659" width="0.5703125" style="1479" customWidth="1"/>
    <col min="4660" max="4660" width="2.7109375" style="1479" customWidth="1"/>
    <col min="4661" max="4661" width="2.140625" style="1479" customWidth="1"/>
    <col min="4662" max="4864" width="11.42578125" style="1479"/>
    <col min="4865" max="4865" width="2.140625" style="1479" customWidth="1"/>
    <col min="4866" max="4866" width="2.7109375" style="1479" customWidth="1"/>
    <col min="4867" max="4867" width="17.7109375" style="1479" customWidth="1"/>
    <col min="4868" max="4868" width="0.85546875" style="1479" customWidth="1"/>
    <col min="4869" max="4869" width="8.7109375" style="1479" customWidth="1"/>
    <col min="4870" max="4871" width="0.85546875" style="1479" customWidth="1"/>
    <col min="4872" max="4872" width="8.7109375" style="1479" customWidth="1"/>
    <col min="4873" max="4873" width="0.5703125" style="1479" customWidth="1"/>
    <col min="4874" max="4874" width="0.85546875" style="1479" customWidth="1"/>
    <col min="4875" max="4875" width="8.7109375" style="1479" customWidth="1"/>
    <col min="4876" max="4876" width="0.5703125" style="1479" customWidth="1"/>
    <col min="4877" max="4877" width="0.85546875" style="1479" customWidth="1"/>
    <col min="4878" max="4878" width="8.7109375" style="1479" customWidth="1"/>
    <col min="4879" max="4879" width="0.5703125" style="1479" customWidth="1"/>
    <col min="4880" max="4880" width="0.85546875" style="1479" customWidth="1"/>
    <col min="4881" max="4881" width="8.7109375" style="1479" customWidth="1"/>
    <col min="4882" max="4882" width="0.5703125" style="1479" customWidth="1"/>
    <col min="4883" max="4883" width="0.85546875" style="1479" customWidth="1"/>
    <col min="4884" max="4884" width="8.7109375" style="1479" customWidth="1"/>
    <col min="4885" max="4885" width="0.5703125" style="1479" customWidth="1"/>
    <col min="4886" max="4886" width="0.85546875" style="1479" customWidth="1"/>
    <col min="4887" max="4887" width="8.7109375" style="1479" customWidth="1"/>
    <col min="4888" max="4888" width="0.5703125" style="1479" customWidth="1"/>
    <col min="4889" max="4889" width="0.85546875" style="1479" customWidth="1"/>
    <col min="4890" max="4890" width="8.7109375" style="1479" customWidth="1"/>
    <col min="4891" max="4891" width="0.5703125" style="1479" customWidth="1"/>
    <col min="4892" max="4892" width="0.85546875" style="1479" customWidth="1"/>
    <col min="4893" max="4893" width="8.7109375" style="1479" customWidth="1"/>
    <col min="4894" max="4894" width="0.5703125" style="1479" customWidth="1"/>
    <col min="4895" max="4895" width="0.85546875" style="1479" customWidth="1"/>
    <col min="4896" max="4896" width="8.7109375" style="1479" customWidth="1"/>
    <col min="4897" max="4897" width="0.5703125" style="1479" customWidth="1"/>
    <col min="4898" max="4898" width="0.85546875" style="1479" customWidth="1"/>
    <col min="4899" max="4899" width="8.7109375" style="1479" customWidth="1"/>
    <col min="4900" max="4900" width="0.5703125" style="1479" customWidth="1"/>
    <col min="4901" max="4901" width="0.85546875" style="1479" customWidth="1"/>
    <col min="4902" max="4902" width="8.7109375" style="1479" customWidth="1"/>
    <col min="4903" max="4903" width="0.5703125" style="1479" customWidth="1"/>
    <col min="4904" max="4904" width="0.85546875" style="1479" customWidth="1"/>
    <col min="4905" max="4905" width="8.7109375" style="1479" customWidth="1"/>
    <col min="4906" max="4906" width="0.5703125" style="1479" customWidth="1"/>
    <col min="4907" max="4907" width="0.85546875" style="1479" customWidth="1"/>
    <col min="4908" max="4908" width="8.7109375" style="1479" customWidth="1"/>
    <col min="4909" max="4909" width="0.5703125" style="1479" customWidth="1"/>
    <col min="4910" max="4910" width="0.85546875" style="1479" customWidth="1"/>
    <col min="4911" max="4911" width="8.7109375" style="1479" customWidth="1"/>
    <col min="4912" max="4912" width="0.5703125" style="1479" customWidth="1"/>
    <col min="4913" max="4913" width="0.85546875" style="1479" customWidth="1"/>
    <col min="4914" max="4914" width="8.7109375" style="1479" customWidth="1"/>
    <col min="4915" max="4915" width="0.5703125" style="1479" customWidth="1"/>
    <col min="4916" max="4916" width="2.7109375" style="1479" customWidth="1"/>
    <col min="4917" max="4917" width="2.140625" style="1479" customWidth="1"/>
    <col min="4918" max="5120" width="11.42578125" style="1479"/>
    <col min="5121" max="5121" width="2.140625" style="1479" customWidth="1"/>
    <col min="5122" max="5122" width="2.7109375" style="1479" customWidth="1"/>
    <col min="5123" max="5123" width="17.7109375" style="1479" customWidth="1"/>
    <col min="5124" max="5124" width="0.85546875" style="1479" customWidth="1"/>
    <col min="5125" max="5125" width="8.7109375" style="1479" customWidth="1"/>
    <col min="5126" max="5127" width="0.85546875" style="1479" customWidth="1"/>
    <col min="5128" max="5128" width="8.7109375" style="1479" customWidth="1"/>
    <col min="5129" max="5129" width="0.5703125" style="1479" customWidth="1"/>
    <col min="5130" max="5130" width="0.85546875" style="1479" customWidth="1"/>
    <col min="5131" max="5131" width="8.7109375" style="1479" customWidth="1"/>
    <col min="5132" max="5132" width="0.5703125" style="1479" customWidth="1"/>
    <col min="5133" max="5133" width="0.85546875" style="1479" customWidth="1"/>
    <col min="5134" max="5134" width="8.7109375" style="1479" customWidth="1"/>
    <col min="5135" max="5135" width="0.5703125" style="1479" customWidth="1"/>
    <col min="5136" max="5136" width="0.85546875" style="1479" customWidth="1"/>
    <col min="5137" max="5137" width="8.7109375" style="1479" customWidth="1"/>
    <col min="5138" max="5138" width="0.5703125" style="1479" customWidth="1"/>
    <col min="5139" max="5139" width="0.85546875" style="1479" customWidth="1"/>
    <col min="5140" max="5140" width="8.7109375" style="1479" customWidth="1"/>
    <col min="5141" max="5141" width="0.5703125" style="1479" customWidth="1"/>
    <col min="5142" max="5142" width="0.85546875" style="1479" customWidth="1"/>
    <col min="5143" max="5143" width="8.7109375" style="1479" customWidth="1"/>
    <col min="5144" max="5144" width="0.5703125" style="1479" customWidth="1"/>
    <col min="5145" max="5145" width="0.85546875" style="1479" customWidth="1"/>
    <col min="5146" max="5146" width="8.7109375" style="1479" customWidth="1"/>
    <col min="5147" max="5147" width="0.5703125" style="1479" customWidth="1"/>
    <col min="5148" max="5148" width="0.85546875" style="1479" customWidth="1"/>
    <col min="5149" max="5149" width="8.7109375" style="1479" customWidth="1"/>
    <col min="5150" max="5150" width="0.5703125" style="1479" customWidth="1"/>
    <col min="5151" max="5151" width="0.85546875" style="1479" customWidth="1"/>
    <col min="5152" max="5152" width="8.7109375" style="1479" customWidth="1"/>
    <col min="5153" max="5153" width="0.5703125" style="1479" customWidth="1"/>
    <col min="5154" max="5154" width="0.85546875" style="1479" customWidth="1"/>
    <col min="5155" max="5155" width="8.7109375" style="1479" customWidth="1"/>
    <col min="5156" max="5156" width="0.5703125" style="1479" customWidth="1"/>
    <col min="5157" max="5157" width="0.85546875" style="1479" customWidth="1"/>
    <col min="5158" max="5158" width="8.7109375" style="1479" customWidth="1"/>
    <col min="5159" max="5159" width="0.5703125" style="1479" customWidth="1"/>
    <col min="5160" max="5160" width="0.85546875" style="1479" customWidth="1"/>
    <col min="5161" max="5161" width="8.7109375" style="1479" customWidth="1"/>
    <col min="5162" max="5162" width="0.5703125" style="1479" customWidth="1"/>
    <col min="5163" max="5163" width="0.85546875" style="1479" customWidth="1"/>
    <col min="5164" max="5164" width="8.7109375" style="1479" customWidth="1"/>
    <col min="5165" max="5165" width="0.5703125" style="1479" customWidth="1"/>
    <col min="5166" max="5166" width="0.85546875" style="1479" customWidth="1"/>
    <col min="5167" max="5167" width="8.7109375" style="1479" customWidth="1"/>
    <col min="5168" max="5168" width="0.5703125" style="1479" customWidth="1"/>
    <col min="5169" max="5169" width="0.85546875" style="1479" customWidth="1"/>
    <col min="5170" max="5170" width="8.7109375" style="1479" customWidth="1"/>
    <col min="5171" max="5171" width="0.5703125" style="1479" customWidth="1"/>
    <col min="5172" max="5172" width="2.7109375" style="1479" customWidth="1"/>
    <col min="5173" max="5173" width="2.140625" style="1479" customWidth="1"/>
    <col min="5174" max="5376" width="11.42578125" style="1479"/>
    <col min="5377" max="5377" width="2.140625" style="1479" customWidth="1"/>
    <col min="5378" max="5378" width="2.7109375" style="1479" customWidth="1"/>
    <col min="5379" max="5379" width="17.7109375" style="1479" customWidth="1"/>
    <col min="5380" max="5380" width="0.85546875" style="1479" customWidth="1"/>
    <col min="5381" max="5381" width="8.7109375" style="1479" customWidth="1"/>
    <col min="5382" max="5383" width="0.85546875" style="1479" customWidth="1"/>
    <col min="5384" max="5384" width="8.7109375" style="1479" customWidth="1"/>
    <col min="5385" max="5385" width="0.5703125" style="1479" customWidth="1"/>
    <col min="5386" max="5386" width="0.85546875" style="1479" customWidth="1"/>
    <col min="5387" max="5387" width="8.7109375" style="1479" customWidth="1"/>
    <col min="5388" max="5388" width="0.5703125" style="1479" customWidth="1"/>
    <col min="5389" max="5389" width="0.85546875" style="1479" customWidth="1"/>
    <col min="5390" max="5390" width="8.7109375" style="1479" customWidth="1"/>
    <col min="5391" max="5391" width="0.5703125" style="1479" customWidth="1"/>
    <col min="5392" max="5392" width="0.85546875" style="1479" customWidth="1"/>
    <col min="5393" max="5393" width="8.7109375" style="1479" customWidth="1"/>
    <col min="5394" max="5394" width="0.5703125" style="1479" customWidth="1"/>
    <col min="5395" max="5395" width="0.85546875" style="1479" customWidth="1"/>
    <col min="5396" max="5396" width="8.7109375" style="1479" customWidth="1"/>
    <col min="5397" max="5397" width="0.5703125" style="1479" customWidth="1"/>
    <col min="5398" max="5398" width="0.85546875" style="1479" customWidth="1"/>
    <col min="5399" max="5399" width="8.7109375" style="1479" customWidth="1"/>
    <col min="5400" max="5400" width="0.5703125" style="1479" customWidth="1"/>
    <col min="5401" max="5401" width="0.85546875" style="1479" customWidth="1"/>
    <col min="5402" max="5402" width="8.7109375" style="1479" customWidth="1"/>
    <col min="5403" max="5403" width="0.5703125" style="1479" customWidth="1"/>
    <col min="5404" max="5404" width="0.85546875" style="1479" customWidth="1"/>
    <col min="5405" max="5405" width="8.7109375" style="1479" customWidth="1"/>
    <col min="5406" max="5406" width="0.5703125" style="1479" customWidth="1"/>
    <col min="5407" max="5407" width="0.85546875" style="1479" customWidth="1"/>
    <col min="5408" max="5408" width="8.7109375" style="1479" customWidth="1"/>
    <col min="5409" max="5409" width="0.5703125" style="1479" customWidth="1"/>
    <col min="5410" max="5410" width="0.85546875" style="1479" customWidth="1"/>
    <col min="5411" max="5411" width="8.7109375" style="1479" customWidth="1"/>
    <col min="5412" max="5412" width="0.5703125" style="1479" customWidth="1"/>
    <col min="5413" max="5413" width="0.85546875" style="1479" customWidth="1"/>
    <col min="5414" max="5414" width="8.7109375" style="1479" customWidth="1"/>
    <col min="5415" max="5415" width="0.5703125" style="1479" customWidth="1"/>
    <col min="5416" max="5416" width="0.85546875" style="1479" customWidth="1"/>
    <col min="5417" max="5417" width="8.7109375" style="1479" customWidth="1"/>
    <col min="5418" max="5418" width="0.5703125" style="1479" customWidth="1"/>
    <col min="5419" max="5419" width="0.85546875" style="1479" customWidth="1"/>
    <col min="5420" max="5420" width="8.7109375" style="1479" customWidth="1"/>
    <col min="5421" max="5421" width="0.5703125" style="1479" customWidth="1"/>
    <col min="5422" max="5422" width="0.85546875" style="1479" customWidth="1"/>
    <col min="5423" max="5423" width="8.7109375" style="1479" customWidth="1"/>
    <col min="5424" max="5424" width="0.5703125" style="1479" customWidth="1"/>
    <col min="5425" max="5425" width="0.85546875" style="1479" customWidth="1"/>
    <col min="5426" max="5426" width="8.7109375" style="1479" customWidth="1"/>
    <col min="5427" max="5427" width="0.5703125" style="1479" customWidth="1"/>
    <col min="5428" max="5428" width="2.7109375" style="1479" customWidth="1"/>
    <col min="5429" max="5429" width="2.140625" style="1479" customWidth="1"/>
    <col min="5430" max="5632" width="11.42578125" style="1479"/>
    <col min="5633" max="5633" width="2.140625" style="1479" customWidth="1"/>
    <col min="5634" max="5634" width="2.7109375" style="1479" customWidth="1"/>
    <col min="5635" max="5635" width="17.7109375" style="1479" customWidth="1"/>
    <col min="5636" max="5636" width="0.85546875" style="1479" customWidth="1"/>
    <col min="5637" max="5637" width="8.7109375" style="1479" customWidth="1"/>
    <col min="5638" max="5639" width="0.85546875" style="1479" customWidth="1"/>
    <col min="5640" max="5640" width="8.7109375" style="1479" customWidth="1"/>
    <col min="5641" max="5641" width="0.5703125" style="1479" customWidth="1"/>
    <col min="5642" max="5642" width="0.85546875" style="1479" customWidth="1"/>
    <col min="5643" max="5643" width="8.7109375" style="1479" customWidth="1"/>
    <col min="5644" max="5644" width="0.5703125" style="1479" customWidth="1"/>
    <col min="5645" max="5645" width="0.85546875" style="1479" customWidth="1"/>
    <col min="5646" max="5646" width="8.7109375" style="1479" customWidth="1"/>
    <col min="5647" max="5647" width="0.5703125" style="1479" customWidth="1"/>
    <col min="5648" max="5648" width="0.85546875" style="1479" customWidth="1"/>
    <col min="5649" max="5649" width="8.7109375" style="1479" customWidth="1"/>
    <col min="5650" max="5650" width="0.5703125" style="1479" customWidth="1"/>
    <col min="5651" max="5651" width="0.85546875" style="1479" customWidth="1"/>
    <col min="5652" max="5652" width="8.7109375" style="1479" customWidth="1"/>
    <col min="5653" max="5653" width="0.5703125" style="1479" customWidth="1"/>
    <col min="5654" max="5654" width="0.85546875" style="1479" customWidth="1"/>
    <col min="5655" max="5655" width="8.7109375" style="1479" customWidth="1"/>
    <col min="5656" max="5656" width="0.5703125" style="1479" customWidth="1"/>
    <col min="5657" max="5657" width="0.85546875" style="1479" customWidth="1"/>
    <col min="5658" max="5658" width="8.7109375" style="1479" customWidth="1"/>
    <col min="5659" max="5659" width="0.5703125" style="1479" customWidth="1"/>
    <col min="5660" max="5660" width="0.85546875" style="1479" customWidth="1"/>
    <col min="5661" max="5661" width="8.7109375" style="1479" customWidth="1"/>
    <col min="5662" max="5662" width="0.5703125" style="1479" customWidth="1"/>
    <col min="5663" max="5663" width="0.85546875" style="1479" customWidth="1"/>
    <col min="5664" max="5664" width="8.7109375" style="1479" customWidth="1"/>
    <col min="5665" max="5665" width="0.5703125" style="1479" customWidth="1"/>
    <col min="5666" max="5666" width="0.85546875" style="1479" customWidth="1"/>
    <col min="5667" max="5667" width="8.7109375" style="1479" customWidth="1"/>
    <col min="5668" max="5668" width="0.5703125" style="1479" customWidth="1"/>
    <col min="5669" max="5669" width="0.85546875" style="1479" customWidth="1"/>
    <col min="5670" max="5670" width="8.7109375" style="1479" customWidth="1"/>
    <col min="5671" max="5671" width="0.5703125" style="1479" customWidth="1"/>
    <col min="5672" max="5672" width="0.85546875" style="1479" customWidth="1"/>
    <col min="5673" max="5673" width="8.7109375" style="1479" customWidth="1"/>
    <col min="5674" max="5674" width="0.5703125" style="1479" customWidth="1"/>
    <col min="5675" max="5675" width="0.85546875" style="1479" customWidth="1"/>
    <col min="5676" max="5676" width="8.7109375" style="1479" customWidth="1"/>
    <col min="5677" max="5677" width="0.5703125" style="1479" customWidth="1"/>
    <col min="5678" max="5678" width="0.85546875" style="1479" customWidth="1"/>
    <col min="5679" max="5679" width="8.7109375" style="1479" customWidth="1"/>
    <col min="5680" max="5680" width="0.5703125" style="1479" customWidth="1"/>
    <col min="5681" max="5681" width="0.85546875" style="1479" customWidth="1"/>
    <col min="5682" max="5682" width="8.7109375" style="1479" customWidth="1"/>
    <col min="5683" max="5683" width="0.5703125" style="1479" customWidth="1"/>
    <col min="5684" max="5684" width="2.7109375" style="1479" customWidth="1"/>
    <col min="5685" max="5685" width="2.140625" style="1479" customWidth="1"/>
    <col min="5686" max="5888" width="11.42578125" style="1479"/>
    <col min="5889" max="5889" width="2.140625" style="1479" customWidth="1"/>
    <col min="5890" max="5890" width="2.7109375" style="1479" customWidth="1"/>
    <col min="5891" max="5891" width="17.7109375" style="1479" customWidth="1"/>
    <col min="5892" max="5892" width="0.85546875" style="1479" customWidth="1"/>
    <col min="5893" max="5893" width="8.7109375" style="1479" customWidth="1"/>
    <col min="5894" max="5895" width="0.85546875" style="1479" customWidth="1"/>
    <col min="5896" max="5896" width="8.7109375" style="1479" customWidth="1"/>
    <col min="5897" max="5897" width="0.5703125" style="1479" customWidth="1"/>
    <col min="5898" max="5898" width="0.85546875" style="1479" customWidth="1"/>
    <col min="5899" max="5899" width="8.7109375" style="1479" customWidth="1"/>
    <col min="5900" max="5900" width="0.5703125" style="1479" customWidth="1"/>
    <col min="5901" max="5901" width="0.85546875" style="1479" customWidth="1"/>
    <col min="5902" max="5902" width="8.7109375" style="1479" customWidth="1"/>
    <col min="5903" max="5903" width="0.5703125" style="1479" customWidth="1"/>
    <col min="5904" max="5904" width="0.85546875" style="1479" customWidth="1"/>
    <col min="5905" max="5905" width="8.7109375" style="1479" customWidth="1"/>
    <col min="5906" max="5906" width="0.5703125" style="1479" customWidth="1"/>
    <col min="5907" max="5907" width="0.85546875" style="1479" customWidth="1"/>
    <col min="5908" max="5908" width="8.7109375" style="1479" customWidth="1"/>
    <col min="5909" max="5909" width="0.5703125" style="1479" customWidth="1"/>
    <col min="5910" max="5910" width="0.85546875" style="1479" customWidth="1"/>
    <col min="5911" max="5911" width="8.7109375" style="1479" customWidth="1"/>
    <col min="5912" max="5912" width="0.5703125" style="1479" customWidth="1"/>
    <col min="5913" max="5913" width="0.85546875" style="1479" customWidth="1"/>
    <col min="5914" max="5914" width="8.7109375" style="1479" customWidth="1"/>
    <col min="5915" max="5915" width="0.5703125" style="1479" customWidth="1"/>
    <col min="5916" max="5916" width="0.85546875" style="1479" customWidth="1"/>
    <col min="5917" max="5917" width="8.7109375" style="1479" customWidth="1"/>
    <col min="5918" max="5918" width="0.5703125" style="1479" customWidth="1"/>
    <col min="5919" max="5919" width="0.85546875" style="1479" customWidth="1"/>
    <col min="5920" max="5920" width="8.7109375" style="1479" customWidth="1"/>
    <col min="5921" max="5921" width="0.5703125" style="1479" customWidth="1"/>
    <col min="5922" max="5922" width="0.85546875" style="1479" customWidth="1"/>
    <col min="5923" max="5923" width="8.7109375" style="1479" customWidth="1"/>
    <col min="5924" max="5924" width="0.5703125" style="1479" customWidth="1"/>
    <col min="5925" max="5925" width="0.85546875" style="1479" customWidth="1"/>
    <col min="5926" max="5926" width="8.7109375" style="1479" customWidth="1"/>
    <col min="5927" max="5927" width="0.5703125" style="1479" customWidth="1"/>
    <col min="5928" max="5928" width="0.85546875" style="1479" customWidth="1"/>
    <col min="5929" max="5929" width="8.7109375" style="1479" customWidth="1"/>
    <col min="5930" max="5930" width="0.5703125" style="1479" customWidth="1"/>
    <col min="5931" max="5931" width="0.85546875" style="1479" customWidth="1"/>
    <col min="5932" max="5932" width="8.7109375" style="1479" customWidth="1"/>
    <col min="5933" max="5933" width="0.5703125" style="1479" customWidth="1"/>
    <col min="5934" max="5934" width="0.85546875" style="1479" customWidth="1"/>
    <col min="5935" max="5935" width="8.7109375" style="1479" customWidth="1"/>
    <col min="5936" max="5936" width="0.5703125" style="1479" customWidth="1"/>
    <col min="5937" max="5937" width="0.85546875" style="1479" customWidth="1"/>
    <col min="5938" max="5938" width="8.7109375" style="1479" customWidth="1"/>
    <col min="5939" max="5939" width="0.5703125" style="1479" customWidth="1"/>
    <col min="5940" max="5940" width="2.7109375" style="1479" customWidth="1"/>
    <col min="5941" max="5941" width="2.140625" style="1479" customWidth="1"/>
    <col min="5942" max="6144" width="11.42578125" style="1479"/>
    <col min="6145" max="6145" width="2.140625" style="1479" customWidth="1"/>
    <col min="6146" max="6146" width="2.7109375" style="1479" customWidth="1"/>
    <col min="6147" max="6147" width="17.7109375" style="1479" customWidth="1"/>
    <col min="6148" max="6148" width="0.85546875" style="1479" customWidth="1"/>
    <col min="6149" max="6149" width="8.7109375" style="1479" customWidth="1"/>
    <col min="6150" max="6151" width="0.85546875" style="1479" customWidth="1"/>
    <col min="6152" max="6152" width="8.7109375" style="1479" customWidth="1"/>
    <col min="6153" max="6153" width="0.5703125" style="1479" customWidth="1"/>
    <col min="6154" max="6154" width="0.85546875" style="1479" customWidth="1"/>
    <col min="6155" max="6155" width="8.7109375" style="1479" customWidth="1"/>
    <col min="6156" max="6156" width="0.5703125" style="1479" customWidth="1"/>
    <col min="6157" max="6157" width="0.85546875" style="1479" customWidth="1"/>
    <col min="6158" max="6158" width="8.7109375" style="1479" customWidth="1"/>
    <col min="6159" max="6159" width="0.5703125" style="1479" customWidth="1"/>
    <col min="6160" max="6160" width="0.85546875" style="1479" customWidth="1"/>
    <col min="6161" max="6161" width="8.7109375" style="1479" customWidth="1"/>
    <col min="6162" max="6162" width="0.5703125" style="1479" customWidth="1"/>
    <col min="6163" max="6163" width="0.85546875" style="1479" customWidth="1"/>
    <col min="6164" max="6164" width="8.7109375" style="1479" customWidth="1"/>
    <col min="6165" max="6165" width="0.5703125" style="1479" customWidth="1"/>
    <col min="6166" max="6166" width="0.85546875" style="1479" customWidth="1"/>
    <col min="6167" max="6167" width="8.7109375" style="1479" customWidth="1"/>
    <col min="6168" max="6168" width="0.5703125" style="1479" customWidth="1"/>
    <col min="6169" max="6169" width="0.85546875" style="1479" customWidth="1"/>
    <col min="6170" max="6170" width="8.7109375" style="1479" customWidth="1"/>
    <col min="6171" max="6171" width="0.5703125" style="1479" customWidth="1"/>
    <col min="6172" max="6172" width="0.85546875" style="1479" customWidth="1"/>
    <col min="6173" max="6173" width="8.7109375" style="1479" customWidth="1"/>
    <col min="6174" max="6174" width="0.5703125" style="1479" customWidth="1"/>
    <col min="6175" max="6175" width="0.85546875" style="1479" customWidth="1"/>
    <col min="6176" max="6176" width="8.7109375" style="1479" customWidth="1"/>
    <col min="6177" max="6177" width="0.5703125" style="1479" customWidth="1"/>
    <col min="6178" max="6178" width="0.85546875" style="1479" customWidth="1"/>
    <col min="6179" max="6179" width="8.7109375" style="1479" customWidth="1"/>
    <col min="6180" max="6180" width="0.5703125" style="1479" customWidth="1"/>
    <col min="6181" max="6181" width="0.85546875" style="1479" customWidth="1"/>
    <col min="6182" max="6182" width="8.7109375" style="1479" customWidth="1"/>
    <col min="6183" max="6183" width="0.5703125" style="1479" customWidth="1"/>
    <col min="6184" max="6184" width="0.85546875" style="1479" customWidth="1"/>
    <col min="6185" max="6185" width="8.7109375" style="1479" customWidth="1"/>
    <col min="6186" max="6186" width="0.5703125" style="1479" customWidth="1"/>
    <col min="6187" max="6187" width="0.85546875" style="1479" customWidth="1"/>
    <col min="6188" max="6188" width="8.7109375" style="1479" customWidth="1"/>
    <col min="6189" max="6189" width="0.5703125" style="1479" customWidth="1"/>
    <col min="6190" max="6190" width="0.85546875" style="1479" customWidth="1"/>
    <col min="6191" max="6191" width="8.7109375" style="1479" customWidth="1"/>
    <col min="6192" max="6192" width="0.5703125" style="1479" customWidth="1"/>
    <col min="6193" max="6193" width="0.85546875" style="1479" customWidth="1"/>
    <col min="6194" max="6194" width="8.7109375" style="1479" customWidth="1"/>
    <col min="6195" max="6195" width="0.5703125" style="1479" customWidth="1"/>
    <col min="6196" max="6196" width="2.7109375" style="1479" customWidth="1"/>
    <col min="6197" max="6197" width="2.140625" style="1479" customWidth="1"/>
    <col min="6198" max="6400" width="11.42578125" style="1479"/>
    <col min="6401" max="6401" width="2.140625" style="1479" customWidth="1"/>
    <col min="6402" max="6402" width="2.7109375" style="1479" customWidth="1"/>
    <col min="6403" max="6403" width="17.7109375" style="1479" customWidth="1"/>
    <col min="6404" max="6404" width="0.85546875" style="1479" customWidth="1"/>
    <col min="6405" max="6405" width="8.7109375" style="1479" customWidth="1"/>
    <col min="6406" max="6407" width="0.85546875" style="1479" customWidth="1"/>
    <col min="6408" max="6408" width="8.7109375" style="1479" customWidth="1"/>
    <col min="6409" max="6409" width="0.5703125" style="1479" customWidth="1"/>
    <col min="6410" max="6410" width="0.85546875" style="1479" customWidth="1"/>
    <col min="6411" max="6411" width="8.7109375" style="1479" customWidth="1"/>
    <col min="6412" max="6412" width="0.5703125" style="1479" customWidth="1"/>
    <col min="6413" max="6413" width="0.85546875" style="1479" customWidth="1"/>
    <col min="6414" max="6414" width="8.7109375" style="1479" customWidth="1"/>
    <col min="6415" max="6415" width="0.5703125" style="1479" customWidth="1"/>
    <col min="6416" max="6416" width="0.85546875" style="1479" customWidth="1"/>
    <col min="6417" max="6417" width="8.7109375" style="1479" customWidth="1"/>
    <col min="6418" max="6418" width="0.5703125" style="1479" customWidth="1"/>
    <col min="6419" max="6419" width="0.85546875" style="1479" customWidth="1"/>
    <col min="6420" max="6420" width="8.7109375" style="1479" customWidth="1"/>
    <col min="6421" max="6421" width="0.5703125" style="1479" customWidth="1"/>
    <col min="6422" max="6422" width="0.85546875" style="1479" customWidth="1"/>
    <col min="6423" max="6423" width="8.7109375" style="1479" customWidth="1"/>
    <col min="6424" max="6424" width="0.5703125" style="1479" customWidth="1"/>
    <col min="6425" max="6425" width="0.85546875" style="1479" customWidth="1"/>
    <col min="6426" max="6426" width="8.7109375" style="1479" customWidth="1"/>
    <col min="6427" max="6427" width="0.5703125" style="1479" customWidth="1"/>
    <col min="6428" max="6428" width="0.85546875" style="1479" customWidth="1"/>
    <col min="6429" max="6429" width="8.7109375" style="1479" customWidth="1"/>
    <col min="6430" max="6430" width="0.5703125" style="1479" customWidth="1"/>
    <col min="6431" max="6431" width="0.85546875" style="1479" customWidth="1"/>
    <col min="6432" max="6432" width="8.7109375" style="1479" customWidth="1"/>
    <col min="6433" max="6433" width="0.5703125" style="1479" customWidth="1"/>
    <col min="6434" max="6434" width="0.85546875" style="1479" customWidth="1"/>
    <col min="6435" max="6435" width="8.7109375" style="1479" customWidth="1"/>
    <col min="6436" max="6436" width="0.5703125" style="1479" customWidth="1"/>
    <col min="6437" max="6437" width="0.85546875" style="1479" customWidth="1"/>
    <col min="6438" max="6438" width="8.7109375" style="1479" customWidth="1"/>
    <col min="6439" max="6439" width="0.5703125" style="1479" customWidth="1"/>
    <col min="6440" max="6440" width="0.85546875" style="1479" customWidth="1"/>
    <col min="6441" max="6441" width="8.7109375" style="1479" customWidth="1"/>
    <col min="6442" max="6442" width="0.5703125" style="1479" customWidth="1"/>
    <col min="6443" max="6443" width="0.85546875" style="1479" customWidth="1"/>
    <col min="6444" max="6444" width="8.7109375" style="1479" customWidth="1"/>
    <col min="6445" max="6445" width="0.5703125" style="1479" customWidth="1"/>
    <col min="6446" max="6446" width="0.85546875" style="1479" customWidth="1"/>
    <col min="6447" max="6447" width="8.7109375" style="1479" customWidth="1"/>
    <col min="6448" max="6448" width="0.5703125" style="1479" customWidth="1"/>
    <col min="6449" max="6449" width="0.85546875" style="1479" customWidth="1"/>
    <col min="6450" max="6450" width="8.7109375" style="1479" customWidth="1"/>
    <col min="6451" max="6451" width="0.5703125" style="1479" customWidth="1"/>
    <col min="6452" max="6452" width="2.7109375" style="1479" customWidth="1"/>
    <col min="6453" max="6453" width="2.140625" style="1479" customWidth="1"/>
    <col min="6454" max="6656" width="11.42578125" style="1479"/>
    <col min="6657" max="6657" width="2.140625" style="1479" customWidth="1"/>
    <col min="6658" max="6658" width="2.7109375" style="1479" customWidth="1"/>
    <col min="6659" max="6659" width="17.7109375" style="1479" customWidth="1"/>
    <col min="6660" max="6660" width="0.85546875" style="1479" customWidth="1"/>
    <col min="6661" max="6661" width="8.7109375" style="1479" customWidth="1"/>
    <col min="6662" max="6663" width="0.85546875" style="1479" customWidth="1"/>
    <col min="6664" max="6664" width="8.7109375" style="1479" customWidth="1"/>
    <col min="6665" max="6665" width="0.5703125" style="1479" customWidth="1"/>
    <col min="6666" max="6666" width="0.85546875" style="1479" customWidth="1"/>
    <col min="6667" max="6667" width="8.7109375" style="1479" customWidth="1"/>
    <col min="6668" max="6668" width="0.5703125" style="1479" customWidth="1"/>
    <col min="6669" max="6669" width="0.85546875" style="1479" customWidth="1"/>
    <col min="6670" max="6670" width="8.7109375" style="1479" customWidth="1"/>
    <col min="6671" max="6671" width="0.5703125" style="1479" customWidth="1"/>
    <col min="6672" max="6672" width="0.85546875" style="1479" customWidth="1"/>
    <col min="6673" max="6673" width="8.7109375" style="1479" customWidth="1"/>
    <col min="6674" max="6674" width="0.5703125" style="1479" customWidth="1"/>
    <col min="6675" max="6675" width="0.85546875" style="1479" customWidth="1"/>
    <col min="6676" max="6676" width="8.7109375" style="1479" customWidth="1"/>
    <col min="6677" max="6677" width="0.5703125" style="1479" customWidth="1"/>
    <col min="6678" max="6678" width="0.85546875" style="1479" customWidth="1"/>
    <col min="6679" max="6679" width="8.7109375" style="1479" customWidth="1"/>
    <col min="6680" max="6680" width="0.5703125" style="1479" customWidth="1"/>
    <col min="6681" max="6681" width="0.85546875" style="1479" customWidth="1"/>
    <col min="6682" max="6682" width="8.7109375" style="1479" customWidth="1"/>
    <col min="6683" max="6683" width="0.5703125" style="1479" customWidth="1"/>
    <col min="6684" max="6684" width="0.85546875" style="1479" customWidth="1"/>
    <col min="6685" max="6685" width="8.7109375" style="1479" customWidth="1"/>
    <col min="6686" max="6686" width="0.5703125" style="1479" customWidth="1"/>
    <col min="6687" max="6687" width="0.85546875" style="1479" customWidth="1"/>
    <col min="6688" max="6688" width="8.7109375" style="1479" customWidth="1"/>
    <col min="6689" max="6689" width="0.5703125" style="1479" customWidth="1"/>
    <col min="6690" max="6690" width="0.85546875" style="1479" customWidth="1"/>
    <col min="6691" max="6691" width="8.7109375" style="1479" customWidth="1"/>
    <col min="6692" max="6692" width="0.5703125" style="1479" customWidth="1"/>
    <col min="6693" max="6693" width="0.85546875" style="1479" customWidth="1"/>
    <col min="6694" max="6694" width="8.7109375" style="1479" customWidth="1"/>
    <col min="6695" max="6695" width="0.5703125" style="1479" customWidth="1"/>
    <col min="6696" max="6696" width="0.85546875" style="1479" customWidth="1"/>
    <col min="6697" max="6697" width="8.7109375" style="1479" customWidth="1"/>
    <col min="6698" max="6698" width="0.5703125" style="1479" customWidth="1"/>
    <col min="6699" max="6699" width="0.85546875" style="1479" customWidth="1"/>
    <col min="6700" max="6700" width="8.7109375" style="1479" customWidth="1"/>
    <col min="6701" max="6701" width="0.5703125" style="1479" customWidth="1"/>
    <col min="6702" max="6702" width="0.85546875" style="1479" customWidth="1"/>
    <col min="6703" max="6703" width="8.7109375" style="1479" customWidth="1"/>
    <col min="6704" max="6704" width="0.5703125" style="1479" customWidth="1"/>
    <col min="6705" max="6705" width="0.85546875" style="1479" customWidth="1"/>
    <col min="6706" max="6706" width="8.7109375" style="1479" customWidth="1"/>
    <col min="6707" max="6707" width="0.5703125" style="1479" customWidth="1"/>
    <col min="6708" max="6708" width="2.7109375" style="1479" customWidth="1"/>
    <col min="6709" max="6709" width="2.140625" style="1479" customWidth="1"/>
    <col min="6710" max="6912" width="11.42578125" style="1479"/>
    <col min="6913" max="6913" width="2.140625" style="1479" customWidth="1"/>
    <col min="6914" max="6914" width="2.7109375" style="1479" customWidth="1"/>
    <col min="6915" max="6915" width="17.7109375" style="1479" customWidth="1"/>
    <col min="6916" max="6916" width="0.85546875" style="1479" customWidth="1"/>
    <col min="6917" max="6917" width="8.7109375" style="1479" customWidth="1"/>
    <col min="6918" max="6919" width="0.85546875" style="1479" customWidth="1"/>
    <col min="6920" max="6920" width="8.7109375" style="1479" customWidth="1"/>
    <col min="6921" max="6921" width="0.5703125" style="1479" customWidth="1"/>
    <col min="6922" max="6922" width="0.85546875" style="1479" customWidth="1"/>
    <col min="6923" max="6923" width="8.7109375" style="1479" customWidth="1"/>
    <col min="6924" max="6924" width="0.5703125" style="1479" customWidth="1"/>
    <col min="6925" max="6925" width="0.85546875" style="1479" customWidth="1"/>
    <col min="6926" max="6926" width="8.7109375" style="1479" customWidth="1"/>
    <col min="6927" max="6927" width="0.5703125" style="1479" customWidth="1"/>
    <col min="6928" max="6928" width="0.85546875" style="1479" customWidth="1"/>
    <col min="6929" max="6929" width="8.7109375" style="1479" customWidth="1"/>
    <col min="6930" max="6930" width="0.5703125" style="1479" customWidth="1"/>
    <col min="6931" max="6931" width="0.85546875" style="1479" customWidth="1"/>
    <col min="6932" max="6932" width="8.7109375" style="1479" customWidth="1"/>
    <col min="6933" max="6933" width="0.5703125" style="1479" customWidth="1"/>
    <col min="6934" max="6934" width="0.85546875" style="1479" customWidth="1"/>
    <col min="6935" max="6935" width="8.7109375" style="1479" customWidth="1"/>
    <col min="6936" max="6936" width="0.5703125" style="1479" customWidth="1"/>
    <col min="6937" max="6937" width="0.85546875" style="1479" customWidth="1"/>
    <col min="6938" max="6938" width="8.7109375" style="1479" customWidth="1"/>
    <col min="6939" max="6939" width="0.5703125" style="1479" customWidth="1"/>
    <col min="6940" max="6940" width="0.85546875" style="1479" customWidth="1"/>
    <col min="6941" max="6941" width="8.7109375" style="1479" customWidth="1"/>
    <col min="6942" max="6942" width="0.5703125" style="1479" customWidth="1"/>
    <col min="6943" max="6943" width="0.85546875" style="1479" customWidth="1"/>
    <col min="6944" max="6944" width="8.7109375" style="1479" customWidth="1"/>
    <col min="6945" max="6945" width="0.5703125" style="1479" customWidth="1"/>
    <col min="6946" max="6946" width="0.85546875" style="1479" customWidth="1"/>
    <col min="6947" max="6947" width="8.7109375" style="1479" customWidth="1"/>
    <col min="6948" max="6948" width="0.5703125" style="1479" customWidth="1"/>
    <col min="6949" max="6949" width="0.85546875" style="1479" customWidth="1"/>
    <col min="6950" max="6950" width="8.7109375" style="1479" customWidth="1"/>
    <col min="6951" max="6951" width="0.5703125" style="1479" customWidth="1"/>
    <col min="6952" max="6952" width="0.85546875" style="1479" customWidth="1"/>
    <col min="6953" max="6953" width="8.7109375" style="1479" customWidth="1"/>
    <col min="6954" max="6954" width="0.5703125" style="1479" customWidth="1"/>
    <col min="6955" max="6955" width="0.85546875" style="1479" customWidth="1"/>
    <col min="6956" max="6956" width="8.7109375" style="1479" customWidth="1"/>
    <col min="6957" max="6957" width="0.5703125" style="1479" customWidth="1"/>
    <col min="6958" max="6958" width="0.85546875" style="1479" customWidth="1"/>
    <col min="6959" max="6959" width="8.7109375" style="1479" customWidth="1"/>
    <col min="6960" max="6960" width="0.5703125" style="1479" customWidth="1"/>
    <col min="6961" max="6961" width="0.85546875" style="1479" customWidth="1"/>
    <col min="6962" max="6962" width="8.7109375" style="1479" customWidth="1"/>
    <col min="6963" max="6963" width="0.5703125" style="1479" customWidth="1"/>
    <col min="6964" max="6964" width="2.7109375" style="1479" customWidth="1"/>
    <col min="6965" max="6965" width="2.140625" style="1479" customWidth="1"/>
    <col min="6966" max="7168" width="11.42578125" style="1479"/>
    <col min="7169" max="7169" width="2.140625" style="1479" customWidth="1"/>
    <col min="7170" max="7170" width="2.7109375" style="1479" customWidth="1"/>
    <col min="7171" max="7171" width="17.7109375" style="1479" customWidth="1"/>
    <col min="7172" max="7172" width="0.85546875" style="1479" customWidth="1"/>
    <col min="7173" max="7173" width="8.7109375" style="1479" customWidth="1"/>
    <col min="7174" max="7175" width="0.85546875" style="1479" customWidth="1"/>
    <col min="7176" max="7176" width="8.7109375" style="1479" customWidth="1"/>
    <col min="7177" max="7177" width="0.5703125" style="1479" customWidth="1"/>
    <col min="7178" max="7178" width="0.85546875" style="1479" customWidth="1"/>
    <col min="7179" max="7179" width="8.7109375" style="1479" customWidth="1"/>
    <col min="7180" max="7180" width="0.5703125" style="1479" customWidth="1"/>
    <col min="7181" max="7181" width="0.85546875" style="1479" customWidth="1"/>
    <col min="7182" max="7182" width="8.7109375" style="1479" customWidth="1"/>
    <col min="7183" max="7183" width="0.5703125" style="1479" customWidth="1"/>
    <col min="7184" max="7184" width="0.85546875" style="1479" customWidth="1"/>
    <col min="7185" max="7185" width="8.7109375" style="1479" customWidth="1"/>
    <col min="7186" max="7186" width="0.5703125" style="1479" customWidth="1"/>
    <col min="7187" max="7187" width="0.85546875" style="1479" customWidth="1"/>
    <col min="7188" max="7188" width="8.7109375" style="1479" customWidth="1"/>
    <col min="7189" max="7189" width="0.5703125" style="1479" customWidth="1"/>
    <col min="7190" max="7190" width="0.85546875" style="1479" customWidth="1"/>
    <col min="7191" max="7191" width="8.7109375" style="1479" customWidth="1"/>
    <col min="7192" max="7192" width="0.5703125" style="1479" customWidth="1"/>
    <col min="7193" max="7193" width="0.85546875" style="1479" customWidth="1"/>
    <col min="7194" max="7194" width="8.7109375" style="1479" customWidth="1"/>
    <col min="7195" max="7195" width="0.5703125" style="1479" customWidth="1"/>
    <col min="7196" max="7196" width="0.85546875" style="1479" customWidth="1"/>
    <col min="7197" max="7197" width="8.7109375" style="1479" customWidth="1"/>
    <col min="7198" max="7198" width="0.5703125" style="1479" customWidth="1"/>
    <col min="7199" max="7199" width="0.85546875" style="1479" customWidth="1"/>
    <col min="7200" max="7200" width="8.7109375" style="1479" customWidth="1"/>
    <col min="7201" max="7201" width="0.5703125" style="1479" customWidth="1"/>
    <col min="7202" max="7202" width="0.85546875" style="1479" customWidth="1"/>
    <col min="7203" max="7203" width="8.7109375" style="1479" customWidth="1"/>
    <col min="7204" max="7204" width="0.5703125" style="1479" customWidth="1"/>
    <col min="7205" max="7205" width="0.85546875" style="1479" customWidth="1"/>
    <col min="7206" max="7206" width="8.7109375" style="1479" customWidth="1"/>
    <col min="7207" max="7207" width="0.5703125" style="1479" customWidth="1"/>
    <col min="7208" max="7208" width="0.85546875" style="1479" customWidth="1"/>
    <col min="7209" max="7209" width="8.7109375" style="1479" customWidth="1"/>
    <col min="7210" max="7210" width="0.5703125" style="1479" customWidth="1"/>
    <col min="7211" max="7211" width="0.85546875" style="1479" customWidth="1"/>
    <col min="7212" max="7212" width="8.7109375" style="1479" customWidth="1"/>
    <col min="7213" max="7213" width="0.5703125" style="1479" customWidth="1"/>
    <col min="7214" max="7214" width="0.85546875" style="1479" customWidth="1"/>
    <col min="7215" max="7215" width="8.7109375" style="1479" customWidth="1"/>
    <col min="7216" max="7216" width="0.5703125" style="1479" customWidth="1"/>
    <col min="7217" max="7217" width="0.85546875" style="1479" customWidth="1"/>
    <col min="7218" max="7218" width="8.7109375" style="1479" customWidth="1"/>
    <col min="7219" max="7219" width="0.5703125" style="1479" customWidth="1"/>
    <col min="7220" max="7220" width="2.7109375" style="1479" customWidth="1"/>
    <col min="7221" max="7221" width="2.140625" style="1479" customWidth="1"/>
    <col min="7222" max="7424" width="11.42578125" style="1479"/>
    <col min="7425" max="7425" width="2.140625" style="1479" customWidth="1"/>
    <col min="7426" max="7426" width="2.7109375" style="1479" customWidth="1"/>
    <col min="7427" max="7427" width="17.7109375" style="1479" customWidth="1"/>
    <col min="7428" max="7428" width="0.85546875" style="1479" customWidth="1"/>
    <col min="7429" max="7429" width="8.7109375" style="1479" customWidth="1"/>
    <col min="7430" max="7431" width="0.85546875" style="1479" customWidth="1"/>
    <col min="7432" max="7432" width="8.7109375" style="1479" customWidth="1"/>
    <col min="7433" max="7433" width="0.5703125" style="1479" customWidth="1"/>
    <col min="7434" max="7434" width="0.85546875" style="1479" customWidth="1"/>
    <col min="7435" max="7435" width="8.7109375" style="1479" customWidth="1"/>
    <col min="7436" max="7436" width="0.5703125" style="1479" customWidth="1"/>
    <col min="7437" max="7437" width="0.85546875" style="1479" customWidth="1"/>
    <col min="7438" max="7438" width="8.7109375" style="1479" customWidth="1"/>
    <col min="7439" max="7439" width="0.5703125" style="1479" customWidth="1"/>
    <col min="7440" max="7440" width="0.85546875" style="1479" customWidth="1"/>
    <col min="7441" max="7441" width="8.7109375" style="1479" customWidth="1"/>
    <col min="7442" max="7442" width="0.5703125" style="1479" customWidth="1"/>
    <col min="7443" max="7443" width="0.85546875" style="1479" customWidth="1"/>
    <col min="7444" max="7444" width="8.7109375" style="1479" customWidth="1"/>
    <col min="7445" max="7445" width="0.5703125" style="1479" customWidth="1"/>
    <col min="7446" max="7446" width="0.85546875" style="1479" customWidth="1"/>
    <col min="7447" max="7447" width="8.7109375" style="1479" customWidth="1"/>
    <col min="7448" max="7448" width="0.5703125" style="1479" customWidth="1"/>
    <col min="7449" max="7449" width="0.85546875" style="1479" customWidth="1"/>
    <col min="7450" max="7450" width="8.7109375" style="1479" customWidth="1"/>
    <col min="7451" max="7451" width="0.5703125" style="1479" customWidth="1"/>
    <col min="7452" max="7452" width="0.85546875" style="1479" customWidth="1"/>
    <col min="7453" max="7453" width="8.7109375" style="1479" customWidth="1"/>
    <col min="7454" max="7454" width="0.5703125" style="1479" customWidth="1"/>
    <col min="7455" max="7455" width="0.85546875" style="1479" customWidth="1"/>
    <col min="7456" max="7456" width="8.7109375" style="1479" customWidth="1"/>
    <col min="7457" max="7457" width="0.5703125" style="1479" customWidth="1"/>
    <col min="7458" max="7458" width="0.85546875" style="1479" customWidth="1"/>
    <col min="7459" max="7459" width="8.7109375" style="1479" customWidth="1"/>
    <col min="7460" max="7460" width="0.5703125" style="1479" customWidth="1"/>
    <col min="7461" max="7461" width="0.85546875" style="1479" customWidth="1"/>
    <col min="7462" max="7462" width="8.7109375" style="1479" customWidth="1"/>
    <col min="7463" max="7463" width="0.5703125" style="1479" customWidth="1"/>
    <col min="7464" max="7464" width="0.85546875" style="1479" customWidth="1"/>
    <col min="7465" max="7465" width="8.7109375" style="1479" customWidth="1"/>
    <col min="7466" max="7466" width="0.5703125" style="1479" customWidth="1"/>
    <col min="7467" max="7467" width="0.85546875" style="1479" customWidth="1"/>
    <col min="7468" max="7468" width="8.7109375" style="1479" customWidth="1"/>
    <col min="7469" max="7469" width="0.5703125" style="1479" customWidth="1"/>
    <col min="7470" max="7470" width="0.85546875" style="1479" customWidth="1"/>
    <col min="7471" max="7471" width="8.7109375" style="1479" customWidth="1"/>
    <col min="7472" max="7472" width="0.5703125" style="1479" customWidth="1"/>
    <col min="7473" max="7473" width="0.85546875" style="1479" customWidth="1"/>
    <col min="7474" max="7474" width="8.7109375" style="1479" customWidth="1"/>
    <col min="7475" max="7475" width="0.5703125" style="1479" customWidth="1"/>
    <col min="7476" max="7476" width="2.7109375" style="1479" customWidth="1"/>
    <col min="7477" max="7477" width="2.140625" style="1479" customWidth="1"/>
    <col min="7478" max="7680" width="11.42578125" style="1479"/>
    <col min="7681" max="7681" width="2.140625" style="1479" customWidth="1"/>
    <col min="7682" max="7682" width="2.7109375" style="1479" customWidth="1"/>
    <col min="7683" max="7683" width="17.7109375" style="1479" customWidth="1"/>
    <col min="7684" max="7684" width="0.85546875" style="1479" customWidth="1"/>
    <col min="7685" max="7685" width="8.7109375" style="1479" customWidth="1"/>
    <col min="7686" max="7687" width="0.85546875" style="1479" customWidth="1"/>
    <col min="7688" max="7688" width="8.7109375" style="1479" customWidth="1"/>
    <col min="7689" max="7689" width="0.5703125" style="1479" customWidth="1"/>
    <col min="7690" max="7690" width="0.85546875" style="1479" customWidth="1"/>
    <col min="7691" max="7691" width="8.7109375" style="1479" customWidth="1"/>
    <col min="7692" max="7692" width="0.5703125" style="1479" customWidth="1"/>
    <col min="7693" max="7693" width="0.85546875" style="1479" customWidth="1"/>
    <col min="7694" max="7694" width="8.7109375" style="1479" customWidth="1"/>
    <col min="7695" max="7695" width="0.5703125" style="1479" customWidth="1"/>
    <col min="7696" max="7696" width="0.85546875" style="1479" customWidth="1"/>
    <col min="7697" max="7697" width="8.7109375" style="1479" customWidth="1"/>
    <col min="7698" max="7698" width="0.5703125" style="1479" customWidth="1"/>
    <col min="7699" max="7699" width="0.85546875" style="1479" customWidth="1"/>
    <col min="7700" max="7700" width="8.7109375" style="1479" customWidth="1"/>
    <col min="7701" max="7701" width="0.5703125" style="1479" customWidth="1"/>
    <col min="7702" max="7702" width="0.85546875" style="1479" customWidth="1"/>
    <col min="7703" max="7703" width="8.7109375" style="1479" customWidth="1"/>
    <col min="7704" max="7704" width="0.5703125" style="1479" customWidth="1"/>
    <col min="7705" max="7705" width="0.85546875" style="1479" customWidth="1"/>
    <col min="7706" max="7706" width="8.7109375" style="1479" customWidth="1"/>
    <col min="7707" max="7707" width="0.5703125" style="1479" customWidth="1"/>
    <col min="7708" max="7708" width="0.85546875" style="1479" customWidth="1"/>
    <col min="7709" max="7709" width="8.7109375" style="1479" customWidth="1"/>
    <col min="7710" max="7710" width="0.5703125" style="1479" customWidth="1"/>
    <col min="7711" max="7711" width="0.85546875" style="1479" customWidth="1"/>
    <col min="7712" max="7712" width="8.7109375" style="1479" customWidth="1"/>
    <col min="7713" max="7713" width="0.5703125" style="1479" customWidth="1"/>
    <col min="7714" max="7714" width="0.85546875" style="1479" customWidth="1"/>
    <col min="7715" max="7715" width="8.7109375" style="1479" customWidth="1"/>
    <col min="7716" max="7716" width="0.5703125" style="1479" customWidth="1"/>
    <col min="7717" max="7717" width="0.85546875" style="1479" customWidth="1"/>
    <col min="7718" max="7718" width="8.7109375" style="1479" customWidth="1"/>
    <col min="7719" max="7719" width="0.5703125" style="1479" customWidth="1"/>
    <col min="7720" max="7720" width="0.85546875" style="1479" customWidth="1"/>
    <col min="7721" max="7721" width="8.7109375" style="1479" customWidth="1"/>
    <col min="7722" max="7722" width="0.5703125" style="1479" customWidth="1"/>
    <col min="7723" max="7723" width="0.85546875" style="1479" customWidth="1"/>
    <col min="7724" max="7724" width="8.7109375" style="1479" customWidth="1"/>
    <col min="7725" max="7725" width="0.5703125" style="1479" customWidth="1"/>
    <col min="7726" max="7726" width="0.85546875" style="1479" customWidth="1"/>
    <col min="7727" max="7727" width="8.7109375" style="1479" customWidth="1"/>
    <col min="7728" max="7728" width="0.5703125" style="1479" customWidth="1"/>
    <col min="7729" max="7729" width="0.85546875" style="1479" customWidth="1"/>
    <col min="7730" max="7730" width="8.7109375" style="1479" customWidth="1"/>
    <col min="7731" max="7731" width="0.5703125" style="1479" customWidth="1"/>
    <col min="7732" max="7732" width="2.7109375" style="1479" customWidth="1"/>
    <col min="7733" max="7733" width="2.140625" style="1479" customWidth="1"/>
    <col min="7734" max="7936" width="11.42578125" style="1479"/>
    <col min="7937" max="7937" width="2.140625" style="1479" customWidth="1"/>
    <col min="7938" max="7938" width="2.7109375" style="1479" customWidth="1"/>
    <col min="7939" max="7939" width="17.7109375" style="1479" customWidth="1"/>
    <col min="7940" max="7940" width="0.85546875" style="1479" customWidth="1"/>
    <col min="7941" max="7941" width="8.7109375" style="1479" customWidth="1"/>
    <col min="7942" max="7943" width="0.85546875" style="1479" customWidth="1"/>
    <col min="7944" max="7944" width="8.7109375" style="1479" customWidth="1"/>
    <col min="7945" max="7945" width="0.5703125" style="1479" customWidth="1"/>
    <col min="7946" max="7946" width="0.85546875" style="1479" customWidth="1"/>
    <col min="7947" max="7947" width="8.7109375" style="1479" customWidth="1"/>
    <col min="7948" max="7948" width="0.5703125" style="1479" customWidth="1"/>
    <col min="7949" max="7949" width="0.85546875" style="1479" customWidth="1"/>
    <col min="7950" max="7950" width="8.7109375" style="1479" customWidth="1"/>
    <col min="7951" max="7951" width="0.5703125" style="1479" customWidth="1"/>
    <col min="7952" max="7952" width="0.85546875" style="1479" customWidth="1"/>
    <col min="7953" max="7953" width="8.7109375" style="1479" customWidth="1"/>
    <col min="7954" max="7954" width="0.5703125" style="1479" customWidth="1"/>
    <col min="7955" max="7955" width="0.85546875" style="1479" customWidth="1"/>
    <col min="7956" max="7956" width="8.7109375" style="1479" customWidth="1"/>
    <col min="7957" max="7957" width="0.5703125" style="1479" customWidth="1"/>
    <col min="7958" max="7958" width="0.85546875" style="1479" customWidth="1"/>
    <col min="7959" max="7959" width="8.7109375" style="1479" customWidth="1"/>
    <col min="7960" max="7960" width="0.5703125" style="1479" customWidth="1"/>
    <col min="7961" max="7961" width="0.85546875" style="1479" customWidth="1"/>
    <col min="7962" max="7962" width="8.7109375" style="1479" customWidth="1"/>
    <col min="7963" max="7963" width="0.5703125" style="1479" customWidth="1"/>
    <col min="7964" max="7964" width="0.85546875" style="1479" customWidth="1"/>
    <col min="7965" max="7965" width="8.7109375" style="1479" customWidth="1"/>
    <col min="7966" max="7966" width="0.5703125" style="1479" customWidth="1"/>
    <col min="7967" max="7967" width="0.85546875" style="1479" customWidth="1"/>
    <col min="7968" max="7968" width="8.7109375" style="1479" customWidth="1"/>
    <col min="7969" max="7969" width="0.5703125" style="1479" customWidth="1"/>
    <col min="7970" max="7970" width="0.85546875" style="1479" customWidth="1"/>
    <col min="7971" max="7971" width="8.7109375" style="1479" customWidth="1"/>
    <col min="7972" max="7972" width="0.5703125" style="1479" customWidth="1"/>
    <col min="7973" max="7973" width="0.85546875" style="1479" customWidth="1"/>
    <col min="7974" max="7974" width="8.7109375" style="1479" customWidth="1"/>
    <col min="7975" max="7975" width="0.5703125" style="1479" customWidth="1"/>
    <col min="7976" max="7976" width="0.85546875" style="1479" customWidth="1"/>
    <col min="7977" max="7977" width="8.7109375" style="1479" customWidth="1"/>
    <col min="7978" max="7978" width="0.5703125" style="1479" customWidth="1"/>
    <col min="7979" max="7979" width="0.85546875" style="1479" customWidth="1"/>
    <col min="7980" max="7980" width="8.7109375" style="1479" customWidth="1"/>
    <col min="7981" max="7981" width="0.5703125" style="1479" customWidth="1"/>
    <col min="7982" max="7982" width="0.85546875" style="1479" customWidth="1"/>
    <col min="7983" max="7983" width="8.7109375" style="1479" customWidth="1"/>
    <col min="7984" max="7984" width="0.5703125" style="1479" customWidth="1"/>
    <col min="7985" max="7985" width="0.85546875" style="1479" customWidth="1"/>
    <col min="7986" max="7986" width="8.7109375" style="1479" customWidth="1"/>
    <col min="7987" max="7987" width="0.5703125" style="1479" customWidth="1"/>
    <col min="7988" max="7988" width="2.7109375" style="1479" customWidth="1"/>
    <col min="7989" max="7989" width="2.140625" style="1479" customWidth="1"/>
    <col min="7990" max="8192" width="11.42578125" style="1479"/>
    <col min="8193" max="8193" width="2.140625" style="1479" customWidth="1"/>
    <col min="8194" max="8194" width="2.7109375" style="1479" customWidth="1"/>
    <col min="8195" max="8195" width="17.7109375" style="1479" customWidth="1"/>
    <col min="8196" max="8196" width="0.85546875" style="1479" customWidth="1"/>
    <col min="8197" max="8197" width="8.7109375" style="1479" customWidth="1"/>
    <col min="8198" max="8199" width="0.85546875" style="1479" customWidth="1"/>
    <col min="8200" max="8200" width="8.7109375" style="1479" customWidth="1"/>
    <col min="8201" max="8201" width="0.5703125" style="1479" customWidth="1"/>
    <col min="8202" max="8202" width="0.85546875" style="1479" customWidth="1"/>
    <col min="8203" max="8203" width="8.7109375" style="1479" customWidth="1"/>
    <col min="8204" max="8204" width="0.5703125" style="1479" customWidth="1"/>
    <col min="8205" max="8205" width="0.85546875" style="1479" customWidth="1"/>
    <col min="8206" max="8206" width="8.7109375" style="1479" customWidth="1"/>
    <col min="8207" max="8207" width="0.5703125" style="1479" customWidth="1"/>
    <col min="8208" max="8208" width="0.85546875" style="1479" customWidth="1"/>
    <col min="8209" max="8209" width="8.7109375" style="1479" customWidth="1"/>
    <col min="8210" max="8210" width="0.5703125" style="1479" customWidth="1"/>
    <col min="8211" max="8211" width="0.85546875" style="1479" customWidth="1"/>
    <col min="8212" max="8212" width="8.7109375" style="1479" customWidth="1"/>
    <col min="8213" max="8213" width="0.5703125" style="1479" customWidth="1"/>
    <col min="8214" max="8214" width="0.85546875" style="1479" customWidth="1"/>
    <col min="8215" max="8215" width="8.7109375" style="1479" customWidth="1"/>
    <col min="8216" max="8216" width="0.5703125" style="1479" customWidth="1"/>
    <col min="8217" max="8217" width="0.85546875" style="1479" customWidth="1"/>
    <col min="8218" max="8218" width="8.7109375" style="1479" customWidth="1"/>
    <col min="8219" max="8219" width="0.5703125" style="1479" customWidth="1"/>
    <col min="8220" max="8220" width="0.85546875" style="1479" customWidth="1"/>
    <col min="8221" max="8221" width="8.7109375" style="1479" customWidth="1"/>
    <col min="8222" max="8222" width="0.5703125" style="1479" customWidth="1"/>
    <col min="8223" max="8223" width="0.85546875" style="1479" customWidth="1"/>
    <col min="8224" max="8224" width="8.7109375" style="1479" customWidth="1"/>
    <col min="8225" max="8225" width="0.5703125" style="1479" customWidth="1"/>
    <col min="8226" max="8226" width="0.85546875" style="1479" customWidth="1"/>
    <col min="8227" max="8227" width="8.7109375" style="1479" customWidth="1"/>
    <col min="8228" max="8228" width="0.5703125" style="1479" customWidth="1"/>
    <col min="8229" max="8229" width="0.85546875" style="1479" customWidth="1"/>
    <col min="8230" max="8230" width="8.7109375" style="1479" customWidth="1"/>
    <col min="8231" max="8231" width="0.5703125" style="1479" customWidth="1"/>
    <col min="8232" max="8232" width="0.85546875" style="1479" customWidth="1"/>
    <col min="8233" max="8233" width="8.7109375" style="1479" customWidth="1"/>
    <col min="8234" max="8234" width="0.5703125" style="1479" customWidth="1"/>
    <col min="8235" max="8235" width="0.85546875" style="1479" customWidth="1"/>
    <col min="8236" max="8236" width="8.7109375" style="1479" customWidth="1"/>
    <col min="8237" max="8237" width="0.5703125" style="1479" customWidth="1"/>
    <col min="8238" max="8238" width="0.85546875" style="1479" customWidth="1"/>
    <col min="8239" max="8239" width="8.7109375" style="1479" customWidth="1"/>
    <col min="8240" max="8240" width="0.5703125" style="1479" customWidth="1"/>
    <col min="8241" max="8241" width="0.85546875" style="1479" customWidth="1"/>
    <col min="8242" max="8242" width="8.7109375" style="1479" customWidth="1"/>
    <col min="8243" max="8243" width="0.5703125" style="1479" customWidth="1"/>
    <col min="8244" max="8244" width="2.7109375" style="1479" customWidth="1"/>
    <col min="8245" max="8245" width="2.140625" style="1479" customWidth="1"/>
    <col min="8246" max="8448" width="11.42578125" style="1479"/>
    <col min="8449" max="8449" width="2.140625" style="1479" customWidth="1"/>
    <col min="8450" max="8450" width="2.7109375" style="1479" customWidth="1"/>
    <col min="8451" max="8451" width="17.7109375" style="1479" customWidth="1"/>
    <col min="8452" max="8452" width="0.85546875" style="1479" customWidth="1"/>
    <col min="8453" max="8453" width="8.7109375" style="1479" customWidth="1"/>
    <col min="8454" max="8455" width="0.85546875" style="1479" customWidth="1"/>
    <col min="8456" max="8456" width="8.7109375" style="1479" customWidth="1"/>
    <col min="8457" max="8457" width="0.5703125" style="1479" customWidth="1"/>
    <col min="8458" max="8458" width="0.85546875" style="1479" customWidth="1"/>
    <col min="8459" max="8459" width="8.7109375" style="1479" customWidth="1"/>
    <col min="8460" max="8460" width="0.5703125" style="1479" customWidth="1"/>
    <col min="8461" max="8461" width="0.85546875" style="1479" customWidth="1"/>
    <col min="8462" max="8462" width="8.7109375" style="1479" customWidth="1"/>
    <col min="8463" max="8463" width="0.5703125" style="1479" customWidth="1"/>
    <col min="8464" max="8464" width="0.85546875" style="1479" customWidth="1"/>
    <col min="8465" max="8465" width="8.7109375" style="1479" customWidth="1"/>
    <col min="8466" max="8466" width="0.5703125" style="1479" customWidth="1"/>
    <col min="8467" max="8467" width="0.85546875" style="1479" customWidth="1"/>
    <col min="8468" max="8468" width="8.7109375" style="1479" customWidth="1"/>
    <col min="8469" max="8469" width="0.5703125" style="1479" customWidth="1"/>
    <col min="8470" max="8470" width="0.85546875" style="1479" customWidth="1"/>
    <col min="8471" max="8471" width="8.7109375" style="1479" customWidth="1"/>
    <col min="8472" max="8472" width="0.5703125" style="1479" customWidth="1"/>
    <col min="8473" max="8473" width="0.85546875" style="1479" customWidth="1"/>
    <col min="8474" max="8474" width="8.7109375" style="1479" customWidth="1"/>
    <col min="8475" max="8475" width="0.5703125" style="1479" customWidth="1"/>
    <col min="8476" max="8476" width="0.85546875" style="1479" customWidth="1"/>
    <col min="8477" max="8477" width="8.7109375" style="1479" customWidth="1"/>
    <col min="8478" max="8478" width="0.5703125" style="1479" customWidth="1"/>
    <col min="8479" max="8479" width="0.85546875" style="1479" customWidth="1"/>
    <col min="8480" max="8480" width="8.7109375" style="1479" customWidth="1"/>
    <col min="8481" max="8481" width="0.5703125" style="1479" customWidth="1"/>
    <col min="8482" max="8482" width="0.85546875" style="1479" customWidth="1"/>
    <col min="8483" max="8483" width="8.7109375" style="1479" customWidth="1"/>
    <col min="8484" max="8484" width="0.5703125" style="1479" customWidth="1"/>
    <col min="8485" max="8485" width="0.85546875" style="1479" customWidth="1"/>
    <col min="8486" max="8486" width="8.7109375" style="1479" customWidth="1"/>
    <col min="8487" max="8487" width="0.5703125" style="1479" customWidth="1"/>
    <col min="8488" max="8488" width="0.85546875" style="1479" customWidth="1"/>
    <col min="8489" max="8489" width="8.7109375" style="1479" customWidth="1"/>
    <col min="8490" max="8490" width="0.5703125" style="1479" customWidth="1"/>
    <col min="8491" max="8491" width="0.85546875" style="1479" customWidth="1"/>
    <col min="8492" max="8492" width="8.7109375" style="1479" customWidth="1"/>
    <col min="8493" max="8493" width="0.5703125" style="1479" customWidth="1"/>
    <col min="8494" max="8494" width="0.85546875" style="1479" customWidth="1"/>
    <col min="8495" max="8495" width="8.7109375" style="1479" customWidth="1"/>
    <col min="8496" max="8496" width="0.5703125" style="1479" customWidth="1"/>
    <col min="8497" max="8497" width="0.85546875" style="1479" customWidth="1"/>
    <col min="8498" max="8498" width="8.7109375" style="1479" customWidth="1"/>
    <col min="8499" max="8499" width="0.5703125" style="1479" customWidth="1"/>
    <col min="8500" max="8500" width="2.7109375" style="1479" customWidth="1"/>
    <col min="8501" max="8501" width="2.140625" style="1479" customWidth="1"/>
    <col min="8502" max="8704" width="11.42578125" style="1479"/>
    <col min="8705" max="8705" width="2.140625" style="1479" customWidth="1"/>
    <col min="8706" max="8706" width="2.7109375" style="1479" customWidth="1"/>
    <col min="8707" max="8707" width="17.7109375" style="1479" customWidth="1"/>
    <col min="8708" max="8708" width="0.85546875" style="1479" customWidth="1"/>
    <col min="8709" max="8709" width="8.7109375" style="1479" customWidth="1"/>
    <col min="8710" max="8711" width="0.85546875" style="1479" customWidth="1"/>
    <col min="8712" max="8712" width="8.7109375" style="1479" customWidth="1"/>
    <col min="8713" max="8713" width="0.5703125" style="1479" customWidth="1"/>
    <col min="8714" max="8714" width="0.85546875" style="1479" customWidth="1"/>
    <col min="8715" max="8715" width="8.7109375" style="1479" customWidth="1"/>
    <col min="8716" max="8716" width="0.5703125" style="1479" customWidth="1"/>
    <col min="8717" max="8717" width="0.85546875" style="1479" customWidth="1"/>
    <col min="8718" max="8718" width="8.7109375" style="1479" customWidth="1"/>
    <col min="8719" max="8719" width="0.5703125" style="1479" customWidth="1"/>
    <col min="8720" max="8720" width="0.85546875" style="1479" customWidth="1"/>
    <col min="8721" max="8721" width="8.7109375" style="1479" customWidth="1"/>
    <col min="8722" max="8722" width="0.5703125" style="1479" customWidth="1"/>
    <col min="8723" max="8723" width="0.85546875" style="1479" customWidth="1"/>
    <col min="8724" max="8724" width="8.7109375" style="1479" customWidth="1"/>
    <col min="8725" max="8725" width="0.5703125" style="1479" customWidth="1"/>
    <col min="8726" max="8726" width="0.85546875" style="1479" customWidth="1"/>
    <col min="8727" max="8727" width="8.7109375" style="1479" customWidth="1"/>
    <col min="8728" max="8728" width="0.5703125" style="1479" customWidth="1"/>
    <col min="8729" max="8729" width="0.85546875" style="1479" customWidth="1"/>
    <col min="8730" max="8730" width="8.7109375" style="1479" customWidth="1"/>
    <col min="8731" max="8731" width="0.5703125" style="1479" customWidth="1"/>
    <col min="8732" max="8732" width="0.85546875" style="1479" customWidth="1"/>
    <col min="8733" max="8733" width="8.7109375" style="1479" customWidth="1"/>
    <col min="8734" max="8734" width="0.5703125" style="1479" customWidth="1"/>
    <col min="8735" max="8735" width="0.85546875" style="1479" customWidth="1"/>
    <col min="8736" max="8736" width="8.7109375" style="1479" customWidth="1"/>
    <col min="8737" max="8737" width="0.5703125" style="1479" customWidth="1"/>
    <col min="8738" max="8738" width="0.85546875" style="1479" customWidth="1"/>
    <col min="8739" max="8739" width="8.7109375" style="1479" customWidth="1"/>
    <col min="8740" max="8740" width="0.5703125" style="1479" customWidth="1"/>
    <col min="8741" max="8741" width="0.85546875" style="1479" customWidth="1"/>
    <col min="8742" max="8742" width="8.7109375" style="1479" customWidth="1"/>
    <col min="8743" max="8743" width="0.5703125" style="1479" customWidth="1"/>
    <col min="8744" max="8744" width="0.85546875" style="1479" customWidth="1"/>
    <col min="8745" max="8745" width="8.7109375" style="1479" customWidth="1"/>
    <col min="8746" max="8746" width="0.5703125" style="1479" customWidth="1"/>
    <col min="8747" max="8747" width="0.85546875" style="1479" customWidth="1"/>
    <col min="8748" max="8748" width="8.7109375" style="1479" customWidth="1"/>
    <col min="8749" max="8749" width="0.5703125" style="1479" customWidth="1"/>
    <col min="8750" max="8750" width="0.85546875" style="1479" customWidth="1"/>
    <col min="8751" max="8751" width="8.7109375" style="1479" customWidth="1"/>
    <col min="8752" max="8752" width="0.5703125" style="1479" customWidth="1"/>
    <col min="8753" max="8753" width="0.85546875" style="1479" customWidth="1"/>
    <col min="8754" max="8754" width="8.7109375" style="1479" customWidth="1"/>
    <col min="8755" max="8755" width="0.5703125" style="1479" customWidth="1"/>
    <col min="8756" max="8756" width="2.7109375" style="1479" customWidth="1"/>
    <col min="8757" max="8757" width="2.140625" style="1479" customWidth="1"/>
    <col min="8758" max="8960" width="11.42578125" style="1479"/>
    <col min="8961" max="8961" width="2.140625" style="1479" customWidth="1"/>
    <col min="8962" max="8962" width="2.7109375" style="1479" customWidth="1"/>
    <col min="8963" max="8963" width="17.7109375" style="1479" customWidth="1"/>
    <col min="8964" max="8964" width="0.85546875" style="1479" customWidth="1"/>
    <col min="8965" max="8965" width="8.7109375" style="1479" customWidth="1"/>
    <col min="8966" max="8967" width="0.85546875" style="1479" customWidth="1"/>
    <col min="8968" max="8968" width="8.7109375" style="1479" customWidth="1"/>
    <col min="8969" max="8969" width="0.5703125" style="1479" customWidth="1"/>
    <col min="8970" max="8970" width="0.85546875" style="1479" customWidth="1"/>
    <col min="8971" max="8971" width="8.7109375" style="1479" customWidth="1"/>
    <col min="8972" max="8972" width="0.5703125" style="1479" customWidth="1"/>
    <col min="8973" max="8973" width="0.85546875" style="1479" customWidth="1"/>
    <col min="8974" max="8974" width="8.7109375" style="1479" customWidth="1"/>
    <col min="8975" max="8975" width="0.5703125" style="1479" customWidth="1"/>
    <col min="8976" max="8976" width="0.85546875" style="1479" customWidth="1"/>
    <col min="8977" max="8977" width="8.7109375" style="1479" customWidth="1"/>
    <col min="8978" max="8978" width="0.5703125" style="1479" customWidth="1"/>
    <col min="8979" max="8979" width="0.85546875" style="1479" customWidth="1"/>
    <col min="8980" max="8980" width="8.7109375" style="1479" customWidth="1"/>
    <col min="8981" max="8981" width="0.5703125" style="1479" customWidth="1"/>
    <col min="8982" max="8982" width="0.85546875" style="1479" customWidth="1"/>
    <col min="8983" max="8983" width="8.7109375" style="1479" customWidth="1"/>
    <col min="8984" max="8984" width="0.5703125" style="1479" customWidth="1"/>
    <col min="8985" max="8985" width="0.85546875" style="1479" customWidth="1"/>
    <col min="8986" max="8986" width="8.7109375" style="1479" customWidth="1"/>
    <col min="8987" max="8987" width="0.5703125" style="1479" customWidth="1"/>
    <col min="8988" max="8988" width="0.85546875" style="1479" customWidth="1"/>
    <col min="8989" max="8989" width="8.7109375" style="1479" customWidth="1"/>
    <col min="8990" max="8990" width="0.5703125" style="1479" customWidth="1"/>
    <col min="8991" max="8991" width="0.85546875" style="1479" customWidth="1"/>
    <col min="8992" max="8992" width="8.7109375" style="1479" customWidth="1"/>
    <col min="8993" max="8993" width="0.5703125" style="1479" customWidth="1"/>
    <col min="8994" max="8994" width="0.85546875" style="1479" customWidth="1"/>
    <col min="8995" max="8995" width="8.7109375" style="1479" customWidth="1"/>
    <col min="8996" max="8996" width="0.5703125" style="1479" customWidth="1"/>
    <col min="8997" max="8997" width="0.85546875" style="1479" customWidth="1"/>
    <col min="8998" max="8998" width="8.7109375" style="1479" customWidth="1"/>
    <col min="8999" max="8999" width="0.5703125" style="1479" customWidth="1"/>
    <col min="9000" max="9000" width="0.85546875" style="1479" customWidth="1"/>
    <col min="9001" max="9001" width="8.7109375" style="1479" customWidth="1"/>
    <col min="9002" max="9002" width="0.5703125" style="1479" customWidth="1"/>
    <col min="9003" max="9003" width="0.85546875" style="1479" customWidth="1"/>
    <col min="9004" max="9004" width="8.7109375" style="1479" customWidth="1"/>
    <col min="9005" max="9005" width="0.5703125" style="1479" customWidth="1"/>
    <col min="9006" max="9006" width="0.85546875" style="1479" customWidth="1"/>
    <col min="9007" max="9007" width="8.7109375" style="1479" customWidth="1"/>
    <col min="9008" max="9008" width="0.5703125" style="1479" customWidth="1"/>
    <col min="9009" max="9009" width="0.85546875" style="1479" customWidth="1"/>
    <col min="9010" max="9010" width="8.7109375" style="1479" customWidth="1"/>
    <col min="9011" max="9011" width="0.5703125" style="1479" customWidth="1"/>
    <col min="9012" max="9012" width="2.7109375" style="1479" customWidth="1"/>
    <col min="9013" max="9013" width="2.140625" style="1479" customWidth="1"/>
    <col min="9014" max="9216" width="11.42578125" style="1479"/>
    <col min="9217" max="9217" width="2.140625" style="1479" customWidth="1"/>
    <col min="9218" max="9218" width="2.7109375" style="1479" customWidth="1"/>
    <col min="9219" max="9219" width="17.7109375" style="1479" customWidth="1"/>
    <col min="9220" max="9220" width="0.85546875" style="1479" customWidth="1"/>
    <col min="9221" max="9221" width="8.7109375" style="1479" customWidth="1"/>
    <col min="9222" max="9223" width="0.85546875" style="1479" customWidth="1"/>
    <col min="9224" max="9224" width="8.7109375" style="1479" customWidth="1"/>
    <col min="9225" max="9225" width="0.5703125" style="1479" customWidth="1"/>
    <col min="9226" max="9226" width="0.85546875" style="1479" customWidth="1"/>
    <col min="9227" max="9227" width="8.7109375" style="1479" customWidth="1"/>
    <col min="9228" max="9228" width="0.5703125" style="1479" customWidth="1"/>
    <col min="9229" max="9229" width="0.85546875" style="1479" customWidth="1"/>
    <col min="9230" max="9230" width="8.7109375" style="1479" customWidth="1"/>
    <col min="9231" max="9231" width="0.5703125" style="1479" customWidth="1"/>
    <col min="9232" max="9232" width="0.85546875" style="1479" customWidth="1"/>
    <col min="9233" max="9233" width="8.7109375" style="1479" customWidth="1"/>
    <col min="9234" max="9234" width="0.5703125" style="1479" customWidth="1"/>
    <col min="9235" max="9235" width="0.85546875" style="1479" customWidth="1"/>
    <col min="9236" max="9236" width="8.7109375" style="1479" customWidth="1"/>
    <col min="9237" max="9237" width="0.5703125" style="1479" customWidth="1"/>
    <col min="9238" max="9238" width="0.85546875" style="1479" customWidth="1"/>
    <col min="9239" max="9239" width="8.7109375" style="1479" customWidth="1"/>
    <col min="9240" max="9240" width="0.5703125" style="1479" customWidth="1"/>
    <col min="9241" max="9241" width="0.85546875" style="1479" customWidth="1"/>
    <col min="9242" max="9242" width="8.7109375" style="1479" customWidth="1"/>
    <col min="9243" max="9243" width="0.5703125" style="1479" customWidth="1"/>
    <col min="9244" max="9244" width="0.85546875" style="1479" customWidth="1"/>
    <col min="9245" max="9245" width="8.7109375" style="1479" customWidth="1"/>
    <col min="9246" max="9246" width="0.5703125" style="1479" customWidth="1"/>
    <col min="9247" max="9247" width="0.85546875" style="1479" customWidth="1"/>
    <col min="9248" max="9248" width="8.7109375" style="1479" customWidth="1"/>
    <col min="9249" max="9249" width="0.5703125" style="1479" customWidth="1"/>
    <col min="9250" max="9250" width="0.85546875" style="1479" customWidth="1"/>
    <col min="9251" max="9251" width="8.7109375" style="1479" customWidth="1"/>
    <col min="9252" max="9252" width="0.5703125" style="1479" customWidth="1"/>
    <col min="9253" max="9253" width="0.85546875" style="1479" customWidth="1"/>
    <col min="9254" max="9254" width="8.7109375" style="1479" customWidth="1"/>
    <col min="9255" max="9255" width="0.5703125" style="1479" customWidth="1"/>
    <col min="9256" max="9256" width="0.85546875" style="1479" customWidth="1"/>
    <col min="9257" max="9257" width="8.7109375" style="1479" customWidth="1"/>
    <col min="9258" max="9258" width="0.5703125" style="1479" customWidth="1"/>
    <col min="9259" max="9259" width="0.85546875" style="1479" customWidth="1"/>
    <col min="9260" max="9260" width="8.7109375" style="1479" customWidth="1"/>
    <col min="9261" max="9261" width="0.5703125" style="1479" customWidth="1"/>
    <col min="9262" max="9262" width="0.85546875" style="1479" customWidth="1"/>
    <col min="9263" max="9263" width="8.7109375" style="1479" customWidth="1"/>
    <col min="9264" max="9264" width="0.5703125" style="1479" customWidth="1"/>
    <col min="9265" max="9265" width="0.85546875" style="1479" customWidth="1"/>
    <col min="9266" max="9266" width="8.7109375" style="1479" customWidth="1"/>
    <col min="9267" max="9267" width="0.5703125" style="1479" customWidth="1"/>
    <col min="9268" max="9268" width="2.7109375" style="1479" customWidth="1"/>
    <col min="9269" max="9269" width="2.140625" style="1479" customWidth="1"/>
    <col min="9270" max="9472" width="11.42578125" style="1479"/>
    <col min="9473" max="9473" width="2.140625" style="1479" customWidth="1"/>
    <col min="9474" max="9474" width="2.7109375" style="1479" customWidth="1"/>
    <col min="9475" max="9475" width="17.7109375" style="1479" customWidth="1"/>
    <col min="9476" max="9476" width="0.85546875" style="1479" customWidth="1"/>
    <col min="9477" max="9477" width="8.7109375" style="1479" customWidth="1"/>
    <col min="9478" max="9479" width="0.85546875" style="1479" customWidth="1"/>
    <col min="9480" max="9480" width="8.7109375" style="1479" customWidth="1"/>
    <col min="9481" max="9481" width="0.5703125" style="1479" customWidth="1"/>
    <col min="9482" max="9482" width="0.85546875" style="1479" customWidth="1"/>
    <col min="9483" max="9483" width="8.7109375" style="1479" customWidth="1"/>
    <col min="9484" max="9484" width="0.5703125" style="1479" customWidth="1"/>
    <col min="9485" max="9485" width="0.85546875" style="1479" customWidth="1"/>
    <col min="9486" max="9486" width="8.7109375" style="1479" customWidth="1"/>
    <col min="9487" max="9487" width="0.5703125" style="1479" customWidth="1"/>
    <col min="9488" max="9488" width="0.85546875" style="1479" customWidth="1"/>
    <col min="9489" max="9489" width="8.7109375" style="1479" customWidth="1"/>
    <col min="9490" max="9490" width="0.5703125" style="1479" customWidth="1"/>
    <col min="9491" max="9491" width="0.85546875" style="1479" customWidth="1"/>
    <col min="9492" max="9492" width="8.7109375" style="1479" customWidth="1"/>
    <col min="9493" max="9493" width="0.5703125" style="1479" customWidth="1"/>
    <col min="9494" max="9494" width="0.85546875" style="1479" customWidth="1"/>
    <col min="9495" max="9495" width="8.7109375" style="1479" customWidth="1"/>
    <col min="9496" max="9496" width="0.5703125" style="1479" customWidth="1"/>
    <col min="9497" max="9497" width="0.85546875" style="1479" customWidth="1"/>
    <col min="9498" max="9498" width="8.7109375" style="1479" customWidth="1"/>
    <col min="9499" max="9499" width="0.5703125" style="1479" customWidth="1"/>
    <col min="9500" max="9500" width="0.85546875" style="1479" customWidth="1"/>
    <col min="9501" max="9501" width="8.7109375" style="1479" customWidth="1"/>
    <col min="9502" max="9502" width="0.5703125" style="1479" customWidth="1"/>
    <col min="9503" max="9503" width="0.85546875" style="1479" customWidth="1"/>
    <col min="9504" max="9504" width="8.7109375" style="1479" customWidth="1"/>
    <col min="9505" max="9505" width="0.5703125" style="1479" customWidth="1"/>
    <col min="9506" max="9506" width="0.85546875" style="1479" customWidth="1"/>
    <col min="9507" max="9507" width="8.7109375" style="1479" customWidth="1"/>
    <col min="9508" max="9508" width="0.5703125" style="1479" customWidth="1"/>
    <col min="9509" max="9509" width="0.85546875" style="1479" customWidth="1"/>
    <col min="9510" max="9510" width="8.7109375" style="1479" customWidth="1"/>
    <col min="9511" max="9511" width="0.5703125" style="1479" customWidth="1"/>
    <col min="9512" max="9512" width="0.85546875" style="1479" customWidth="1"/>
    <col min="9513" max="9513" width="8.7109375" style="1479" customWidth="1"/>
    <col min="9514" max="9514" width="0.5703125" style="1479" customWidth="1"/>
    <col min="9515" max="9515" width="0.85546875" style="1479" customWidth="1"/>
    <col min="9516" max="9516" width="8.7109375" style="1479" customWidth="1"/>
    <col min="9517" max="9517" width="0.5703125" style="1479" customWidth="1"/>
    <col min="9518" max="9518" width="0.85546875" style="1479" customWidth="1"/>
    <col min="9519" max="9519" width="8.7109375" style="1479" customWidth="1"/>
    <col min="9520" max="9520" width="0.5703125" style="1479" customWidth="1"/>
    <col min="9521" max="9521" width="0.85546875" style="1479" customWidth="1"/>
    <col min="9522" max="9522" width="8.7109375" style="1479" customWidth="1"/>
    <col min="9523" max="9523" width="0.5703125" style="1479" customWidth="1"/>
    <col min="9524" max="9524" width="2.7109375" style="1479" customWidth="1"/>
    <col min="9525" max="9525" width="2.140625" style="1479" customWidth="1"/>
    <col min="9526" max="9728" width="11.42578125" style="1479"/>
    <col min="9729" max="9729" width="2.140625" style="1479" customWidth="1"/>
    <col min="9730" max="9730" width="2.7109375" style="1479" customWidth="1"/>
    <col min="9731" max="9731" width="17.7109375" style="1479" customWidth="1"/>
    <col min="9732" max="9732" width="0.85546875" style="1479" customWidth="1"/>
    <col min="9733" max="9733" width="8.7109375" style="1479" customWidth="1"/>
    <col min="9734" max="9735" width="0.85546875" style="1479" customWidth="1"/>
    <col min="9736" max="9736" width="8.7109375" style="1479" customWidth="1"/>
    <col min="9737" max="9737" width="0.5703125" style="1479" customWidth="1"/>
    <col min="9738" max="9738" width="0.85546875" style="1479" customWidth="1"/>
    <col min="9739" max="9739" width="8.7109375" style="1479" customWidth="1"/>
    <col min="9740" max="9740" width="0.5703125" style="1479" customWidth="1"/>
    <col min="9741" max="9741" width="0.85546875" style="1479" customWidth="1"/>
    <col min="9742" max="9742" width="8.7109375" style="1479" customWidth="1"/>
    <col min="9743" max="9743" width="0.5703125" style="1479" customWidth="1"/>
    <col min="9744" max="9744" width="0.85546875" style="1479" customWidth="1"/>
    <col min="9745" max="9745" width="8.7109375" style="1479" customWidth="1"/>
    <col min="9746" max="9746" width="0.5703125" style="1479" customWidth="1"/>
    <col min="9747" max="9747" width="0.85546875" style="1479" customWidth="1"/>
    <col min="9748" max="9748" width="8.7109375" style="1479" customWidth="1"/>
    <col min="9749" max="9749" width="0.5703125" style="1479" customWidth="1"/>
    <col min="9750" max="9750" width="0.85546875" style="1479" customWidth="1"/>
    <col min="9751" max="9751" width="8.7109375" style="1479" customWidth="1"/>
    <col min="9752" max="9752" width="0.5703125" style="1479" customWidth="1"/>
    <col min="9753" max="9753" width="0.85546875" style="1479" customWidth="1"/>
    <col min="9754" max="9754" width="8.7109375" style="1479" customWidth="1"/>
    <col min="9755" max="9755" width="0.5703125" style="1479" customWidth="1"/>
    <col min="9756" max="9756" width="0.85546875" style="1479" customWidth="1"/>
    <col min="9757" max="9757" width="8.7109375" style="1479" customWidth="1"/>
    <col min="9758" max="9758" width="0.5703125" style="1479" customWidth="1"/>
    <col min="9759" max="9759" width="0.85546875" style="1479" customWidth="1"/>
    <col min="9760" max="9760" width="8.7109375" style="1479" customWidth="1"/>
    <col min="9761" max="9761" width="0.5703125" style="1479" customWidth="1"/>
    <col min="9762" max="9762" width="0.85546875" style="1479" customWidth="1"/>
    <col min="9763" max="9763" width="8.7109375" style="1479" customWidth="1"/>
    <col min="9764" max="9764" width="0.5703125" style="1479" customWidth="1"/>
    <col min="9765" max="9765" width="0.85546875" style="1479" customWidth="1"/>
    <col min="9766" max="9766" width="8.7109375" style="1479" customWidth="1"/>
    <col min="9767" max="9767" width="0.5703125" style="1479" customWidth="1"/>
    <col min="9768" max="9768" width="0.85546875" style="1479" customWidth="1"/>
    <col min="9769" max="9769" width="8.7109375" style="1479" customWidth="1"/>
    <col min="9770" max="9770" width="0.5703125" style="1479" customWidth="1"/>
    <col min="9771" max="9771" width="0.85546875" style="1479" customWidth="1"/>
    <col min="9772" max="9772" width="8.7109375" style="1479" customWidth="1"/>
    <col min="9773" max="9773" width="0.5703125" style="1479" customWidth="1"/>
    <col min="9774" max="9774" width="0.85546875" style="1479" customWidth="1"/>
    <col min="9775" max="9775" width="8.7109375" style="1479" customWidth="1"/>
    <col min="9776" max="9776" width="0.5703125" style="1479" customWidth="1"/>
    <col min="9777" max="9777" width="0.85546875" style="1479" customWidth="1"/>
    <col min="9778" max="9778" width="8.7109375" style="1479" customWidth="1"/>
    <col min="9779" max="9779" width="0.5703125" style="1479" customWidth="1"/>
    <col min="9780" max="9780" width="2.7109375" style="1479" customWidth="1"/>
    <col min="9781" max="9781" width="2.140625" style="1479" customWidth="1"/>
    <col min="9782" max="9984" width="11.42578125" style="1479"/>
    <col min="9985" max="9985" width="2.140625" style="1479" customWidth="1"/>
    <col min="9986" max="9986" width="2.7109375" style="1479" customWidth="1"/>
    <col min="9987" max="9987" width="17.7109375" style="1479" customWidth="1"/>
    <col min="9988" max="9988" width="0.85546875" style="1479" customWidth="1"/>
    <col min="9989" max="9989" width="8.7109375" style="1479" customWidth="1"/>
    <col min="9990" max="9991" width="0.85546875" style="1479" customWidth="1"/>
    <col min="9992" max="9992" width="8.7109375" style="1479" customWidth="1"/>
    <col min="9993" max="9993" width="0.5703125" style="1479" customWidth="1"/>
    <col min="9994" max="9994" width="0.85546875" style="1479" customWidth="1"/>
    <col min="9995" max="9995" width="8.7109375" style="1479" customWidth="1"/>
    <col min="9996" max="9996" width="0.5703125" style="1479" customWidth="1"/>
    <col min="9997" max="9997" width="0.85546875" style="1479" customWidth="1"/>
    <col min="9998" max="9998" width="8.7109375" style="1479" customWidth="1"/>
    <col min="9999" max="9999" width="0.5703125" style="1479" customWidth="1"/>
    <col min="10000" max="10000" width="0.85546875" style="1479" customWidth="1"/>
    <col min="10001" max="10001" width="8.7109375" style="1479" customWidth="1"/>
    <col min="10002" max="10002" width="0.5703125" style="1479" customWidth="1"/>
    <col min="10003" max="10003" width="0.85546875" style="1479" customWidth="1"/>
    <col min="10004" max="10004" width="8.7109375" style="1479" customWidth="1"/>
    <col min="10005" max="10005" width="0.5703125" style="1479" customWidth="1"/>
    <col min="10006" max="10006" width="0.85546875" style="1479" customWidth="1"/>
    <col min="10007" max="10007" width="8.7109375" style="1479" customWidth="1"/>
    <col min="10008" max="10008" width="0.5703125" style="1479" customWidth="1"/>
    <col min="10009" max="10009" width="0.85546875" style="1479" customWidth="1"/>
    <col min="10010" max="10010" width="8.7109375" style="1479" customWidth="1"/>
    <col min="10011" max="10011" width="0.5703125" style="1479" customWidth="1"/>
    <col min="10012" max="10012" width="0.85546875" style="1479" customWidth="1"/>
    <col min="10013" max="10013" width="8.7109375" style="1479" customWidth="1"/>
    <col min="10014" max="10014" width="0.5703125" style="1479" customWidth="1"/>
    <col min="10015" max="10015" width="0.85546875" style="1479" customWidth="1"/>
    <col min="10016" max="10016" width="8.7109375" style="1479" customWidth="1"/>
    <col min="10017" max="10017" width="0.5703125" style="1479" customWidth="1"/>
    <col min="10018" max="10018" width="0.85546875" style="1479" customWidth="1"/>
    <col min="10019" max="10019" width="8.7109375" style="1479" customWidth="1"/>
    <col min="10020" max="10020" width="0.5703125" style="1479" customWidth="1"/>
    <col min="10021" max="10021" width="0.85546875" style="1479" customWidth="1"/>
    <col min="10022" max="10022" width="8.7109375" style="1479" customWidth="1"/>
    <col min="10023" max="10023" width="0.5703125" style="1479" customWidth="1"/>
    <col min="10024" max="10024" width="0.85546875" style="1479" customWidth="1"/>
    <col min="10025" max="10025" width="8.7109375" style="1479" customWidth="1"/>
    <col min="10026" max="10026" width="0.5703125" style="1479" customWidth="1"/>
    <col min="10027" max="10027" width="0.85546875" style="1479" customWidth="1"/>
    <col min="10028" max="10028" width="8.7109375" style="1479" customWidth="1"/>
    <col min="10029" max="10029" width="0.5703125" style="1479" customWidth="1"/>
    <col min="10030" max="10030" width="0.85546875" style="1479" customWidth="1"/>
    <col min="10031" max="10031" width="8.7109375" style="1479" customWidth="1"/>
    <col min="10032" max="10032" width="0.5703125" style="1479" customWidth="1"/>
    <col min="10033" max="10033" width="0.85546875" style="1479" customWidth="1"/>
    <col min="10034" max="10034" width="8.7109375" style="1479" customWidth="1"/>
    <col min="10035" max="10035" width="0.5703125" style="1479" customWidth="1"/>
    <col min="10036" max="10036" width="2.7109375" style="1479" customWidth="1"/>
    <col min="10037" max="10037" width="2.140625" style="1479" customWidth="1"/>
    <col min="10038" max="10240" width="11.42578125" style="1479"/>
    <col min="10241" max="10241" width="2.140625" style="1479" customWidth="1"/>
    <col min="10242" max="10242" width="2.7109375" style="1479" customWidth="1"/>
    <col min="10243" max="10243" width="17.7109375" style="1479" customWidth="1"/>
    <col min="10244" max="10244" width="0.85546875" style="1479" customWidth="1"/>
    <col min="10245" max="10245" width="8.7109375" style="1479" customWidth="1"/>
    <col min="10246" max="10247" width="0.85546875" style="1479" customWidth="1"/>
    <col min="10248" max="10248" width="8.7109375" style="1479" customWidth="1"/>
    <col min="10249" max="10249" width="0.5703125" style="1479" customWidth="1"/>
    <col min="10250" max="10250" width="0.85546875" style="1479" customWidth="1"/>
    <col min="10251" max="10251" width="8.7109375" style="1479" customWidth="1"/>
    <col min="10252" max="10252" width="0.5703125" style="1479" customWidth="1"/>
    <col min="10253" max="10253" width="0.85546875" style="1479" customWidth="1"/>
    <col min="10254" max="10254" width="8.7109375" style="1479" customWidth="1"/>
    <col min="10255" max="10255" width="0.5703125" style="1479" customWidth="1"/>
    <col min="10256" max="10256" width="0.85546875" style="1479" customWidth="1"/>
    <col min="10257" max="10257" width="8.7109375" style="1479" customWidth="1"/>
    <col min="10258" max="10258" width="0.5703125" style="1479" customWidth="1"/>
    <col min="10259" max="10259" width="0.85546875" style="1479" customWidth="1"/>
    <col min="10260" max="10260" width="8.7109375" style="1479" customWidth="1"/>
    <col min="10261" max="10261" width="0.5703125" style="1479" customWidth="1"/>
    <col min="10262" max="10262" width="0.85546875" style="1479" customWidth="1"/>
    <col min="10263" max="10263" width="8.7109375" style="1479" customWidth="1"/>
    <col min="10264" max="10264" width="0.5703125" style="1479" customWidth="1"/>
    <col min="10265" max="10265" width="0.85546875" style="1479" customWidth="1"/>
    <col min="10266" max="10266" width="8.7109375" style="1479" customWidth="1"/>
    <col min="10267" max="10267" width="0.5703125" style="1479" customWidth="1"/>
    <col min="10268" max="10268" width="0.85546875" style="1479" customWidth="1"/>
    <col min="10269" max="10269" width="8.7109375" style="1479" customWidth="1"/>
    <col min="10270" max="10270" width="0.5703125" style="1479" customWidth="1"/>
    <col min="10271" max="10271" width="0.85546875" style="1479" customWidth="1"/>
    <col min="10272" max="10272" width="8.7109375" style="1479" customWidth="1"/>
    <col min="10273" max="10273" width="0.5703125" style="1479" customWidth="1"/>
    <col min="10274" max="10274" width="0.85546875" style="1479" customWidth="1"/>
    <col min="10275" max="10275" width="8.7109375" style="1479" customWidth="1"/>
    <col min="10276" max="10276" width="0.5703125" style="1479" customWidth="1"/>
    <col min="10277" max="10277" width="0.85546875" style="1479" customWidth="1"/>
    <col min="10278" max="10278" width="8.7109375" style="1479" customWidth="1"/>
    <col min="10279" max="10279" width="0.5703125" style="1479" customWidth="1"/>
    <col min="10280" max="10280" width="0.85546875" style="1479" customWidth="1"/>
    <col min="10281" max="10281" width="8.7109375" style="1479" customWidth="1"/>
    <col min="10282" max="10282" width="0.5703125" style="1479" customWidth="1"/>
    <col min="10283" max="10283" width="0.85546875" style="1479" customWidth="1"/>
    <col min="10284" max="10284" width="8.7109375" style="1479" customWidth="1"/>
    <col min="10285" max="10285" width="0.5703125" style="1479" customWidth="1"/>
    <col min="10286" max="10286" width="0.85546875" style="1479" customWidth="1"/>
    <col min="10287" max="10287" width="8.7109375" style="1479" customWidth="1"/>
    <col min="10288" max="10288" width="0.5703125" style="1479" customWidth="1"/>
    <col min="10289" max="10289" width="0.85546875" style="1479" customWidth="1"/>
    <col min="10290" max="10290" width="8.7109375" style="1479" customWidth="1"/>
    <col min="10291" max="10291" width="0.5703125" style="1479" customWidth="1"/>
    <col min="10292" max="10292" width="2.7109375" style="1479" customWidth="1"/>
    <col min="10293" max="10293" width="2.140625" style="1479" customWidth="1"/>
    <col min="10294" max="10496" width="11.42578125" style="1479"/>
    <col min="10497" max="10497" width="2.140625" style="1479" customWidth="1"/>
    <col min="10498" max="10498" width="2.7109375" style="1479" customWidth="1"/>
    <col min="10499" max="10499" width="17.7109375" style="1479" customWidth="1"/>
    <col min="10500" max="10500" width="0.85546875" style="1479" customWidth="1"/>
    <col min="10501" max="10501" width="8.7109375" style="1479" customWidth="1"/>
    <col min="10502" max="10503" width="0.85546875" style="1479" customWidth="1"/>
    <col min="10504" max="10504" width="8.7109375" style="1479" customWidth="1"/>
    <col min="10505" max="10505" width="0.5703125" style="1479" customWidth="1"/>
    <col min="10506" max="10506" width="0.85546875" style="1479" customWidth="1"/>
    <col min="10507" max="10507" width="8.7109375" style="1479" customWidth="1"/>
    <col min="10508" max="10508" width="0.5703125" style="1479" customWidth="1"/>
    <col min="10509" max="10509" width="0.85546875" style="1479" customWidth="1"/>
    <col min="10510" max="10510" width="8.7109375" style="1479" customWidth="1"/>
    <col min="10511" max="10511" width="0.5703125" style="1479" customWidth="1"/>
    <col min="10512" max="10512" width="0.85546875" style="1479" customWidth="1"/>
    <col min="10513" max="10513" width="8.7109375" style="1479" customWidth="1"/>
    <col min="10514" max="10514" width="0.5703125" style="1479" customWidth="1"/>
    <col min="10515" max="10515" width="0.85546875" style="1479" customWidth="1"/>
    <col min="10516" max="10516" width="8.7109375" style="1479" customWidth="1"/>
    <col min="10517" max="10517" width="0.5703125" style="1479" customWidth="1"/>
    <col min="10518" max="10518" width="0.85546875" style="1479" customWidth="1"/>
    <col min="10519" max="10519" width="8.7109375" style="1479" customWidth="1"/>
    <col min="10520" max="10520" width="0.5703125" style="1479" customWidth="1"/>
    <col min="10521" max="10521" width="0.85546875" style="1479" customWidth="1"/>
    <col min="10522" max="10522" width="8.7109375" style="1479" customWidth="1"/>
    <col min="10523" max="10523" width="0.5703125" style="1479" customWidth="1"/>
    <col min="10524" max="10524" width="0.85546875" style="1479" customWidth="1"/>
    <col min="10525" max="10525" width="8.7109375" style="1479" customWidth="1"/>
    <col min="10526" max="10526" width="0.5703125" style="1479" customWidth="1"/>
    <col min="10527" max="10527" width="0.85546875" style="1479" customWidth="1"/>
    <col min="10528" max="10528" width="8.7109375" style="1479" customWidth="1"/>
    <col min="10529" max="10529" width="0.5703125" style="1479" customWidth="1"/>
    <col min="10530" max="10530" width="0.85546875" style="1479" customWidth="1"/>
    <col min="10531" max="10531" width="8.7109375" style="1479" customWidth="1"/>
    <col min="10532" max="10532" width="0.5703125" style="1479" customWidth="1"/>
    <col min="10533" max="10533" width="0.85546875" style="1479" customWidth="1"/>
    <col min="10534" max="10534" width="8.7109375" style="1479" customWidth="1"/>
    <col min="10535" max="10535" width="0.5703125" style="1479" customWidth="1"/>
    <col min="10536" max="10536" width="0.85546875" style="1479" customWidth="1"/>
    <col min="10537" max="10537" width="8.7109375" style="1479" customWidth="1"/>
    <col min="10538" max="10538" width="0.5703125" style="1479" customWidth="1"/>
    <col min="10539" max="10539" width="0.85546875" style="1479" customWidth="1"/>
    <col min="10540" max="10540" width="8.7109375" style="1479" customWidth="1"/>
    <col min="10541" max="10541" width="0.5703125" style="1479" customWidth="1"/>
    <col min="10542" max="10542" width="0.85546875" style="1479" customWidth="1"/>
    <col min="10543" max="10543" width="8.7109375" style="1479" customWidth="1"/>
    <col min="10544" max="10544" width="0.5703125" style="1479" customWidth="1"/>
    <col min="10545" max="10545" width="0.85546875" style="1479" customWidth="1"/>
    <col min="10546" max="10546" width="8.7109375" style="1479" customWidth="1"/>
    <col min="10547" max="10547" width="0.5703125" style="1479" customWidth="1"/>
    <col min="10548" max="10548" width="2.7109375" style="1479" customWidth="1"/>
    <col min="10549" max="10549" width="2.140625" style="1479" customWidth="1"/>
    <col min="10550" max="10752" width="11.42578125" style="1479"/>
    <col min="10753" max="10753" width="2.140625" style="1479" customWidth="1"/>
    <col min="10754" max="10754" width="2.7109375" style="1479" customWidth="1"/>
    <col min="10755" max="10755" width="17.7109375" style="1479" customWidth="1"/>
    <col min="10756" max="10756" width="0.85546875" style="1479" customWidth="1"/>
    <col min="10757" max="10757" width="8.7109375" style="1479" customWidth="1"/>
    <col min="10758" max="10759" width="0.85546875" style="1479" customWidth="1"/>
    <col min="10760" max="10760" width="8.7109375" style="1479" customWidth="1"/>
    <col min="10761" max="10761" width="0.5703125" style="1479" customWidth="1"/>
    <col min="10762" max="10762" width="0.85546875" style="1479" customWidth="1"/>
    <col min="10763" max="10763" width="8.7109375" style="1479" customWidth="1"/>
    <col min="10764" max="10764" width="0.5703125" style="1479" customWidth="1"/>
    <col min="10765" max="10765" width="0.85546875" style="1479" customWidth="1"/>
    <col min="10766" max="10766" width="8.7109375" style="1479" customWidth="1"/>
    <col min="10767" max="10767" width="0.5703125" style="1479" customWidth="1"/>
    <col min="10768" max="10768" width="0.85546875" style="1479" customWidth="1"/>
    <col min="10769" max="10769" width="8.7109375" style="1479" customWidth="1"/>
    <col min="10770" max="10770" width="0.5703125" style="1479" customWidth="1"/>
    <col min="10771" max="10771" width="0.85546875" style="1479" customWidth="1"/>
    <col min="10772" max="10772" width="8.7109375" style="1479" customWidth="1"/>
    <col min="10773" max="10773" width="0.5703125" style="1479" customWidth="1"/>
    <col min="10774" max="10774" width="0.85546875" style="1479" customWidth="1"/>
    <col min="10775" max="10775" width="8.7109375" style="1479" customWidth="1"/>
    <col min="10776" max="10776" width="0.5703125" style="1479" customWidth="1"/>
    <col min="10777" max="10777" width="0.85546875" style="1479" customWidth="1"/>
    <col min="10778" max="10778" width="8.7109375" style="1479" customWidth="1"/>
    <col min="10779" max="10779" width="0.5703125" style="1479" customWidth="1"/>
    <col min="10780" max="10780" width="0.85546875" style="1479" customWidth="1"/>
    <col min="10781" max="10781" width="8.7109375" style="1479" customWidth="1"/>
    <col min="10782" max="10782" width="0.5703125" style="1479" customWidth="1"/>
    <col min="10783" max="10783" width="0.85546875" style="1479" customWidth="1"/>
    <col min="10784" max="10784" width="8.7109375" style="1479" customWidth="1"/>
    <col min="10785" max="10785" width="0.5703125" style="1479" customWidth="1"/>
    <col min="10786" max="10786" width="0.85546875" style="1479" customWidth="1"/>
    <col min="10787" max="10787" width="8.7109375" style="1479" customWidth="1"/>
    <col min="10788" max="10788" width="0.5703125" style="1479" customWidth="1"/>
    <col min="10789" max="10789" width="0.85546875" style="1479" customWidth="1"/>
    <col min="10790" max="10790" width="8.7109375" style="1479" customWidth="1"/>
    <col min="10791" max="10791" width="0.5703125" style="1479" customWidth="1"/>
    <col min="10792" max="10792" width="0.85546875" style="1479" customWidth="1"/>
    <col min="10793" max="10793" width="8.7109375" style="1479" customWidth="1"/>
    <col min="10794" max="10794" width="0.5703125" style="1479" customWidth="1"/>
    <col min="10795" max="10795" width="0.85546875" style="1479" customWidth="1"/>
    <col min="10796" max="10796" width="8.7109375" style="1479" customWidth="1"/>
    <col min="10797" max="10797" width="0.5703125" style="1479" customWidth="1"/>
    <col min="10798" max="10798" width="0.85546875" style="1479" customWidth="1"/>
    <col min="10799" max="10799" width="8.7109375" style="1479" customWidth="1"/>
    <col min="10800" max="10800" width="0.5703125" style="1479" customWidth="1"/>
    <col min="10801" max="10801" width="0.85546875" style="1479" customWidth="1"/>
    <col min="10802" max="10802" width="8.7109375" style="1479" customWidth="1"/>
    <col min="10803" max="10803" width="0.5703125" style="1479" customWidth="1"/>
    <col min="10804" max="10804" width="2.7109375" style="1479" customWidth="1"/>
    <col min="10805" max="10805" width="2.140625" style="1479" customWidth="1"/>
    <col min="10806" max="11008" width="11.42578125" style="1479"/>
    <col min="11009" max="11009" width="2.140625" style="1479" customWidth="1"/>
    <col min="11010" max="11010" width="2.7109375" style="1479" customWidth="1"/>
    <col min="11011" max="11011" width="17.7109375" style="1479" customWidth="1"/>
    <col min="11012" max="11012" width="0.85546875" style="1479" customWidth="1"/>
    <col min="11013" max="11013" width="8.7109375" style="1479" customWidth="1"/>
    <col min="11014" max="11015" width="0.85546875" style="1479" customWidth="1"/>
    <col min="11016" max="11016" width="8.7109375" style="1479" customWidth="1"/>
    <col min="11017" max="11017" width="0.5703125" style="1479" customWidth="1"/>
    <col min="11018" max="11018" width="0.85546875" style="1479" customWidth="1"/>
    <col min="11019" max="11019" width="8.7109375" style="1479" customWidth="1"/>
    <col min="11020" max="11020" width="0.5703125" style="1479" customWidth="1"/>
    <col min="11021" max="11021" width="0.85546875" style="1479" customWidth="1"/>
    <col min="11022" max="11022" width="8.7109375" style="1479" customWidth="1"/>
    <col min="11023" max="11023" width="0.5703125" style="1479" customWidth="1"/>
    <col min="11024" max="11024" width="0.85546875" style="1479" customWidth="1"/>
    <col min="11025" max="11025" width="8.7109375" style="1479" customWidth="1"/>
    <col min="11026" max="11026" width="0.5703125" style="1479" customWidth="1"/>
    <col min="11027" max="11027" width="0.85546875" style="1479" customWidth="1"/>
    <col min="11028" max="11028" width="8.7109375" style="1479" customWidth="1"/>
    <col min="11029" max="11029" width="0.5703125" style="1479" customWidth="1"/>
    <col min="11030" max="11030" width="0.85546875" style="1479" customWidth="1"/>
    <col min="11031" max="11031" width="8.7109375" style="1479" customWidth="1"/>
    <col min="11032" max="11032" width="0.5703125" style="1479" customWidth="1"/>
    <col min="11033" max="11033" width="0.85546875" style="1479" customWidth="1"/>
    <col min="11034" max="11034" width="8.7109375" style="1479" customWidth="1"/>
    <col min="11035" max="11035" width="0.5703125" style="1479" customWidth="1"/>
    <col min="11036" max="11036" width="0.85546875" style="1479" customWidth="1"/>
    <col min="11037" max="11037" width="8.7109375" style="1479" customWidth="1"/>
    <col min="11038" max="11038" width="0.5703125" style="1479" customWidth="1"/>
    <col min="11039" max="11039" width="0.85546875" style="1479" customWidth="1"/>
    <col min="11040" max="11040" width="8.7109375" style="1479" customWidth="1"/>
    <col min="11041" max="11041" width="0.5703125" style="1479" customWidth="1"/>
    <col min="11042" max="11042" width="0.85546875" style="1479" customWidth="1"/>
    <col min="11043" max="11043" width="8.7109375" style="1479" customWidth="1"/>
    <col min="11044" max="11044" width="0.5703125" style="1479" customWidth="1"/>
    <col min="11045" max="11045" width="0.85546875" style="1479" customWidth="1"/>
    <col min="11046" max="11046" width="8.7109375" style="1479" customWidth="1"/>
    <col min="11047" max="11047" width="0.5703125" style="1479" customWidth="1"/>
    <col min="11048" max="11048" width="0.85546875" style="1479" customWidth="1"/>
    <col min="11049" max="11049" width="8.7109375" style="1479" customWidth="1"/>
    <col min="11050" max="11050" width="0.5703125" style="1479" customWidth="1"/>
    <col min="11051" max="11051" width="0.85546875" style="1479" customWidth="1"/>
    <col min="11052" max="11052" width="8.7109375" style="1479" customWidth="1"/>
    <col min="11053" max="11053" width="0.5703125" style="1479" customWidth="1"/>
    <col min="11054" max="11054" width="0.85546875" style="1479" customWidth="1"/>
    <col min="11055" max="11055" width="8.7109375" style="1479" customWidth="1"/>
    <col min="11056" max="11056" width="0.5703125" style="1479" customWidth="1"/>
    <col min="11057" max="11057" width="0.85546875" style="1479" customWidth="1"/>
    <col min="11058" max="11058" width="8.7109375" style="1479" customWidth="1"/>
    <col min="11059" max="11059" width="0.5703125" style="1479" customWidth="1"/>
    <col min="11060" max="11060" width="2.7109375" style="1479" customWidth="1"/>
    <col min="11061" max="11061" width="2.140625" style="1479" customWidth="1"/>
    <col min="11062" max="11264" width="11.42578125" style="1479"/>
    <col min="11265" max="11265" width="2.140625" style="1479" customWidth="1"/>
    <col min="11266" max="11266" width="2.7109375" style="1479" customWidth="1"/>
    <col min="11267" max="11267" width="17.7109375" style="1479" customWidth="1"/>
    <col min="11268" max="11268" width="0.85546875" style="1479" customWidth="1"/>
    <col min="11269" max="11269" width="8.7109375" style="1479" customWidth="1"/>
    <col min="11270" max="11271" width="0.85546875" style="1479" customWidth="1"/>
    <col min="11272" max="11272" width="8.7109375" style="1479" customWidth="1"/>
    <col min="11273" max="11273" width="0.5703125" style="1479" customWidth="1"/>
    <col min="11274" max="11274" width="0.85546875" style="1479" customWidth="1"/>
    <col min="11275" max="11275" width="8.7109375" style="1479" customWidth="1"/>
    <col min="11276" max="11276" width="0.5703125" style="1479" customWidth="1"/>
    <col min="11277" max="11277" width="0.85546875" style="1479" customWidth="1"/>
    <col min="11278" max="11278" width="8.7109375" style="1479" customWidth="1"/>
    <col min="11279" max="11279" width="0.5703125" style="1479" customWidth="1"/>
    <col min="11280" max="11280" width="0.85546875" style="1479" customWidth="1"/>
    <col min="11281" max="11281" width="8.7109375" style="1479" customWidth="1"/>
    <col min="11282" max="11282" width="0.5703125" style="1479" customWidth="1"/>
    <col min="11283" max="11283" width="0.85546875" style="1479" customWidth="1"/>
    <col min="11284" max="11284" width="8.7109375" style="1479" customWidth="1"/>
    <col min="11285" max="11285" width="0.5703125" style="1479" customWidth="1"/>
    <col min="11286" max="11286" width="0.85546875" style="1479" customWidth="1"/>
    <col min="11287" max="11287" width="8.7109375" style="1479" customWidth="1"/>
    <col min="11288" max="11288" width="0.5703125" style="1479" customWidth="1"/>
    <col min="11289" max="11289" width="0.85546875" style="1479" customWidth="1"/>
    <col min="11290" max="11290" width="8.7109375" style="1479" customWidth="1"/>
    <col min="11291" max="11291" width="0.5703125" style="1479" customWidth="1"/>
    <col min="11292" max="11292" width="0.85546875" style="1479" customWidth="1"/>
    <col min="11293" max="11293" width="8.7109375" style="1479" customWidth="1"/>
    <col min="11294" max="11294" width="0.5703125" style="1479" customWidth="1"/>
    <col min="11295" max="11295" width="0.85546875" style="1479" customWidth="1"/>
    <col min="11296" max="11296" width="8.7109375" style="1479" customWidth="1"/>
    <col min="11297" max="11297" width="0.5703125" style="1479" customWidth="1"/>
    <col min="11298" max="11298" width="0.85546875" style="1479" customWidth="1"/>
    <col min="11299" max="11299" width="8.7109375" style="1479" customWidth="1"/>
    <col min="11300" max="11300" width="0.5703125" style="1479" customWidth="1"/>
    <col min="11301" max="11301" width="0.85546875" style="1479" customWidth="1"/>
    <col min="11302" max="11302" width="8.7109375" style="1479" customWidth="1"/>
    <col min="11303" max="11303" width="0.5703125" style="1479" customWidth="1"/>
    <col min="11304" max="11304" width="0.85546875" style="1479" customWidth="1"/>
    <col min="11305" max="11305" width="8.7109375" style="1479" customWidth="1"/>
    <col min="11306" max="11306" width="0.5703125" style="1479" customWidth="1"/>
    <col min="11307" max="11307" width="0.85546875" style="1479" customWidth="1"/>
    <col min="11308" max="11308" width="8.7109375" style="1479" customWidth="1"/>
    <col min="11309" max="11309" width="0.5703125" style="1479" customWidth="1"/>
    <col min="11310" max="11310" width="0.85546875" style="1479" customWidth="1"/>
    <col min="11311" max="11311" width="8.7109375" style="1479" customWidth="1"/>
    <col min="11312" max="11312" width="0.5703125" style="1479" customWidth="1"/>
    <col min="11313" max="11313" width="0.85546875" style="1479" customWidth="1"/>
    <col min="11314" max="11314" width="8.7109375" style="1479" customWidth="1"/>
    <col min="11315" max="11315" width="0.5703125" style="1479" customWidth="1"/>
    <col min="11316" max="11316" width="2.7109375" style="1479" customWidth="1"/>
    <col min="11317" max="11317" width="2.140625" style="1479" customWidth="1"/>
    <col min="11318" max="11520" width="11.42578125" style="1479"/>
    <col min="11521" max="11521" width="2.140625" style="1479" customWidth="1"/>
    <col min="11522" max="11522" width="2.7109375" style="1479" customWidth="1"/>
    <col min="11523" max="11523" width="17.7109375" style="1479" customWidth="1"/>
    <col min="11524" max="11524" width="0.85546875" style="1479" customWidth="1"/>
    <col min="11525" max="11525" width="8.7109375" style="1479" customWidth="1"/>
    <col min="11526" max="11527" width="0.85546875" style="1479" customWidth="1"/>
    <col min="11528" max="11528" width="8.7109375" style="1479" customWidth="1"/>
    <col min="11529" max="11529" width="0.5703125" style="1479" customWidth="1"/>
    <col min="11530" max="11530" width="0.85546875" style="1479" customWidth="1"/>
    <col min="11531" max="11531" width="8.7109375" style="1479" customWidth="1"/>
    <col min="11532" max="11532" width="0.5703125" style="1479" customWidth="1"/>
    <col min="11533" max="11533" width="0.85546875" style="1479" customWidth="1"/>
    <col min="11534" max="11534" width="8.7109375" style="1479" customWidth="1"/>
    <col min="11535" max="11535" width="0.5703125" style="1479" customWidth="1"/>
    <col min="11536" max="11536" width="0.85546875" style="1479" customWidth="1"/>
    <col min="11537" max="11537" width="8.7109375" style="1479" customWidth="1"/>
    <col min="11538" max="11538" width="0.5703125" style="1479" customWidth="1"/>
    <col min="11539" max="11539" width="0.85546875" style="1479" customWidth="1"/>
    <col min="11540" max="11540" width="8.7109375" style="1479" customWidth="1"/>
    <col min="11541" max="11541" width="0.5703125" style="1479" customWidth="1"/>
    <col min="11542" max="11542" width="0.85546875" style="1479" customWidth="1"/>
    <col min="11543" max="11543" width="8.7109375" style="1479" customWidth="1"/>
    <col min="11544" max="11544" width="0.5703125" style="1479" customWidth="1"/>
    <col min="11545" max="11545" width="0.85546875" style="1479" customWidth="1"/>
    <col min="11546" max="11546" width="8.7109375" style="1479" customWidth="1"/>
    <col min="11547" max="11547" width="0.5703125" style="1479" customWidth="1"/>
    <col min="11548" max="11548" width="0.85546875" style="1479" customWidth="1"/>
    <col min="11549" max="11549" width="8.7109375" style="1479" customWidth="1"/>
    <col min="11550" max="11550" width="0.5703125" style="1479" customWidth="1"/>
    <col min="11551" max="11551" width="0.85546875" style="1479" customWidth="1"/>
    <col min="11552" max="11552" width="8.7109375" style="1479" customWidth="1"/>
    <col min="11553" max="11553" width="0.5703125" style="1479" customWidth="1"/>
    <col min="11554" max="11554" width="0.85546875" style="1479" customWidth="1"/>
    <col min="11555" max="11555" width="8.7109375" style="1479" customWidth="1"/>
    <col min="11556" max="11556" width="0.5703125" style="1479" customWidth="1"/>
    <col min="11557" max="11557" width="0.85546875" style="1479" customWidth="1"/>
    <col min="11558" max="11558" width="8.7109375" style="1479" customWidth="1"/>
    <col min="11559" max="11559" width="0.5703125" style="1479" customWidth="1"/>
    <col min="11560" max="11560" width="0.85546875" style="1479" customWidth="1"/>
    <col min="11561" max="11561" width="8.7109375" style="1479" customWidth="1"/>
    <col min="11562" max="11562" width="0.5703125" style="1479" customWidth="1"/>
    <col min="11563" max="11563" width="0.85546875" style="1479" customWidth="1"/>
    <col min="11564" max="11564" width="8.7109375" style="1479" customWidth="1"/>
    <col min="11565" max="11565" width="0.5703125" style="1479" customWidth="1"/>
    <col min="11566" max="11566" width="0.85546875" style="1479" customWidth="1"/>
    <col min="11567" max="11567" width="8.7109375" style="1479" customWidth="1"/>
    <col min="11568" max="11568" width="0.5703125" style="1479" customWidth="1"/>
    <col min="11569" max="11569" width="0.85546875" style="1479" customWidth="1"/>
    <col min="11570" max="11570" width="8.7109375" style="1479" customWidth="1"/>
    <col min="11571" max="11571" width="0.5703125" style="1479" customWidth="1"/>
    <col min="11572" max="11572" width="2.7109375" style="1479" customWidth="1"/>
    <col min="11573" max="11573" width="2.140625" style="1479" customWidth="1"/>
    <col min="11574" max="11776" width="11.42578125" style="1479"/>
    <col min="11777" max="11777" width="2.140625" style="1479" customWidth="1"/>
    <col min="11778" max="11778" width="2.7109375" style="1479" customWidth="1"/>
    <col min="11779" max="11779" width="17.7109375" style="1479" customWidth="1"/>
    <col min="11780" max="11780" width="0.85546875" style="1479" customWidth="1"/>
    <col min="11781" max="11781" width="8.7109375" style="1479" customWidth="1"/>
    <col min="11782" max="11783" width="0.85546875" style="1479" customWidth="1"/>
    <col min="11784" max="11784" width="8.7109375" style="1479" customWidth="1"/>
    <col min="11785" max="11785" width="0.5703125" style="1479" customWidth="1"/>
    <col min="11786" max="11786" width="0.85546875" style="1479" customWidth="1"/>
    <col min="11787" max="11787" width="8.7109375" style="1479" customWidth="1"/>
    <col min="11788" max="11788" width="0.5703125" style="1479" customWidth="1"/>
    <col min="11789" max="11789" width="0.85546875" style="1479" customWidth="1"/>
    <col min="11790" max="11790" width="8.7109375" style="1479" customWidth="1"/>
    <col min="11791" max="11791" width="0.5703125" style="1479" customWidth="1"/>
    <col min="11792" max="11792" width="0.85546875" style="1479" customWidth="1"/>
    <col min="11793" max="11793" width="8.7109375" style="1479" customWidth="1"/>
    <col min="11794" max="11794" width="0.5703125" style="1479" customWidth="1"/>
    <col min="11795" max="11795" width="0.85546875" style="1479" customWidth="1"/>
    <col min="11796" max="11796" width="8.7109375" style="1479" customWidth="1"/>
    <col min="11797" max="11797" width="0.5703125" style="1479" customWidth="1"/>
    <col min="11798" max="11798" width="0.85546875" style="1479" customWidth="1"/>
    <col min="11799" max="11799" width="8.7109375" style="1479" customWidth="1"/>
    <col min="11800" max="11800" width="0.5703125" style="1479" customWidth="1"/>
    <col min="11801" max="11801" width="0.85546875" style="1479" customWidth="1"/>
    <col min="11802" max="11802" width="8.7109375" style="1479" customWidth="1"/>
    <col min="11803" max="11803" width="0.5703125" style="1479" customWidth="1"/>
    <col min="11804" max="11804" width="0.85546875" style="1479" customWidth="1"/>
    <col min="11805" max="11805" width="8.7109375" style="1479" customWidth="1"/>
    <col min="11806" max="11806" width="0.5703125" style="1479" customWidth="1"/>
    <col min="11807" max="11807" width="0.85546875" style="1479" customWidth="1"/>
    <col min="11808" max="11808" width="8.7109375" style="1479" customWidth="1"/>
    <col min="11809" max="11809" width="0.5703125" style="1479" customWidth="1"/>
    <col min="11810" max="11810" width="0.85546875" style="1479" customWidth="1"/>
    <col min="11811" max="11811" width="8.7109375" style="1479" customWidth="1"/>
    <col min="11812" max="11812" width="0.5703125" style="1479" customWidth="1"/>
    <col min="11813" max="11813" width="0.85546875" style="1479" customWidth="1"/>
    <col min="11814" max="11814" width="8.7109375" style="1479" customWidth="1"/>
    <col min="11815" max="11815" width="0.5703125" style="1479" customWidth="1"/>
    <col min="11816" max="11816" width="0.85546875" style="1479" customWidth="1"/>
    <col min="11817" max="11817" width="8.7109375" style="1479" customWidth="1"/>
    <col min="11818" max="11818" width="0.5703125" style="1479" customWidth="1"/>
    <col min="11819" max="11819" width="0.85546875" style="1479" customWidth="1"/>
    <col min="11820" max="11820" width="8.7109375" style="1479" customWidth="1"/>
    <col min="11821" max="11821" width="0.5703125" style="1479" customWidth="1"/>
    <col min="11822" max="11822" width="0.85546875" style="1479" customWidth="1"/>
    <col min="11823" max="11823" width="8.7109375" style="1479" customWidth="1"/>
    <col min="11824" max="11824" width="0.5703125" style="1479" customWidth="1"/>
    <col min="11825" max="11825" width="0.85546875" style="1479" customWidth="1"/>
    <col min="11826" max="11826" width="8.7109375" style="1479" customWidth="1"/>
    <col min="11827" max="11827" width="0.5703125" style="1479" customWidth="1"/>
    <col min="11828" max="11828" width="2.7109375" style="1479" customWidth="1"/>
    <col min="11829" max="11829" width="2.140625" style="1479" customWidth="1"/>
    <col min="11830" max="12032" width="11.42578125" style="1479"/>
    <col min="12033" max="12033" width="2.140625" style="1479" customWidth="1"/>
    <col min="12034" max="12034" width="2.7109375" style="1479" customWidth="1"/>
    <col min="12035" max="12035" width="17.7109375" style="1479" customWidth="1"/>
    <col min="12036" max="12036" width="0.85546875" style="1479" customWidth="1"/>
    <col min="12037" max="12037" width="8.7109375" style="1479" customWidth="1"/>
    <col min="12038" max="12039" width="0.85546875" style="1479" customWidth="1"/>
    <col min="12040" max="12040" width="8.7109375" style="1479" customWidth="1"/>
    <col min="12041" max="12041" width="0.5703125" style="1479" customWidth="1"/>
    <col min="12042" max="12042" width="0.85546875" style="1479" customWidth="1"/>
    <col min="12043" max="12043" width="8.7109375" style="1479" customWidth="1"/>
    <col min="12044" max="12044" width="0.5703125" style="1479" customWidth="1"/>
    <col min="12045" max="12045" width="0.85546875" style="1479" customWidth="1"/>
    <col min="12046" max="12046" width="8.7109375" style="1479" customWidth="1"/>
    <col min="12047" max="12047" width="0.5703125" style="1479" customWidth="1"/>
    <col min="12048" max="12048" width="0.85546875" style="1479" customWidth="1"/>
    <col min="12049" max="12049" width="8.7109375" style="1479" customWidth="1"/>
    <col min="12050" max="12050" width="0.5703125" style="1479" customWidth="1"/>
    <col min="12051" max="12051" width="0.85546875" style="1479" customWidth="1"/>
    <col min="12052" max="12052" width="8.7109375" style="1479" customWidth="1"/>
    <col min="12053" max="12053" width="0.5703125" style="1479" customWidth="1"/>
    <col min="12054" max="12054" width="0.85546875" style="1479" customWidth="1"/>
    <col min="12055" max="12055" width="8.7109375" style="1479" customWidth="1"/>
    <col min="12056" max="12056" width="0.5703125" style="1479" customWidth="1"/>
    <col min="12057" max="12057" width="0.85546875" style="1479" customWidth="1"/>
    <col min="12058" max="12058" width="8.7109375" style="1479" customWidth="1"/>
    <col min="12059" max="12059" width="0.5703125" style="1479" customWidth="1"/>
    <col min="12060" max="12060" width="0.85546875" style="1479" customWidth="1"/>
    <col min="12061" max="12061" width="8.7109375" style="1479" customWidth="1"/>
    <col min="12062" max="12062" width="0.5703125" style="1479" customWidth="1"/>
    <col min="12063" max="12063" width="0.85546875" style="1479" customWidth="1"/>
    <col min="12064" max="12064" width="8.7109375" style="1479" customWidth="1"/>
    <col min="12065" max="12065" width="0.5703125" style="1479" customWidth="1"/>
    <col min="12066" max="12066" width="0.85546875" style="1479" customWidth="1"/>
    <col min="12067" max="12067" width="8.7109375" style="1479" customWidth="1"/>
    <col min="12068" max="12068" width="0.5703125" style="1479" customWidth="1"/>
    <col min="12069" max="12069" width="0.85546875" style="1479" customWidth="1"/>
    <col min="12070" max="12070" width="8.7109375" style="1479" customWidth="1"/>
    <col min="12071" max="12071" width="0.5703125" style="1479" customWidth="1"/>
    <col min="12072" max="12072" width="0.85546875" style="1479" customWidth="1"/>
    <col min="12073" max="12073" width="8.7109375" style="1479" customWidth="1"/>
    <col min="12074" max="12074" width="0.5703125" style="1479" customWidth="1"/>
    <col min="12075" max="12075" width="0.85546875" style="1479" customWidth="1"/>
    <col min="12076" max="12076" width="8.7109375" style="1479" customWidth="1"/>
    <col min="12077" max="12077" width="0.5703125" style="1479" customWidth="1"/>
    <col min="12078" max="12078" width="0.85546875" style="1479" customWidth="1"/>
    <col min="12079" max="12079" width="8.7109375" style="1479" customWidth="1"/>
    <col min="12080" max="12080" width="0.5703125" style="1479" customWidth="1"/>
    <col min="12081" max="12081" width="0.85546875" style="1479" customWidth="1"/>
    <col min="12082" max="12082" width="8.7109375" style="1479" customWidth="1"/>
    <col min="12083" max="12083" width="0.5703125" style="1479" customWidth="1"/>
    <col min="12084" max="12084" width="2.7109375" style="1479" customWidth="1"/>
    <col min="12085" max="12085" width="2.140625" style="1479" customWidth="1"/>
    <col min="12086" max="12288" width="11.42578125" style="1479"/>
    <col min="12289" max="12289" width="2.140625" style="1479" customWidth="1"/>
    <col min="12290" max="12290" width="2.7109375" style="1479" customWidth="1"/>
    <col min="12291" max="12291" width="17.7109375" style="1479" customWidth="1"/>
    <col min="12292" max="12292" width="0.85546875" style="1479" customWidth="1"/>
    <col min="12293" max="12293" width="8.7109375" style="1479" customWidth="1"/>
    <col min="12294" max="12295" width="0.85546875" style="1479" customWidth="1"/>
    <col min="12296" max="12296" width="8.7109375" style="1479" customWidth="1"/>
    <col min="12297" max="12297" width="0.5703125" style="1479" customWidth="1"/>
    <col min="12298" max="12298" width="0.85546875" style="1479" customWidth="1"/>
    <col min="12299" max="12299" width="8.7109375" style="1479" customWidth="1"/>
    <col min="12300" max="12300" width="0.5703125" style="1479" customWidth="1"/>
    <col min="12301" max="12301" width="0.85546875" style="1479" customWidth="1"/>
    <col min="12302" max="12302" width="8.7109375" style="1479" customWidth="1"/>
    <col min="12303" max="12303" width="0.5703125" style="1479" customWidth="1"/>
    <col min="12304" max="12304" width="0.85546875" style="1479" customWidth="1"/>
    <col min="12305" max="12305" width="8.7109375" style="1479" customWidth="1"/>
    <col min="12306" max="12306" width="0.5703125" style="1479" customWidth="1"/>
    <col min="12307" max="12307" width="0.85546875" style="1479" customWidth="1"/>
    <col min="12308" max="12308" width="8.7109375" style="1479" customWidth="1"/>
    <col min="12309" max="12309" width="0.5703125" style="1479" customWidth="1"/>
    <col min="12310" max="12310" width="0.85546875" style="1479" customWidth="1"/>
    <col min="12311" max="12311" width="8.7109375" style="1479" customWidth="1"/>
    <col min="12312" max="12312" width="0.5703125" style="1479" customWidth="1"/>
    <col min="12313" max="12313" width="0.85546875" style="1479" customWidth="1"/>
    <col min="12314" max="12314" width="8.7109375" style="1479" customWidth="1"/>
    <col min="12315" max="12315" width="0.5703125" style="1479" customWidth="1"/>
    <col min="12316" max="12316" width="0.85546875" style="1479" customWidth="1"/>
    <col min="12317" max="12317" width="8.7109375" style="1479" customWidth="1"/>
    <col min="12318" max="12318" width="0.5703125" style="1479" customWidth="1"/>
    <col min="12319" max="12319" width="0.85546875" style="1479" customWidth="1"/>
    <col min="12320" max="12320" width="8.7109375" style="1479" customWidth="1"/>
    <col min="12321" max="12321" width="0.5703125" style="1479" customWidth="1"/>
    <col min="12322" max="12322" width="0.85546875" style="1479" customWidth="1"/>
    <col min="12323" max="12323" width="8.7109375" style="1479" customWidth="1"/>
    <col min="12324" max="12324" width="0.5703125" style="1479" customWidth="1"/>
    <col min="12325" max="12325" width="0.85546875" style="1479" customWidth="1"/>
    <col min="12326" max="12326" width="8.7109375" style="1479" customWidth="1"/>
    <col min="12327" max="12327" width="0.5703125" style="1479" customWidth="1"/>
    <col min="12328" max="12328" width="0.85546875" style="1479" customWidth="1"/>
    <col min="12329" max="12329" width="8.7109375" style="1479" customWidth="1"/>
    <col min="12330" max="12330" width="0.5703125" style="1479" customWidth="1"/>
    <col min="12331" max="12331" width="0.85546875" style="1479" customWidth="1"/>
    <col min="12332" max="12332" width="8.7109375" style="1479" customWidth="1"/>
    <col min="12333" max="12333" width="0.5703125" style="1479" customWidth="1"/>
    <col min="12334" max="12334" width="0.85546875" style="1479" customWidth="1"/>
    <col min="12335" max="12335" width="8.7109375" style="1479" customWidth="1"/>
    <col min="12336" max="12336" width="0.5703125" style="1479" customWidth="1"/>
    <col min="12337" max="12337" width="0.85546875" style="1479" customWidth="1"/>
    <col min="12338" max="12338" width="8.7109375" style="1479" customWidth="1"/>
    <col min="12339" max="12339" width="0.5703125" style="1479" customWidth="1"/>
    <col min="12340" max="12340" width="2.7109375" style="1479" customWidth="1"/>
    <col min="12341" max="12341" width="2.140625" style="1479" customWidth="1"/>
    <col min="12342" max="12544" width="11.42578125" style="1479"/>
    <col min="12545" max="12545" width="2.140625" style="1479" customWidth="1"/>
    <col min="12546" max="12546" width="2.7109375" style="1479" customWidth="1"/>
    <col min="12547" max="12547" width="17.7109375" style="1479" customWidth="1"/>
    <col min="12548" max="12548" width="0.85546875" style="1479" customWidth="1"/>
    <col min="12549" max="12549" width="8.7109375" style="1479" customWidth="1"/>
    <col min="12550" max="12551" width="0.85546875" style="1479" customWidth="1"/>
    <col min="12552" max="12552" width="8.7109375" style="1479" customWidth="1"/>
    <col min="12553" max="12553" width="0.5703125" style="1479" customWidth="1"/>
    <col min="12554" max="12554" width="0.85546875" style="1479" customWidth="1"/>
    <col min="12555" max="12555" width="8.7109375" style="1479" customWidth="1"/>
    <col min="12556" max="12556" width="0.5703125" style="1479" customWidth="1"/>
    <col min="12557" max="12557" width="0.85546875" style="1479" customWidth="1"/>
    <col min="12558" max="12558" width="8.7109375" style="1479" customWidth="1"/>
    <col min="12559" max="12559" width="0.5703125" style="1479" customWidth="1"/>
    <col min="12560" max="12560" width="0.85546875" style="1479" customWidth="1"/>
    <col min="12561" max="12561" width="8.7109375" style="1479" customWidth="1"/>
    <col min="12562" max="12562" width="0.5703125" style="1479" customWidth="1"/>
    <col min="12563" max="12563" width="0.85546875" style="1479" customWidth="1"/>
    <col min="12564" max="12564" width="8.7109375" style="1479" customWidth="1"/>
    <col min="12565" max="12565" width="0.5703125" style="1479" customWidth="1"/>
    <col min="12566" max="12566" width="0.85546875" style="1479" customWidth="1"/>
    <col min="12567" max="12567" width="8.7109375" style="1479" customWidth="1"/>
    <col min="12568" max="12568" width="0.5703125" style="1479" customWidth="1"/>
    <col min="12569" max="12569" width="0.85546875" style="1479" customWidth="1"/>
    <col min="12570" max="12570" width="8.7109375" style="1479" customWidth="1"/>
    <col min="12571" max="12571" width="0.5703125" style="1479" customWidth="1"/>
    <col min="12572" max="12572" width="0.85546875" style="1479" customWidth="1"/>
    <col min="12573" max="12573" width="8.7109375" style="1479" customWidth="1"/>
    <col min="12574" max="12574" width="0.5703125" style="1479" customWidth="1"/>
    <col min="12575" max="12575" width="0.85546875" style="1479" customWidth="1"/>
    <col min="12576" max="12576" width="8.7109375" style="1479" customWidth="1"/>
    <col min="12577" max="12577" width="0.5703125" style="1479" customWidth="1"/>
    <col min="12578" max="12578" width="0.85546875" style="1479" customWidth="1"/>
    <col min="12579" max="12579" width="8.7109375" style="1479" customWidth="1"/>
    <col min="12580" max="12580" width="0.5703125" style="1479" customWidth="1"/>
    <col min="12581" max="12581" width="0.85546875" style="1479" customWidth="1"/>
    <col min="12582" max="12582" width="8.7109375" style="1479" customWidth="1"/>
    <col min="12583" max="12583" width="0.5703125" style="1479" customWidth="1"/>
    <col min="12584" max="12584" width="0.85546875" style="1479" customWidth="1"/>
    <col min="12585" max="12585" width="8.7109375" style="1479" customWidth="1"/>
    <col min="12586" max="12586" width="0.5703125" style="1479" customWidth="1"/>
    <col min="12587" max="12587" width="0.85546875" style="1479" customWidth="1"/>
    <col min="12588" max="12588" width="8.7109375" style="1479" customWidth="1"/>
    <col min="12589" max="12589" width="0.5703125" style="1479" customWidth="1"/>
    <col min="12590" max="12590" width="0.85546875" style="1479" customWidth="1"/>
    <col min="12591" max="12591" width="8.7109375" style="1479" customWidth="1"/>
    <col min="12592" max="12592" width="0.5703125" style="1479" customWidth="1"/>
    <col min="12593" max="12593" width="0.85546875" style="1479" customWidth="1"/>
    <col min="12594" max="12594" width="8.7109375" style="1479" customWidth="1"/>
    <col min="12595" max="12595" width="0.5703125" style="1479" customWidth="1"/>
    <col min="12596" max="12596" width="2.7109375" style="1479" customWidth="1"/>
    <col min="12597" max="12597" width="2.140625" style="1479" customWidth="1"/>
    <col min="12598" max="12800" width="11.42578125" style="1479"/>
    <col min="12801" max="12801" width="2.140625" style="1479" customWidth="1"/>
    <col min="12802" max="12802" width="2.7109375" style="1479" customWidth="1"/>
    <col min="12803" max="12803" width="17.7109375" style="1479" customWidth="1"/>
    <col min="12804" max="12804" width="0.85546875" style="1479" customWidth="1"/>
    <col min="12805" max="12805" width="8.7109375" style="1479" customWidth="1"/>
    <col min="12806" max="12807" width="0.85546875" style="1479" customWidth="1"/>
    <col min="12808" max="12808" width="8.7109375" style="1479" customWidth="1"/>
    <col min="12809" max="12809" width="0.5703125" style="1479" customWidth="1"/>
    <col min="12810" max="12810" width="0.85546875" style="1479" customWidth="1"/>
    <col min="12811" max="12811" width="8.7109375" style="1479" customWidth="1"/>
    <col min="12812" max="12812" width="0.5703125" style="1479" customWidth="1"/>
    <col min="12813" max="12813" width="0.85546875" style="1479" customWidth="1"/>
    <col min="12814" max="12814" width="8.7109375" style="1479" customWidth="1"/>
    <col min="12815" max="12815" width="0.5703125" style="1479" customWidth="1"/>
    <col min="12816" max="12816" width="0.85546875" style="1479" customWidth="1"/>
    <col min="12817" max="12817" width="8.7109375" style="1479" customWidth="1"/>
    <col min="12818" max="12818" width="0.5703125" style="1479" customWidth="1"/>
    <col min="12819" max="12819" width="0.85546875" style="1479" customWidth="1"/>
    <col min="12820" max="12820" width="8.7109375" style="1479" customWidth="1"/>
    <col min="12821" max="12821" width="0.5703125" style="1479" customWidth="1"/>
    <col min="12822" max="12822" width="0.85546875" style="1479" customWidth="1"/>
    <col min="12823" max="12823" width="8.7109375" style="1479" customWidth="1"/>
    <col min="12824" max="12824" width="0.5703125" style="1479" customWidth="1"/>
    <col min="12825" max="12825" width="0.85546875" style="1479" customWidth="1"/>
    <col min="12826" max="12826" width="8.7109375" style="1479" customWidth="1"/>
    <col min="12827" max="12827" width="0.5703125" style="1479" customWidth="1"/>
    <col min="12828" max="12828" width="0.85546875" style="1479" customWidth="1"/>
    <col min="12829" max="12829" width="8.7109375" style="1479" customWidth="1"/>
    <col min="12830" max="12830" width="0.5703125" style="1479" customWidth="1"/>
    <col min="12831" max="12831" width="0.85546875" style="1479" customWidth="1"/>
    <col min="12832" max="12832" width="8.7109375" style="1479" customWidth="1"/>
    <col min="12833" max="12833" width="0.5703125" style="1479" customWidth="1"/>
    <col min="12834" max="12834" width="0.85546875" style="1479" customWidth="1"/>
    <col min="12835" max="12835" width="8.7109375" style="1479" customWidth="1"/>
    <col min="12836" max="12836" width="0.5703125" style="1479" customWidth="1"/>
    <col min="12837" max="12837" width="0.85546875" style="1479" customWidth="1"/>
    <col min="12838" max="12838" width="8.7109375" style="1479" customWidth="1"/>
    <col min="12839" max="12839" width="0.5703125" style="1479" customWidth="1"/>
    <col min="12840" max="12840" width="0.85546875" style="1479" customWidth="1"/>
    <col min="12841" max="12841" width="8.7109375" style="1479" customWidth="1"/>
    <col min="12842" max="12842" width="0.5703125" style="1479" customWidth="1"/>
    <col min="12843" max="12843" width="0.85546875" style="1479" customWidth="1"/>
    <col min="12844" max="12844" width="8.7109375" style="1479" customWidth="1"/>
    <col min="12845" max="12845" width="0.5703125" style="1479" customWidth="1"/>
    <col min="12846" max="12846" width="0.85546875" style="1479" customWidth="1"/>
    <col min="12847" max="12847" width="8.7109375" style="1479" customWidth="1"/>
    <col min="12848" max="12848" width="0.5703125" style="1479" customWidth="1"/>
    <col min="12849" max="12849" width="0.85546875" style="1479" customWidth="1"/>
    <col min="12850" max="12850" width="8.7109375" style="1479" customWidth="1"/>
    <col min="12851" max="12851" width="0.5703125" style="1479" customWidth="1"/>
    <col min="12852" max="12852" width="2.7109375" style="1479" customWidth="1"/>
    <col min="12853" max="12853" width="2.140625" style="1479" customWidth="1"/>
    <col min="12854" max="13056" width="11.42578125" style="1479"/>
    <col min="13057" max="13057" width="2.140625" style="1479" customWidth="1"/>
    <col min="13058" max="13058" width="2.7109375" style="1479" customWidth="1"/>
    <col min="13059" max="13059" width="17.7109375" style="1479" customWidth="1"/>
    <col min="13060" max="13060" width="0.85546875" style="1479" customWidth="1"/>
    <col min="13061" max="13061" width="8.7109375" style="1479" customWidth="1"/>
    <col min="13062" max="13063" width="0.85546875" style="1479" customWidth="1"/>
    <col min="13064" max="13064" width="8.7109375" style="1479" customWidth="1"/>
    <col min="13065" max="13065" width="0.5703125" style="1479" customWidth="1"/>
    <col min="13066" max="13066" width="0.85546875" style="1479" customWidth="1"/>
    <col min="13067" max="13067" width="8.7109375" style="1479" customWidth="1"/>
    <col min="13068" max="13068" width="0.5703125" style="1479" customWidth="1"/>
    <col min="13069" max="13069" width="0.85546875" style="1479" customWidth="1"/>
    <col min="13070" max="13070" width="8.7109375" style="1479" customWidth="1"/>
    <col min="13071" max="13071" width="0.5703125" style="1479" customWidth="1"/>
    <col min="13072" max="13072" width="0.85546875" style="1479" customWidth="1"/>
    <col min="13073" max="13073" width="8.7109375" style="1479" customWidth="1"/>
    <col min="13074" max="13074" width="0.5703125" style="1479" customWidth="1"/>
    <col min="13075" max="13075" width="0.85546875" style="1479" customWidth="1"/>
    <col min="13076" max="13076" width="8.7109375" style="1479" customWidth="1"/>
    <col min="13077" max="13077" width="0.5703125" style="1479" customWidth="1"/>
    <col min="13078" max="13078" width="0.85546875" style="1479" customWidth="1"/>
    <col min="13079" max="13079" width="8.7109375" style="1479" customWidth="1"/>
    <col min="13080" max="13080" width="0.5703125" style="1479" customWidth="1"/>
    <col min="13081" max="13081" width="0.85546875" style="1479" customWidth="1"/>
    <col min="13082" max="13082" width="8.7109375" style="1479" customWidth="1"/>
    <col min="13083" max="13083" width="0.5703125" style="1479" customWidth="1"/>
    <col min="13084" max="13084" width="0.85546875" style="1479" customWidth="1"/>
    <col min="13085" max="13085" width="8.7109375" style="1479" customWidth="1"/>
    <col min="13086" max="13086" width="0.5703125" style="1479" customWidth="1"/>
    <col min="13087" max="13087" width="0.85546875" style="1479" customWidth="1"/>
    <col min="13088" max="13088" width="8.7109375" style="1479" customWidth="1"/>
    <col min="13089" max="13089" width="0.5703125" style="1479" customWidth="1"/>
    <col min="13090" max="13090" width="0.85546875" style="1479" customWidth="1"/>
    <col min="13091" max="13091" width="8.7109375" style="1479" customWidth="1"/>
    <col min="13092" max="13092" width="0.5703125" style="1479" customWidth="1"/>
    <col min="13093" max="13093" width="0.85546875" style="1479" customWidth="1"/>
    <col min="13094" max="13094" width="8.7109375" style="1479" customWidth="1"/>
    <col min="13095" max="13095" width="0.5703125" style="1479" customWidth="1"/>
    <col min="13096" max="13096" width="0.85546875" style="1479" customWidth="1"/>
    <col min="13097" max="13097" width="8.7109375" style="1479" customWidth="1"/>
    <col min="13098" max="13098" width="0.5703125" style="1479" customWidth="1"/>
    <col min="13099" max="13099" width="0.85546875" style="1479" customWidth="1"/>
    <col min="13100" max="13100" width="8.7109375" style="1479" customWidth="1"/>
    <col min="13101" max="13101" width="0.5703125" style="1479" customWidth="1"/>
    <col min="13102" max="13102" width="0.85546875" style="1479" customWidth="1"/>
    <col min="13103" max="13103" width="8.7109375" style="1479" customWidth="1"/>
    <col min="13104" max="13104" width="0.5703125" style="1479" customWidth="1"/>
    <col min="13105" max="13105" width="0.85546875" style="1479" customWidth="1"/>
    <col min="13106" max="13106" width="8.7109375" style="1479" customWidth="1"/>
    <col min="13107" max="13107" width="0.5703125" style="1479" customWidth="1"/>
    <col min="13108" max="13108" width="2.7109375" style="1479" customWidth="1"/>
    <col min="13109" max="13109" width="2.140625" style="1479" customWidth="1"/>
    <col min="13110" max="13312" width="11.42578125" style="1479"/>
    <col min="13313" max="13313" width="2.140625" style="1479" customWidth="1"/>
    <col min="13314" max="13314" width="2.7109375" style="1479" customWidth="1"/>
    <col min="13315" max="13315" width="17.7109375" style="1479" customWidth="1"/>
    <col min="13316" max="13316" width="0.85546875" style="1479" customWidth="1"/>
    <col min="13317" max="13317" width="8.7109375" style="1479" customWidth="1"/>
    <col min="13318" max="13319" width="0.85546875" style="1479" customWidth="1"/>
    <col min="13320" max="13320" width="8.7109375" style="1479" customWidth="1"/>
    <col min="13321" max="13321" width="0.5703125" style="1479" customWidth="1"/>
    <col min="13322" max="13322" width="0.85546875" style="1479" customWidth="1"/>
    <col min="13323" max="13323" width="8.7109375" style="1479" customWidth="1"/>
    <col min="13324" max="13324" width="0.5703125" style="1479" customWidth="1"/>
    <col min="13325" max="13325" width="0.85546875" style="1479" customWidth="1"/>
    <col min="13326" max="13326" width="8.7109375" style="1479" customWidth="1"/>
    <col min="13327" max="13327" width="0.5703125" style="1479" customWidth="1"/>
    <col min="13328" max="13328" width="0.85546875" style="1479" customWidth="1"/>
    <col min="13329" max="13329" width="8.7109375" style="1479" customWidth="1"/>
    <col min="13330" max="13330" width="0.5703125" style="1479" customWidth="1"/>
    <col min="13331" max="13331" width="0.85546875" style="1479" customWidth="1"/>
    <col min="13332" max="13332" width="8.7109375" style="1479" customWidth="1"/>
    <col min="13333" max="13333" width="0.5703125" style="1479" customWidth="1"/>
    <col min="13334" max="13334" width="0.85546875" style="1479" customWidth="1"/>
    <col min="13335" max="13335" width="8.7109375" style="1479" customWidth="1"/>
    <col min="13336" max="13336" width="0.5703125" style="1479" customWidth="1"/>
    <col min="13337" max="13337" width="0.85546875" style="1479" customWidth="1"/>
    <col min="13338" max="13338" width="8.7109375" style="1479" customWidth="1"/>
    <col min="13339" max="13339" width="0.5703125" style="1479" customWidth="1"/>
    <col min="13340" max="13340" width="0.85546875" style="1479" customWidth="1"/>
    <col min="13341" max="13341" width="8.7109375" style="1479" customWidth="1"/>
    <col min="13342" max="13342" width="0.5703125" style="1479" customWidth="1"/>
    <col min="13343" max="13343" width="0.85546875" style="1479" customWidth="1"/>
    <col min="13344" max="13344" width="8.7109375" style="1479" customWidth="1"/>
    <col min="13345" max="13345" width="0.5703125" style="1479" customWidth="1"/>
    <col min="13346" max="13346" width="0.85546875" style="1479" customWidth="1"/>
    <col min="13347" max="13347" width="8.7109375" style="1479" customWidth="1"/>
    <col min="13348" max="13348" width="0.5703125" style="1479" customWidth="1"/>
    <col min="13349" max="13349" width="0.85546875" style="1479" customWidth="1"/>
    <col min="13350" max="13350" width="8.7109375" style="1479" customWidth="1"/>
    <col min="13351" max="13351" width="0.5703125" style="1479" customWidth="1"/>
    <col min="13352" max="13352" width="0.85546875" style="1479" customWidth="1"/>
    <col min="13353" max="13353" width="8.7109375" style="1479" customWidth="1"/>
    <col min="13354" max="13354" width="0.5703125" style="1479" customWidth="1"/>
    <col min="13355" max="13355" width="0.85546875" style="1479" customWidth="1"/>
    <col min="13356" max="13356" width="8.7109375" style="1479" customWidth="1"/>
    <col min="13357" max="13357" width="0.5703125" style="1479" customWidth="1"/>
    <col min="13358" max="13358" width="0.85546875" style="1479" customWidth="1"/>
    <col min="13359" max="13359" width="8.7109375" style="1479" customWidth="1"/>
    <col min="13360" max="13360" width="0.5703125" style="1479" customWidth="1"/>
    <col min="13361" max="13361" width="0.85546875" style="1479" customWidth="1"/>
    <col min="13362" max="13362" width="8.7109375" style="1479" customWidth="1"/>
    <col min="13363" max="13363" width="0.5703125" style="1479" customWidth="1"/>
    <col min="13364" max="13364" width="2.7109375" style="1479" customWidth="1"/>
    <col min="13365" max="13365" width="2.140625" style="1479" customWidth="1"/>
    <col min="13366" max="13568" width="11.42578125" style="1479"/>
    <col min="13569" max="13569" width="2.140625" style="1479" customWidth="1"/>
    <col min="13570" max="13570" width="2.7109375" style="1479" customWidth="1"/>
    <col min="13571" max="13571" width="17.7109375" style="1479" customWidth="1"/>
    <col min="13572" max="13572" width="0.85546875" style="1479" customWidth="1"/>
    <col min="13573" max="13573" width="8.7109375" style="1479" customWidth="1"/>
    <col min="13574" max="13575" width="0.85546875" style="1479" customWidth="1"/>
    <col min="13576" max="13576" width="8.7109375" style="1479" customWidth="1"/>
    <col min="13577" max="13577" width="0.5703125" style="1479" customWidth="1"/>
    <col min="13578" max="13578" width="0.85546875" style="1479" customWidth="1"/>
    <col min="13579" max="13579" width="8.7109375" style="1479" customWidth="1"/>
    <col min="13580" max="13580" width="0.5703125" style="1479" customWidth="1"/>
    <col min="13581" max="13581" width="0.85546875" style="1479" customWidth="1"/>
    <col min="13582" max="13582" width="8.7109375" style="1479" customWidth="1"/>
    <col min="13583" max="13583" width="0.5703125" style="1479" customWidth="1"/>
    <col min="13584" max="13584" width="0.85546875" style="1479" customWidth="1"/>
    <col min="13585" max="13585" width="8.7109375" style="1479" customWidth="1"/>
    <col min="13586" max="13586" width="0.5703125" style="1479" customWidth="1"/>
    <col min="13587" max="13587" width="0.85546875" style="1479" customWidth="1"/>
    <col min="13588" max="13588" width="8.7109375" style="1479" customWidth="1"/>
    <col min="13589" max="13589" width="0.5703125" style="1479" customWidth="1"/>
    <col min="13590" max="13590" width="0.85546875" style="1479" customWidth="1"/>
    <col min="13591" max="13591" width="8.7109375" style="1479" customWidth="1"/>
    <col min="13592" max="13592" width="0.5703125" style="1479" customWidth="1"/>
    <col min="13593" max="13593" width="0.85546875" style="1479" customWidth="1"/>
    <col min="13594" max="13594" width="8.7109375" style="1479" customWidth="1"/>
    <col min="13595" max="13595" width="0.5703125" style="1479" customWidth="1"/>
    <col min="13596" max="13596" width="0.85546875" style="1479" customWidth="1"/>
    <col min="13597" max="13597" width="8.7109375" style="1479" customWidth="1"/>
    <col min="13598" max="13598" width="0.5703125" style="1479" customWidth="1"/>
    <col min="13599" max="13599" width="0.85546875" style="1479" customWidth="1"/>
    <col min="13600" max="13600" width="8.7109375" style="1479" customWidth="1"/>
    <col min="13601" max="13601" width="0.5703125" style="1479" customWidth="1"/>
    <col min="13602" max="13602" width="0.85546875" style="1479" customWidth="1"/>
    <col min="13603" max="13603" width="8.7109375" style="1479" customWidth="1"/>
    <col min="13604" max="13604" width="0.5703125" style="1479" customWidth="1"/>
    <col min="13605" max="13605" width="0.85546875" style="1479" customWidth="1"/>
    <col min="13606" max="13606" width="8.7109375" style="1479" customWidth="1"/>
    <col min="13607" max="13607" width="0.5703125" style="1479" customWidth="1"/>
    <col min="13608" max="13608" width="0.85546875" style="1479" customWidth="1"/>
    <col min="13609" max="13609" width="8.7109375" style="1479" customWidth="1"/>
    <col min="13610" max="13610" width="0.5703125" style="1479" customWidth="1"/>
    <col min="13611" max="13611" width="0.85546875" style="1479" customWidth="1"/>
    <col min="13612" max="13612" width="8.7109375" style="1479" customWidth="1"/>
    <col min="13613" max="13613" width="0.5703125" style="1479" customWidth="1"/>
    <col min="13614" max="13614" width="0.85546875" style="1479" customWidth="1"/>
    <col min="13615" max="13615" width="8.7109375" style="1479" customWidth="1"/>
    <col min="13616" max="13616" width="0.5703125" style="1479" customWidth="1"/>
    <col min="13617" max="13617" width="0.85546875" style="1479" customWidth="1"/>
    <col min="13618" max="13618" width="8.7109375" style="1479" customWidth="1"/>
    <col min="13619" max="13619" width="0.5703125" style="1479" customWidth="1"/>
    <col min="13620" max="13620" width="2.7109375" style="1479" customWidth="1"/>
    <col min="13621" max="13621" width="2.140625" style="1479" customWidth="1"/>
    <col min="13622" max="13824" width="11.42578125" style="1479"/>
    <col min="13825" max="13825" width="2.140625" style="1479" customWidth="1"/>
    <col min="13826" max="13826" width="2.7109375" style="1479" customWidth="1"/>
    <col min="13827" max="13827" width="17.7109375" style="1479" customWidth="1"/>
    <col min="13828" max="13828" width="0.85546875" style="1479" customWidth="1"/>
    <col min="13829" max="13829" width="8.7109375" style="1479" customWidth="1"/>
    <col min="13830" max="13831" width="0.85546875" style="1479" customWidth="1"/>
    <col min="13832" max="13832" width="8.7109375" style="1479" customWidth="1"/>
    <col min="13833" max="13833" width="0.5703125" style="1479" customWidth="1"/>
    <col min="13834" max="13834" width="0.85546875" style="1479" customWidth="1"/>
    <col min="13835" max="13835" width="8.7109375" style="1479" customWidth="1"/>
    <col min="13836" max="13836" width="0.5703125" style="1479" customWidth="1"/>
    <col min="13837" max="13837" width="0.85546875" style="1479" customWidth="1"/>
    <col min="13838" max="13838" width="8.7109375" style="1479" customWidth="1"/>
    <col min="13839" max="13839" width="0.5703125" style="1479" customWidth="1"/>
    <col min="13840" max="13840" width="0.85546875" style="1479" customWidth="1"/>
    <col min="13841" max="13841" width="8.7109375" style="1479" customWidth="1"/>
    <col min="13842" max="13842" width="0.5703125" style="1479" customWidth="1"/>
    <col min="13843" max="13843" width="0.85546875" style="1479" customWidth="1"/>
    <col min="13844" max="13844" width="8.7109375" style="1479" customWidth="1"/>
    <col min="13845" max="13845" width="0.5703125" style="1479" customWidth="1"/>
    <col min="13846" max="13846" width="0.85546875" style="1479" customWidth="1"/>
    <col min="13847" max="13847" width="8.7109375" style="1479" customWidth="1"/>
    <col min="13848" max="13848" width="0.5703125" style="1479" customWidth="1"/>
    <col min="13849" max="13849" width="0.85546875" style="1479" customWidth="1"/>
    <col min="13850" max="13850" width="8.7109375" style="1479" customWidth="1"/>
    <col min="13851" max="13851" width="0.5703125" style="1479" customWidth="1"/>
    <col min="13852" max="13852" width="0.85546875" style="1479" customWidth="1"/>
    <col min="13853" max="13853" width="8.7109375" style="1479" customWidth="1"/>
    <col min="13854" max="13854" width="0.5703125" style="1479" customWidth="1"/>
    <col min="13855" max="13855" width="0.85546875" style="1479" customWidth="1"/>
    <col min="13856" max="13856" width="8.7109375" style="1479" customWidth="1"/>
    <col min="13857" max="13857" width="0.5703125" style="1479" customWidth="1"/>
    <col min="13858" max="13858" width="0.85546875" style="1479" customWidth="1"/>
    <col min="13859" max="13859" width="8.7109375" style="1479" customWidth="1"/>
    <col min="13860" max="13860" width="0.5703125" style="1479" customWidth="1"/>
    <col min="13861" max="13861" width="0.85546875" style="1479" customWidth="1"/>
    <col min="13862" max="13862" width="8.7109375" style="1479" customWidth="1"/>
    <col min="13863" max="13863" width="0.5703125" style="1479" customWidth="1"/>
    <col min="13864" max="13864" width="0.85546875" style="1479" customWidth="1"/>
    <col min="13865" max="13865" width="8.7109375" style="1479" customWidth="1"/>
    <col min="13866" max="13866" width="0.5703125" style="1479" customWidth="1"/>
    <col min="13867" max="13867" width="0.85546875" style="1479" customWidth="1"/>
    <col min="13868" max="13868" width="8.7109375" style="1479" customWidth="1"/>
    <col min="13869" max="13869" width="0.5703125" style="1479" customWidth="1"/>
    <col min="13870" max="13870" width="0.85546875" style="1479" customWidth="1"/>
    <col min="13871" max="13871" width="8.7109375" style="1479" customWidth="1"/>
    <col min="13872" max="13872" width="0.5703125" style="1479" customWidth="1"/>
    <col min="13873" max="13873" width="0.85546875" style="1479" customWidth="1"/>
    <col min="13874" max="13874" width="8.7109375" style="1479" customWidth="1"/>
    <col min="13875" max="13875" width="0.5703125" style="1479" customWidth="1"/>
    <col min="13876" max="13876" width="2.7109375" style="1479" customWidth="1"/>
    <col min="13877" max="13877" width="2.140625" style="1479" customWidth="1"/>
    <col min="13878" max="14080" width="11.42578125" style="1479"/>
    <col min="14081" max="14081" width="2.140625" style="1479" customWidth="1"/>
    <col min="14082" max="14082" width="2.7109375" style="1479" customWidth="1"/>
    <col min="14083" max="14083" width="17.7109375" style="1479" customWidth="1"/>
    <col min="14084" max="14084" width="0.85546875" style="1479" customWidth="1"/>
    <col min="14085" max="14085" width="8.7109375" style="1479" customWidth="1"/>
    <col min="14086" max="14087" width="0.85546875" style="1479" customWidth="1"/>
    <col min="14088" max="14088" width="8.7109375" style="1479" customWidth="1"/>
    <col min="14089" max="14089" width="0.5703125" style="1479" customWidth="1"/>
    <col min="14090" max="14090" width="0.85546875" style="1479" customWidth="1"/>
    <col min="14091" max="14091" width="8.7109375" style="1479" customWidth="1"/>
    <col min="14092" max="14092" width="0.5703125" style="1479" customWidth="1"/>
    <col min="14093" max="14093" width="0.85546875" style="1479" customWidth="1"/>
    <col min="14094" max="14094" width="8.7109375" style="1479" customWidth="1"/>
    <col min="14095" max="14095" width="0.5703125" style="1479" customWidth="1"/>
    <col min="14096" max="14096" width="0.85546875" style="1479" customWidth="1"/>
    <col min="14097" max="14097" width="8.7109375" style="1479" customWidth="1"/>
    <col min="14098" max="14098" width="0.5703125" style="1479" customWidth="1"/>
    <col min="14099" max="14099" width="0.85546875" style="1479" customWidth="1"/>
    <col min="14100" max="14100" width="8.7109375" style="1479" customWidth="1"/>
    <col min="14101" max="14101" width="0.5703125" style="1479" customWidth="1"/>
    <col min="14102" max="14102" width="0.85546875" style="1479" customWidth="1"/>
    <col min="14103" max="14103" width="8.7109375" style="1479" customWidth="1"/>
    <col min="14104" max="14104" width="0.5703125" style="1479" customWidth="1"/>
    <col min="14105" max="14105" width="0.85546875" style="1479" customWidth="1"/>
    <col min="14106" max="14106" width="8.7109375" style="1479" customWidth="1"/>
    <col min="14107" max="14107" width="0.5703125" style="1479" customWidth="1"/>
    <col min="14108" max="14108" width="0.85546875" style="1479" customWidth="1"/>
    <col min="14109" max="14109" width="8.7109375" style="1479" customWidth="1"/>
    <col min="14110" max="14110" width="0.5703125" style="1479" customWidth="1"/>
    <col min="14111" max="14111" width="0.85546875" style="1479" customWidth="1"/>
    <col min="14112" max="14112" width="8.7109375" style="1479" customWidth="1"/>
    <col min="14113" max="14113" width="0.5703125" style="1479" customWidth="1"/>
    <col min="14114" max="14114" width="0.85546875" style="1479" customWidth="1"/>
    <col min="14115" max="14115" width="8.7109375" style="1479" customWidth="1"/>
    <col min="14116" max="14116" width="0.5703125" style="1479" customWidth="1"/>
    <col min="14117" max="14117" width="0.85546875" style="1479" customWidth="1"/>
    <col min="14118" max="14118" width="8.7109375" style="1479" customWidth="1"/>
    <col min="14119" max="14119" width="0.5703125" style="1479" customWidth="1"/>
    <col min="14120" max="14120" width="0.85546875" style="1479" customWidth="1"/>
    <col min="14121" max="14121" width="8.7109375" style="1479" customWidth="1"/>
    <col min="14122" max="14122" width="0.5703125" style="1479" customWidth="1"/>
    <col min="14123" max="14123" width="0.85546875" style="1479" customWidth="1"/>
    <col min="14124" max="14124" width="8.7109375" style="1479" customWidth="1"/>
    <col min="14125" max="14125" width="0.5703125" style="1479" customWidth="1"/>
    <col min="14126" max="14126" width="0.85546875" style="1479" customWidth="1"/>
    <col min="14127" max="14127" width="8.7109375" style="1479" customWidth="1"/>
    <col min="14128" max="14128" width="0.5703125" style="1479" customWidth="1"/>
    <col min="14129" max="14129" width="0.85546875" style="1479" customWidth="1"/>
    <col min="14130" max="14130" width="8.7109375" style="1479" customWidth="1"/>
    <col min="14131" max="14131" width="0.5703125" style="1479" customWidth="1"/>
    <col min="14132" max="14132" width="2.7109375" style="1479" customWidth="1"/>
    <col min="14133" max="14133" width="2.140625" style="1479" customWidth="1"/>
    <col min="14134" max="14336" width="11.42578125" style="1479"/>
    <col min="14337" max="14337" width="2.140625" style="1479" customWidth="1"/>
    <col min="14338" max="14338" width="2.7109375" style="1479" customWidth="1"/>
    <col min="14339" max="14339" width="17.7109375" style="1479" customWidth="1"/>
    <col min="14340" max="14340" width="0.85546875" style="1479" customWidth="1"/>
    <col min="14341" max="14341" width="8.7109375" style="1479" customWidth="1"/>
    <col min="14342" max="14343" width="0.85546875" style="1479" customWidth="1"/>
    <col min="14344" max="14344" width="8.7109375" style="1479" customWidth="1"/>
    <col min="14345" max="14345" width="0.5703125" style="1479" customWidth="1"/>
    <col min="14346" max="14346" width="0.85546875" style="1479" customWidth="1"/>
    <col min="14347" max="14347" width="8.7109375" style="1479" customWidth="1"/>
    <col min="14348" max="14348" width="0.5703125" style="1479" customWidth="1"/>
    <col min="14349" max="14349" width="0.85546875" style="1479" customWidth="1"/>
    <col min="14350" max="14350" width="8.7109375" style="1479" customWidth="1"/>
    <col min="14351" max="14351" width="0.5703125" style="1479" customWidth="1"/>
    <col min="14352" max="14352" width="0.85546875" style="1479" customWidth="1"/>
    <col min="14353" max="14353" width="8.7109375" style="1479" customWidth="1"/>
    <col min="14354" max="14354" width="0.5703125" style="1479" customWidth="1"/>
    <col min="14355" max="14355" width="0.85546875" style="1479" customWidth="1"/>
    <col min="14356" max="14356" width="8.7109375" style="1479" customWidth="1"/>
    <col min="14357" max="14357" width="0.5703125" style="1479" customWidth="1"/>
    <col min="14358" max="14358" width="0.85546875" style="1479" customWidth="1"/>
    <col min="14359" max="14359" width="8.7109375" style="1479" customWidth="1"/>
    <col min="14360" max="14360" width="0.5703125" style="1479" customWidth="1"/>
    <col min="14361" max="14361" width="0.85546875" style="1479" customWidth="1"/>
    <col min="14362" max="14362" width="8.7109375" style="1479" customWidth="1"/>
    <col min="14363" max="14363" width="0.5703125" style="1479" customWidth="1"/>
    <col min="14364" max="14364" width="0.85546875" style="1479" customWidth="1"/>
    <col min="14365" max="14365" width="8.7109375" style="1479" customWidth="1"/>
    <col min="14366" max="14366" width="0.5703125" style="1479" customWidth="1"/>
    <col min="14367" max="14367" width="0.85546875" style="1479" customWidth="1"/>
    <col min="14368" max="14368" width="8.7109375" style="1479" customWidth="1"/>
    <col min="14369" max="14369" width="0.5703125" style="1479" customWidth="1"/>
    <col min="14370" max="14370" width="0.85546875" style="1479" customWidth="1"/>
    <col min="14371" max="14371" width="8.7109375" style="1479" customWidth="1"/>
    <col min="14372" max="14372" width="0.5703125" style="1479" customWidth="1"/>
    <col min="14373" max="14373" width="0.85546875" style="1479" customWidth="1"/>
    <col min="14374" max="14374" width="8.7109375" style="1479" customWidth="1"/>
    <col min="14375" max="14375" width="0.5703125" style="1479" customWidth="1"/>
    <col min="14376" max="14376" width="0.85546875" style="1479" customWidth="1"/>
    <col min="14377" max="14377" width="8.7109375" style="1479" customWidth="1"/>
    <col min="14378" max="14378" width="0.5703125" style="1479" customWidth="1"/>
    <col min="14379" max="14379" width="0.85546875" style="1479" customWidth="1"/>
    <col min="14380" max="14380" width="8.7109375" style="1479" customWidth="1"/>
    <col min="14381" max="14381" width="0.5703125" style="1479" customWidth="1"/>
    <col min="14382" max="14382" width="0.85546875" style="1479" customWidth="1"/>
    <col min="14383" max="14383" width="8.7109375" style="1479" customWidth="1"/>
    <col min="14384" max="14384" width="0.5703125" style="1479" customWidth="1"/>
    <col min="14385" max="14385" width="0.85546875" style="1479" customWidth="1"/>
    <col min="14386" max="14386" width="8.7109375" style="1479" customWidth="1"/>
    <col min="14387" max="14387" width="0.5703125" style="1479" customWidth="1"/>
    <col min="14388" max="14388" width="2.7109375" style="1479" customWidth="1"/>
    <col min="14389" max="14389" width="2.140625" style="1479" customWidth="1"/>
    <col min="14390" max="14592" width="11.42578125" style="1479"/>
    <col min="14593" max="14593" width="2.140625" style="1479" customWidth="1"/>
    <col min="14594" max="14594" width="2.7109375" style="1479" customWidth="1"/>
    <col min="14595" max="14595" width="17.7109375" style="1479" customWidth="1"/>
    <col min="14596" max="14596" width="0.85546875" style="1479" customWidth="1"/>
    <col min="14597" max="14597" width="8.7109375" style="1479" customWidth="1"/>
    <col min="14598" max="14599" width="0.85546875" style="1479" customWidth="1"/>
    <col min="14600" max="14600" width="8.7109375" style="1479" customWidth="1"/>
    <col min="14601" max="14601" width="0.5703125" style="1479" customWidth="1"/>
    <col min="14602" max="14602" width="0.85546875" style="1479" customWidth="1"/>
    <col min="14603" max="14603" width="8.7109375" style="1479" customWidth="1"/>
    <col min="14604" max="14604" width="0.5703125" style="1479" customWidth="1"/>
    <col min="14605" max="14605" width="0.85546875" style="1479" customWidth="1"/>
    <col min="14606" max="14606" width="8.7109375" style="1479" customWidth="1"/>
    <col min="14607" max="14607" width="0.5703125" style="1479" customWidth="1"/>
    <col min="14608" max="14608" width="0.85546875" style="1479" customWidth="1"/>
    <col min="14609" max="14609" width="8.7109375" style="1479" customWidth="1"/>
    <col min="14610" max="14610" width="0.5703125" style="1479" customWidth="1"/>
    <col min="14611" max="14611" width="0.85546875" style="1479" customWidth="1"/>
    <col min="14612" max="14612" width="8.7109375" style="1479" customWidth="1"/>
    <col min="14613" max="14613" width="0.5703125" style="1479" customWidth="1"/>
    <col min="14614" max="14614" width="0.85546875" style="1479" customWidth="1"/>
    <col min="14615" max="14615" width="8.7109375" style="1479" customWidth="1"/>
    <col min="14616" max="14616" width="0.5703125" style="1479" customWidth="1"/>
    <col min="14617" max="14617" width="0.85546875" style="1479" customWidth="1"/>
    <col min="14618" max="14618" width="8.7109375" style="1479" customWidth="1"/>
    <col min="14619" max="14619" width="0.5703125" style="1479" customWidth="1"/>
    <col min="14620" max="14620" width="0.85546875" style="1479" customWidth="1"/>
    <col min="14621" max="14621" width="8.7109375" style="1479" customWidth="1"/>
    <col min="14622" max="14622" width="0.5703125" style="1479" customWidth="1"/>
    <col min="14623" max="14623" width="0.85546875" style="1479" customWidth="1"/>
    <col min="14624" max="14624" width="8.7109375" style="1479" customWidth="1"/>
    <col min="14625" max="14625" width="0.5703125" style="1479" customWidth="1"/>
    <col min="14626" max="14626" width="0.85546875" style="1479" customWidth="1"/>
    <col min="14627" max="14627" width="8.7109375" style="1479" customWidth="1"/>
    <col min="14628" max="14628" width="0.5703125" style="1479" customWidth="1"/>
    <col min="14629" max="14629" width="0.85546875" style="1479" customWidth="1"/>
    <col min="14630" max="14630" width="8.7109375" style="1479" customWidth="1"/>
    <col min="14631" max="14631" width="0.5703125" style="1479" customWidth="1"/>
    <col min="14632" max="14632" width="0.85546875" style="1479" customWidth="1"/>
    <col min="14633" max="14633" width="8.7109375" style="1479" customWidth="1"/>
    <col min="14634" max="14634" width="0.5703125" style="1479" customWidth="1"/>
    <col min="14635" max="14635" width="0.85546875" style="1479" customWidth="1"/>
    <col min="14636" max="14636" width="8.7109375" style="1479" customWidth="1"/>
    <col min="14637" max="14637" width="0.5703125" style="1479" customWidth="1"/>
    <col min="14638" max="14638" width="0.85546875" style="1479" customWidth="1"/>
    <col min="14639" max="14639" width="8.7109375" style="1479" customWidth="1"/>
    <col min="14640" max="14640" width="0.5703125" style="1479" customWidth="1"/>
    <col min="14641" max="14641" width="0.85546875" style="1479" customWidth="1"/>
    <col min="14642" max="14642" width="8.7109375" style="1479" customWidth="1"/>
    <col min="14643" max="14643" width="0.5703125" style="1479" customWidth="1"/>
    <col min="14644" max="14644" width="2.7109375" style="1479" customWidth="1"/>
    <col min="14645" max="14645" width="2.140625" style="1479" customWidth="1"/>
    <col min="14646" max="14848" width="11.42578125" style="1479"/>
    <col min="14849" max="14849" width="2.140625" style="1479" customWidth="1"/>
    <col min="14850" max="14850" width="2.7109375" style="1479" customWidth="1"/>
    <col min="14851" max="14851" width="17.7109375" style="1479" customWidth="1"/>
    <col min="14852" max="14852" width="0.85546875" style="1479" customWidth="1"/>
    <col min="14853" max="14853" width="8.7109375" style="1479" customWidth="1"/>
    <col min="14854" max="14855" width="0.85546875" style="1479" customWidth="1"/>
    <col min="14856" max="14856" width="8.7109375" style="1479" customWidth="1"/>
    <col min="14857" max="14857" width="0.5703125" style="1479" customWidth="1"/>
    <col min="14858" max="14858" width="0.85546875" style="1479" customWidth="1"/>
    <col min="14859" max="14859" width="8.7109375" style="1479" customWidth="1"/>
    <col min="14860" max="14860" width="0.5703125" style="1479" customWidth="1"/>
    <col min="14861" max="14861" width="0.85546875" style="1479" customWidth="1"/>
    <col min="14862" max="14862" width="8.7109375" style="1479" customWidth="1"/>
    <col min="14863" max="14863" width="0.5703125" style="1479" customWidth="1"/>
    <col min="14864" max="14864" width="0.85546875" style="1479" customWidth="1"/>
    <col min="14865" max="14865" width="8.7109375" style="1479" customWidth="1"/>
    <col min="14866" max="14866" width="0.5703125" style="1479" customWidth="1"/>
    <col min="14867" max="14867" width="0.85546875" style="1479" customWidth="1"/>
    <col min="14868" max="14868" width="8.7109375" style="1479" customWidth="1"/>
    <col min="14869" max="14869" width="0.5703125" style="1479" customWidth="1"/>
    <col min="14870" max="14870" width="0.85546875" style="1479" customWidth="1"/>
    <col min="14871" max="14871" width="8.7109375" style="1479" customWidth="1"/>
    <col min="14872" max="14872" width="0.5703125" style="1479" customWidth="1"/>
    <col min="14873" max="14873" width="0.85546875" style="1479" customWidth="1"/>
    <col min="14874" max="14874" width="8.7109375" style="1479" customWidth="1"/>
    <col min="14875" max="14875" width="0.5703125" style="1479" customWidth="1"/>
    <col min="14876" max="14876" width="0.85546875" style="1479" customWidth="1"/>
    <col min="14877" max="14877" width="8.7109375" style="1479" customWidth="1"/>
    <col min="14878" max="14878" width="0.5703125" style="1479" customWidth="1"/>
    <col min="14879" max="14879" width="0.85546875" style="1479" customWidth="1"/>
    <col min="14880" max="14880" width="8.7109375" style="1479" customWidth="1"/>
    <col min="14881" max="14881" width="0.5703125" style="1479" customWidth="1"/>
    <col min="14882" max="14882" width="0.85546875" style="1479" customWidth="1"/>
    <col min="14883" max="14883" width="8.7109375" style="1479" customWidth="1"/>
    <col min="14884" max="14884" width="0.5703125" style="1479" customWidth="1"/>
    <col min="14885" max="14885" width="0.85546875" style="1479" customWidth="1"/>
    <col min="14886" max="14886" width="8.7109375" style="1479" customWidth="1"/>
    <col min="14887" max="14887" width="0.5703125" style="1479" customWidth="1"/>
    <col min="14888" max="14888" width="0.85546875" style="1479" customWidth="1"/>
    <col min="14889" max="14889" width="8.7109375" style="1479" customWidth="1"/>
    <col min="14890" max="14890" width="0.5703125" style="1479" customWidth="1"/>
    <col min="14891" max="14891" width="0.85546875" style="1479" customWidth="1"/>
    <col min="14892" max="14892" width="8.7109375" style="1479" customWidth="1"/>
    <col min="14893" max="14893" width="0.5703125" style="1479" customWidth="1"/>
    <col min="14894" max="14894" width="0.85546875" style="1479" customWidth="1"/>
    <col min="14895" max="14895" width="8.7109375" style="1479" customWidth="1"/>
    <col min="14896" max="14896" width="0.5703125" style="1479" customWidth="1"/>
    <col min="14897" max="14897" width="0.85546875" style="1479" customWidth="1"/>
    <col min="14898" max="14898" width="8.7109375" style="1479" customWidth="1"/>
    <col min="14899" max="14899" width="0.5703125" style="1479" customWidth="1"/>
    <col min="14900" max="14900" width="2.7109375" style="1479" customWidth="1"/>
    <col min="14901" max="14901" width="2.140625" style="1479" customWidth="1"/>
    <col min="14902" max="15104" width="11.42578125" style="1479"/>
    <col min="15105" max="15105" width="2.140625" style="1479" customWidth="1"/>
    <col min="15106" max="15106" width="2.7109375" style="1479" customWidth="1"/>
    <col min="15107" max="15107" width="17.7109375" style="1479" customWidth="1"/>
    <col min="15108" max="15108" width="0.85546875" style="1479" customWidth="1"/>
    <col min="15109" max="15109" width="8.7109375" style="1479" customWidth="1"/>
    <col min="15110" max="15111" width="0.85546875" style="1479" customWidth="1"/>
    <col min="15112" max="15112" width="8.7109375" style="1479" customWidth="1"/>
    <col min="15113" max="15113" width="0.5703125" style="1479" customWidth="1"/>
    <col min="15114" max="15114" width="0.85546875" style="1479" customWidth="1"/>
    <col min="15115" max="15115" width="8.7109375" style="1479" customWidth="1"/>
    <col min="15116" max="15116" width="0.5703125" style="1479" customWidth="1"/>
    <col min="15117" max="15117" width="0.85546875" style="1479" customWidth="1"/>
    <col min="15118" max="15118" width="8.7109375" style="1479" customWidth="1"/>
    <col min="15119" max="15119" width="0.5703125" style="1479" customWidth="1"/>
    <col min="15120" max="15120" width="0.85546875" style="1479" customWidth="1"/>
    <col min="15121" max="15121" width="8.7109375" style="1479" customWidth="1"/>
    <col min="15122" max="15122" width="0.5703125" style="1479" customWidth="1"/>
    <col min="15123" max="15123" width="0.85546875" style="1479" customWidth="1"/>
    <col min="15124" max="15124" width="8.7109375" style="1479" customWidth="1"/>
    <col min="15125" max="15125" width="0.5703125" style="1479" customWidth="1"/>
    <col min="15126" max="15126" width="0.85546875" style="1479" customWidth="1"/>
    <col min="15127" max="15127" width="8.7109375" style="1479" customWidth="1"/>
    <col min="15128" max="15128" width="0.5703125" style="1479" customWidth="1"/>
    <col min="15129" max="15129" width="0.85546875" style="1479" customWidth="1"/>
    <col min="15130" max="15130" width="8.7109375" style="1479" customWidth="1"/>
    <col min="15131" max="15131" width="0.5703125" style="1479" customWidth="1"/>
    <col min="15132" max="15132" width="0.85546875" style="1479" customWidth="1"/>
    <col min="15133" max="15133" width="8.7109375" style="1479" customWidth="1"/>
    <col min="15134" max="15134" width="0.5703125" style="1479" customWidth="1"/>
    <col min="15135" max="15135" width="0.85546875" style="1479" customWidth="1"/>
    <col min="15136" max="15136" width="8.7109375" style="1479" customWidth="1"/>
    <col min="15137" max="15137" width="0.5703125" style="1479" customWidth="1"/>
    <col min="15138" max="15138" width="0.85546875" style="1479" customWidth="1"/>
    <col min="15139" max="15139" width="8.7109375" style="1479" customWidth="1"/>
    <col min="15140" max="15140" width="0.5703125" style="1479" customWidth="1"/>
    <col min="15141" max="15141" width="0.85546875" style="1479" customWidth="1"/>
    <col min="15142" max="15142" width="8.7109375" style="1479" customWidth="1"/>
    <col min="15143" max="15143" width="0.5703125" style="1479" customWidth="1"/>
    <col min="15144" max="15144" width="0.85546875" style="1479" customWidth="1"/>
    <col min="15145" max="15145" width="8.7109375" style="1479" customWidth="1"/>
    <col min="15146" max="15146" width="0.5703125" style="1479" customWidth="1"/>
    <col min="15147" max="15147" width="0.85546875" style="1479" customWidth="1"/>
    <col min="15148" max="15148" width="8.7109375" style="1479" customWidth="1"/>
    <col min="15149" max="15149" width="0.5703125" style="1479" customWidth="1"/>
    <col min="15150" max="15150" width="0.85546875" style="1479" customWidth="1"/>
    <col min="15151" max="15151" width="8.7109375" style="1479" customWidth="1"/>
    <col min="15152" max="15152" width="0.5703125" style="1479" customWidth="1"/>
    <col min="15153" max="15153" width="0.85546875" style="1479" customWidth="1"/>
    <col min="15154" max="15154" width="8.7109375" style="1479" customWidth="1"/>
    <col min="15155" max="15155" width="0.5703125" style="1479" customWidth="1"/>
    <col min="15156" max="15156" width="2.7109375" style="1479" customWidth="1"/>
    <col min="15157" max="15157" width="2.140625" style="1479" customWidth="1"/>
    <col min="15158" max="15360" width="11.42578125" style="1479"/>
    <col min="15361" max="15361" width="2.140625" style="1479" customWidth="1"/>
    <col min="15362" max="15362" width="2.7109375" style="1479" customWidth="1"/>
    <col min="15363" max="15363" width="17.7109375" style="1479" customWidth="1"/>
    <col min="15364" max="15364" width="0.85546875" style="1479" customWidth="1"/>
    <col min="15365" max="15365" width="8.7109375" style="1479" customWidth="1"/>
    <col min="15366" max="15367" width="0.85546875" style="1479" customWidth="1"/>
    <col min="15368" max="15368" width="8.7109375" style="1479" customWidth="1"/>
    <col min="15369" max="15369" width="0.5703125" style="1479" customWidth="1"/>
    <col min="15370" max="15370" width="0.85546875" style="1479" customWidth="1"/>
    <col min="15371" max="15371" width="8.7109375" style="1479" customWidth="1"/>
    <col min="15372" max="15372" width="0.5703125" style="1479" customWidth="1"/>
    <col min="15373" max="15373" width="0.85546875" style="1479" customWidth="1"/>
    <col min="15374" max="15374" width="8.7109375" style="1479" customWidth="1"/>
    <col min="15375" max="15375" width="0.5703125" style="1479" customWidth="1"/>
    <col min="15376" max="15376" width="0.85546875" style="1479" customWidth="1"/>
    <col min="15377" max="15377" width="8.7109375" style="1479" customWidth="1"/>
    <col min="15378" max="15378" width="0.5703125" style="1479" customWidth="1"/>
    <col min="15379" max="15379" width="0.85546875" style="1479" customWidth="1"/>
    <col min="15380" max="15380" width="8.7109375" style="1479" customWidth="1"/>
    <col min="15381" max="15381" width="0.5703125" style="1479" customWidth="1"/>
    <col min="15382" max="15382" width="0.85546875" style="1479" customWidth="1"/>
    <col min="15383" max="15383" width="8.7109375" style="1479" customWidth="1"/>
    <col min="15384" max="15384" width="0.5703125" style="1479" customWidth="1"/>
    <col min="15385" max="15385" width="0.85546875" style="1479" customWidth="1"/>
    <col min="15386" max="15386" width="8.7109375" style="1479" customWidth="1"/>
    <col min="15387" max="15387" width="0.5703125" style="1479" customWidth="1"/>
    <col min="15388" max="15388" width="0.85546875" style="1479" customWidth="1"/>
    <col min="15389" max="15389" width="8.7109375" style="1479" customWidth="1"/>
    <col min="15390" max="15390" width="0.5703125" style="1479" customWidth="1"/>
    <col min="15391" max="15391" width="0.85546875" style="1479" customWidth="1"/>
    <col min="15392" max="15392" width="8.7109375" style="1479" customWidth="1"/>
    <col min="15393" max="15393" width="0.5703125" style="1479" customWidth="1"/>
    <col min="15394" max="15394" width="0.85546875" style="1479" customWidth="1"/>
    <col min="15395" max="15395" width="8.7109375" style="1479" customWidth="1"/>
    <col min="15396" max="15396" width="0.5703125" style="1479" customWidth="1"/>
    <col min="15397" max="15397" width="0.85546875" style="1479" customWidth="1"/>
    <col min="15398" max="15398" width="8.7109375" style="1479" customWidth="1"/>
    <col min="15399" max="15399" width="0.5703125" style="1479" customWidth="1"/>
    <col min="15400" max="15400" width="0.85546875" style="1479" customWidth="1"/>
    <col min="15401" max="15401" width="8.7109375" style="1479" customWidth="1"/>
    <col min="15402" max="15402" width="0.5703125" style="1479" customWidth="1"/>
    <col min="15403" max="15403" width="0.85546875" style="1479" customWidth="1"/>
    <col min="15404" max="15404" width="8.7109375" style="1479" customWidth="1"/>
    <col min="15405" max="15405" width="0.5703125" style="1479" customWidth="1"/>
    <col min="15406" max="15406" width="0.85546875" style="1479" customWidth="1"/>
    <col min="15407" max="15407" width="8.7109375" style="1479" customWidth="1"/>
    <col min="15408" max="15408" width="0.5703125" style="1479" customWidth="1"/>
    <col min="15409" max="15409" width="0.85546875" style="1479" customWidth="1"/>
    <col min="15410" max="15410" width="8.7109375" style="1479" customWidth="1"/>
    <col min="15411" max="15411" width="0.5703125" style="1479" customWidth="1"/>
    <col min="15412" max="15412" width="2.7109375" style="1479" customWidth="1"/>
    <col min="15413" max="15413" width="2.140625" style="1479" customWidth="1"/>
    <col min="15414" max="15616" width="11.42578125" style="1479"/>
    <col min="15617" max="15617" width="2.140625" style="1479" customWidth="1"/>
    <col min="15618" max="15618" width="2.7109375" style="1479" customWidth="1"/>
    <col min="15619" max="15619" width="17.7109375" style="1479" customWidth="1"/>
    <col min="15620" max="15620" width="0.85546875" style="1479" customWidth="1"/>
    <col min="15621" max="15621" width="8.7109375" style="1479" customWidth="1"/>
    <col min="15622" max="15623" width="0.85546875" style="1479" customWidth="1"/>
    <col min="15624" max="15624" width="8.7109375" style="1479" customWidth="1"/>
    <col min="15625" max="15625" width="0.5703125" style="1479" customWidth="1"/>
    <col min="15626" max="15626" width="0.85546875" style="1479" customWidth="1"/>
    <col min="15627" max="15627" width="8.7109375" style="1479" customWidth="1"/>
    <col min="15628" max="15628" width="0.5703125" style="1479" customWidth="1"/>
    <col min="15629" max="15629" width="0.85546875" style="1479" customWidth="1"/>
    <col min="15630" max="15630" width="8.7109375" style="1479" customWidth="1"/>
    <col min="15631" max="15631" width="0.5703125" style="1479" customWidth="1"/>
    <col min="15632" max="15632" width="0.85546875" style="1479" customWidth="1"/>
    <col min="15633" max="15633" width="8.7109375" style="1479" customWidth="1"/>
    <col min="15634" max="15634" width="0.5703125" style="1479" customWidth="1"/>
    <col min="15635" max="15635" width="0.85546875" style="1479" customWidth="1"/>
    <col min="15636" max="15636" width="8.7109375" style="1479" customWidth="1"/>
    <col min="15637" max="15637" width="0.5703125" style="1479" customWidth="1"/>
    <col min="15638" max="15638" width="0.85546875" style="1479" customWidth="1"/>
    <col min="15639" max="15639" width="8.7109375" style="1479" customWidth="1"/>
    <col min="15640" max="15640" width="0.5703125" style="1479" customWidth="1"/>
    <col min="15641" max="15641" width="0.85546875" style="1479" customWidth="1"/>
    <col min="15642" max="15642" width="8.7109375" style="1479" customWidth="1"/>
    <col min="15643" max="15643" width="0.5703125" style="1479" customWidth="1"/>
    <col min="15644" max="15644" width="0.85546875" style="1479" customWidth="1"/>
    <col min="15645" max="15645" width="8.7109375" style="1479" customWidth="1"/>
    <col min="15646" max="15646" width="0.5703125" style="1479" customWidth="1"/>
    <col min="15647" max="15647" width="0.85546875" style="1479" customWidth="1"/>
    <col min="15648" max="15648" width="8.7109375" style="1479" customWidth="1"/>
    <col min="15649" max="15649" width="0.5703125" style="1479" customWidth="1"/>
    <col min="15650" max="15650" width="0.85546875" style="1479" customWidth="1"/>
    <col min="15651" max="15651" width="8.7109375" style="1479" customWidth="1"/>
    <col min="15652" max="15652" width="0.5703125" style="1479" customWidth="1"/>
    <col min="15653" max="15653" width="0.85546875" style="1479" customWidth="1"/>
    <col min="15654" max="15654" width="8.7109375" style="1479" customWidth="1"/>
    <col min="15655" max="15655" width="0.5703125" style="1479" customWidth="1"/>
    <col min="15656" max="15656" width="0.85546875" style="1479" customWidth="1"/>
    <col min="15657" max="15657" width="8.7109375" style="1479" customWidth="1"/>
    <col min="15658" max="15658" width="0.5703125" style="1479" customWidth="1"/>
    <col min="15659" max="15659" width="0.85546875" style="1479" customWidth="1"/>
    <col min="15660" max="15660" width="8.7109375" style="1479" customWidth="1"/>
    <col min="15661" max="15661" width="0.5703125" style="1479" customWidth="1"/>
    <col min="15662" max="15662" width="0.85546875" style="1479" customWidth="1"/>
    <col min="15663" max="15663" width="8.7109375" style="1479" customWidth="1"/>
    <col min="15664" max="15664" width="0.5703125" style="1479" customWidth="1"/>
    <col min="15665" max="15665" width="0.85546875" style="1479" customWidth="1"/>
    <col min="15666" max="15666" width="8.7109375" style="1479" customWidth="1"/>
    <col min="15667" max="15667" width="0.5703125" style="1479" customWidth="1"/>
    <col min="15668" max="15668" width="2.7109375" style="1479" customWidth="1"/>
    <col min="15669" max="15669" width="2.140625" style="1479" customWidth="1"/>
    <col min="15670" max="15872" width="11.42578125" style="1479"/>
    <col min="15873" max="15873" width="2.140625" style="1479" customWidth="1"/>
    <col min="15874" max="15874" width="2.7109375" style="1479" customWidth="1"/>
    <col min="15875" max="15875" width="17.7109375" style="1479" customWidth="1"/>
    <col min="15876" max="15876" width="0.85546875" style="1479" customWidth="1"/>
    <col min="15877" max="15877" width="8.7109375" style="1479" customWidth="1"/>
    <col min="15878" max="15879" width="0.85546875" style="1479" customWidth="1"/>
    <col min="15880" max="15880" width="8.7109375" style="1479" customWidth="1"/>
    <col min="15881" max="15881" width="0.5703125" style="1479" customWidth="1"/>
    <col min="15882" max="15882" width="0.85546875" style="1479" customWidth="1"/>
    <col min="15883" max="15883" width="8.7109375" style="1479" customWidth="1"/>
    <col min="15884" max="15884" width="0.5703125" style="1479" customWidth="1"/>
    <col min="15885" max="15885" width="0.85546875" style="1479" customWidth="1"/>
    <col min="15886" max="15886" width="8.7109375" style="1479" customWidth="1"/>
    <col min="15887" max="15887" width="0.5703125" style="1479" customWidth="1"/>
    <col min="15888" max="15888" width="0.85546875" style="1479" customWidth="1"/>
    <col min="15889" max="15889" width="8.7109375" style="1479" customWidth="1"/>
    <col min="15890" max="15890" width="0.5703125" style="1479" customWidth="1"/>
    <col min="15891" max="15891" width="0.85546875" style="1479" customWidth="1"/>
    <col min="15892" max="15892" width="8.7109375" style="1479" customWidth="1"/>
    <col min="15893" max="15893" width="0.5703125" style="1479" customWidth="1"/>
    <col min="15894" max="15894" width="0.85546875" style="1479" customWidth="1"/>
    <col min="15895" max="15895" width="8.7109375" style="1479" customWidth="1"/>
    <col min="15896" max="15896" width="0.5703125" style="1479" customWidth="1"/>
    <col min="15897" max="15897" width="0.85546875" style="1479" customWidth="1"/>
    <col min="15898" max="15898" width="8.7109375" style="1479" customWidth="1"/>
    <col min="15899" max="15899" width="0.5703125" style="1479" customWidth="1"/>
    <col min="15900" max="15900" width="0.85546875" style="1479" customWidth="1"/>
    <col min="15901" max="15901" width="8.7109375" style="1479" customWidth="1"/>
    <col min="15902" max="15902" width="0.5703125" style="1479" customWidth="1"/>
    <col min="15903" max="15903" width="0.85546875" style="1479" customWidth="1"/>
    <col min="15904" max="15904" width="8.7109375" style="1479" customWidth="1"/>
    <col min="15905" max="15905" width="0.5703125" style="1479" customWidth="1"/>
    <col min="15906" max="15906" width="0.85546875" style="1479" customWidth="1"/>
    <col min="15907" max="15907" width="8.7109375" style="1479" customWidth="1"/>
    <col min="15908" max="15908" width="0.5703125" style="1479" customWidth="1"/>
    <col min="15909" max="15909" width="0.85546875" style="1479" customWidth="1"/>
    <col min="15910" max="15910" width="8.7109375" style="1479" customWidth="1"/>
    <col min="15911" max="15911" width="0.5703125" style="1479" customWidth="1"/>
    <col min="15912" max="15912" width="0.85546875" style="1479" customWidth="1"/>
    <col min="15913" max="15913" width="8.7109375" style="1479" customWidth="1"/>
    <col min="15914" max="15914" width="0.5703125" style="1479" customWidth="1"/>
    <col min="15915" max="15915" width="0.85546875" style="1479" customWidth="1"/>
    <col min="15916" max="15916" width="8.7109375" style="1479" customWidth="1"/>
    <col min="15917" max="15917" width="0.5703125" style="1479" customWidth="1"/>
    <col min="15918" max="15918" width="0.85546875" style="1479" customWidth="1"/>
    <col min="15919" max="15919" width="8.7109375" style="1479" customWidth="1"/>
    <col min="15920" max="15920" width="0.5703125" style="1479" customWidth="1"/>
    <col min="15921" max="15921" width="0.85546875" style="1479" customWidth="1"/>
    <col min="15922" max="15922" width="8.7109375" style="1479" customWidth="1"/>
    <col min="15923" max="15923" width="0.5703125" style="1479" customWidth="1"/>
    <col min="15924" max="15924" width="2.7109375" style="1479" customWidth="1"/>
    <col min="15925" max="15925" width="2.140625" style="1479" customWidth="1"/>
    <col min="15926" max="16128" width="11.42578125" style="1479"/>
    <col min="16129" max="16129" width="2.140625" style="1479" customWidth="1"/>
    <col min="16130" max="16130" width="2.7109375" style="1479" customWidth="1"/>
    <col min="16131" max="16131" width="17.7109375" style="1479" customWidth="1"/>
    <col min="16132" max="16132" width="0.85546875" style="1479" customWidth="1"/>
    <col min="16133" max="16133" width="8.7109375" style="1479" customWidth="1"/>
    <col min="16134" max="16135" width="0.85546875" style="1479" customWidth="1"/>
    <col min="16136" max="16136" width="8.7109375" style="1479" customWidth="1"/>
    <col min="16137" max="16137" width="0.5703125" style="1479" customWidth="1"/>
    <col min="16138" max="16138" width="0.85546875" style="1479" customWidth="1"/>
    <col min="16139" max="16139" width="8.7109375" style="1479" customWidth="1"/>
    <col min="16140" max="16140" width="0.5703125" style="1479" customWidth="1"/>
    <col min="16141" max="16141" width="0.85546875" style="1479" customWidth="1"/>
    <col min="16142" max="16142" width="8.7109375" style="1479" customWidth="1"/>
    <col min="16143" max="16143" width="0.5703125" style="1479" customWidth="1"/>
    <col min="16144" max="16144" width="0.85546875" style="1479" customWidth="1"/>
    <col min="16145" max="16145" width="8.7109375" style="1479" customWidth="1"/>
    <col min="16146" max="16146" width="0.5703125" style="1479" customWidth="1"/>
    <col min="16147" max="16147" width="0.85546875" style="1479" customWidth="1"/>
    <col min="16148" max="16148" width="8.7109375" style="1479" customWidth="1"/>
    <col min="16149" max="16149" width="0.5703125" style="1479" customWidth="1"/>
    <col min="16150" max="16150" width="0.85546875" style="1479" customWidth="1"/>
    <col min="16151" max="16151" width="8.7109375" style="1479" customWidth="1"/>
    <col min="16152" max="16152" width="0.5703125" style="1479" customWidth="1"/>
    <col min="16153" max="16153" width="0.85546875" style="1479" customWidth="1"/>
    <col min="16154" max="16154" width="8.7109375" style="1479" customWidth="1"/>
    <col min="16155" max="16155" width="0.5703125" style="1479" customWidth="1"/>
    <col min="16156" max="16156" width="0.85546875" style="1479" customWidth="1"/>
    <col min="16157" max="16157" width="8.7109375" style="1479" customWidth="1"/>
    <col min="16158" max="16158" width="0.5703125" style="1479" customWidth="1"/>
    <col min="16159" max="16159" width="0.85546875" style="1479" customWidth="1"/>
    <col min="16160" max="16160" width="8.7109375" style="1479" customWidth="1"/>
    <col min="16161" max="16161" width="0.5703125" style="1479" customWidth="1"/>
    <col min="16162" max="16162" width="0.85546875" style="1479" customWidth="1"/>
    <col min="16163" max="16163" width="8.7109375" style="1479" customWidth="1"/>
    <col min="16164" max="16164" width="0.5703125" style="1479" customWidth="1"/>
    <col min="16165" max="16165" width="0.85546875" style="1479" customWidth="1"/>
    <col min="16166" max="16166" width="8.7109375" style="1479" customWidth="1"/>
    <col min="16167" max="16167" width="0.5703125" style="1479" customWidth="1"/>
    <col min="16168" max="16168" width="0.85546875" style="1479" customWidth="1"/>
    <col min="16169" max="16169" width="8.7109375" style="1479" customWidth="1"/>
    <col min="16170" max="16170" width="0.5703125" style="1479" customWidth="1"/>
    <col min="16171" max="16171" width="0.85546875" style="1479" customWidth="1"/>
    <col min="16172" max="16172" width="8.7109375" style="1479" customWidth="1"/>
    <col min="16173" max="16173" width="0.5703125" style="1479" customWidth="1"/>
    <col min="16174" max="16174" width="0.85546875" style="1479" customWidth="1"/>
    <col min="16175" max="16175" width="8.7109375" style="1479" customWidth="1"/>
    <col min="16176" max="16176" width="0.5703125" style="1479" customWidth="1"/>
    <col min="16177" max="16177" width="0.85546875" style="1479" customWidth="1"/>
    <col min="16178" max="16178" width="8.7109375" style="1479" customWidth="1"/>
    <col min="16179" max="16179" width="0.5703125" style="1479" customWidth="1"/>
    <col min="16180" max="16180" width="2.7109375" style="1479" customWidth="1"/>
    <col min="16181" max="16181" width="2.140625" style="1479" customWidth="1"/>
    <col min="16182" max="16384" width="11.42578125" style="1479"/>
  </cols>
  <sheetData>
    <row r="1" spans="1:77" ht="30" customHeight="1">
      <c r="A1" s="2389" t="s">
        <v>0</v>
      </c>
      <c r="B1" s="2389"/>
      <c r="C1" s="2389"/>
      <c r="D1" s="2389"/>
      <c r="E1" s="2389"/>
      <c r="F1" s="2389"/>
      <c r="G1" s="2389"/>
      <c r="H1" s="2389"/>
      <c r="I1" s="2389"/>
      <c r="J1" s="2389"/>
      <c r="K1" s="2389"/>
      <c r="L1" s="2389"/>
      <c r="M1" s="2389"/>
      <c r="N1" s="2389"/>
      <c r="O1" s="2389"/>
      <c r="P1" s="2389"/>
      <c r="Q1" s="2389"/>
      <c r="R1" s="2389"/>
      <c r="S1" s="2389"/>
      <c r="T1" s="2389"/>
      <c r="U1" s="2389"/>
      <c r="V1" s="2389"/>
      <c r="W1" s="2389"/>
      <c r="X1" s="2389"/>
      <c r="Y1" s="2389"/>
      <c r="Z1" s="2389"/>
      <c r="AA1" s="2389"/>
      <c r="AB1" s="2389"/>
      <c r="AC1" s="2389"/>
      <c r="AD1" s="2389"/>
      <c r="AE1" s="2389"/>
      <c r="AF1" s="2389"/>
      <c r="AG1" s="2389"/>
      <c r="AH1" s="2389"/>
      <c r="AI1" s="2389"/>
      <c r="AJ1" s="2389"/>
      <c r="AK1" s="2389"/>
      <c r="AL1" s="2389"/>
      <c r="AM1" s="2389"/>
      <c r="AN1" s="2389"/>
      <c r="AO1" s="2389"/>
      <c r="AP1" s="2389"/>
      <c r="AQ1" s="2389"/>
      <c r="AR1" s="2389"/>
      <c r="AS1" s="2389"/>
      <c r="AT1" s="2389"/>
      <c r="AU1" s="2389"/>
      <c r="AV1" s="2389"/>
      <c r="AW1" s="2389"/>
      <c r="AX1" s="2389"/>
      <c r="AY1" s="2389"/>
      <c r="AZ1" s="2389"/>
      <c r="BA1" s="2389"/>
      <c r="BB1" s="1769"/>
    </row>
    <row r="2" spans="1:77" ht="9" customHeight="1" thickBot="1">
      <c r="A2" s="1583"/>
      <c r="B2" s="1583"/>
      <c r="C2" s="1481"/>
      <c r="D2" s="1481"/>
      <c r="E2" s="1482"/>
      <c r="F2" s="1482"/>
      <c r="G2" s="1482"/>
      <c r="H2" s="1482"/>
      <c r="I2" s="1482"/>
      <c r="J2" s="1482"/>
      <c r="K2" s="1482"/>
      <c r="L2" s="1482"/>
      <c r="M2" s="1482"/>
      <c r="N2" s="1482"/>
      <c r="O2" s="1482"/>
      <c r="P2" s="1482"/>
      <c r="Q2" s="1482"/>
      <c r="R2" s="1482"/>
      <c r="S2" s="1482"/>
      <c r="T2" s="1482"/>
      <c r="U2" s="1482"/>
      <c r="V2" s="1482"/>
      <c r="W2" s="1482"/>
      <c r="X2" s="1482"/>
      <c r="Y2" s="1482"/>
      <c r="Z2" s="1583"/>
      <c r="AA2" s="1583"/>
      <c r="AB2" s="1583"/>
      <c r="AC2" s="1583"/>
      <c r="AD2" s="1583"/>
      <c r="AE2" s="1583"/>
      <c r="AF2" s="1583"/>
      <c r="AG2" s="1583"/>
      <c r="AH2" s="1583"/>
      <c r="AI2" s="1583"/>
      <c r="AJ2" s="1583"/>
      <c r="AK2" s="1583"/>
      <c r="AL2" s="1583"/>
      <c r="AM2" s="1583"/>
      <c r="AN2" s="1583"/>
      <c r="AO2" s="1583"/>
      <c r="AP2" s="1583"/>
      <c r="AQ2" s="1583"/>
      <c r="AR2" s="1583"/>
      <c r="AS2" s="1583"/>
      <c r="AT2" s="1583"/>
      <c r="AU2" s="1583"/>
      <c r="AV2" s="1583"/>
      <c r="AW2" s="1583"/>
      <c r="AX2" s="1583"/>
      <c r="AY2" s="1583"/>
      <c r="AZ2" s="1583"/>
      <c r="BA2" s="1583"/>
      <c r="BB2" s="1489"/>
    </row>
    <row r="3" spans="1:77" ht="15" customHeight="1" thickTop="1">
      <c r="C3" s="1485"/>
      <c r="D3" s="1485"/>
      <c r="E3" s="1486"/>
      <c r="F3" s="1486"/>
      <c r="G3" s="1486"/>
      <c r="H3" s="1486"/>
      <c r="I3" s="1486"/>
      <c r="J3" s="1486"/>
      <c r="K3" s="1585"/>
      <c r="L3" s="1585"/>
      <c r="M3" s="1585"/>
      <c r="N3" s="1585"/>
      <c r="O3" s="1585"/>
      <c r="P3" s="1585"/>
      <c r="Q3" s="1585"/>
      <c r="R3" s="1585"/>
      <c r="S3" s="1585"/>
      <c r="T3" s="1585"/>
      <c r="U3" s="1585"/>
      <c r="V3" s="1585"/>
      <c r="W3" s="1585"/>
      <c r="X3" s="1585"/>
      <c r="Y3" s="1585"/>
      <c r="Z3" s="1489"/>
      <c r="AA3" s="1489"/>
      <c r="AB3" s="1489"/>
      <c r="AC3" s="1489"/>
      <c r="AD3" s="1489"/>
      <c r="AE3" s="1489"/>
      <c r="AF3" s="1489"/>
      <c r="AG3" s="1489"/>
      <c r="AH3" s="1489"/>
      <c r="AI3" s="1489"/>
      <c r="AJ3" s="1489"/>
      <c r="AK3" s="1489"/>
      <c r="AL3" s="1489"/>
      <c r="AM3" s="1489"/>
      <c r="AN3" s="1489"/>
      <c r="AO3" s="1489"/>
      <c r="AP3" s="1489"/>
      <c r="AQ3" s="1489"/>
      <c r="AR3" s="1489"/>
      <c r="AS3" s="1489"/>
      <c r="AT3" s="1489"/>
      <c r="AU3" s="1489"/>
      <c r="AV3" s="1489"/>
      <c r="AW3" s="1489"/>
      <c r="AX3" s="1489"/>
      <c r="AY3" s="1489"/>
      <c r="AZ3" s="1489"/>
      <c r="BA3" s="1489"/>
      <c r="BB3" s="1489"/>
    </row>
    <row r="4" spans="1:77" ht="21" customHeight="1">
      <c r="A4" s="2390" t="s">
        <v>744</v>
      </c>
      <c r="B4" s="2390"/>
      <c r="C4" s="2390"/>
      <c r="D4" s="2390"/>
      <c r="E4" s="2390"/>
      <c r="F4" s="2390"/>
      <c r="G4" s="2390"/>
      <c r="H4" s="2390"/>
      <c r="I4" s="2390"/>
      <c r="J4" s="2390"/>
      <c r="K4" s="2390"/>
      <c r="L4" s="2390"/>
      <c r="M4" s="2390"/>
      <c r="N4" s="2390"/>
      <c r="O4" s="2390"/>
      <c r="P4" s="2390"/>
      <c r="Q4" s="2390"/>
      <c r="R4" s="2390"/>
      <c r="S4" s="2390"/>
      <c r="T4" s="2390"/>
      <c r="U4" s="2390"/>
      <c r="V4" s="2390"/>
      <c r="W4" s="2390"/>
      <c r="X4" s="2390"/>
      <c r="Y4" s="2390"/>
      <c r="Z4" s="2390"/>
      <c r="AA4" s="2390"/>
      <c r="AB4" s="2390"/>
      <c r="AC4" s="2390"/>
      <c r="AD4" s="2390"/>
      <c r="AE4" s="2390"/>
      <c r="AF4" s="2390"/>
      <c r="AG4" s="2390"/>
      <c r="AH4" s="2390"/>
      <c r="AI4" s="2390"/>
      <c r="AJ4" s="2390"/>
      <c r="AK4" s="2390"/>
      <c r="AL4" s="2390"/>
      <c r="AM4" s="2390"/>
      <c r="AN4" s="2390"/>
      <c r="AO4" s="2390"/>
      <c r="AP4" s="2390"/>
      <c r="AQ4" s="2390"/>
      <c r="AR4" s="2390"/>
      <c r="AS4" s="2390"/>
      <c r="AT4" s="2390"/>
      <c r="AU4" s="2390"/>
      <c r="AV4" s="2390"/>
      <c r="AW4" s="2390"/>
      <c r="AX4" s="2390"/>
      <c r="AY4" s="2390"/>
      <c r="AZ4" s="2390"/>
      <c r="BA4" s="2390"/>
      <c r="BB4" s="1770"/>
    </row>
    <row r="5" spans="1:77" ht="8.25" customHeight="1"/>
    <row r="6" spans="1:77" ht="18" customHeight="1">
      <c r="B6" s="2391" t="s">
        <v>1637</v>
      </c>
      <c r="C6" s="2391"/>
      <c r="D6" s="2391"/>
      <c r="E6" s="2391"/>
      <c r="F6" s="2391"/>
      <c r="G6" s="2391"/>
      <c r="H6" s="2391"/>
      <c r="I6" s="2391"/>
      <c r="J6" s="2391"/>
      <c r="K6" s="2391"/>
      <c r="L6" s="2391"/>
      <c r="M6" s="2391"/>
      <c r="N6" s="2391"/>
      <c r="O6" s="2391"/>
      <c r="P6" s="2391"/>
      <c r="Q6" s="2391"/>
      <c r="R6" s="2391"/>
      <c r="S6" s="2391"/>
      <c r="T6" s="2391"/>
      <c r="U6" s="2391"/>
      <c r="V6" s="2391"/>
      <c r="W6" s="2391"/>
      <c r="X6" s="2391"/>
      <c r="Y6" s="2391"/>
      <c r="Z6" s="2391"/>
      <c r="AA6" s="2391"/>
      <c r="AB6" s="2391"/>
      <c r="AC6" s="2391"/>
      <c r="AD6" s="2391"/>
      <c r="AE6" s="2391"/>
      <c r="AF6" s="2391"/>
      <c r="AG6" s="2391"/>
      <c r="AH6" s="2391"/>
      <c r="AI6" s="2391"/>
      <c r="AJ6" s="2391"/>
      <c r="AK6" s="2391"/>
      <c r="AL6" s="2391"/>
      <c r="AM6" s="2391"/>
      <c r="AN6" s="2391"/>
      <c r="AO6" s="2391"/>
      <c r="AP6" s="2391"/>
      <c r="AQ6" s="2391"/>
      <c r="AR6" s="2391"/>
      <c r="AS6" s="2391"/>
      <c r="AT6" s="2391"/>
      <c r="AU6" s="2391"/>
      <c r="AV6" s="2391"/>
      <c r="AW6" s="2391"/>
      <c r="AX6" s="2391"/>
      <c r="AY6" s="2391"/>
      <c r="AZ6" s="2391"/>
      <c r="BA6" s="1771"/>
      <c r="BB6" s="1771"/>
    </row>
    <row r="7" spans="1:77" ht="18" customHeight="1">
      <c r="B7" s="2391" t="s">
        <v>1638</v>
      </c>
      <c r="C7" s="2391"/>
      <c r="D7" s="2391"/>
      <c r="E7" s="2391"/>
      <c r="F7" s="2391"/>
      <c r="G7" s="2391"/>
      <c r="H7" s="2391"/>
      <c r="I7" s="2391"/>
      <c r="J7" s="2391"/>
      <c r="K7" s="2391"/>
      <c r="L7" s="2391"/>
      <c r="M7" s="2391"/>
      <c r="N7" s="2391"/>
      <c r="O7" s="2391"/>
      <c r="P7" s="2391"/>
      <c r="Q7" s="2391"/>
      <c r="R7" s="2391"/>
      <c r="S7" s="2391"/>
      <c r="T7" s="2391"/>
      <c r="U7" s="2391"/>
      <c r="V7" s="2391"/>
      <c r="W7" s="2391"/>
      <c r="X7" s="2391"/>
      <c r="Y7" s="2391"/>
      <c r="Z7" s="2391"/>
      <c r="AA7" s="2391"/>
      <c r="AB7" s="2391"/>
      <c r="AC7" s="2391"/>
      <c r="AD7" s="2391"/>
      <c r="AE7" s="2391"/>
      <c r="AF7" s="2391"/>
      <c r="AG7" s="2391"/>
      <c r="AH7" s="2391"/>
      <c r="AI7" s="2391"/>
      <c r="AJ7" s="2391"/>
      <c r="AK7" s="2391"/>
      <c r="AL7" s="2391"/>
      <c r="AM7" s="2391"/>
      <c r="AN7" s="2391"/>
      <c r="AO7" s="2391"/>
      <c r="AP7" s="2391"/>
      <c r="AQ7" s="2391"/>
      <c r="AR7" s="2391"/>
      <c r="AS7" s="2391"/>
      <c r="AT7" s="2391"/>
      <c r="AU7" s="2391"/>
      <c r="AV7" s="2391"/>
      <c r="AW7" s="2391"/>
      <c r="AX7" s="2391"/>
      <c r="AY7" s="2391"/>
      <c r="AZ7" s="2391"/>
      <c r="BA7" s="1771"/>
      <c r="BB7" s="1771"/>
    </row>
    <row r="8" spans="1:77" ht="9" customHeight="1"/>
    <row r="9" spans="1:77" ht="4.5" customHeight="1">
      <c r="B9" s="1593"/>
      <c r="C9" s="1495"/>
      <c r="D9" s="1495"/>
      <c r="E9" s="1495"/>
      <c r="F9" s="1495"/>
      <c r="G9" s="1495"/>
      <c r="H9" s="1495"/>
      <c r="I9" s="1495"/>
      <c r="J9" s="1495"/>
      <c r="K9" s="1495"/>
      <c r="L9" s="1495"/>
      <c r="M9" s="1495"/>
      <c r="N9" s="1495"/>
      <c r="O9" s="1495"/>
      <c r="P9" s="1495"/>
      <c r="Q9" s="1495"/>
      <c r="R9" s="1495"/>
      <c r="S9" s="1495"/>
      <c r="T9" s="1495"/>
      <c r="U9" s="1495"/>
      <c r="V9" s="1495"/>
      <c r="W9" s="1495"/>
      <c r="X9" s="1495"/>
      <c r="Y9" s="1495"/>
      <c r="Z9" s="1495"/>
      <c r="AA9" s="1495"/>
      <c r="AB9" s="1495"/>
      <c r="AC9" s="1495"/>
      <c r="AD9" s="1495"/>
      <c r="AE9" s="1495"/>
      <c r="AF9" s="1495"/>
      <c r="AG9" s="1495"/>
      <c r="AH9" s="1495"/>
      <c r="AI9" s="1495"/>
      <c r="AJ9" s="1495"/>
      <c r="AK9" s="1495"/>
      <c r="AL9" s="1495"/>
      <c r="AM9" s="1495"/>
      <c r="AN9" s="1495"/>
      <c r="AO9" s="1495"/>
      <c r="AP9" s="1495"/>
      <c r="AQ9" s="1495"/>
      <c r="AR9" s="1495"/>
      <c r="AS9" s="1495"/>
      <c r="AT9" s="1495"/>
      <c r="AU9" s="1495"/>
      <c r="AV9" s="1495"/>
      <c r="AW9" s="1495"/>
      <c r="AX9" s="1495"/>
      <c r="AY9" s="1495"/>
      <c r="AZ9" s="1594"/>
    </row>
    <row r="10" spans="1:77" ht="18" customHeight="1">
      <c r="B10" s="1595"/>
      <c r="C10" s="2392" t="s">
        <v>1639</v>
      </c>
      <c r="D10" s="1772"/>
      <c r="E10" s="2314" t="s">
        <v>1640</v>
      </c>
      <c r="F10" s="2315"/>
      <c r="G10" s="2315"/>
      <c r="H10" s="2315"/>
      <c r="I10" s="2315"/>
      <c r="J10" s="2315"/>
      <c r="K10" s="2315"/>
      <c r="L10" s="2315"/>
      <c r="M10" s="2315"/>
      <c r="N10" s="2315"/>
      <c r="O10" s="2315"/>
      <c r="P10" s="2315"/>
      <c r="Q10" s="2315"/>
      <c r="R10" s="2315"/>
      <c r="S10" s="2315"/>
      <c r="T10" s="2315"/>
      <c r="U10" s="2315"/>
      <c r="V10" s="2315"/>
      <c r="W10" s="2315"/>
      <c r="X10" s="2315"/>
      <c r="Y10" s="2315"/>
      <c r="Z10" s="2315"/>
      <c r="AA10" s="2315"/>
      <c r="AB10" s="2315"/>
      <c r="AC10" s="2315"/>
      <c r="AD10" s="2315"/>
      <c r="AE10" s="2315"/>
      <c r="AF10" s="2315"/>
      <c r="AG10" s="2315"/>
      <c r="AH10" s="2315"/>
      <c r="AI10" s="2315"/>
      <c r="AJ10" s="2315"/>
      <c r="AK10" s="2315"/>
      <c r="AL10" s="2315"/>
      <c r="AM10" s="2315"/>
      <c r="AN10" s="2315"/>
      <c r="AO10" s="2315"/>
      <c r="AP10" s="2315"/>
      <c r="AQ10" s="2315"/>
      <c r="AR10" s="2315"/>
      <c r="AS10" s="2315"/>
      <c r="AT10" s="2315"/>
      <c r="AU10" s="2315"/>
      <c r="AV10" s="2315"/>
      <c r="AW10" s="2315"/>
      <c r="AX10" s="2315"/>
      <c r="AY10" s="2316"/>
      <c r="AZ10" s="1598"/>
    </row>
    <row r="11" spans="1:77" ht="4.5" customHeight="1">
      <c r="B11" s="1595"/>
      <c r="C11" s="2393"/>
      <c r="D11" s="1697"/>
      <c r="E11" s="1697"/>
      <c r="F11" s="1697"/>
      <c r="G11" s="1697"/>
      <c r="H11" s="1697"/>
      <c r="I11" s="1697"/>
      <c r="J11" s="1697"/>
      <c r="K11" s="1697"/>
      <c r="L11" s="1697"/>
      <c r="M11" s="1697"/>
      <c r="N11" s="1697"/>
      <c r="O11" s="1697"/>
      <c r="P11" s="1697"/>
      <c r="Q11" s="1697"/>
      <c r="R11" s="1697"/>
      <c r="S11" s="1697"/>
      <c r="T11" s="1697"/>
      <c r="U11" s="1697"/>
      <c r="V11" s="1697"/>
      <c r="W11" s="1697"/>
      <c r="X11" s="1697"/>
      <c r="Y11" s="1697"/>
      <c r="Z11" s="1697"/>
      <c r="AA11" s="1697"/>
      <c r="AB11" s="1697"/>
      <c r="AC11" s="1697"/>
      <c r="AD11" s="1697"/>
      <c r="AE11" s="1697"/>
      <c r="AF11" s="1697"/>
      <c r="AG11" s="1697"/>
      <c r="AH11" s="1697"/>
      <c r="AI11" s="1697"/>
      <c r="AJ11" s="1697"/>
      <c r="AK11" s="1697"/>
      <c r="AL11" s="1697"/>
      <c r="AM11" s="1697"/>
      <c r="AN11" s="1697"/>
      <c r="AO11" s="1697"/>
      <c r="AP11" s="1697"/>
      <c r="AQ11" s="1697"/>
      <c r="AR11" s="1697"/>
      <c r="AS11" s="1697"/>
      <c r="AT11" s="1697"/>
      <c r="AU11" s="1697"/>
      <c r="AV11" s="1697"/>
      <c r="AW11" s="1697"/>
      <c r="AX11" s="1697"/>
      <c r="AY11" s="1697"/>
      <c r="AZ11" s="1598"/>
    </row>
    <row r="12" spans="1:77" ht="18" customHeight="1">
      <c r="B12" s="1595"/>
      <c r="C12" s="2394"/>
      <c r="D12" s="1697"/>
      <c r="E12" s="1773" t="s">
        <v>1614</v>
      </c>
      <c r="F12" s="888"/>
      <c r="G12" s="1697"/>
      <c r="H12" s="1773" t="s">
        <v>1239</v>
      </c>
      <c r="I12" s="888"/>
      <c r="J12" s="1697"/>
      <c r="K12" s="1773" t="s">
        <v>746</v>
      </c>
      <c r="L12" s="888"/>
      <c r="M12" s="1697"/>
      <c r="N12" s="1773" t="s">
        <v>1240</v>
      </c>
      <c r="O12" s="888"/>
      <c r="P12" s="1697"/>
      <c r="Q12" s="1773" t="s">
        <v>1241</v>
      </c>
      <c r="R12" s="888"/>
      <c r="S12" s="1697"/>
      <c r="T12" s="1773" t="s">
        <v>1242</v>
      </c>
      <c r="U12" s="888"/>
      <c r="V12" s="1697"/>
      <c r="W12" s="1773" t="s">
        <v>1243</v>
      </c>
      <c r="X12" s="888"/>
      <c r="Y12" s="1697"/>
      <c r="Z12" s="1773" t="s">
        <v>1244</v>
      </c>
      <c r="AA12" s="888"/>
      <c r="AB12" s="1697"/>
      <c r="AC12" s="1773" t="s">
        <v>1245</v>
      </c>
      <c r="AD12" s="888"/>
      <c r="AE12" s="1697"/>
      <c r="AF12" s="1773" t="s">
        <v>1246</v>
      </c>
      <c r="AG12" s="888"/>
      <c r="AH12" s="1697"/>
      <c r="AI12" s="1773" t="s">
        <v>1247</v>
      </c>
      <c r="AJ12" s="888"/>
      <c r="AK12" s="1697"/>
      <c r="AL12" s="1773" t="s">
        <v>1248</v>
      </c>
      <c r="AM12" s="888"/>
      <c r="AN12" s="1697"/>
      <c r="AO12" s="1773" t="s">
        <v>1145</v>
      </c>
      <c r="AP12" s="888"/>
      <c r="AQ12" s="1697"/>
      <c r="AR12" s="2387" t="s">
        <v>1249</v>
      </c>
      <c r="AS12" s="2388"/>
      <c r="AT12" s="1697"/>
      <c r="AU12" s="2387" t="s">
        <v>1250</v>
      </c>
      <c r="AV12" s="2388"/>
      <c r="AW12" s="1697"/>
      <c r="AX12" s="2387" t="s">
        <v>747</v>
      </c>
      <c r="AY12" s="2388"/>
      <c r="AZ12" s="1598"/>
      <c r="BC12" s="1488"/>
    </row>
    <row r="13" spans="1:77" ht="4.5" customHeight="1">
      <c r="B13" s="1595"/>
      <c r="C13" s="1498"/>
      <c r="D13" s="1498"/>
      <c r="E13" s="1498"/>
      <c r="F13" s="1498"/>
      <c r="G13" s="1498"/>
      <c r="H13" s="1498"/>
      <c r="I13" s="1498"/>
      <c r="J13" s="1498"/>
      <c r="K13" s="1498"/>
      <c r="L13" s="1498"/>
      <c r="M13" s="1498"/>
      <c r="N13" s="1498"/>
      <c r="O13" s="1498"/>
      <c r="P13" s="1498"/>
      <c r="Q13" s="1498"/>
      <c r="R13" s="1498"/>
      <c r="S13" s="1498"/>
      <c r="T13" s="1498"/>
      <c r="U13" s="1498"/>
      <c r="V13" s="1498"/>
      <c r="W13" s="1498"/>
      <c r="X13" s="1498"/>
      <c r="Y13" s="1498"/>
      <c r="Z13" s="1498"/>
      <c r="AA13" s="1498"/>
      <c r="AB13" s="1498"/>
      <c r="AC13" s="1498"/>
      <c r="AD13" s="1498"/>
      <c r="AE13" s="1498"/>
      <c r="AF13" s="1498"/>
      <c r="AG13" s="1498"/>
      <c r="AH13" s="1498"/>
      <c r="AI13" s="1498"/>
      <c r="AJ13" s="1498"/>
      <c r="AK13" s="1498"/>
      <c r="AL13" s="1498"/>
      <c r="AM13" s="1498"/>
      <c r="AN13" s="1498"/>
      <c r="AO13" s="1498"/>
      <c r="AP13" s="1498"/>
      <c r="AQ13" s="1498"/>
      <c r="AR13" s="1498"/>
      <c r="AS13" s="1498"/>
      <c r="AT13" s="1498"/>
      <c r="AU13" s="1498"/>
      <c r="AV13" s="1498"/>
      <c r="AW13" s="1498"/>
      <c r="AX13" s="1498"/>
      <c r="AY13" s="1498"/>
      <c r="AZ13" s="1598"/>
      <c r="BC13" s="1488"/>
    </row>
    <row r="14" spans="1:77" ht="15" customHeight="1">
      <c r="B14" s="1595"/>
      <c r="C14" s="1774" t="s">
        <v>1641</v>
      </c>
      <c r="D14" s="1775"/>
      <c r="E14" s="1776">
        <v>278</v>
      </c>
      <c r="F14" s="1777"/>
      <c r="G14" s="1775"/>
      <c r="H14" s="1776">
        <v>486.5</v>
      </c>
      <c r="I14" s="1777"/>
      <c r="J14" s="1775"/>
      <c r="K14" s="1776">
        <v>556</v>
      </c>
      <c r="L14" s="1777"/>
      <c r="M14" s="1775"/>
      <c r="N14" s="1776">
        <v>625.5</v>
      </c>
      <c r="O14" s="1777"/>
      <c r="P14" s="1775"/>
      <c r="Q14" s="1776">
        <v>208.5</v>
      </c>
      <c r="R14" s="1777"/>
      <c r="S14" s="1775"/>
      <c r="T14" s="1776">
        <v>278</v>
      </c>
      <c r="U14" s="1777"/>
      <c r="V14" s="1778"/>
      <c r="W14" s="1776">
        <v>556</v>
      </c>
      <c r="X14" s="1777"/>
      <c r="Y14" s="1775"/>
      <c r="Z14" s="1776">
        <v>347.5</v>
      </c>
      <c r="AA14" s="1777"/>
      <c r="AB14" s="1779"/>
      <c r="AC14" s="1776">
        <v>139</v>
      </c>
      <c r="AD14" s="1777"/>
      <c r="AE14" s="1779"/>
      <c r="AF14" s="1776">
        <v>417</v>
      </c>
      <c r="AG14" s="1777"/>
      <c r="AH14" s="1779"/>
      <c r="AI14" s="1776">
        <v>556</v>
      </c>
      <c r="AJ14" s="1777"/>
      <c r="AK14" s="1779"/>
      <c r="AL14" s="1776">
        <v>208.5</v>
      </c>
      <c r="AM14" s="1777"/>
      <c r="AN14" s="1779"/>
      <c r="AO14" s="1776">
        <v>278</v>
      </c>
      <c r="AP14" s="1777"/>
      <c r="AQ14" s="1779"/>
      <c r="AR14" s="1776">
        <v>417</v>
      </c>
      <c r="AS14" s="1777"/>
      <c r="AT14" s="1779"/>
      <c r="AU14" s="1776">
        <v>486.5</v>
      </c>
      <c r="AV14" s="1777"/>
      <c r="AW14" s="1779"/>
      <c r="AX14" s="1776">
        <v>208.5</v>
      </c>
      <c r="AY14" s="1777"/>
      <c r="AZ14" s="1598"/>
      <c r="BC14" s="1780"/>
    </row>
    <row r="15" spans="1:77" ht="15" customHeight="1">
      <c r="B15" s="1595"/>
      <c r="C15" s="1616" t="s">
        <v>1642</v>
      </c>
      <c r="D15" s="1775"/>
      <c r="E15" s="1776">
        <v>1742</v>
      </c>
      <c r="F15" s="1777"/>
      <c r="G15" s="1775"/>
      <c r="H15" s="1776">
        <v>2144</v>
      </c>
      <c r="I15" s="1777"/>
      <c r="J15" s="1775"/>
      <c r="K15" s="1776">
        <v>2077</v>
      </c>
      <c r="L15" s="1777"/>
      <c r="M15" s="1775"/>
      <c r="N15" s="1776">
        <v>2077</v>
      </c>
      <c r="O15" s="1777"/>
      <c r="P15" s="1775"/>
      <c r="Q15" s="1776">
        <v>1675</v>
      </c>
      <c r="R15" s="1777"/>
      <c r="S15" s="1775"/>
      <c r="T15" s="1776">
        <v>2479</v>
      </c>
      <c r="U15" s="1777"/>
      <c r="V15" s="1778"/>
      <c r="W15" s="1776">
        <v>3417</v>
      </c>
      <c r="X15" s="1777"/>
      <c r="Y15" s="1775"/>
      <c r="Z15" s="1776">
        <v>2211</v>
      </c>
      <c r="AA15" s="1777"/>
      <c r="AB15" s="1779"/>
      <c r="AC15" s="1776">
        <v>2010</v>
      </c>
      <c r="AD15" s="1777"/>
      <c r="AE15" s="1779"/>
      <c r="AF15" s="1776">
        <v>2010</v>
      </c>
      <c r="AG15" s="1777"/>
      <c r="AH15" s="1779"/>
      <c r="AI15" s="1776">
        <v>1675</v>
      </c>
      <c r="AJ15" s="1777"/>
      <c r="AK15" s="1779"/>
      <c r="AL15" s="1776">
        <v>1876</v>
      </c>
      <c r="AM15" s="1777"/>
      <c r="AN15" s="1779"/>
      <c r="AO15" s="1776">
        <v>1809</v>
      </c>
      <c r="AP15" s="1777"/>
      <c r="AQ15" s="1779"/>
      <c r="AR15" s="1781">
        <v>2278</v>
      </c>
      <c r="AS15" s="1777"/>
      <c r="AT15" s="1779"/>
      <c r="AU15" s="1776">
        <v>2010</v>
      </c>
      <c r="AV15" s="1777"/>
      <c r="AW15" s="1779"/>
      <c r="AX15" s="1776">
        <v>1005</v>
      </c>
      <c r="AY15" s="1777"/>
      <c r="AZ15" s="1598"/>
      <c r="BC15" s="1780"/>
    </row>
    <row r="16" spans="1:77" ht="15" customHeight="1">
      <c r="B16" s="1595"/>
      <c r="C16" s="1616" t="s">
        <v>1643</v>
      </c>
      <c r="D16" s="1775"/>
      <c r="E16" s="1776">
        <v>2187.5</v>
      </c>
      <c r="F16" s="1777"/>
      <c r="G16" s="1775"/>
      <c r="H16" s="1776">
        <v>2187.5</v>
      </c>
      <c r="I16" s="1777"/>
      <c r="J16" s="1775"/>
      <c r="K16" s="1776">
        <v>2250</v>
      </c>
      <c r="L16" s="1777"/>
      <c r="M16" s="1775"/>
      <c r="N16" s="1776">
        <v>2812.5</v>
      </c>
      <c r="O16" s="1777"/>
      <c r="P16" s="1775"/>
      <c r="Q16" s="1776">
        <v>2500</v>
      </c>
      <c r="R16" s="1777"/>
      <c r="S16" s="1775"/>
      <c r="T16" s="1776">
        <v>2625</v>
      </c>
      <c r="U16" s="1777"/>
      <c r="V16" s="1778"/>
      <c r="W16" s="1776">
        <v>2312.5</v>
      </c>
      <c r="X16" s="1777"/>
      <c r="Y16" s="1775"/>
      <c r="Z16" s="1776">
        <v>1812.5</v>
      </c>
      <c r="AA16" s="1777"/>
      <c r="AB16" s="1779"/>
      <c r="AC16" s="1776">
        <v>1562.5</v>
      </c>
      <c r="AD16" s="1777"/>
      <c r="AE16" s="1779"/>
      <c r="AF16" s="1776">
        <v>2187.5</v>
      </c>
      <c r="AG16" s="1777"/>
      <c r="AH16" s="1779"/>
      <c r="AI16" s="1776">
        <v>2562.5</v>
      </c>
      <c r="AJ16" s="1777"/>
      <c r="AK16" s="1779"/>
      <c r="AL16" s="1776">
        <v>3500</v>
      </c>
      <c r="AM16" s="1777"/>
      <c r="AN16" s="1779"/>
      <c r="AO16" s="1776">
        <v>2187.5</v>
      </c>
      <c r="AP16" s="1777"/>
      <c r="AQ16" s="1779"/>
      <c r="AR16" s="1781">
        <v>3562.5</v>
      </c>
      <c r="AS16" s="1777"/>
      <c r="AT16" s="1779"/>
      <c r="AU16" s="1776">
        <v>2125</v>
      </c>
      <c r="AV16" s="1777"/>
      <c r="AW16" s="1779"/>
      <c r="AX16" s="1776">
        <v>2062.5</v>
      </c>
      <c r="AY16" s="1777"/>
      <c r="AZ16" s="1598"/>
      <c r="BC16" s="1780"/>
      <c r="BY16" s="1479">
        <f>BJ16</f>
        <v>0</v>
      </c>
    </row>
    <row r="17" spans="2:77" ht="15" customHeight="1">
      <c r="B17" s="1595"/>
      <c r="C17" s="1616" t="s">
        <v>1644</v>
      </c>
      <c r="D17" s="1775"/>
      <c r="E17" s="1776">
        <v>1955</v>
      </c>
      <c r="F17" s="1777"/>
      <c r="G17" s="1775"/>
      <c r="H17" s="1776">
        <v>1782.5</v>
      </c>
      <c r="I17" s="1777"/>
      <c r="J17" s="1775"/>
      <c r="K17" s="1776">
        <v>2702.5</v>
      </c>
      <c r="L17" s="1777"/>
      <c r="M17" s="1775"/>
      <c r="N17" s="1776">
        <v>1437.5</v>
      </c>
      <c r="O17" s="1777"/>
      <c r="P17" s="1775"/>
      <c r="Q17" s="1776">
        <v>2932.5</v>
      </c>
      <c r="R17" s="1777"/>
      <c r="S17" s="1775"/>
      <c r="T17" s="1776">
        <v>2012.5</v>
      </c>
      <c r="U17" s="1777"/>
      <c r="V17" s="1778"/>
      <c r="W17" s="1776">
        <v>2415</v>
      </c>
      <c r="X17" s="1777"/>
      <c r="Y17" s="1775"/>
      <c r="Z17" s="1776">
        <v>2530</v>
      </c>
      <c r="AA17" s="1777"/>
      <c r="AB17" s="1779"/>
      <c r="AC17" s="1776">
        <v>2127.5</v>
      </c>
      <c r="AD17" s="1777"/>
      <c r="AE17" s="1779"/>
      <c r="AF17" s="1776">
        <v>2530</v>
      </c>
      <c r="AG17" s="1777"/>
      <c r="AH17" s="1779"/>
      <c r="AI17" s="1776">
        <v>2185</v>
      </c>
      <c r="AJ17" s="1777"/>
      <c r="AK17" s="1779"/>
      <c r="AL17" s="1776">
        <v>1840</v>
      </c>
      <c r="AM17" s="1777"/>
      <c r="AN17" s="1779"/>
      <c r="AO17" s="1776">
        <v>1897.5</v>
      </c>
      <c r="AP17" s="1777"/>
      <c r="AQ17" s="1779"/>
      <c r="AR17" s="1782">
        <v>1610</v>
      </c>
      <c r="AS17" s="1783"/>
      <c r="AT17" s="1779"/>
      <c r="AU17" s="1784">
        <v>2185</v>
      </c>
      <c r="AV17" s="1783"/>
      <c r="AW17" s="1779"/>
      <c r="AX17" s="1784">
        <v>2012.5</v>
      </c>
      <c r="AY17" s="1783"/>
      <c r="AZ17" s="1598"/>
      <c r="BC17" s="1780"/>
      <c r="BY17" s="1479">
        <f t="shared" ref="BY17:BY21" si="0">BJ17</f>
        <v>0</v>
      </c>
    </row>
    <row r="18" spans="2:77" ht="15" customHeight="1">
      <c r="B18" s="1595"/>
      <c r="C18" s="1621" t="s">
        <v>1645</v>
      </c>
      <c r="D18" s="1775"/>
      <c r="E18" s="1776">
        <v>2940</v>
      </c>
      <c r="F18" s="1777"/>
      <c r="G18" s="1775"/>
      <c r="H18" s="1776">
        <v>2625</v>
      </c>
      <c r="I18" s="1777"/>
      <c r="J18" s="1775"/>
      <c r="K18" s="1776">
        <v>1942.5</v>
      </c>
      <c r="L18" s="1777"/>
      <c r="M18" s="1775"/>
      <c r="N18" s="1776">
        <v>2310</v>
      </c>
      <c r="O18" s="1777"/>
      <c r="P18" s="1775"/>
      <c r="Q18" s="1776">
        <v>2047.5</v>
      </c>
      <c r="R18" s="1777"/>
      <c r="S18" s="1775"/>
      <c r="T18" s="1776">
        <v>2940</v>
      </c>
      <c r="U18" s="1777"/>
      <c r="V18" s="1775"/>
      <c r="W18" s="1776">
        <v>2415</v>
      </c>
      <c r="X18" s="1777"/>
      <c r="Y18" s="1775"/>
      <c r="Z18" s="1776">
        <v>3307.5</v>
      </c>
      <c r="AA18" s="1777"/>
      <c r="AB18" s="1779"/>
      <c r="AC18" s="1776">
        <v>2415</v>
      </c>
      <c r="AD18" s="1777"/>
      <c r="AE18" s="1779"/>
      <c r="AF18" s="1776">
        <v>2205</v>
      </c>
      <c r="AG18" s="1777"/>
      <c r="AH18" s="1779"/>
      <c r="AI18" s="1776">
        <v>1995</v>
      </c>
      <c r="AJ18" s="1777"/>
      <c r="AK18" s="1779"/>
      <c r="AL18" s="1776">
        <v>2520</v>
      </c>
      <c r="AM18" s="1777"/>
      <c r="AN18" s="1779"/>
      <c r="AO18" s="1776">
        <v>2677.5</v>
      </c>
      <c r="AP18" s="1777"/>
      <c r="AQ18" s="1779"/>
      <c r="AR18" s="1782">
        <v>2362.5</v>
      </c>
      <c r="AS18" s="1783"/>
      <c r="AT18" s="1779"/>
      <c r="AU18" s="1784">
        <v>3150</v>
      </c>
      <c r="AV18" s="1783"/>
      <c r="AW18" s="1779"/>
      <c r="AX18" s="1784">
        <v>2257.5</v>
      </c>
      <c r="AY18" s="1783"/>
      <c r="AZ18" s="1598"/>
      <c r="BC18" s="1780"/>
      <c r="BY18" s="1479">
        <f t="shared" si="0"/>
        <v>0</v>
      </c>
    </row>
    <row r="19" spans="2:77" ht="15" customHeight="1">
      <c r="B19" s="1595"/>
      <c r="C19" s="1621" t="s">
        <v>1646</v>
      </c>
      <c r="D19" s="1775"/>
      <c r="E19" s="1776">
        <v>1947.5</v>
      </c>
      <c r="F19" s="1777"/>
      <c r="G19" s="1775"/>
      <c r="H19" s="1776">
        <v>1900</v>
      </c>
      <c r="I19" s="1777"/>
      <c r="J19" s="1775"/>
      <c r="K19" s="1776">
        <v>1900</v>
      </c>
      <c r="L19" s="1777"/>
      <c r="M19" s="1775"/>
      <c r="N19" s="1776">
        <v>3135</v>
      </c>
      <c r="O19" s="1777"/>
      <c r="P19" s="1775"/>
      <c r="Q19" s="1776">
        <v>1852.5</v>
      </c>
      <c r="R19" s="1777"/>
      <c r="S19" s="1775"/>
      <c r="T19" s="1776">
        <v>2280</v>
      </c>
      <c r="U19" s="1777"/>
      <c r="V19" s="1778"/>
      <c r="W19" s="1776">
        <v>2232.5</v>
      </c>
      <c r="X19" s="1777"/>
      <c r="Y19" s="1775"/>
      <c r="Z19" s="1776">
        <v>1662.5</v>
      </c>
      <c r="AA19" s="1777"/>
      <c r="AB19" s="1779"/>
      <c r="AC19" s="1776">
        <v>2707.5</v>
      </c>
      <c r="AD19" s="1777"/>
      <c r="AE19" s="1779"/>
      <c r="AF19" s="1776">
        <v>2090</v>
      </c>
      <c r="AG19" s="1777"/>
      <c r="AH19" s="1779"/>
      <c r="AI19" s="1776">
        <v>2375</v>
      </c>
      <c r="AJ19" s="1777"/>
      <c r="AK19" s="1779"/>
      <c r="AL19" s="1776">
        <v>3087.5</v>
      </c>
      <c r="AM19" s="1777"/>
      <c r="AN19" s="1779"/>
      <c r="AO19" s="1776">
        <v>2422.5</v>
      </c>
      <c r="AP19" s="1777"/>
      <c r="AQ19" s="1779"/>
      <c r="AR19" s="1784">
        <v>1947.5</v>
      </c>
      <c r="AS19" s="1783"/>
      <c r="AT19" s="1779"/>
      <c r="AU19" s="1784">
        <v>2090</v>
      </c>
      <c r="AV19" s="1783"/>
      <c r="AW19" s="1779"/>
      <c r="AX19" s="1784">
        <v>2612.5</v>
      </c>
      <c r="AY19" s="1783"/>
      <c r="AZ19" s="1598"/>
      <c r="BC19" s="1780"/>
      <c r="BY19" s="1479">
        <f t="shared" si="0"/>
        <v>0</v>
      </c>
    </row>
    <row r="20" spans="2:77" ht="15" customHeight="1">
      <c r="B20" s="1595"/>
      <c r="C20" s="1621" t="s">
        <v>1647</v>
      </c>
      <c r="D20" s="1785"/>
      <c r="E20" s="1776">
        <v>2507.5</v>
      </c>
      <c r="F20" s="1777"/>
      <c r="G20" s="1775"/>
      <c r="H20" s="1776">
        <v>2635</v>
      </c>
      <c r="I20" s="1777"/>
      <c r="J20" s="1775"/>
      <c r="K20" s="1776">
        <v>2507.5</v>
      </c>
      <c r="L20" s="1777"/>
      <c r="M20" s="1785"/>
      <c r="N20" s="1776">
        <v>2040</v>
      </c>
      <c r="O20" s="1777"/>
      <c r="P20" s="1775"/>
      <c r="Q20" s="1776">
        <v>2465</v>
      </c>
      <c r="R20" s="1777"/>
      <c r="S20" s="1775"/>
      <c r="T20" s="1776">
        <v>2252.5</v>
      </c>
      <c r="U20" s="1777"/>
      <c r="V20" s="1778"/>
      <c r="W20" s="1776">
        <v>2210</v>
      </c>
      <c r="X20" s="1777"/>
      <c r="Y20" s="1775"/>
      <c r="Z20" s="1776">
        <v>1955</v>
      </c>
      <c r="AA20" s="1777"/>
      <c r="AB20" s="1779"/>
      <c r="AC20" s="1776">
        <v>1785</v>
      </c>
      <c r="AD20" s="1777"/>
      <c r="AE20" s="1779"/>
      <c r="AF20" s="1776">
        <v>1912.5</v>
      </c>
      <c r="AG20" s="1777"/>
      <c r="AH20" s="1779"/>
      <c r="AI20" s="1776">
        <v>2762.5</v>
      </c>
      <c r="AJ20" s="1777"/>
      <c r="AK20" s="1779"/>
      <c r="AL20" s="1776">
        <v>2167.5</v>
      </c>
      <c r="AM20" s="1777"/>
      <c r="AN20" s="1779"/>
      <c r="AO20" s="1776">
        <v>1912.5</v>
      </c>
      <c r="AP20" s="1777"/>
      <c r="AQ20" s="1779"/>
      <c r="AR20" s="1784">
        <v>2550</v>
      </c>
      <c r="AS20" s="1783"/>
      <c r="AT20" s="1779"/>
      <c r="AU20" s="1784">
        <v>2422.5</v>
      </c>
      <c r="AV20" s="1783"/>
      <c r="AW20" s="1779"/>
      <c r="AX20" s="1784">
        <v>2720</v>
      </c>
      <c r="AY20" s="1783"/>
      <c r="AZ20" s="1598"/>
      <c r="BC20" s="1780"/>
      <c r="BY20" s="1479">
        <f t="shared" si="0"/>
        <v>0</v>
      </c>
    </row>
    <row r="21" spans="2:77" ht="15" customHeight="1">
      <c r="B21" s="1595"/>
      <c r="C21" s="1621" t="s">
        <v>1648</v>
      </c>
      <c r="D21" s="1775"/>
      <c r="E21" s="1776">
        <v>2587.5</v>
      </c>
      <c r="F21" s="1777"/>
      <c r="G21" s="1775"/>
      <c r="H21" s="1776">
        <v>2250</v>
      </c>
      <c r="I21" s="1777"/>
      <c r="J21" s="1775"/>
      <c r="K21" s="1776">
        <v>3262.5</v>
      </c>
      <c r="L21" s="1777"/>
      <c r="M21" s="1775"/>
      <c r="N21" s="1776">
        <v>2400</v>
      </c>
      <c r="O21" s="1777"/>
      <c r="P21" s="1775"/>
      <c r="Q21" s="1776">
        <v>3112.5</v>
      </c>
      <c r="R21" s="1777"/>
      <c r="S21" s="1775"/>
      <c r="T21" s="1776">
        <v>2437.5</v>
      </c>
      <c r="U21" s="1777"/>
      <c r="V21" s="1775"/>
      <c r="W21" s="1776">
        <v>2775</v>
      </c>
      <c r="X21" s="1777"/>
      <c r="Y21" s="1775"/>
      <c r="Z21" s="1776">
        <v>3337.5</v>
      </c>
      <c r="AA21" s="1777"/>
      <c r="AB21" s="1779"/>
      <c r="AC21" s="1776">
        <v>2700</v>
      </c>
      <c r="AD21" s="1777"/>
      <c r="AE21" s="1779"/>
      <c r="AF21" s="1776">
        <v>2512.5</v>
      </c>
      <c r="AG21" s="1777"/>
      <c r="AH21" s="1779"/>
      <c r="AI21" s="1776">
        <v>3112.5</v>
      </c>
      <c r="AJ21" s="1777"/>
      <c r="AK21" s="1779"/>
      <c r="AL21" s="1776">
        <v>3450</v>
      </c>
      <c r="AM21" s="1777"/>
      <c r="AN21" s="1779"/>
      <c r="AO21" s="1776">
        <v>2737.5</v>
      </c>
      <c r="AP21" s="1777"/>
      <c r="AQ21" s="1779"/>
      <c r="AR21" s="1782">
        <v>3037.5</v>
      </c>
      <c r="AS21" s="1783"/>
      <c r="AT21" s="1779"/>
      <c r="AU21" s="1784">
        <v>2737.5</v>
      </c>
      <c r="AV21" s="1783"/>
      <c r="AW21" s="1779"/>
      <c r="AX21" s="1784">
        <v>3562.5</v>
      </c>
      <c r="AY21" s="1783"/>
      <c r="AZ21" s="1598"/>
      <c r="BC21" s="1780"/>
      <c r="BY21" s="1479">
        <f t="shared" si="0"/>
        <v>0</v>
      </c>
    </row>
    <row r="22" spans="2:77" ht="15" customHeight="1">
      <c r="B22" s="1595"/>
      <c r="C22" s="1621" t="s">
        <v>1649</v>
      </c>
      <c r="D22" s="1775"/>
      <c r="E22" s="1776">
        <v>3445</v>
      </c>
      <c r="F22" s="1777"/>
      <c r="G22" s="1785"/>
      <c r="H22" s="1776">
        <v>2827.5</v>
      </c>
      <c r="I22" s="1777"/>
      <c r="J22" s="1775"/>
      <c r="K22" s="1776">
        <v>3185</v>
      </c>
      <c r="L22" s="1777"/>
      <c r="M22" s="1775"/>
      <c r="N22" s="1776">
        <v>3575</v>
      </c>
      <c r="O22" s="1777"/>
      <c r="P22" s="1775"/>
      <c r="Q22" s="1776">
        <v>3672.5</v>
      </c>
      <c r="R22" s="1777"/>
      <c r="S22" s="1775"/>
      <c r="T22" s="1776">
        <v>2762.5</v>
      </c>
      <c r="U22" s="1777"/>
      <c r="V22" s="1775"/>
      <c r="W22" s="1776">
        <v>3575</v>
      </c>
      <c r="X22" s="1777"/>
      <c r="Y22" s="1775"/>
      <c r="Z22" s="1776">
        <v>2860</v>
      </c>
      <c r="AA22" s="1777"/>
      <c r="AB22" s="1779"/>
      <c r="AC22" s="1776">
        <v>3737.5</v>
      </c>
      <c r="AD22" s="1777"/>
      <c r="AE22" s="1779"/>
      <c r="AF22" s="1776">
        <v>3802.5</v>
      </c>
      <c r="AG22" s="1777"/>
      <c r="AH22" s="1779"/>
      <c r="AI22" s="1776">
        <v>4355</v>
      </c>
      <c r="AJ22" s="1777"/>
      <c r="AK22" s="1779"/>
      <c r="AL22" s="1776">
        <v>3770</v>
      </c>
      <c r="AM22" s="1777"/>
      <c r="AN22" s="1779"/>
      <c r="AO22" s="1776">
        <v>3997.5</v>
      </c>
      <c r="AP22" s="1777"/>
      <c r="AQ22" s="1779"/>
      <c r="AR22" s="1781">
        <v>4257.5</v>
      </c>
      <c r="AS22" s="1777"/>
      <c r="AT22" s="1779"/>
      <c r="AU22" s="1776">
        <v>4517.5</v>
      </c>
      <c r="AV22" s="1777"/>
      <c r="AW22" s="1779"/>
      <c r="AX22" s="1776">
        <v>4030</v>
      </c>
      <c r="AY22" s="1777"/>
      <c r="AZ22" s="1598"/>
      <c r="BC22" s="1780"/>
    </row>
    <row r="23" spans="2:77" ht="15" customHeight="1">
      <c r="B23" s="1595"/>
      <c r="C23" s="1621" t="s">
        <v>1650</v>
      </c>
      <c r="D23" s="1785"/>
      <c r="E23" s="1776">
        <v>4097.5</v>
      </c>
      <c r="F23" s="1777"/>
      <c r="G23" s="1775"/>
      <c r="H23" s="1776">
        <v>4702.5</v>
      </c>
      <c r="I23" s="1777"/>
      <c r="J23" s="1775"/>
      <c r="K23" s="1776">
        <v>4097.5</v>
      </c>
      <c r="L23" s="1777"/>
      <c r="M23" s="1785"/>
      <c r="N23" s="1776">
        <v>4482.5</v>
      </c>
      <c r="O23" s="1777"/>
      <c r="P23" s="1775"/>
      <c r="Q23" s="1776">
        <v>4620</v>
      </c>
      <c r="R23" s="1777"/>
      <c r="S23" s="1775"/>
      <c r="T23" s="1776">
        <v>4922.5</v>
      </c>
      <c r="U23" s="1777"/>
      <c r="V23" s="1778"/>
      <c r="W23" s="1776">
        <v>4372.5</v>
      </c>
      <c r="X23" s="1777"/>
      <c r="Y23" s="1775"/>
      <c r="Z23" s="1776">
        <v>4812.5</v>
      </c>
      <c r="AA23" s="1777"/>
      <c r="AB23" s="1779"/>
      <c r="AC23" s="1776">
        <v>4152.5</v>
      </c>
      <c r="AD23" s="1777"/>
      <c r="AE23" s="1779"/>
      <c r="AF23" s="1776">
        <v>4427.5</v>
      </c>
      <c r="AG23" s="1777"/>
      <c r="AH23" s="1779"/>
      <c r="AI23" s="1776">
        <v>4647.5</v>
      </c>
      <c r="AJ23" s="1777"/>
      <c r="AK23" s="1779"/>
      <c r="AL23" s="1776">
        <v>3877.5</v>
      </c>
      <c r="AM23" s="1777"/>
      <c r="AN23" s="1779"/>
      <c r="AO23" s="1776">
        <v>4812.5</v>
      </c>
      <c r="AP23" s="1777"/>
      <c r="AQ23" s="1779"/>
      <c r="AR23" s="1776">
        <v>4757.5</v>
      </c>
      <c r="AS23" s="1777"/>
      <c r="AT23" s="1779"/>
      <c r="AU23" s="1776">
        <v>4812.5</v>
      </c>
      <c r="AV23" s="1777"/>
      <c r="AW23" s="1779"/>
      <c r="AX23" s="1776">
        <v>4675</v>
      </c>
      <c r="AY23" s="1777"/>
      <c r="AZ23" s="1598"/>
      <c r="BC23" s="1780"/>
    </row>
    <row r="24" spans="2:77" ht="15" customHeight="1">
      <c r="B24" s="1595"/>
      <c r="C24" s="1621" t="s">
        <v>1651</v>
      </c>
      <c r="D24" s="1775"/>
      <c r="E24" s="1776">
        <v>4680</v>
      </c>
      <c r="F24" s="1777"/>
      <c r="G24" s="1785"/>
      <c r="H24" s="1776">
        <v>4567.5</v>
      </c>
      <c r="I24" s="1777"/>
      <c r="J24" s="1775"/>
      <c r="K24" s="1776">
        <v>4657.5</v>
      </c>
      <c r="L24" s="1777"/>
      <c r="M24" s="1785"/>
      <c r="N24" s="1776">
        <v>4477.5</v>
      </c>
      <c r="O24" s="1777"/>
      <c r="P24" s="1775"/>
      <c r="Q24" s="1776">
        <v>4725</v>
      </c>
      <c r="R24" s="1777"/>
      <c r="S24" s="1775"/>
      <c r="T24" s="1776">
        <v>4725</v>
      </c>
      <c r="U24" s="1777"/>
      <c r="V24" s="1775"/>
      <c r="W24" s="1776">
        <v>5130</v>
      </c>
      <c r="X24" s="1777"/>
      <c r="Y24" s="1775"/>
      <c r="Z24" s="1776">
        <v>5557.5</v>
      </c>
      <c r="AA24" s="1777"/>
      <c r="AB24" s="1779"/>
      <c r="AC24" s="1776">
        <v>4927.5</v>
      </c>
      <c r="AD24" s="1777"/>
      <c r="AE24" s="1779"/>
      <c r="AF24" s="1776">
        <v>4680</v>
      </c>
      <c r="AG24" s="1777"/>
      <c r="AH24" s="1779"/>
      <c r="AI24" s="1776">
        <v>4815</v>
      </c>
      <c r="AJ24" s="1777"/>
      <c r="AK24" s="1779"/>
      <c r="AL24" s="1776">
        <v>5625</v>
      </c>
      <c r="AM24" s="1777"/>
      <c r="AN24" s="1779"/>
      <c r="AO24" s="1776">
        <v>5040</v>
      </c>
      <c r="AP24" s="1777"/>
      <c r="AQ24" s="1779"/>
      <c r="AR24" s="1781">
        <v>5940</v>
      </c>
      <c r="AS24" s="1777"/>
      <c r="AT24" s="1779"/>
      <c r="AU24" s="1776">
        <v>5197.5</v>
      </c>
      <c r="AV24" s="1777"/>
      <c r="AW24" s="1779"/>
      <c r="AX24" s="1776">
        <v>6457.5</v>
      </c>
      <c r="AY24" s="1777"/>
      <c r="AZ24" s="1598"/>
      <c r="BC24" s="1780"/>
    </row>
    <row r="25" spans="2:77" ht="15" customHeight="1">
      <c r="B25" s="1595"/>
      <c r="C25" s="1621" t="s">
        <v>1652</v>
      </c>
      <c r="D25" s="1785"/>
      <c r="E25" s="1776">
        <v>4777.5</v>
      </c>
      <c r="F25" s="1777"/>
      <c r="G25" s="1775"/>
      <c r="H25" s="1776">
        <v>4427.5</v>
      </c>
      <c r="I25" s="1777"/>
      <c r="J25" s="1775"/>
      <c r="K25" s="1776">
        <v>4585</v>
      </c>
      <c r="L25" s="1777"/>
      <c r="M25" s="1785"/>
      <c r="N25" s="1776">
        <v>4707.5</v>
      </c>
      <c r="O25" s="1777"/>
      <c r="P25" s="1775"/>
      <c r="Q25" s="1776">
        <v>4935</v>
      </c>
      <c r="R25" s="1777"/>
      <c r="S25" s="1775"/>
      <c r="T25" s="1776">
        <v>4952.5</v>
      </c>
      <c r="U25" s="1777"/>
      <c r="V25" s="1775"/>
      <c r="W25" s="1776">
        <v>4392.5</v>
      </c>
      <c r="X25" s="1777"/>
      <c r="Y25" s="1775"/>
      <c r="Z25" s="1776">
        <v>5390</v>
      </c>
      <c r="AA25" s="1777"/>
      <c r="AB25" s="1779"/>
      <c r="AC25" s="1776">
        <v>5162.5</v>
      </c>
      <c r="AD25" s="1777"/>
      <c r="AE25" s="1779"/>
      <c r="AF25" s="1776">
        <v>5232.5</v>
      </c>
      <c r="AG25" s="1777"/>
      <c r="AH25" s="1779"/>
      <c r="AI25" s="1776">
        <v>5442.5</v>
      </c>
      <c r="AJ25" s="1777"/>
      <c r="AK25" s="1779"/>
      <c r="AL25" s="1776">
        <v>5652.5</v>
      </c>
      <c r="AM25" s="1777"/>
      <c r="AN25" s="1779"/>
      <c r="AO25" s="1776">
        <v>5617.5</v>
      </c>
      <c r="AP25" s="1777"/>
      <c r="AQ25" s="1779"/>
      <c r="AR25" s="1776">
        <v>6160</v>
      </c>
      <c r="AS25" s="1777"/>
      <c r="AT25" s="1779"/>
      <c r="AU25" s="1776">
        <v>6510</v>
      </c>
      <c r="AV25" s="1777"/>
      <c r="AW25" s="1779"/>
      <c r="AX25" s="1776">
        <v>5862.5</v>
      </c>
      <c r="AY25" s="1777"/>
      <c r="AZ25" s="1598"/>
      <c r="BC25" s="1780"/>
    </row>
    <row r="26" spans="2:77" ht="15" customHeight="1">
      <c r="B26" s="1595"/>
      <c r="C26" s="1621" t="s">
        <v>1653</v>
      </c>
      <c r="D26" s="1785"/>
      <c r="E26" s="1776">
        <v>3850</v>
      </c>
      <c r="F26" s="1777"/>
      <c r="G26" s="1775"/>
      <c r="H26" s="1776">
        <v>4162.5</v>
      </c>
      <c r="I26" s="1777"/>
      <c r="J26" s="1775"/>
      <c r="K26" s="1776">
        <v>4000</v>
      </c>
      <c r="L26" s="1777"/>
      <c r="M26" s="1775"/>
      <c r="N26" s="1776">
        <v>4287.5</v>
      </c>
      <c r="O26" s="1777"/>
      <c r="P26" s="1775"/>
      <c r="Q26" s="1776">
        <v>4287.5</v>
      </c>
      <c r="R26" s="1777"/>
      <c r="S26" s="1775"/>
      <c r="T26" s="1776">
        <v>4112.5</v>
      </c>
      <c r="U26" s="1777"/>
      <c r="V26" s="1778"/>
      <c r="W26" s="1776">
        <v>4525</v>
      </c>
      <c r="X26" s="1777"/>
      <c r="Y26" s="1775"/>
      <c r="Z26" s="1776">
        <v>4712.5</v>
      </c>
      <c r="AA26" s="1777"/>
      <c r="AB26" s="1779"/>
      <c r="AC26" s="1776">
        <v>4612.5</v>
      </c>
      <c r="AD26" s="1777"/>
      <c r="AE26" s="1779"/>
      <c r="AF26" s="1776">
        <v>4775</v>
      </c>
      <c r="AG26" s="1777"/>
      <c r="AH26" s="1779"/>
      <c r="AI26" s="1776">
        <v>5212.5</v>
      </c>
      <c r="AJ26" s="1777"/>
      <c r="AK26" s="1779"/>
      <c r="AL26" s="1776">
        <v>4750</v>
      </c>
      <c r="AM26" s="1777"/>
      <c r="AN26" s="1779"/>
      <c r="AO26" s="1776">
        <v>5050</v>
      </c>
      <c r="AP26" s="1777"/>
      <c r="AQ26" s="1779"/>
      <c r="AR26" s="1781">
        <v>5287.5</v>
      </c>
      <c r="AS26" s="1777"/>
      <c r="AT26" s="1779"/>
      <c r="AU26" s="1776">
        <v>5362.5</v>
      </c>
      <c r="AV26" s="1777"/>
      <c r="AW26" s="1779"/>
      <c r="AX26" s="1776">
        <v>6050</v>
      </c>
      <c r="AY26" s="1777"/>
      <c r="AZ26" s="1598"/>
      <c r="BC26" s="1780"/>
    </row>
    <row r="27" spans="2:77" ht="15" customHeight="1">
      <c r="B27" s="1595"/>
      <c r="C27" s="1621" t="s">
        <v>1654</v>
      </c>
      <c r="D27" s="1785"/>
      <c r="E27" s="1776">
        <v>2587.5</v>
      </c>
      <c r="F27" s="1777"/>
      <c r="G27" s="1775"/>
      <c r="H27" s="1776">
        <v>3082.5</v>
      </c>
      <c r="I27" s="1777"/>
      <c r="J27" s="1775"/>
      <c r="K27" s="1776">
        <v>2842.5</v>
      </c>
      <c r="L27" s="1777"/>
      <c r="M27" s="1785"/>
      <c r="N27" s="1776">
        <v>2857.5</v>
      </c>
      <c r="O27" s="1777"/>
      <c r="P27" s="1775"/>
      <c r="Q27" s="1776">
        <v>2895</v>
      </c>
      <c r="R27" s="1777"/>
      <c r="S27" s="1775"/>
      <c r="T27" s="1776">
        <v>2970</v>
      </c>
      <c r="U27" s="1777"/>
      <c r="V27" s="1775"/>
      <c r="W27" s="1776">
        <v>3067.5</v>
      </c>
      <c r="X27" s="1777"/>
      <c r="Y27" s="1775"/>
      <c r="Z27" s="1776">
        <v>3735</v>
      </c>
      <c r="AA27" s="1777"/>
      <c r="AB27" s="1779"/>
      <c r="AC27" s="1776">
        <v>3097.5</v>
      </c>
      <c r="AD27" s="1777"/>
      <c r="AE27" s="1779"/>
      <c r="AF27" s="1776">
        <v>3817.5</v>
      </c>
      <c r="AG27" s="1777"/>
      <c r="AH27" s="1779"/>
      <c r="AI27" s="1776">
        <v>3465</v>
      </c>
      <c r="AJ27" s="1777"/>
      <c r="AK27" s="1779"/>
      <c r="AL27" s="1776">
        <v>3577.5</v>
      </c>
      <c r="AM27" s="1777"/>
      <c r="AN27" s="1779"/>
      <c r="AO27" s="1776">
        <v>3765</v>
      </c>
      <c r="AP27" s="1777"/>
      <c r="AQ27" s="1779"/>
      <c r="AR27" s="1776">
        <v>3630</v>
      </c>
      <c r="AS27" s="1777"/>
      <c r="AT27" s="1779"/>
      <c r="AU27" s="1776">
        <v>3810</v>
      </c>
      <c r="AV27" s="1777"/>
      <c r="AW27" s="1779"/>
      <c r="AX27" s="1776">
        <v>3855</v>
      </c>
      <c r="AY27" s="1777"/>
      <c r="AZ27" s="1598"/>
      <c r="BC27" s="1780"/>
    </row>
    <row r="28" spans="2:77" ht="15" customHeight="1">
      <c r="B28" s="1595"/>
      <c r="C28" s="1625" t="s">
        <v>1655</v>
      </c>
      <c r="D28" s="1785"/>
      <c r="E28" s="1776">
        <v>1070</v>
      </c>
      <c r="F28" s="1777"/>
      <c r="G28" s="1775"/>
      <c r="H28" s="1776">
        <v>1187.5</v>
      </c>
      <c r="I28" s="1777"/>
      <c r="J28" s="1775"/>
      <c r="K28" s="1776">
        <v>1110</v>
      </c>
      <c r="L28" s="1777"/>
      <c r="M28" s="1775"/>
      <c r="N28" s="1776">
        <v>1160</v>
      </c>
      <c r="O28" s="1777"/>
      <c r="P28" s="1775"/>
      <c r="Q28" s="1776">
        <v>1140</v>
      </c>
      <c r="R28" s="1777"/>
      <c r="S28" s="1775"/>
      <c r="T28" s="1776">
        <v>1232.5</v>
      </c>
      <c r="U28" s="1777"/>
      <c r="V28" s="1775"/>
      <c r="W28" s="1776">
        <v>1237.5</v>
      </c>
      <c r="X28" s="1777"/>
      <c r="Y28" s="1775"/>
      <c r="Z28" s="1776">
        <v>1172.5</v>
      </c>
      <c r="AA28" s="1777"/>
      <c r="AB28" s="1779"/>
      <c r="AC28" s="1776">
        <v>1307.5</v>
      </c>
      <c r="AD28" s="1777"/>
      <c r="AE28" s="1779"/>
      <c r="AF28" s="1776">
        <v>1237.5</v>
      </c>
      <c r="AG28" s="1777"/>
      <c r="AH28" s="1779"/>
      <c r="AI28" s="1776">
        <v>1210</v>
      </c>
      <c r="AJ28" s="1777"/>
      <c r="AK28" s="1779"/>
      <c r="AL28" s="1776">
        <v>1375</v>
      </c>
      <c r="AM28" s="1777"/>
      <c r="AN28" s="1779"/>
      <c r="AO28" s="1776">
        <v>1342.5</v>
      </c>
      <c r="AP28" s="1777"/>
      <c r="AQ28" s="1779"/>
      <c r="AR28" s="1782">
        <v>1395</v>
      </c>
      <c r="AS28" s="1783"/>
      <c r="AT28" s="1779"/>
      <c r="AU28" s="1784">
        <v>1447.5</v>
      </c>
      <c r="AV28" s="1783"/>
      <c r="AW28" s="1779"/>
      <c r="AX28" s="1784">
        <v>1532.5</v>
      </c>
      <c r="AY28" s="1783"/>
      <c r="AZ28" s="1598"/>
      <c r="BC28" s="1780"/>
    </row>
    <row r="29" spans="2:77" ht="4.5" customHeight="1">
      <c r="B29" s="1595"/>
      <c r="C29" s="1498"/>
      <c r="D29" s="1498"/>
      <c r="E29" s="1786"/>
      <c r="F29" s="1786"/>
      <c r="G29" s="1498"/>
      <c r="H29" s="1786"/>
      <c r="I29" s="1786"/>
      <c r="J29" s="1498"/>
      <c r="K29" s="1786"/>
      <c r="L29" s="1786"/>
      <c r="M29" s="1498"/>
      <c r="N29" s="1786"/>
      <c r="O29" s="1786"/>
      <c r="P29" s="1498"/>
      <c r="Q29" s="1786"/>
      <c r="R29" s="1786"/>
      <c r="S29" s="1498"/>
      <c r="T29" s="1786"/>
      <c r="U29" s="1786"/>
      <c r="V29" s="1498"/>
      <c r="W29" s="1786"/>
      <c r="X29" s="1786"/>
      <c r="Y29" s="1498"/>
      <c r="Z29" s="1786"/>
      <c r="AA29" s="1786"/>
      <c r="AB29" s="1786"/>
      <c r="AC29" s="1787"/>
      <c r="AD29" s="1786"/>
      <c r="AE29" s="1786"/>
      <c r="AF29" s="1786"/>
      <c r="AG29" s="1786"/>
      <c r="AH29" s="1786"/>
      <c r="AI29" s="1786"/>
      <c r="AJ29" s="1786"/>
      <c r="AK29" s="1786"/>
      <c r="AL29" s="1786"/>
      <c r="AM29" s="1786"/>
      <c r="AN29" s="1786"/>
      <c r="AO29" s="1786"/>
      <c r="AP29" s="1786"/>
      <c r="AQ29" s="1786"/>
      <c r="AR29" s="1786"/>
      <c r="AS29" s="1786"/>
      <c r="AT29" s="1786"/>
      <c r="AU29" s="1786"/>
      <c r="AV29" s="1786"/>
      <c r="AW29" s="1786"/>
      <c r="AX29" s="1786"/>
      <c r="AY29" s="1786"/>
      <c r="AZ29" s="1598"/>
      <c r="BC29" s="1780"/>
    </row>
    <row r="30" spans="2:77" ht="18" customHeight="1">
      <c r="B30" s="1595"/>
      <c r="C30" s="842" t="s">
        <v>1656</v>
      </c>
      <c r="D30" s="1788"/>
      <c r="E30" s="1789">
        <v>40652.5</v>
      </c>
      <c r="F30" s="1790"/>
      <c r="G30" s="1739"/>
      <c r="H30" s="1789">
        <v>40968</v>
      </c>
      <c r="I30" s="1790"/>
      <c r="J30" s="1739"/>
      <c r="K30" s="1789">
        <v>41675.5</v>
      </c>
      <c r="L30" s="1790"/>
      <c r="M30" s="1739"/>
      <c r="N30" s="1789">
        <v>42385</v>
      </c>
      <c r="O30" s="1790"/>
      <c r="P30" s="1739"/>
      <c r="Q30" s="1789">
        <v>43068.5</v>
      </c>
      <c r="R30" s="1790"/>
      <c r="S30" s="1739"/>
      <c r="T30" s="1789">
        <v>42982</v>
      </c>
      <c r="U30" s="1790"/>
      <c r="V30" s="1739"/>
      <c r="W30" s="1789">
        <v>44633</v>
      </c>
      <c r="X30" s="1790"/>
      <c r="Y30" s="1739"/>
      <c r="Z30" s="1789">
        <v>45403.5</v>
      </c>
      <c r="AA30" s="1790"/>
      <c r="AB30" s="1791"/>
      <c r="AC30" s="1789">
        <v>42444</v>
      </c>
      <c r="AD30" s="1790"/>
      <c r="AE30" s="1791"/>
      <c r="AF30" s="1789">
        <v>43837</v>
      </c>
      <c r="AG30" s="1790"/>
      <c r="AH30" s="1791"/>
      <c r="AI30" s="1789">
        <v>46371</v>
      </c>
      <c r="AJ30" s="1790"/>
      <c r="AK30" s="1791"/>
      <c r="AL30" s="1789">
        <v>47277</v>
      </c>
      <c r="AM30" s="1790"/>
      <c r="AN30" s="1791"/>
      <c r="AO30" s="1789">
        <v>45547</v>
      </c>
      <c r="AP30" s="1790"/>
      <c r="AQ30" s="1791"/>
      <c r="AR30" s="1792">
        <v>49192.5</v>
      </c>
      <c r="AS30" s="1790"/>
      <c r="AT30" s="1791"/>
      <c r="AU30" s="1792">
        <v>48864</v>
      </c>
      <c r="AV30" s="1790"/>
      <c r="AW30" s="1791"/>
      <c r="AX30" s="1789">
        <v>48903.5</v>
      </c>
      <c r="AY30" s="1790"/>
      <c r="AZ30" s="1598"/>
      <c r="BC30" s="1780"/>
    </row>
    <row r="31" spans="2:77" ht="4.5" customHeight="1">
      <c r="B31" s="1636"/>
      <c r="C31" s="1555"/>
      <c r="D31" s="1555"/>
      <c r="E31" s="1555"/>
      <c r="F31" s="1555"/>
      <c r="G31" s="1555"/>
      <c r="H31" s="1555"/>
      <c r="I31" s="1555"/>
      <c r="J31" s="1555"/>
      <c r="K31" s="1555"/>
      <c r="L31" s="1555"/>
      <c r="M31" s="1555"/>
      <c r="N31" s="1555"/>
      <c r="O31" s="1555"/>
      <c r="P31" s="1555"/>
      <c r="Q31" s="1555"/>
      <c r="R31" s="1555"/>
      <c r="S31" s="1555"/>
      <c r="T31" s="1555"/>
      <c r="U31" s="1555"/>
      <c r="V31" s="1555"/>
      <c r="W31" s="1555"/>
      <c r="X31" s="1555"/>
      <c r="Y31" s="1555"/>
      <c r="Z31" s="1555"/>
      <c r="AA31" s="1555"/>
      <c r="AB31" s="1555"/>
      <c r="AC31" s="1555"/>
      <c r="AD31" s="1555"/>
      <c r="AE31" s="1555"/>
      <c r="AF31" s="1555"/>
      <c r="AG31" s="1555"/>
      <c r="AH31" s="1555"/>
      <c r="AI31" s="1555"/>
      <c r="AJ31" s="1555"/>
      <c r="AK31" s="1555"/>
      <c r="AL31" s="1555"/>
      <c r="AM31" s="1555"/>
      <c r="AN31" s="1555"/>
      <c r="AO31" s="1555"/>
      <c r="AP31" s="1555"/>
      <c r="AQ31" s="1555"/>
      <c r="AR31" s="1555"/>
      <c r="AS31" s="1555"/>
      <c r="AT31" s="1555"/>
      <c r="AU31" s="1555"/>
      <c r="AV31" s="1555"/>
      <c r="AW31" s="1555"/>
      <c r="AX31" s="1555"/>
      <c r="AY31" s="1555"/>
      <c r="AZ31" s="1637"/>
      <c r="BC31" s="1488"/>
    </row>
    <row r="32" spans="2:77" ht="9" customHeight="1">
      <c r="BC32" s="1488"/>
    </row>
    <row r="33" spans="1:55" ht="4.5" customHeight="1">
      <c r="B33" s="1593"/>
      <c r="C33" s="1495"/>
      <c r="D33" s="1495"/>
      <c r="E33" s="1495"/>
      <c r="F33" s="1495"/>
      <c r="G33" s="1495"/>
      <c r="H33" s="1495"/>
      <c r="I33" s="1495"/>
      <c r="J33" s="1495"/>
      <c r="K33" s="1495"/>
      <c r="L33" s="1495"/>
      <c r="M33" s="1495"/>
      <c r="N33" s="1495"/>
      <c r="O33" s="1495"/>
      <c r="P33" s="1495"/>
      <c r="Q33" s="1495"/>
      <c r="R33" s="1495"/>
      <c r="S33" s="1495"/>
      <c r="T33" s="1495"/>
      <c r="U33" s="1495"/>
      <c r="V33" s="1495"/>
      <c r="W33" s="1495"/>
      <c r="X33" s="1495"/>
      <c r="Y33" s="1495"/>
      <c r="Z33" s="1495"/>
      <c r="AA33" s="1495"/>
      <c r="AB33" s="1495"/>
      <c r="AC33" s="1495"/>
      <c r="AD33" s="1495"/>
      <c r="AE33" s="1495"/>
      <c r="AF33" s="1495"/>
      <c r="AG33" s="1495"/>
      <c r="AH33" s="1495"/>
      <c r="AI33" s="1495"/>
      <c r="AJ33" s="1495"/>
      <c r="AK33" s="1495"/>
      <c r="AL33" s="1495"/>
      <c r="AM33" s="1495"/>
      <c r="AN33" s="1495"/>
      <c r="AO33" s="1495"/>
      <c r="AP33" s="1495"/>
      <c r="AQ33" s="1495"/>
      <c r="AR33" s="1495"/>
      <c r="AS33" s="1495"/>
      <c r="AT33" s="1495"/>
      <c r="AU33" s="1495"/>
      <c r="AV33" s="1495"/>
      <c r="AW33" s="1495"/>
      <c r="AX33" s="1495"/>
      <c r="AY33" s="1495"/>
      <c r="AZ33" s="1594"/>
    </row>
    <row r="34" spans="1:55" ht="18" customHeight="1">
      <c r="B34" s="1595"/>
      <c r="C34" s="2384" t="s">
        <v>1657</v>
      </c>
      <c r="D34" s="1697"/>
      <c r="E34" s="2314" t="s">
        <v>1658</v>
      </c>
      <c r="F34" s="2315"/>
      <c r="G34" s="2315"/>
      <c r="H34" s="2315"/>
      <c r="I34" s="2315"/>
      <c r="J34" s="2315"/>
      <c r="K34" s="2315"/>
      <c r="L34" s="2315"/>
      <c r="M34" s="2315"/>
      <c r="N34" s="2315"/>
      <c r="O34" s="2315"/>
      <c r="P34" s="2315"/>
      <c r="Q34" s="2315"/>
      <c r="R34" s="2315"/>
      <c r="S34" s="2315"/>
      <c r="T34" s="2315"/>
      <c r="U34" s="2315"/>
      <c r="V34" s="2315"/>
      <c r="W34" s="2315"/>
      <c r="X34" s="2315"/>
      <c r="Y34" s="2315"/>
      <c r="Z34" s="2315"/>
      <c r="AA34" s="2315"/>
      <c r="AB34" s="2315"/>
      <c r="AC34" s="2315"/>
      <c r="AD34" s="2315"/>
      <c r="AE34" s="2315"/>
      <c r="AF34" s="2315"/>
      <c r="AG34" s="2315"/>
      <c r="AH34" s="2315"/>
      <c r="AI34" s="2315"/>
      <c r="AJ34" s="2315"/>
      <c r="AK34" s="2315"/>
      <c r="AL34" s="2315"/>
      <c r="AM34" s="2315"/>
      <c r="AN34" s="2315"/>
      <c r="AO34" s="2315"/>
      <c r="AP34" s="2315"/>
      <c r="AQ34" s="2315"/>
      <c r="AR34" s="2315"/>
      <c r="AS34" s="2315"/>
      <c r="AT34" s="2315"/>
      <c r="AU34" s="2315"/>
      <c r="AV34" s="2315"/>
      <c r="AW34" s="2315"/>
      <c r="AX34" s="2315"/>
      <c r="AY34" s="2316"/>
      <c r="AZ34" s="1598"/>
    </row>
    <row r="35" spans="1:55" ht="4.5" customHeight="1">
      <c r="B35" s="1595"/>
      <c r="C35" s="2385"/>
      <c r="D35" s="1697"/>
      <c r="E35" s="1697"/>
      <c r="F35" s="1697"/>
      <c r="G35" s="1697"/>
      <c r="H35" s="1697"/>
      <c r="I35" s="1697"/>
      <c r="J35" s="1697"/>
      <c r="K35" s="1697"/>
      <c r="L35" s="1697"/>
      <c r="M35" s="1697"/>
      <c r="N35" s="1697"/>
      <c r="O35" s="1697"/>
      <c r="P35" s="1697"/>
      <c r="Q35" s="1697"/>
      <c r="R35" s="1697"/>
      <c r="S35" s="1697"/>
      <c r="T35" s="1697"/>
      <c r="U35" s="1697"/>
      <c r="V35" s="1697"/>
      <c r="W35" s="1697"/>
      <c r="X35" s="1697"/>
      <c r="Y35" s="1697"/>
      <c r="Z35" s="1697"/>
      <c r="AA35" s="1697"/>
      <c r="AB35" s="1697"/>
      <c r="AC35" s="1697"/>
      <c r="AD35" s="1697"/>
      <c r="AE35" s="1697"/>
      <c r="AF35" s="1697"/>
      <c r="AG35" s="1697"/>
      <c r="AH35" s="1697"/>
      <c r="AI35" s="1697"/>
      <c r="AJ35" s="1697"/>
      <c r="AK35" s="1697"/>
      <c r="AL35" s="1697"/>
      <c r="AM35" s="1697"/>
      <c r="AN35" s="1697"/>
      <c r="AO35" s="1697"/>
      <c r="AP35" s="1697"/>
      <c r="AQ35" s="1697"/>
      <c r="AR35" s="1697"/>
      <c r="AS35" s="1697"/>
      <c r="AT35" s="1697"/>
      <c r="AU35" s="1697"/>
      <c r="AV35" s="1697"/>
      <c r="AW35" s="1697"/>
      <c r="AX35" s="1697"/>
      <c r="AY35" s="1697"/>
      <c r="AZ35" s="1598"/>
    </row>
    <row r="36" spans="1:55" ht="18" customHeight="1">
      <c r="B36" s="1595"/>
      <c r="C36" s="2386"/>
      <c r="D36" s="1697"/>
      <c r="E36" s="1773" t="str">
        <f>E12</f>
        <v>1 9 9 8</v>
      </c>
      <c r="F36" s="888"/>
      <c r="G36" s="1697"/>
      <c r="H36" s="1773" t="str">
        <f>H12</f>
        <v>1 9 9 9</v>
      </c>
      <c r="I36" s="888"/>
      <c r="J36" s="1697"/>
      <c r="K36" s="1773" t="str">
        <f>K12</f>
        <v>2 0 0 0</v>
      </c>
      <c r="L36" s="888"/>
      <c r="M36" s="1697"/>
      <c r="N36" s="1773" t="str">
        <f>N12</f>
        <v>2 0 0 1</v>
      </c>
      <c r="O36" s="888"/>
      <c r="P36" s="1697"/>
      <c r="Q36" s="1773" t="str">
        <f>Q12</f>
        <v>2 0 0 2</v>
      </c>
      <c r="R36" s="888"/>
      <c r="S36" s="1697"/>
      <c r="T36" s="1773" t="str">
        <f>T12</f>
        <v>2 0 0 3</v>
      </c>
      <c r="U36" s="888"/>
      <c r="V36" s="1697"/>
      <c r="W36" s="1773" t="str">
        <f>W12</f>
        <v>2 0 0 4</v>
      </c>
      <c r="X36" s="888"/>
      <c r="Y36" s="1697"/>
      <c r="Z36" s="1773" t="str">
        <f>Z12</f>
        <v>2 0 0 5</v>
      </c>
      <c r="AA36" s="888"/>
      <c r="AB36" s="1697"/>
      <c r="AC36" s="1773" t="str">
        <f>AC12</f>
        <v>2 0 0 6</v>
      </c>
      <c r="AD36" s="888"/>
      <c r="AE36" s="1697"/>
      <c r="AF36" s="1773" t="str">
        <f>AF12</f>
        <v>2 0 0 7</v>
      </c>
      <c r="AG36" s="888"/>
      <c r="AH36" s="1697"/>
      <c r="AI36" s="1773" t="str">
        <f>AI12</f>
        <v>2 0 0 8</v>
      </c>
      <c r="AJ36" s="888"/>
      <c r="AK36" s="1697"/>
      <c r="AL36" s="1773" t="str">
        <f>AL12</f>
        <v>2 0 0 9</v>
      </c>
      <c r="AM36" s="888"/>
      <c r="AN36" s="1697"/>
      <c r="AO36" s="1773" t="str">
        <f>AO12</f>
        <v>2 0 1 0</v>
      </c>
      <c r="AP36" s="888"/>
      <c r="AQ36" s="1697"/>
      <c r="AR36" s="2387" t="str">
        <f>AR12</f>
        <v>2 0 1 1</v>
      </c>
      <c r="AS36" s="2388"/>
      <c r="AT36" s="1697"/>
      <c r="AU36" s="2387" t="str">
        <f>AU12</f>
        <v>2 0 1 2</v>
      </c>
      <c r="AV36" s="2388"/>
      <c r="AW36" s="1697"/>
      <c r="AX36" s="2387" t="str">
        <f>AX12</f>
        <v>2 0 1 3</v>
      </c>
      <c r="AY36" s="2388"/>
      <c r="AZ36" s="1598"/>
      <c r="BC36" s="1488"/>
    </row>
    <row r="37" spans="1:55" ht="4.5" customHeight="1">
      <c r="B37" s="1595"/>
      <c r="C37" s="1498"/>
      <c r="D37" s="1697"/>
      <c r="E37" s="1697"/>
      <c r="F37" s="1697"/>
      <c r="G37" s="1697"/>
      <c r="H37" s="1697"/>
      <c r="I37" s="1697"/>
      <c r="J37" s="1697"/>
      <c r="K37" s="1697"/>
      <c r="L37" s="1697"/>
      <c r="M37" s="1697"/>
      <c r="N37" s="1697"/>
      <c r="O37" s="1697"/>
      <c r="P37" s="1697"/>
      <c r="Q37" s="1697"/>
      <c r="R37" s="1697"/>
      <c r="S37" s="1697"/>
      <c r="T37" s="1697"/>
      <c r="U37" s="1697"/>
      <c r="V37" s="1697"/>
      <c r="W37" s="1697"/>
      <c r="X37" s="1697"/>
      <c r="Y37" s="1697"/>
      <c r="Z37" s="1697"/>
      <c r="AA37" s="1697"/>
      <c r="AB37" s="1697"/>
      <c r="AC37" s="1697"/>
      <c r="AD37" s="1697"/>
      <c r="AE37" s="1697"/>
      <c r="AF37" s="1697"/>
      <c r="AG37" s="1697"/>
      <c r="AH37" s="1697"/>
      <c r="AI37" s="1697"/>
      <c r="AJ37" s="1697"/>
      <c r="AK37" s="1697"/>
      <c r="AL37" s="1697" t="s">
        <v>14</v>
      </c>
      <c r="AM37" s="1697"/>
      <c r="AN37" s="1697"/>
      <c r="AO37" s="1697"/>
      <c r="AP37" s="1697"/>
      <c r="AQ37" s="1697"/>
      <c r="AR37" s="1697"/>
      <c r="AS37" s="1697"/>
      <c r="AT37" s="1697"/>
      <c r="AU37" s="1697"/>
      <c r="AV37" s="1697"/>
      <c r="AW37" s="1697"/>
      <c r="AX37" s="1697"/>
      <c r="AY37" s="1697"/>
      <c r="AZ37" s="1598"/>
      <c r="BC37" s="1488"/>
    </row>
    <row r="38" spans="1:55" ht="42" customHeight="1">
      <c r="B38" s="1595"/>
      <c r="C38" s="1793" t="s">
        <v>1659</v>
      </c>
      <c r="D38" s="1775"/>
      <c r="E38" s="1794">
        <v>51.012377393741239</v>
      </c>
      <c r="F38" s="1712"/>
      <c r="G38" s="1775"/>
      <c r="H38" s="1794">
        <v>51.792000000000002</v>
      </c>
      <c r="I38" s="1712"/>
      <c r="J38" s="1775"/>
      <c r="K38" s="1794">
        <v>51.090970961887479</v>
      </c>
      <c r="L38" s="1712"/>
      <c r="M38" s="1775"/>
      <c r="N38" s="1794">
        <v>51.253869969040245</v>
      </c>
      <c r="O38" s="1712"/>
      <c r="P38" s="1775"/>
      <c r="Q38" s="1794">
        <v>51.2419425087108</v>
      </c>
      <c r="R38" s="1712"/>
      <c r="S38" s="1775"/>
      <c r="T38" s="1794">
        <v>51.433261339092873</v>
      </c>
      <c r="U38" s="1712"/>
      <c r="V38" s="1775"/>
      <c r="W38" s="1794">
        <v>51.175453395191902</v>
      </c>
      <c r="X38" s="1712"/>
      <c r="Y38" s="1775"/>
      <c r="Z38" s="1794">
        <v>51.882083000798083</v>
      </c>
      <c r="AA38" s="1712"/>
      <c r="AB38" s="1775"/>
      <c r="AC38" s="1794">
        <v>52.285475792988315</v>
      </c>
      <c r="AD38" s="1712"/>
      <c r="AE38" s="1775"/>
      <c r="AF38" s="1794">
        <v>52.352254428341382</v>
      </c>
      <c r="AG38" s="1712"/>
      <c r="AH38" s="1775"/>
      <c r="AI38" s="1794">
        <v>51.736510437179994</v>
      </c>
      <c r="AJ38" s="1712"/>
      <c r="AK38" s="1775"/>
      <c r="AL38" s="1794">
        <v>51.900076569678404</v>
      </c>
      <c r="AM38" s="1712"/>
      <c r="AN38" s="1775"/>
      <c r="AO38" s="1794">
        <v>52.515547024952014</v>
      </c>
      <c r="AP38" s="1712"/>
      <c r="AQ38" s="1775"/>
      <c r="AR38" s="1794">
        <v>52.03</v>
      </c>
      <c r="AS38" s="1712"/>
      <c r="AT38" s="1775"/>
      <c r="AU38" s="2382">
        <v>52.4</v>
      </c>
      <c r="AV38" s="2383"/>
      <c r="AW38" s="1775"/>
      <c r="AX38" s="2382">
        <v>52.960452961672473</v>
      </c>
      <c r="AY38" s="2383"/>
      <c r="AZ38" s="1598"/>
      <c r="BC38" s="1795"/>
    </row>
    <row r="39" spans="1:55" ht="4.5" customHeight="1">
      <c r="B39" s="1595"/>
      <c r="C39" s="1508"/>
      <c r="D39" s="1775"/>
      <c r="E39" s="1775"/>
      <c r="F39" s="1775"/>
      <c r="G39" s="1775"/>
      <c r="H39" s="1775"/>
      <c r="I39" s="1775"/>
      <c r="J39" s="1775"/>
      <c r="K39" s="1775"/>
      <c r="L39" s="1775"/>
      <c r="M39" s="1775"/>
      <c r="N39" s="1775"/>
      <c r="O39" s="1775"/>
      <c r="P39" s="1775"/>
      <c r="Q39" s="1775"/>
      <c r="R39" s="1775"/>
      <c r="S39" s="1775"/>
      <c r="T39" s="1775"/>
      <c r="U39" s="1775"/>
      <c r="V39" s="1775"/>
      <c r="W39" s="1775"/>
      <c r="X39" s="1775"/>
      <c r="Y39" s="1775"/>
      <c r="Z39" s="1775"/>
      <c r="AA39" s="1775"/>
      <c r="AB39" s="1775"/>
      <c r="AC39" s="1775"/>
      <c r="AD39" s="1775"/>
      <c r="AE39" s="1775"/>
      <c r="AF39" s="1775"/>
      <c r="AG39" s="1775"/>
      <c r="AH39" s="1775"/>
      <c r="AI39" s="1775"/>
      <c r="AJ39" s="1775"/>
      <c r="AK39" s="1775"/>
      <c r="AL39" s="1775"/>
      <c r="AM39" s="1775"/>
      <c r="AN39" s="1775"/>
      <c r="AO39" s="1775"/>
      <c r="AP39" s="1775"/>
      <c r="AQ39" s="1775"/>
      <c r="AR39" s="1775"/>
      <c r="AS39" s="1775"/>
      <c r="AT39" s="1775"/>
      <c r="AU39" s="1775"/>
      <c r="AV39" s="1775"/>
      <c r="AW39" s="1775"/>
      <c r="AX39" s="1775"/>
      <c r="AY39" s="1775"/>
      <c r="AZ39" s="1598"/>
      <c r="BC39" s="1796"/>
    </row>
    <row r="40" spans="1:55" ht="42" customHeight="1">
      <c r="B40" s="1595"/>
      <c r="C40" s="1793" t="s">
        <v>1660</v>
      </c>
      <c r="D40" s="1778"/>
      <c r="E40" s="1794">
        <v>18.987622606258757</v>
      </c>
      <c r="F40" s="1712"/>
      <c r="G40" s="1797"/>
      <c r="H40" s="1794">
        <v>18.207999999999998</v>
      </c>
      <c r="I40" s="1712"/>
      <c r="J40" s="1778"/>
      <c r="K40" s="1794">
        <v>18.909029038112521</v>
      </c>
      <c r="L40" s="1712"/>
      <c r="M40" s="1778"/>
      <c r="N40" s="1794">
        <v>18.746130030959751</v>
      </c>
      <c r="O40" s="1712"/>
      <c r="P40" s="1797"/>
      <c r="Q40" s="1794">
        <v>18.758057491289197</v>
      </c>
      <c r="R40" s="1712"/>
      <c r="S40" s="1778"/>
      <c r="T40" s="1794">
        <v>18.566738660907127</v>
      </c>
      <c r="U40" s="1712"/>
      <c r="V40" s="1778"/>
      <c r="W40" s="1794">
        <v>18.824546604808098</v>
      </c>
      <c r="X40" s="1712"/>
      <c r="Y40" s="1797"/>
      <c r="Z40" s="1794">
        <v>18.117916999201917</v>
      </c>
      <c r="AA40" s="1712"/>
      <c r="AB40" s="1778"/>
      <c r="AC40" s="1794">
        <v>17.714524207011685</v>
      </c>
      <c r="AD40" s="1712"/>
      <c r="AE40" s="1778"/>
      <c r="AF40" s="1794">
        <v>17.647745571658614</v>
      </c>
      <c r="AG40" s="1712"/>
      <c r="AH40" s="1797"/>
      <c r="AI40" s="1794">
        <v>18.263489562820009</v>
      </c>
      <c r="AJ40" s="1712"/>
      <c r="AK40" s="1778"/>
      <c r="AL40" s="1794">
        <v>18.099923430321592</v>
      </c>
      <c r="AM40" s="1712"/>
      <c r="AN40" s="1778"/>
      <c r="AO40" s="1794">
        <v>17.484452975047983</v>
      </c>
      <c r="AP40" s="1712"/>
      <c r="AQ40" s="1797"/>
      <c r="AR40" s="1794">
        <v>17.97</v>
      </c>
      <c r="AS40" s="1712"/>
      <c r="AT40" s="1797"/>
      <c r="AU40" s="2382">
        <v>17.600000000000001</v>
      </c>
      <c r="AV40" s="2383"/>
      <c r="AW40" s="1797"/>
      <c r="AX40" s="2382">
        <v>17.039547038327527</v>
      </c>
      <c r="AY40" s="2383"/>
      <c r="AZ40" s="1598"/>
      <c r="BC40" s="1795"/>
    </row>
    <row r="41" spans="1:55" ht="4.5" customHeight="1">
      <c r="B41" s="1636"/>
      <c r="C41" s="1555"/>
      <c r="D41" s="1555"/>
      <c r="E41" s="1555"/>
      <c r="F41" s="1555"/>
      <c r="G41" s="1555"/>
      <c r="H41" s="1555"/>
      <c r="I41" s="1555"/>
      <c r="J41" s="1555"/>
      <c r="K41" s="1555"/>
      <c r="L41" s="1555"/>
      <c r="M41" s="1555"/>
      <c r="N41" s="1555"/>
      <c r="O41" s="1555"/>
      <c r="P41" s="1555"/>
      <c r="Q41" s="1555"/>
      <c r="R41" s="1555"/>
      <c r="S41" s="1555"/>
      <c r="T41" s="1555"/>
      <c r="U41" s="1555"/>
      <c r="V41" s="1555"/>
      <c r="W41" s="1555"/>
      <c r="X41" s="1555"/>
      <c r="Y41" s="1555"/>
      <c r="Z41" s="1555"/>
      <c r="AA41" s="1555"/>
      <c r="AB41" s="1555"/>
      <c r="AC41" s="1555"/>
      <c r="AD41" s="1555"/>
      <c r="AE41" s="1555"/>
      <c r="AF41" s="1555"/>
      <c r="AG41" s="1555"/>
      <c r="AH41" s="1555"/>
      <c r="AI41" s="1555"/>
      <c r="AJ41" s="1555"/>
      <c r="AK41" s="1555"/>
      <c r="AL41" s="1555"/>
      <c r="AM41" s="1555"/>
      <c r="AN41" s="1555"/>
      <c r="AO41" s="1555"/>
      <c r="AP41" s="1555"/>
      <c r="AQ41" s="1555"/>
      <c r="AR41" s="1555"/>
      <c r="AS41" s="1555"/>
      <c r="AT41" s="1555"/>
      <c r="AU41" s="1555"/>
      <c r="AV41" s="1555"/>
      <c r="AW41" s="1555"/>
      <c r="AX41" s="1555"/>
      <c r="AY41" s="1555"/>
      <c r="AZ41" s="1637"/>
      <c r="BC41" s="1488"/>
    </row>
    <row r="42" spans="1:55" ht="7.5" customHeight="1">
      <c r="B42" s="1556" t="s">
        <v>1571</v>
      </c>
      <c r="BC42" s="1488"/>
    </row>
    <row r="43" spans="1:55" ht="12.75" customHeight="1">
      <c r="B43" s="1556" t="s">
        <v>1615</v>
      </c>
      <c r="BC43" s="1488"/>
    </row>
    <row r="44" spans="1:55" ht="12.75" customHeight="1">
      <c r="B44" s="1556" t="s">
        <v>1616</v>
      </c>
      <c r="C44" s="1798"/>
      <c r="D44" s="1798"/>
    </row>
    <row r="45" spans="1:55" ht="12.75" customHeight="1">
      <c r="B45" s="1556" t="s">
        <v>1661</v>
      </c>
      <c r="C45" s="1798"/>
      <c r="D45" s="1798"/>
    </row>
    <row r="46" spans="1:55" ht="12.75" customHeight="1">
      <c r="B46" s="1556" t="s">
        <v>1662</v>
      </c>
    </row>
    <row r="47" spans="1:55" ht="12.75" customHeight="1">
      <c r="A47" s="1686"/>
      <c r="B47" s="1556" t="s">
        <v>1502</v>
      </c>
      <c r="C47" s="1686"/>
      <c r="D47" s="1799"/>
      <c r="E47" s="1686"/>
      <c r="F47" s="1686"/>
      <c r="G47" s="1686"/>
      <c r="H47" s="1686"/>
      <c r="I47" s="1686"/>
      <c r="J47" s="1686"/>
      <c r="K47" s="1686"/>
      <c r="L47" s="1686"/>
      <c r="M47" s="1686"/>
      <c r="N47" s="1686"/>
      <c r="O47" s="1686"/>
      <c r="P47" s="1686"/>
      <c r="Q47" s="1686"/>
      <c r="R47" s="1686"/>
      <c r="S47" s="1686"/>
      <c r="T47" s="1686"/>
      <c r="U47" s="1686"/>
      <c r="V47" s="1686"/>
      <c r="W47" s="1686"/>
    </row>
    <row r="48" spans="1:55" ht="12.75" customHeight="1">
      <c r="A48" s="1686"/>
      <c r="B48" s="1556" t="s">
        <v>1492</v>
      </c>
      <c r="C48" s="1686"/>
      <c r="D48" s="1799"/>
      <c r="E48" s="1686"/>
      <c r="F48" s="1686"/>
      <c r="G48" s="1686"/>
      <c r="H48" s="1686"/>
      <c r="I48" s="1686"/>
      <c r="J48" s="1686"/>
      <c r="K48" s="1686"/>
      <c r="L48" s="1686"/>
      <c r="M48" s="1686"/>
      <c r="N48" s="1686"/>
      <c r="O48" s="1686"/>
      <c r="P48" s="1686"/>
      <c r="Q48" s="1686"/>
      <c r="R48" s="1686"/>
      <c r="S48" s="1686"/>
      <c r="T48" s="1686"/>
      <c r="U48" s="1686"/>
      <c r="W48" s="1686"/>
      <c r="AZ48" s="1725" t="s">
        <v>1093</v>
      </c>
    </row>
    <row r="49" spans="2:52" ht="12.75" customHeight="1">
      <c r="B49" s="1800" t="s">
        <v>1663</v>
      </c>
      <c r="AZ49" s="1725" t="s">
        <v>1095</v>
      </c>
    </row>
    <row r="50" spans="2:52" ht="12.75" customHeight="1">
      <c r="B50" s="901" t="s">
        <v>1664</v>
      </c>
      <c r="AZ50" s="1725" t="s">
        <v>1618</v>
      </c>
    </row>
    <row r="51" spans="2:52" ht="12.75" customHeight="1">
      <c r="B51" s="1556" t="s">
        <v>1665</v>
      </c>
      <c r="AZ51" s="1725" t="s">
        <v>1097</v>
      </c>
    </row>
    <row r="52" spans="2:52" ht="12.75" customHeight="1">
      <c r="B52" s="1556" t="s">
        <v>1666</v>
      </c>
      <c r="Z52" s="1801" t="s">
        <v>1667</v>
      </c>
      <c r="AZ52" s="1725" t="s">
        <v>1621</v>
      </c>
    </row>
    <row r="53" spans="2:52" ht="12.75" customHeight="1"/>
    <row r="54" spans="2:52" ht="12.75" customHeight="1"/>
    <row r="55" spans="2:52" ht="12.75" customHeight="1"/>
    <row r="56" spans="2:52" ht="12.75" customHeight="1"/>
  </sheetData>
  <mergeCells count="18">
    <mergeCell ref="A1:BA1"/>
    <mergeCell ref="A4:BA4"/>
    <mergeCell ref="B6:AZ6"/>
    <mergeCell ref="B7:AZ7"/>
    <mergeCell ref="C10:C12"/>
    <mergeCell ref="E10:AY10"/>
    <mergeCell ref="AR12:AS12"/>
    <mergeCell ref="AU12:AV12"/>
    <mergeCell ref="AX12:AY12"/>
    <mergeCell ref="AU40:AV40"/>
    <mergeCell ref="AX40:AY40"/>
    <mergeCell ref="C34:C36"/>
    <mergeCell ref="E34:AY34"/>
    <mergeCell ref="AR36:AS36"/>
    <mergeCell ref="AU36:AV36"/>
    <mergeCell ref="AX36:AY36"/>
    <mergeCell ref="AU38:AV38"/>
    <mergeCell ref="AX38:AY38"/>
  </mergeCells>
  <printOptions horizontalCentered="1" verticalCentered="1"/>
  <pageMargins left="0.39370078740157483" right="0.39370078740157483" top="0.86614173228346458" bottom="0.86614173228346458" header="0" footer="0"/>
  <pageSetup scale="70" orientation="landscape" horizontalDpi="240" verticalDpi="144" r:id="rId1"/>
  <headerFooter alignWithMargins="0">
    <oddFooter xml:space="preserve">&amp;C&amp;"Bookman Old Style,Negrita Cursiva"&amp;14 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92D050"/>
  </sheetPr>
  <dimension ref="A1:BB57"/>
  <sheetViews>
    <sheetView topLeftCell="E1" zoomScaleNormal="100" workbookViewId="0">
      <selection activeCell="X23" sqref="X23"/>
    </sheetView>
  </sheetViews>
  <sheetFormatPr baseColWidth="10" defaultRowHeight="12.75"/>
  <cols>
    <col min="1" max="2" width="2.7109375" style="1479" customWidth="1"/>
    <col min="3" max="3" width="18.7109375" style="1479" customWidth="1"/>
    <col min="4" max="4" width="0.85546875" style="1479" customWidth="1"/>
    <col min="5" max="5" width="8.140625" style="1479" customWidth="1"/>
    <col min="6" max="6" width="1" style="1479" customWidth="1"/>
    <col min="7" max="7" width="0.85546875" style="1479" customWidth="1"/>
    <col min="8" max="8" width="8.140625" style="1479" customWidth="1"/>
    <col min="9" max="9" width="1" style="1479" customWidth="1"/>
    <col min="10" max="10" width="0.85546875" style="1479" customWidth="1"/>
    <col min="11" max="11" width="8.140625" style="1479" customWidth="1"/>
    <col min="12" max="12" width="1" style="1479" customWidth="1"/>
    <col min="13" max="13" width="0.85546875" style="1479" customWidth="1"/>
    <col min="14" max="14" width="8.140625" style="1479" customWidth="1"/>
    <col min="15" max="15" width="1" style="1479" customWidth="1"/>
    <col min="16" max="16" width="0.85546875" style="1479" customWidth="1"/>
    <col min="17" max="17" width="8.140625" style="1479" customWidth="1"/>
    <col min="18" max="18" width="1" style="1479" customWidth="1"/>
    <col min="19" max="19" width="0.85546875" style="1479" customWidth="1"/>
    <col min="20" max="20" width="8.140625" style="1479" customWidth="1"/>
    <col min="21" max="21" width="1" style="1479" customWidth="1"/>
    <col min="22" max="22" width="0.85546875" style="1479" customWidth="1"/>
    <col min="23" max="23" width="8.140625" style="1479" customWidth="1"/>
    <col min="24" max="24" width="1" style="1479" customWidth="1"/>
    <col min="25" max="25" width="0.85546875" style="1479" customWidth="1"/>
    <col min="26" max="26" width="8.140625" style="1479" customWidth="1"/>
    <col min="27" max="27" width="1" style="1479" customWidth="1"/>
    <col min="28" max="28" width="0.85546875" style="1479" customWidth="1"/>
    <col min="29" max="29" width="8.140625" style="1479" customWidth="1"/>
    <col min="30" max="30" width="1" style="1479" customWidth="1"/>
    <col min="31" max="31" width="0.85546875" style="1479" customWidth="1"/>
    <col min="32" max="32" width="8.140625" style="1479" customWidth="1"/>
    <col min="33" max="33" width="1" style="1479" customWidth="1"/>
    <col min="34" max="34" width="0.85546875" style="1479" customWidth="1"/>
    <col min="35" max="35" width="8.140625" style="1479" customWidth="1"/>
    <col min="36" max="36" width="1" style="1479" customWidth="1"/>
    <col min="37" max="37" width="0.85546875" style="1479" customWidth="1"/>
    <col min="38" max="38" width="8.140625" style="1479" customWidth="1"/>
    <col min="39" max="39" width="1" style="1479" customWidth="1"/>
    <col min="40" max="40" width="0.85546875" style="1479" customWidth="1"/>
    <col min="41" max="41" width="8.140625" style="1479" customWidth="1"/>
    <col min="42" max="42" width="1" style="1479" customWidth="1"/>
    <col min="43" max="43" width="0.85546875" style="1479" customWidth="1"/>
    <col min="44" max="44" width="8.140625" style="1479" customWidth="1"/>
    <col min="45" max="45" width="1" style="1479" customWidth="1"/>
    <col min="46" max="46" width="0.85546875" style="1479" customWidth="1"/>
    <col min="47" max="47" width="8.140625" style="1489" customWidth="1"/>
    <col min="48" max="48" width="1" style="1489" customWidth="1"/>
    <col min="49" max="49" width="0.85546875" style="1489" customWidth="1"/>
    <col min="50" max="50" width="8.140625" style="1489" customWidth="1"/>
    <col min="51" max="51" width="1" style="1489" customWidth="1"/>
    <col min="52" max="53" width="2.7109375" style="1479" customWidth="1"/>
    <col min="54" max="256" width="11.42578125" style="1479"/>
    <col min="257" max="258" width="2.7109375" style="1479" customWidth="1"/>
    <col min="259" max="259" width="18.7109375" style="1479" customWidth="1"/>
    <col min="260" max="260" width="0.85546875" style="1479" customWidth="1"/>
    <col min="261" max="261" width="8.140625" style="1479" customWidth="1"/>
    <col min="262" max="262" width="1" style="1479" customWidth="1"/>
    <col min="263" max="263" width="0.85546875" style="1479" customWidth="1"/>
    <col min="264" max="264" width="8.140625" style="1479" customWidth="1"/>
    <col min="265" max="265" width="1" style="1479" customWidth="1"/>
    <col min="266" max="266" width="0.85546875" style="1479" customWidth="1"/>
    <col min="267" max="267" width="8.140625" style="1479" customWidth="1"/>
    <col min="268" max="268" width="1" style="1479" customWidth="1"/>
    <col min="269" max="269" width="0.85546875" style="1479" customWidth="1"/>
    <col min="270" max="270" width="8.140625" style="1479" customWidth="1"/>
    <col min="271" max="271" width="1" style="1479" customWidth="1"/>
    <col min="272" max="272" width="0.85546875" style="1479" customWidth="1"/>
    <col min="273" max="273" width="8.140625" style="1479" customWidth="1"/>
    <col min="274" max="274" width="1" style="1479" customWidth="1"/>
    <col min="275" max="275" width="0.85546875" style="1479" customWidth="1"/>
    <col min="276" max="276" width="8.140625" style="1479" customWidth="1"/>
    <col min="277" max="277" width="1" style="1479" customWidth="1"/>
    <col min="278" max="278" width="0.85546875" style="1479" customWidth="1"/>
    <col min="279" max="279" width="8.140625" style="1479" customWidth="1"/>
    <col min="280" max="280" width="1" style="1479" customWidth="1"/>
    <col min="281" max="281" width="0.85546875" style="1479" customWidth="1"/>
    <col min="282" max="282" width="8.140625" style="1479" customWidth="1"/>
    <col min="283" max="283" width="1" style="1479" customWidth="1"/>
    <col min="284" max="284" width="0.85546875" style="1479" customWidth="1"/>
    <col min="285" max="285" width="8.140625" style="1479" customWidth="1"/>
    <col min="286" max="286" width="1" style="1479" customWidth="1"/>
    <col min="287" max="287" width="0.85546875" style="1479" customWidth="1"/>
    <col min="288" max="288" width="8.140625" style="1479" customWidth="1"/>
    <col min="289" max="289" width="1" style="1479" customWidth="1"/>
    <col min="290" max="290" width="0.85546875" style="1479" customWidth="1"/>
    <col min="291" max="291" width="8.140625" style="1479" customWidth="1"/>
    <col min="292" max="292" width="1" style="1479" customWidth="1"/>
    <col min="293" max="293" width="0.85546875" style="1479" customWidth="1"/>
    <col min="294" max="294" width="8.140625" style="1479" customWidth="1"/>
    <col min="295" max="295" width="1" style="1479" customWidth="1"/>
    <col min="296" max="296" width="0.85546875" style="1479" customWidth="1"/>
    <col min="297" max="297" width="8.140625" style="1479" customWidth="1"/>
    <col min="298" max="298" width="1" style="1479" customWidth="1"/>
    <col min="299" max="299" width="0.85546875" style="1479" customWidth="1"/>
    <col min="300" max="300" width="8.140625" style="1479" customWidth="1"/>
    <col min="301" max="301" width="1" style="1479" customWidth="1"/>
    <col min="302" max="302" width="0.85546875" style="1479" customWidth="1"/>
    <col min="303" max="303" width="8.140625" style="1479" customWidth="1"/>
    <col min="304" max="304" width="1" style="1479" customWidth="1"/>
    <col min="305" max="305" width="0.85546875" style="1479" customWidth="1"/>
    <col min="306" max="306" width="8.140625" style="1479" customWidth="1"/>
    <col min="307" max="307" width="1" style="1479" customWidth="1"/>
    <col min="308" max="309" width="2.7109375" style="1479" customWidth="1"/>
    <col min="310" max="512" width="11.42578125" style="1479"/>
    <col min="513" max="514" width="2.7109375" style="1479" customWidth="1"/>
    <col min="515" max="515" width="18.7109375" style="1479" customWidth="1"/>
    <col min="516" max="516" width="0.85546875" style="1479" customWidth="1"/>
    <col min="517" max="517" width="8.140625" style="1479" customWidth="1"/>
    <col min="518" max="518" width="1" style="1479" customWidth="1"/>
    <col min="519" max="519" width="0.85546875" style="1479" customWidth="1"/>
    <col min="520" max="520" width="8.140625" style="1479" customWidth="1"/>
    <col min="521" max="521" width="1" style="1479" customWidth="1"/>
    <col min="522" max="522" width="0.85546875" style="1479" customWidth="1"/>
    <col min="523" max="523" width="8.140625" style="1479" customWidth="1"/>
    <col min="524" max="524" width="1" style="1479" customWidth="1"/>
    <col min="525" max="525" width="0.85546875" style="1479" customWidth="1"/>
    <col min="526" max="526" width="8.140625" style="1479" customWidth="1"/>
    <col min="527" max="527" width="1" style="1479" customWidth="1"/>
    <col min="528" max="528" width="0.85546875" style="1479" customWidth="1"/>
    <col min="529" max="529" width="8.140625" style="1479" customWidth="1"/>
    <col min="530" max="530" width="1" style="1479" customWidth="1"/>
    <col min="531" max="531" width="0.85546875" style="1479" customWidth="1"/>
    <col min="532" max="532" width="8.140625" style="1479" customWidth="1"/>
    <col min="533" max="533" width="1" style="1479" customWidth="1"/>
    <col min="534" max="534" width="0.85546875" style="1479" customWidth="1"/>
    <col min="535" max="535" width="8.140625" style="1479" customWidth="1"/>
    <col min="536" max="536" width="1" style="1479" customWidth="1"/>
    <col min="537" max="537" width="0.85546875" style="1479" customWidth="1"/>
    <col min="538" max="538" width="8.140625" style="1479" customWidth="1"/>
    <col min="539" max="539" width="1" style="1479" customWidth="1"/>
    <col min="540" max="540" width="0.85546875" style="1479" customWidth="1"/>
    <col min="541" max="541" width="8.140625" style="1479" customWidth="1"/>
    <col min="542" max="542" width="1" style="1479" customWidth="1"/>
    <col min="543" max="543" width="0.85546875" style="1479" customWidth="1"/>
    <col min="544" max="544" width="8.140625" style="1479" customWidth="1"/>
    <col min="545" max="545" width="1" style="1479" customWidth="1"/>
    <col min="546" max="546" width="0.85546875" style="1479" customWidth="1"/>
    <col min="547" max="547" width="8.140625" style="1479" customWidth="1"/>
    <col min="548" max="548" width="1" style="1479" customWidth="1"/>
    <col min="549" max="549" width="0.85546875" style="1479" customWidth="1"/>
    <col min="550" max="550" width="8.140625" style="1479" customWidth="1"/>
    <col min="551" max="551" width="1" style="1479" customWidth="1"/>
    <col min="552" max="552" width="0.85546875" style="1479" customWidth="1"/>
    <col min="553" max="553" width="8.140625" style="1479" customWidth="1"/>
    <col min="554" max="554" width="1" style="1479" customWidth="1"/>
    <col min="555" max="555" width="0.85546875" style="1479" customWidth="1"/>
    <col min="556" max="556" width="8.140625" style="1479" customWidth="1"/>
    <col min="557" max="557" width="1" style="1479" customWidth="1"/>
    <col min="558" max="558" width="0.85546875" style="1479" customWidth="1"/>
    <col min="559" max="559" width="8.140625" style="1479" customWidth="1"/>
    <col min="560" max="560" width="1" style="1479" customWidth="1"/>
    <col min="561" max="561" width="0.85546875" style="1479" customWidth="1"/>
    <col min="562" max="562" width="8.140625" style="1479" customWidth="1"/>
    <col min="563" max="563" width="1" style="1479" customWidth="1"/>
    <col min="564" max="565" width="2.7109375" style="1479" customWidth="1"/>
    <col min="566" max="768" width="11.42578125" style="1479"/>
    <col min="769" max="770" width="2.7109375" style="1479" customWidth="1"/>
    <col min="771" max="771" width="18.7109375" style="1479" customWidth="1"/>
    <col min="772" max="772" width="0.85546875" style="1479" customWidth="1"/>
    <col min="773" max="773" width="8.140625" style="1479" customWidth="1"/>
    <col min="774" max="774" width="1" style="1479" customWidth="1"/>
    <col min="775" max="775" width="0.85546875" style="1479" customWidth="1"/>
    <col min="776" max="776" width="8.140625" style="1479" customWidth="1"/>
    <col min="777" max="777" width="1" style="1479" customWidth="1"/>
    <col min="778" max="778" width="0.85546875" style="1479" customWidth="1"/>
    <col min="779" max="779" width="8.140625" style="1479" customWidth="1"/>
    <col min="780" max="780" width="1" style="1479" customWidth="1"/>
    <col min="781" max="781" width="0.85546875" style="1479" customWidth="1"/>
    <col min="782" max="782" width="8.140625" style="1479" customWidth="1"/>
    <col min="783" max="783" width="1" style="1479" customWidth="1"/>
    <col min="784" max="784" width="0.85546875" style="1479" customWidth="1"/>
    <col min="785" max="785" width="8.140625" style="1479" customWidth="1"/>
    <col min="786" max="786" width="1" style="1479" customWidth="1"/>
    <col min="787" max="787" width="0.85546875" style="1479" customWidth="1"/>
    <col min="788" max="788" width="8.140625" style="1479" customWidth="1"/>
    <col min="789" max="789" width="1" style="1479" customWidth="1"/>
    <col min="790" max="790" width="0.85546875" style="1479" customWidth="1"/>
    <col min="791" max="791" width="8.140625" style="1479" customWidth="1"/>
    <col min="792" max="792" width="1" style="1479" customWidth="1"/>
    <col min="793" max="793" width="0.85546875" style="1479" customWidth="1"/>
    <col min="794" max="794" width="8.140625" style="1479" customWidth="1"/>
    <col min="795" max="795" width="1" style="1479" customWidth="1"/>
    <col min="796" max="796" width="0.85546875" style="1479" customWidth="1"/>
    <col min="797" max="797" width="8.140625" style="1479" customWidth="1"/>
    <col min="798" max="798" width="1" style="1479" customWidth="1"/>
    <col min="799" max="799" width="0.85546875" style="1479" customWidth="1"/>
    <col min="800" max="800" width="8.140625" style="1479" customWidth="1"/>
    <col min="801" max="801" width="1" style="1479" customWidth="1"/>
    <col min="802" max="802" width="0.85546875" style="1479" customWidth="1"/>
    <col min="803" max="803" width="8.140625" style="1479" customWidth="1"/>
    <col min="804" max="804" width="1" style="1479" customWidth="1"/>
    <col min="805" max="805" width="0.85546875" style="1479" customWidth="1"/>
    <col min="806" max="806" width="8.140625" style="1479" customWidth="1"/>
    <col min="807" max="807" width="1" style="1479" customWidth="1"/>
    <col min="808" max="808" width="0.85546875" style="1479" customWidth="1"/>
    <col min="809" max="809" width="8.140625" style="1479" customWidth="1"/>
    <col min="810" max="810" width="1" style="1479" customWidth="1"/>
    <col min="811" max="811" width="0.85546875" style="1479" customWidth="1"/>
    <col min="812" max="812" width="8.140625" style="1479" customWidth="1"/>
    <col min="813" max="813" width="1" style="1479" customWidth="1"/>
    <col min="814" max="814" width="0.85546875" style="1479" customWidth="1"/>
    <col min="815" max="815" width="8.140625" style="1479" customWidth="1"/>
    <col min="816" max="816" width="1" style="1479" customWidth="1"/>
    <col min="817" max="817" width="0.85546875" style="1479" customWidth="1"/>
    <col min="818" max="818" width="8.140625" style="1479" customWidth="1"/>
    <col min="819" max="819" width="1" style="1479" customWidth="1"/>
    <col min="820" max="821" width="2.7109375" style="1479" customWidth="1"/>
    <col min="822" max="1024" width="11.42578125" style="1479"/>
    <col min="1025" max="1026" width="2.7109375" style="1479" customWidth="1"/>
    <col min="1027" max="1027" width="18.7109375" style="1479" customWidth="1"/>
    <col min="1028" max="1028" width="0.85546875" style="1479" customWidth="1"/>
    <col min="1029" max="1029" width="8.140625" style="1479" customWidth="1"/>
    <col min="1030" max="1030" width="1" style="1479" customWidth="1"/>
    <col min="1031" max="1031" width="0.85546875" style="1479" customWidth="1"/>
    <col min="1032" max="1032" width="8.140625" style="1479" customWidth="1"/>
    <col min="1033" max="1033" width="1" style="1479" customWidth="1"/>
    <col min="1034" max="1034" width="0.85546875" style="1479" customWidth="1"/>
    <col min="1035" max="1035" width="8.140625" style="1479" customWidth="1"/>
    <col min="1036" max="1036" width="1" style="1479" customWidth="1"/>
    <col min="1037" max="1037" width="0.85546875" style="1479" customWidth="1"/>
    <col min="1038" max="1038" width="8.140625" style="1479" customWidth="1"/>
    <col min="1039" max="1039" width="1" style="1479" customWidth="1"/>
    <col min="1040" max="1040" width="0.85546875" style="1479" customWidth="1"/>
    <col min="1041" max="1041" width="8.140625" style="1479" customWidth="1"/>
    <col min="1042" max="1042" width="1" style="1479" customWidth="1"/>
    <col min="1043" max="1043" width="0.85546875" style="1479" customWidth="1"/>
    <col min="1044" max="1044" width="8.140625" style="1479" customWidth="1"/>
    <col min="1045" max="1045" width="1" style="1479" customWidth="1"/>
    <col min="1046" max="1046" width="0.85546875" style="1479" customWidth="1"/>
    <col min="1047" max="1047" width="8.140625" style="1479" customWidth="1"/>
    <col min="1048" max="1048" width="1" style="1479" customWidth="1"/>
    <col min="1049" max="1049" width="0.85546875" style="1479" customWidth="1"/>
    <col min="1050" max="1050" width="8.140625" style="1479" customWidth="1"/>
    <col min="1051" max="1051" width="1" style="1479" customWidth="1"/>
    <col min="1052" max="1052" width="0.85546875" style="1479" customWidth="1"/>
    <col min="1053" max="1053" width="8.140625" style="1479" customWidth="1"/>
    <col min="1054" max="1054" width="1" style="1479" customWidth="1"/>
    <col min="1055" max="1055" width="0.85546875" style="1479" customWidth="1"/>
    <col min="1056" max="1056" width="8.140625" style="1479" customWidth="1"/>
    <col min="1057" max="1057" width="1" style="1479" customWidth="1"/>
    <col min="1058" max="1058" width="0.85546875" style="1479" customWidth="1"/>
    <col min="1059" max="1059" width="8.140625" style="1479" customWidth="1"/>
    <col min="1060" max="1060" width="1" style="1479" customWidth="1"/>
    <col min="1061" max="1061" width="0.85546875" style="1479" customWidth="1"/>
    <col min="1062" max="1062" width="8.140625" style="1479" customWidth="1"/>
    <col min="1063" max="1063" width="1" style="1479" customWidth="1"/>
    <col min="1064" max="1064" width="0.85546875" style="1479" customWidth="1"/>
    <col min="1065" max="1065" width="8.140625" style="1479" customWidth="1"/>
    <col min="1066" max="1066" width="1" style="1479" customWidth="1"/>
    <col min="1067" max="1067" width="0.85546875" style="1479" customWidth="1"/>
    <col min="1068" max="1068" width="8.140625" style="1479" customWidth="1"/>
    <col min="1069" max="1069" width="1" style="1479" customWidth="1"/>
    <col min="1070" max="1070" width="0.85546875" style="1479" customWidth="1"/>
    <col min="1071" max="1071" width="8.140625" style="1479" customWidth="1"/>
    <col min="1072" max="1072" width="1" style="1479" customWidth="1"/>
    <col min="1073" max="1073" width="0.85546875" style="1479" customWidth="1"/>
    <col min="1074" max="1074" width="8.140625" style="1479" customWidth="1"/>
    <col min="1075" max="1075" width="1" style="1479" customWidth="1"/>
    <col min="1076" max="1077" width="2.7109375" style="1479" customWidth="1"/>
    <col min="1078" max="1280" width="11.42578125" style="1479"/>
    <col min="1281" max="1282" width="2.7109375" style="1479" customWidth="1"/>
    <col min="1283" max="1283" width="18.7109375" style="1479" customWidth="1"/>
    <col min="1284" max="1284" width="0.85546875" style="1479" customWidth="1"/>
    <col min="1285" max="1285" width="8.140625" style="1479" customWidth="1"/>
    <col min="1286" max="1286" width="1" style="1479" customWidth="1"/>
    <col min="1287" max="1287" width="0.85546875" style="1479" customWidth="1"/>
    <col min="1288" max="1288" width="8.140625" style="1479" customWidth="1"/>
    <col min="1289" max="1289" width="1" style="1479" customWidth="1"/>
    <col min="1290" max="1290" width="0.85546875" style="1479" customWidth="1"/>
    <col min="1291" max="1291" width="8.140625" style="1479" customWidth="1"/>
    <col min="1292" max="1292" width="1" style="1479" customWidth="1"/>
    <col min="1293" max="1293" width="0.85546875" style="1479" customWidth="1"/>
    <col min="1294" max="1294" width="8.140625" style="1479" customWidth="1"/>
    <col min="1295" max="1295" width="1" style="1479" customWidth="1"/>
    <col min="1296" max="1296" width="0.85546875" style="1479" customWidth="1"/>
    <col min="1297" max="1297" width="8.140625" style="1479" customWidth="1"/>
    <col min="1298" max="1298" width="1" style="1479" customWidth="1"/>
    <col min="1299" max="1299" width="0.85546875" style="1479" customWidth="1"/>
    <col min="1300" max="1300" width="8.140625" style="1479" customWidth="1"/>
    <col min="1301" max="1301" width="1" style="1479" customWidth="1"/>
    <col min="1302" max="1302" width="0.85546875" style="1479" customWidth="1"/>
    <col min="1303" max="1303" width="8.140625" style="1479" customWidth="1"/>
    <col min="1304" max="1304" width="1" style="1479" customWidth="1"/>
    <col min="1305" max="1305" width="0.85546875" style="1479" customWidth="1"/>
    <col min="1306" max="1306" width="8.140625" style="1479" customWidth="1"/>
    <col min="1307" max="1307" width="1" style="1479" customWidth="1"/>
    <col min="1308" max="1308" width="0.85546875" style="1479" customWidth="1"/>
    <col min="1309" max="1309" width="8.140625" style="1479" customWidth="1"/>
    <col min="1310" max="1310" width="1" style="1479" customWidth="1"/>
    <col min="1311" max="1311" width="0.85546875" style="1479" customWidth="1"/>
    <col min="1312" max="1312" width="8.140625" style="1479" customWidth="1"/>
    <col min="1313" max="1313" width="1" style="1479" customWidth="1"/>
    <col min="1314" max="1314" width="0.85546875" style="1479" customWidth="1"/>
    <col min="1315" max="1315" width="8.140625" style="1479" customWidth="1"/>
    <col min="1316" max="1316" width="1" style="1479" customWidth="1"/>
    <col min="1317" max="1317" width="0.85546875" style="1479" customWidth="1"/>
    <col min="1318" max="1318" width="8.140625" style="1479" customWidth="1"/>
    <col min="1319" max="1319" width="1" style="1479" customWidth="1"/>
    <col min="1320" max="1320" width="0.85546875" style="1479" customWidth="1"/>
    <col min="1321" max="1321" width="8.140625" style="1479" customWidth="1"/>
    <col min="1322" max="1322" width="1" style="1479" customWidth="1"/>
    <col min="1323" max="1323" width="0.85546875" style="1479" customWidth="1"/>
    <col min="1324" max="1324" width="8.140625" style="1479" customWidth="1"/>
    <col min="1325" max="1325" width="1" style="1479" customWidth="1"/>
    <col min="1326" max="1326" width="0.85546875" style="1479" customWidth="1"/>
    <col min="1327" max="1327" width="8.140625" style="1479" customWidth="1"/>
    <col min="1328" max="1328" width="1" style="1479" customWidth="1"/>
    <col min="1329" max="1329" width="0.85546875" style="1479" customWidth="1"/>
    <col min="1330" max="1330" width="8.140625" style="1479" customWidth="1"/>
    <col min="1331" max="1331" width="1" style="1479" customWidth="1"/>
    <col min="1332" max="1333" width="2.7109375" style="1479" customWidth="1"/>
    <col min="1334" max="1536" width="11.42578125" style="1479"/>
    <col min="1537" max="1538" width="2.7109375" style="1479" customWidth="1"/>
    <col min="1539" max="1539" width="18.7109375" style="1479" customWidth="1"/>
    <col min="1540" max="1540" width="0.85546875" style="1479" customWidth="1"/>
    <col min="1541" max="1541" width="8.140625" style="1479" customWidth="1"/>
    <col min="1542" max="1542" width="1" style="1479" customWidth="1"/>
    <col min="1543" max="1543" width="0.85546875" style="1479" customWidth="1"/>
    <col min="1544" max="1544" width="8.140625" style="1479" customWidth="1"/>
    <col min="1545" max="1545" width="1" style="1479" customWidth="1"/>
    <col min="1546" max="1546" width="0.85546875" style="1479" customWidth="1"/>
    <col min="1547" max="1547" width="8.140625" style="1479" customWidth="1"/>
    <col min="1548" max="1548" width="1" style="1479" customWidth="1"/>
    <col min="1549" max="1549" width="0.85546875" style="1479" customWidth="1"/>
    <col min="1550" max="1550" width="8.140625" style="1479" customWidth="1"/>
    <col min="1551" max="1551" width="1" style="1479" customWidth="1"/>
    <col min="1552" max="1552" width="0.85546875" style="1479" customWidth="1"/>
    <col min="1553" max="1553" width="8.140625" style="1479" customWidth="1"/>
    <col min="1554" max="1554" width="1" style="1479" customWidth="1"/>
    <col min="1555" max="1555" width="0.85546875" style="1479" customWidth="1"/>
    <col min="1556" max="1556" width="8.140625" style="1479" customWidth="1"/>
    <col min="1557" max="1557" width="1" style="1479" customWidth="1"/>
    <col min="1558" max="1558" width="0.85546875" style="1479" customWidth="1"/>
    <col min="1559" max="1559" width="8.140625" style="1479" customWidth="1"/>
    <col min="1560" max="1560" width="1" style="1479" customWidth="1"/>
    <col min="1561" max="1561" width="0.85546875" style="1479" customWidth="1"/>
    <col min="1562" max="1562" width="8.140625" style="1479" customWidth="1"/>
    <col min="1563" max="1563" width="1" style="1479" customWidth="1"/>
    <col min="1564" max="1564" width="0.85546875" style="1479" customWidth="1"/>
    <col min="1565" max="1565" width="8.140625" style="1479" customWidth="1"/>
    <col min="1566" max="1566" width="1" style="1479" customWidth="1"/>
    <col min="1567" max="1567" width="0.85546875" style="1479" customWidth="1"/>
    <col min="1568" max="1568" width="8.140625" style="1479" customWidth="1"/>
    <col min="1569" max="1569" width="1" style="1479" customWidth="1"/>
    <col min="1570" max="1570" width="0.85546875" style="1479" customWidth="1"/>
    <col min="1571" max="1571" width="8.140625" style="1479" customWidth="1"/>
    <col min="1572" max="1572" width="1" style="1479" customWidth="1"/>
    <col min="1573" max="1573" width="0.85546875" style="1479" customWidth="1"/>
    <col min="1574" max="1574" width="8.140625" style="1479" customWidth="1"/>
    <col min="1575" max="1575" width="1" style="1479" customWidth="1"/>
    <col min="1576" max="1576" width="0.85546875" style="1479" customWidth="1"/>
    <col min="1577" max="1577" width="8.140625" style="1479" customWidth="1"/>
    <col min="1578" max="1578" width="1" style="1479" customWidth="1"/>
    <col min="1579" max="1579" width="0.85546875" style="1479" customWidth="1"/>
    <col min="1580" max="1580" width="8.140625" style="1479" customWidth="1"/>
    <col min="1581" max="1581" width="1" style="1479" customWidth="1"/>
    <col min="1582" max="1582" width="0.85546875" style="1479" customWidth="1"/>
    <col min="1583" max="1583" width="8.140625" style="1479" customWidth="1"/>
    <col min="1584" max="1584" width="1" style="1479" customWidth="1"/>
    <col min="1585" max="1585" width="0.85546875" style="1479" customWidth="1"/>
    <col min="1586" max="1586" width="8.140625" style="1479" customWidth="1"/>
    <col min="1587" max="1587" width="1" style="1479" customWidth="1"/>
    <col min="1588" max="1589" width="2.7109375" style="1479" customWidth="1"/>
    <col min="1590" max="1792" width="11.42578125" style="1479"/>
    <col min="1793" max="1794" width="2.7109375" style="1479" customWidth="1"/>
    <col min="1795" max="1795" width="18.7109375" style="1479" customWidth="1"/>
    <col min="1796" max="1796" width="0.85546875" style="1479" customWidth="1"/>
    <col min="1797" max="1797" width="8.140625" style="1479" customWidth="1"/>
    <col min="1798" max="1798" width="1" style="1479" customWidth="1"/>
    <col min="1799" max="1799" width="0.85546875" style="1479" customWidth="1"/>
    <col min="1800" max="1800" width="8.140625" style="1479" customWidth="1"/>
    <col min="1801" max="1801" width="1" style="1479" customWidth="1"/>
    <col min="1802" max="1802" width="0.85546875" style="1479" customWidth="1"/>
    <col min="1803" max="1803" width="8.140625" style="1479" customWidth="1"/>
    <col min="1804" max="1804" width="1" style="1479" customWidth="1"/>
    <col min="1805" max="1805" width="0.85546875" style="1479" customWidth="1"/>
    <col min="1806" max="1806" width="8.140625" style="1479" customWidth="1"/>
    <col min="1807" max="1807" width="1" style="1479" customWidth="1"/>
    <col min="1808" max="1808" width="0.85546875" style="1479" customWidth="1"/>
    <col min="1809" max="1809" width="8.140625" style="1479" customWidth="1"/>
    <col min="1810" max="1810" width="1" style="1479" customWidth="1"/>
    <col min="1811" max="1811" width="0.85546875" style="1479" customWidth="1"/>
    <col min="1812" max="1812" width="8.140625" style="1479" customWidth="1"/>
    <col min="1813" max="1813" width="1" style="1479" customWidth="1"/>
    <col min="1814" max="1814" width="0.85546875" style="1479" customWidth="1"/>
    <col min="1815" max="1815" width="8.140625" style="1479" customWidth="1"/>
    <col min="1816" max="1816" width="1" style="1479" customWidth="1"/>
    <col min="1817" max="1817" width="0.85546875" style="1479" customWidth="1"/>
    <col min="1818" max="1818" width="8.140625" style="1479" customWidth="1"/>
    <col min="1819" max="1819" width="1" style="1479" customWidth="1"/>
    <col min="1820" max="1820" width="0.85546875" style="1479" customWidth="1"/>
    <col min="1821" max="1821" width="8.140625" style="1479" customWidth="1"/>
    <col min="1822" max="1822" width="1" style="1479" customWidth="1"/>
    <col min="1823" max="1823" width="0.85546875" style="1479" customWidth="1"/>
    <col min="1824" max="1824" width="8.140625" style="1479" customWidth="1"/>
    <col min="1825" max="1825" width="1" style="1479" customWidth="1"/>
    <col min="1826" max="1826" width="0.85546875" style="1479" customWidth="1"/>
    <col min="1827" max="1827" width="8.140625" style="1479" customWidth="1"/>
    <col min="1828" max="1828" width="1" style="1479" customWidth="1"/>
    <col min="1829" max="1829" width="0.85546875" style="1479" customWidth="1"/>
    <col min="1830" max="1830" width="8.140625" style="1479" customWidth="1"/>
    <col min="1831" max="1831" width="1" style="1479" customWidth="1"/>
    <col min="1832" max="1832" width="0.85546875" style="1479" customWidth="1"/>
    <col min="1833" max="1833" width="8.140625" style="1479" customWidth="1"/>
    <col min="1834" max="1834" width="1" style="1479" customWidth="1"/>
    <col min="1835" max="1835" width="0.85546875" style="1479" customWidth="1"/>
    <col min="1836" max="1836" width="8.140625" style="1479" customWidth="1"/>
    <col min="1837" max="1837" width="1" style="1479" customWidth="1"/>
    <col min="1838" max="1838" width="0.85546875" style="1479" customWidth="1"/>
    <col min="1839" max="1839" width="8.140625" style="1479" customWidth="1"/>
    <col min="1840" max="1840" width="1" style="1479" customWidth="1"/>
    <col min="1841" max="1841" width="0.85546875" style="1479" customWidth="1"/>
    <col min="1842" max="1842" width="8.140625" style="1479" customWidth="1"/>
    <col min="1843" max="1843" width="1" style="1479" customWidth="1"/>
    <col min="1844" max="1845" width="2.7109375" style="1479" customWidth="1"/>
    <col min="1846" max="2048" width="11.42578125" style="1479"/>
    <col min="2049" max="2050" width="2.7109375" style="1479" customWidth="1"/>
    <col min="2051" max="2051" width="18.7109375" style="1479" customWidth="1"/>
    <col min="2052" max="2052" width="0.85546875" style="1479" customWidth="1"/>
    <col min="2053" max="2053" width="8.140625" style="1479" customWidth="1"/>
    <col min="2054" max="2054" width="1" style="1479" customWidth="1"/>
    <col min="2055" max="2055" width="0.85546875" style="1479" customWidth="1"/>
    <col min="2056" max="2056" width="8.140625" style="1479" customWidth="1"/>
    <col min="2057" max="2057" width="1" style="1479" customWidth="1"/>
    <col min="2058" max="2058" width="0.85546875" style="1479" customWidth="1"/>
    <col min="2059" max="2059" width="8.140625" style="1479" customWidth="1"/>
    <col min="2060" max="2060" width="1" style="1479" customWidth="1"/>
    <col min="2061" max="2061" width="0.85546875" style="1479" customWidth="1"/>
    <col min="2062" max="2062" width="8.140625" style="1479" customWidth="1"/>
    <col min="2063" max="2063" width="1" style="1479" customWidth="1"/>
    <col min="2064" max="2064" width="0.85546875" style="1479" customWidth="1"/>
    <col min="2065" max="2065" width="8.140625" style="1479" customWidth="1"/>
    <col min="2066" max="2066" width="1" style="1479" customWidth="1"/>
    <col min="2067" max="2067" width="0.85546875" style="1479" customWidth="1"/>
    <col min="2068" max="2068" width="8.140625" style="1479" customWidth="1"/>
    <col min="2069" max="2069" width="1" style="1479" customWidth="1"/>
    <col min="2070" max="2070" width="0.85546875" style="1479" customWidth="1"/>
    <col min="2071" max="2071" width="8.140625" style="1479" customWidth="1"/>
    <col min="2072" max="2072" width="1" style="1479" customWidth="1"/>
    <col min="2073" max="2073" width="0.85546875" style="1479" customWidth="1"/>
    <col min="2074" max="2074" width="8.140625" style="1479" customWidth="1"/>
    <col min="2075" max="2075" width="1" style="1479" customWidth="1"/>
    <col min="2076" max="2076" width="0.85546875" style="1479" customWidth="1"/>
    <col min="2077" max="2077" width="8.140625" style="1479" customWidth="1"/>
    <col min="2078" max="2078" width="1" style="1479" customWidth="1"/>
    <col min="2079" max="2079" width="0.85546875" style="1479" customWidth="1"/>
    <col min="2080" max="2080" width="8.140625" style="1479" customWidth="1"/>
    <col min="2081" max="2081" width="1" style="1479" customWidth="1"/>
    <col min="2082" max="2082" width="0.85546875" style="1479" customWidth="1"/>
    <col min="2083" max="2083" width="8.140625" style="1479" customWidth="1"/>
    <col min="2084" max="2084" width="1" style="1479" customWidth="1"/>
    <col min="2085" max="2085" width="0.85546875" style="1479" customWidth="1"/>
    <col min="2086" max="2086" width="8.140625" style="1479" customWidth="1"/>
    <col min="2087" max="2087" width="1" style="1479" customWidth="1"/>
    <col min="2088" max="2088" width="0.85546875" style="1479" customWidth="1"/>
    <col min="2089" max="2089" width="8.140625" style="1479" customWidth="1"/>
    <col min="2090" max="2090" width="1" style="1479" customWidth="1"/>
    <col min="2091" max="2091" width="0.85546875" style="1479" customWidth="1"/>
    <col min="2092" max="2092" width="8.140625" style="1479" customWidth="1"/>
    <col min="2093" max="2093" width="1" style="1479" customWidth="1"/>
    <col min="2094" max="2094" width="0.85546875" style="1479" customWidth="1"/>
    <col min="2095" max="2095" width="8.140625" style="1479" customWidth="1"/>
    <col min="2096" max="2096" width="1" style="1479" customWidth="1"/>
    <col min="2097" max="2097" width="0.85546875" style="1479" customWidth="1"/>
    <col min="2098" max="2098" width="8.140625" style="1479" customWidth="1"/>
    <col min="2099" max="2099" width="1" style="1479" customWidth="1"/>
    <col min="2100" max="2101" width="2.7109375" style="1479" customWidth="1"/>
    <col min="2102" max="2304" width="11.42578125" style="1479"/>
    <col min="2305" max="2306" width="2.7109375" style="1479" customWidth="1"/>
    <col min="2307" max="2307" width="18.7109375" style="1479" customWidth="1"/>
    <col min="2308" max="2308" width="0.85546875" style="1479" customWidth="1"/>
    <col min="2309" max="2309" width="8.140625" style="1479" customWidth="1"/>
    <col min="2310" max="2310" width="1" style="1479" customWidth="1"/>
    <col min="2311" max="2311" width="0.85546875" style="1479" customWidth="1"/>
    <col min="2312" max="2312" width="8.140625" style="1479" customWidth="1"/>
    <col min="2313" max="2313" width="1" style="1479" customWidth="1"/>
    <col min="2314" max="2314" width="0.85546875" style="1479" customWidth="1"/>
    <col min="2315" max="2315" width="8.140625" style="1479" customWidth="1"/>
    <col min="2316" max="2316" width="1" style="1479" customWidth="1"/>
    <col min="2317" max="2317" width="0.85546875" style="1479" customWidth="1"/>
    <col min="2318" max="2318" width="8.140625" style="1479" customWidth="1"/>
    <col min="2319" max="2319" width="1" style="1479" customWidth="1"/>
    <col min="2320" max="2320" width="0.85546875" style="1479" customWidth="1"/>
    <col min="2321" max="2321" width="8.140625" style="1479" customWidth="1"/>
    <col min="2322" max="2322" width="1" style="1479" customWidth="1"/>
    <col min="2323" max="2323" width="0.85546875" style="1479" customWidth="1"/>
    <col min="2324" max="2324" width="8.140625" style="1479" customWidth="1"/>
    <col min="2325" max="2325" width="1" style="1479" customWidth="1"/>
    <col min="2326" max="2326" width="0.85546875" style="1479" customWidth="1"/>
    <col min="2327" max="2327" width="8.140625" style="1479" customWidth="1"/>
    <col min="2328" max="2328" width="1" style="1479" customWidth="1"/>
    <col min="2329" max="2329" width="0.85546875" style="1479" customWidth="1"/>
    <col min="2330" max="2330" width="8.140625" style="1479" customWidth="1"/>
    <col min="2331" max="2331" width="1" style="1479" customWidth="1"/>
    <col min="2332" max="2332" width="0.85546875" style="1479" customWidth="1"/>
    <col min="2333" max="2333" width="8.140625" style="1479" customWidth="1"/>
    <col min="2334" max="2334" width="1" style="1479" customWidth="1"/>
    <col min="2335" max="2335" width="0.85546875" style="1479" customWidth="1"/>
    <col min="2336" max="2336" width="8.140625" style="1479" customWidth="1"/>
    <col min="2337" max="2337" width="1" style="1479" customWidth="1"/>
    <col min="2338" max="2338" width="0.85546875" style="1479" customWidth="1"/>
    <col min="2339" max="2339" width="8.140625" style="1479" customWidth="1"/>
    <col min="2340" max="2340" width="1" style="1479" customWidth="1"/>
    <col min="2341" max="2341" width="0.85546875" style="1479" customWidth="1"/>
    <col min="2342" max="2342" width="8.140625" style="1479" customWidth="1"/>
    <col min="2343" max="2343" width="1" style="1479" customWidth="1"/>
    <col min="2344" max="2344" width="0.85546875" style="1479" customWidth="1"/>
    <col min="2345" max="2345" width="8.140625" style="1479" customWidth="1"/>
    <col min="2346" max="2346" width="1" style="1479" customWidth="1"/>
    <col min="2347" max="2347" width="0.85546875" style="1479" customWidth="1"/>
    <col min="2348" max="2348" width="8.140625" style="1479" customWidth="1"/>
    <col min="2349" max="2349" width="1" style="1479" customWidth="1"/>
    <col min="2350" max="2350" width="0.85546875" style="1479" customWidth="1"/>
    <col min="2351" max="2351" width="8.140625" style="1479" customWidth="1"/>
    <col min="2352" max="2352" width="1" style="1479" customWidth="1"/>
    <col min="2353" max="2353" width="0.85546875" style="1479" customWidth="1"/>
    <col min="2354" max="2354" width="8.140625" style="1479" customWidth="1"/>
    <col min="2355" max="2355" width="1" style="1479" customWidth="1"/>
    <col min="2356" max="2357" width="2.7109375" style="1479" customWidth="1"/>
    <col min="2358" max="2560" width="11.42578125" style="1479"/>
    <col min="2561" max="2562" width="2.7109375" style="1479" customWidth="1"/>
    <col min="2563" max="2563" width="18.7109375" style="1479" customWidth="1"/>
    <col min="2564" max="2564" width="0.85546875" style="1479" customWidth="1"/>
    <col min="2565" max="2565" width="8.140625" style="1479" customWidth="1"/>
    <col min="2566" max="2566" width="1" style="1479" customWidth="1"/>
    <col min="2567" max="2567" width="0.85546875" style="1479" customWidth="1"/>
    <col min="2568" max="2568" width="8.140625" style="1479" customWidth="1"/>
    <col min="2569" max="2569" width="1" style="1479" customWidth="1"/>
    <col min="2570" max="2570" width="0.85546875" style="1479" customWidth="1"/>
    <col min="2571" max="2571" width="8.140625" style="1479" customWidth="1"/>
    <col min="2572" max="2572" width="1" style="1479" customWidth="1"/>
    <col min="2573" max="2573" width="0.85546875" style="1479" customWidth="1"/>
    <col min="2574" max="2574" width="8.140625" style="1479" customWidth="1"/>
    <col min="2575" max="2575" width="1" style="1479" customWidth="1"/>
    <col min="2576" max="2576" width="0.85546875" style="1479" customWidth="1"/>
    <col min="2577" max="2577" width="8.140625" style="1479" customWidth="1"/>
    <col min="2578" max="2578" width="1" style="1479" customWidth="1"/>
    <col min="2579" max="2579" width="0.85546875" style="1479" customWidth="1"/>
    <col min="2580" max="2580" width="8.140625" style="1479" customWidth="1"/>
    <col min="2581" max="2581" width="1" style="1479" customWidth="1"/>
    <col min="2582" max="2582" width="0.85546875" style="1479" customWidth="1"/>
    <col min="2583" max="2583" width="8.140625" style="1479" customWidth="1"/>
    <col min="2584" max="2584" width="1" style="1479" customWidth="1"/>
    <col min="2585" max="2585" width="0.85546875" style="1479" customWidth="1"/>
    <col min="2586" max="2586" width="8.140625" style="1479" customWidth="1"/>
    <col min="2587" max="2587" width="1" style="1479" customWidth="1"/>
    <col min="2588" max="2588" width="0.85546875" style="1479" customWidth="1"/>
    <col min="2589" max="2589" width="8.140625" style="1479" customWidth="1"/>
    <col min="2590" max="2590" width="1" style="1479" customWidth="1"/>
    <col min="2591" max="2591" width="0.85546875" style="1479" customWidth="1"/>
    <col min="2592" max="2592" width="8.140625" style="1479" customWidth="1"/>
    <col min="2593" max="2593" width="1" style="1479" customWidth="1"/>
    <col min="2594" max="2594" width="0.85546875" style="1479" customWidth="1"/>
    <col min="2595" max="2595" width="8.140625" style="1479" customWidth="1"/>
    <col min="2596" max="2596" width="1" style="1479" customWidth="1"/>
    <col min="2597" max="2597" width="0.85546875" style="1479" customWidth="1"/>
    <col min="2598" max="2598" width="8.140625" style="1479" customWidth="1"/>
    <col min="2599" max="2599" width="1" style="1479" customWidth="1"/>
    <col min="2600" max="2600" width="0.85546875" style="1479" customWidth="1"/>
    <col min="2601" max="2601" width="8.140625" style="1479" customWidth="1"/>
    <col min="2602" max="2602" width="1" style="1479" customWidth="1"/>
    <col min="2603" max="2603" width="0.85546875" style="1479" customWidth="1"/>
    <col min="2604" max="2604" width="8.140625" style="1479" customWidth="1"/>
    <col min="2605" max="2605" width="1" style="1479" customWidth="1"/>
    <col min="2606" max="2606" width="0.85546875" style="1479" customWidth="1"/>
    <col min="2607" max="2607" width="8.140625" style="1479" customWidth="1"/>
    <col min="2608" max="2608" width="1" style="1479" customWidth="1"/>
    <col min="2609" max="2609" width="0.85546875" style="1479" customWidth="1"/>
    <col min="2610" max="2610" width="8.140625" style="1479" customWidth="1"/>
    <col min="2611" max="2611" width="1" style="1479" customWidth="1"/>
    <col min="2612" max="2613" width="2.7109375" style="1479" customWidth="1"/>
    <col min="2614" max="2816" width="11.42578125" style="1479"/>
    <col min="2817" max="2818" width="2.7109375" style="1479" customWidth="1"/>
    <col min="2819" max="2819" width="18.7109375" style="1479" customWidth="1"/>
    <col min="2820" max="2820" width="0.85546875" style="1479" customWidth="1"/>
    <col min="2821" max="2821" width="8.140625" style="1479" customWidth="1"/>
    <col min="2822" max="2822" width="1" style="1479" customWidth="1"/>
    <col min="2823" max="2823" width="0.85546875" style="1479" customWidth="1"/>
    <col min="2824" max="2824" width="8.140625" style="1479" customWidth="1"/>
    <col min="2825" max="2825" width="1" style="1479" customWidth="1"/>
    <col min="2826" max="2826" width="0.85546875" style="1479" customWidth="1"/>
    <col min="2827" max="2827" width="8.140625" style="1479" customWidth="1"/>
    <col min="2828" max="2828" width="1" style="1479" customWidth="1"/>
    <col min="2829" max="2829" width="0.85546875" style="1479" customWidth="1"/>
    <col min="2830" max="2830" width="8.140625" style="1479" customWidth="1"/>
    <col min="2831" max="2831" width="1" style="1479" customWidth="1"/>
    <col min="2832" max="2832" width="0.85546875" style="1479" customWidth="1"/>
    <col min="2833" max="2833" width="8.140625" style="1479" customWidth="1"/>
    <col min="2834" max="2834" width="1" style="1479" customWidth="1"/>
    <col min="2835" max="2835" width="0.85546875" style="1479" customWidth="1"/>
    <col min="2836" max="2836" width="8.140625" style="1479" customWidth="1"/>
    <col min="2837" max="2837" width="1" style="1479" customWidth="1"/>
    <col min="2838" max="2838" width="0.85546875" style="1479" customWidth="1"/>
    <col min="2839" max="2839" width="8.140625" style="1479" customWidth="1"/>
    <col min="2840" max="2840" width="1" style="1479" customWidth="1"/>
    <col min="2841" max="2841" width="0.85546875" style="1479" customWidth="1"/>
    <col min="2842" max="2842" width="8.140625" style="1479" customWidth="1"/>
    <col min="2843" max="2843" width="1" style="1479" customWidth="1"/>
    <col min="2844" max="2844" width="0.85546875" style="1479" customWidth="1"/>
    <col min="2845" max="2845" width="8.140625" style="1479" customWidth="1"/>
    <col min="2846" max="2846" width="1" style="1479" customWidth="1"/>
    <col min="2847" max="2847" width="0.85546875" style="1479" customWidth="1"/>
    <col min="2848" max="2848" width="8.140625" style="1479" customWidth="1"/>
    <col min="2849" max="2849" width="1" style="1479" customWidth="1"/>
    <col min="2850" max="2850" width="0.85546875" style="1479" customWidth="1"/>
    <col min="2851" max="2851" width="8.140625" style="1479" customWidth="1"/>
    <col min="2852" max="2852" width="1" style="1479" customWidth="1"/>
    <col min="2853" max="2853" width="0.85546875" style="1479" customWidth="1"/>
    <col min="2854" max="2854" width="8.140625" style="1479" customWidth="1"/>
    <col min="2855" max="2855" width="1" style="1479" customWidth="1"/>
    <col min="2856" max="2856" width="0.85546875" style="1479" customWidth="1"/>
    <col min="2857" max="2857" width="8.140625" style="1479" customWidth="1"/>
    <col min="2858" max="2858" width="1" style="1479" customWidth="1"/>
    <col min="2859" max="2859" width="0.85546875" style="1479" customWidth="1"/>
    <col min="2860" max="2860" width="8.140625" style="1479" customWidth="1"/>
    <col min="2861" max="2861" width="1" style="1479" customWidth="1"/>
    <col min="2862" max="2862" width="0.85546875" style="1479" customWidth="1"/>
    <col min="2863" max="2863" width="8.140625" style="1479" customWidth="1"/>
    <col min="2864" max="2864" width="1" style="1479" customWidth="1"/>
    <col min="2865" max="2865" width="0.85546875" style="1479" customWidth="1"/>
    <col min="2866" max="2866" width="8.140625" style="1479" customWidth="1"/>
    <col min="2867" max="2867" width="1" style="1479" customWidth="1"/>
    <col min="2868" max="2869" width="2.7109375" style="1479" customWidth="1"/>
    <col min="2870" max="3072" width="11.42578125" style="1479"/>
    <col min="3073" max="3074" width="2.7109375" style="1479" customWidth="1"/>
    <col min="3075" max="3075" width="18.7109375" style="1479" customWidth="1"/>
    <col min="3076" max="3076" width="0.85546875" style="1479" customWidth="1"/>
    <col min="3077" max="3077" width="8.140625" style="1479" customWidth="1"/>
    <col min="3078" max="3078" width="1" style="1479" customWidth="1"/>
    <col min="3079" max="3079" width="0.85546875" style="1479" customWidth="1"/>
    <col min="3080" max="3080" width="8.140625" style="1479" customWidth="1"/>
    <col min="3081" max="3081" width="1" style="1479" customWidth="1"/>
    <col min="3082" max="3082" width="0.85546875" style="1479" customWidth="1"/>
    <col min="3083" max="3083" width="8.140625" style="1479" customWidth="1"/>
    <col min="3084" max="3084" width="1" style="1479" customWidth="1"/>
    <col min="3085" max="3085" width="0.85546875" style="1479" customWidth="1"/>
    <col min="3086" max="3086" width="8.140625" style="1479" customWidth="1"/>
    <col min="3087" max="3087" width="1" style="1479" customWidth="1"/>
    <col min="3088" max="3088" width="0.85546875" style="1479" customWidth="1"/>
    <col min="3089" max="3089" width="8.140625" style="1479" customWidth="1"/>
    <col min="3090" max="3090" width="1" style="1479" customWidth="1"/>
    <col min="3091" max="3091" width="0.85546875" style="1479" customWidth="1"/>
    <col min="3092" max="3092" width="8.140625" style="1479" customWidth="1"/>
    <col min="3093" max="3093" width="1" style="1479" customWidth="1"/>
    <col min="3094" max="3094" width="0.85546875" style="1479" customWidth="1"/>
    <col min="3095" max="3095" width="8.140625" style="1479" customWidth="1"/>
    <col min="3096" max="3096" width="1" style="1479" customWidth="1"/>
    <col min="3097" max="3097" width="0.85546875" style="1479" customWidth="1"/>
    <col min="3098" max="3098" width="8.140625" style="1479" customWidth="1"/>
    <col min="3099" max="3099" width="1" style="1479" customWidth="1"/>
    <col min="3100" max="3100" width="0.85546875" style="1479" customWidth="1"/>
    <col min="3101" max="3101" width="8.140625" style="1479" customWidth="1"/>
    <col min="3102" max="3102" width="1" style="1479" customWidth="1"/>
    <col min="3103" max="3103" width="0.85546875" style="1479" customWidth="1"/>
    <col min="3104" max="3104" width="8.140625" style="1479" customWidth="1"/>
    <col min="3105" max="3105" width="1" style="1479" customWidth="1"/>
    <col min="3106" max="3106" width="0.85546875" style="1479" customWidth="1"/>
    <col min="3107" max="3107" width="8.140625" style="1479" customWidth="1"/>
    <col min="3108" max="3108" width="1" style="1479" customWidth="1"/>
    <col min="3109" max="3109" width="0.85546875" style="1479" customWidth="1"/>
    <col min="3110" max="3110" width="8.140625" style="1479" customWidth="1"/>
    <col min="3111" max="3111" width="1" style="1479" customWidth="1"/>
    <col min="3112" max="3112" width="0.85546875" style="1479" customWidth="1"/>
    <col min="3113" max="3113" width="8.140625" style="1479" customWidth="1"/>
    <col min="3114" max="3114" width="1" style="1479" customWidth="1"/>
    <col min="3115" max="3115" width="0.85546875" style="1479" customWidth="1"/>
    <col min="3116" max="3116" width="8.140625" style="1479" customWidth="1"/>
    <col min="3117" max="3117" width="1" style="1479" customWidth="1"/>
    <col min="3118" max="3118" width="0.85546875" style="1479" customWidth="1"/>
    <col min="3119" max="3119" width="8.140625" style="1479" customWidth="1"/>
    <col min="3120" max="3120" width="1" style="1479" customWidth="1"/>
    <col min="3121" max="3121" width="0.85546875" style="1479" customWidth="1"/>
    <col min="3122" max="3122" width="8.140625" style="1479" customWidth="1"/>
    <col min="3123" max="3123" width="1" style="1479" customWidth="1"/>
    <col min="3124" max="3125" width="2.7109375" style="1479" customWidth="1"/>
    <col min="3126" max="3328" width="11.42578125" style="1479"/>
    <col min="3329" max="3330" width="2.7109375" style="1479" customWidth="1"/>
    <col min="3331" max="3331" width="18.7109375" style="1479" customWidth="1"/>
    <col min="3332" max="3332" width="0.85546875" style="1479" customWidth="1"/>
    <col min="3333" max="3333" width="8.140625" style="1479" customWidth="1"/>
    <col min="3334" max="3334" width="1" style="1479" customWidth="1"/>
    <col min="3335" max="3335" width="0.85546875" style="1479" customWidth="1"/>
    <col min="3336" max="3336" width="8.140625" style="1479" customWidth="1"/>
    <col min="3337" max="3337" width="1" style="1479" customWidth="1"/>
    <col min="3338" max="3338" width="0.85546875" style="1479" customWidth="1"/>
    <col min="3339" max="3339" width="8.140625" style="1479" customWidth="1"/>
    <col min="3340" max="3340" width="1" style="1479" customWidth="1"/>
    <col min="3341" max="3341" width="0.85546875" style="1479" customWidth="1"/>
    <col min="3342" max="3342" width="8.140625" style="1479" customWidth="1"/>
    <col min="3343" max="3343" width="1" style="1479" customWidth="1"/>
    <col min="3344" max="3344" width="0.85546875" style="1479" customWidth="1"/>
    <col min="3345" max="3345" width="8.140625" style="1479" customWidth="1"/>
    <col min="3346" max="3346" width="1" style="1479" customWidth="1"/>
    <col min="3347" max="3347" width="0.85546875" style="1479" customWidth="1"/>
    <col min="3348" max="3348" width="8.140625" style="1479" customWidth="1"/>
    <col min="3349" max="3349" width="1" style="1479" customWidth="1"/>
    <col min="3350" max="3350" width="0.85546875" style="1479" customWidth="1"/>
    <col min="3351" max="3351" width="8.140625" style="1479" customWidth="1"/>
    <col min="3352" max="3352" width="1" style="1479" customWidth="1"/>
    <col min="3353" max="3353" width="0.85546875" style="1479" customWidth="1"/>
    <col min="3354" max="3354" width="8.140625" style="1479" customWidth="1"/>
    <col min="3355" max="3355" width="1" style="1479" customWidth="1"/>
    <col min="3356" max="3356" width="0.85546875" style="1479" customWidth="1"/>
    <col min="3357" max="3357" width="8.140625" style="1479" customWidth="1"/>
    <col min="3358" max="3358" width="1" style="1479" customWidth="1"/>
    <col min="3359" max="3359" width="0.85546875" style="1479" customWidth="1"/>
    <col min="3360" max="3360" width="8.140625" style="1479" customWidth="1"/>
    <col min="3361" max="3361" width="1" style="1479" customWidth="1"/>
    <col min="3362" max="3362" width="0.85546875" style="1479" customWidth="1"/>
    <col min="3363" max="3363" width="8.140625" style="1479" customWidth="1"/>
    <col min="3364" max="3364" width="1" style="1479" customWidth="1"/>
    <col min="3365" max="3365" width="0.85546875" style="1479" customWidth="1"/>
    <col min="3366" max="3366" width="8.140625" style="1479" customWidth="1"/>
    <col min="3367" max="3367" width="1" style="1479" customWidth="1"/>
    <col min="3368" max="3368" width="0.85546875" style="1479" customWidth="1"/>
    <col min="3369" max="3369" width="8.140625" style="1479" customWidth="1"/>
    <col min="3370" max="3370" width="1" style="1479" customWidth="1"/>
    <col min="3371" max="3371" width="0.85546875" style="1479" customWidth="1"/>
    <col min="3372" max="3372" width="8.140625" style="1479" customWidth="1"/>
    <col min="3373" max="3373" width="1" style="1479" customWidth="1"/>
    <col min="3374" max="3374" width="0.85546875" style="1479" customWidth="1"/>
    <col min="3375" max="3375" width="8.140625" style="1479" customWidth="1"/>
    <col min="3376" max="3376" width="1" style="1479" customWidth="1"/>
    <col min="3377" max="3377" width="0.85546875" style="1479" customWidth="1"/>
    <col min="3378" max="3378" width="8.140625" style="1479" customWidth="1"/>
    <col min="3379" max="3379" width="1" style="1479" customWidth="1"/>
    <col min="3380" max="3381" width="2.7109375" style="1479" customWidth="1"/>
    <col min="3382" max="3584" width="11.42578125" style="1479"/>
    <col min="3585" max="3586" width="2.7109375" style="1479" customWidth="1"/>
    <col min="3587" max="3587" width="18.7109375" style="1479" customWidth="1"/>
    <col min="3588" max="3588" width="0.85546875" style="1479" customWidth="1"/>
    <col min="3589" max="3589" width="8.140625" style="1479" customWidth="1"/>
    <col min="3590" max="3590" width="1" style="1479" customWidth="1"/>
    <col min="3591" max="3591" width="0.85546875" style="1479" customWidth="1"/>
    <col min="3592" max="3592" width="8.140625" style="1479" customWidth="1"/>
    <col min="3593" max="3593" width="1" style="1479" customWidth="1"/>
    <col min="3594" max="3594" width="0.85546875" style="1479" customWidth="1"/>
    <col min="3595" max="3595" width="8.140625" style="1479" customWidth="1"/>
    <col min="3596" max="3596" width="1" style="1479" customWidth="1"/>
    <col min="3597" max="3597" width="0.85546875" style="1479" customWidth="1"/>
    <col min="3598" max="3598" width="8.140625" style="1479" customWidth="1"/>
    <col min="3599" max="3599" width="1" style="1479" customWidth="1"/>
    <col min="3600" max="3600" width="0.85546875" style="1479" customWidth="1"/>
    <col min="3601" max="3601" width="8.140625" style="1479" customWidth="1"/>
    <col min="3602" max="3602" width="1" style="1479" customWidth="1"/>
    <col min="3603" max="3603" width="0.85546875" style="1479" customWidth="1"/>
    <col min="3604" max="3604" width="8.140625" style="1479" customWidth="1"/>
    <col min="3605" max="3605" width="1" style="1479" customWidth="1"/>
    <col min="3606" max="3606" width="0.85546875" style="1479" customWidth="1"/>
    <col min="3607" max="3607" width="8.140625" style="1479" customWidth="1"/>
    <col min="3608" max="3608" width="1" style="1479" customWidth="1"/>
    <col min="3609" max="3609" width="0.85546875" style="1479" customWidth="1"/>
    <col min="3610" max="3610" width="8.140625" style="1479" customWidth="1"/>
    <col min="3611" max="3611" width="1" style="1479" customWidth="1"/>
    <col min="3612" max="3612" width="0.85546875" style="1479" customWidth="1"/>
    <col min="3613" max="3613" width="8.140625" style="1479" customWidth="1"/>
    <col min="3614" max="3614" width="1" style="1479" customWidth="1"/>
    <col min="3615" max="3615" width="0.85546875" style="1479" customWidth="1"/>
    <col min="3616" max="3616" width="8.140625" style="1479" customWidth="1"/>
    <col min="3617" max="3617" width="1" style="1479" customWidth="1"/>
    <col min="3618" max="3618" width="0.85546875" style="1479" customWidth="1"/>
    <col min="3619" max="3619" width="8.140625" style="1479" customWidth="1"/>
    <col min="3620" max="3620" width="1" style="1479" customWidth="1"/>
    <col min="3621" max="3621" width="0.85546875" style="1479" customWidth="1"/>
    <col min="3622" max="3622" width="8.140625" style="1479" customWidth="1"/>
    <col min="3623" max="3623" width="1" style="1479" customWidth="1"/>
    <col min="3624" max="3624" width="0.85546875" style="1479" customWidth="1"/>
    <col min="3625" max="3625" width="8.140625" style="1479" customWidth="1"/>
    <col min="3626" max="3626" width="1" style="1479" customWidth="1"/>
    <col min="3627" max="3627" width="0.85546875" style="1479" customWidth="1"/>
    <col min="3628" max="3628" width="8.140625" style="1479" customWidth="1"/>
    <col min="3629" max="3629" width="1" style="1479" customWidth="1"/>
    <col min="3630" max="3630" width="0.85546875" style="1479" customWidth="1"/>
    <col min="3631" max="3631" width="8.140625" style="1479" customWidth="1"/>
    <col min="3632" max="3632" width="1" style="1479" customWidth="1"/>
    <col min="3633" max="3633" width="0.85546875" style="1479" customWidth="1"/>
    <col min="3634" max="3634" width="8.140625" style="1479" customWidth="1"/>
    <col min="3635" max="3635" width="1" style="1479" customWidth="1"/>
    <col min="3636" max="3637" width="2.7109375" style="1479" customWidth="1"/>
    <col min="3638" max="3840" width="11.42578125" style="1479"/>
    <col min="3841" max="3842" width="2.7109375" style="1479" customWidth="1"/>
    <col min="3843" max="3843" width="18.7109375" style="1479" customWidth="1"/>
    <col min="3844" max="3844" width="0.85546875" style="1479" customWidth="1"/>
    <col min="3845" max="3845" width="8.140625" style="1479" customWidth="1"/>
    <col min="3846" max="3846" width="1" style="1479" customWidth="1"/>
    <col min="3847" max="3847" width="0.85546875" style="1479" customWidth="1"/>
    <col min="3848" max="3848" width="8.140625" style="1479" customWidth="1"/>
    <col min="3849" max="3849" width="1" style="1479" customWidth="1"/>
    <col min="3850" max="3850" width="0.85546875" style="1479" customWidth="1"/>
    <col min="3851" max="3851" width="8.140625" style="1479" customWidth="1"/>
    <col min="3852" max="3852" width="1" style="1479" customWidth="1"/>
    <col min="3853" max="3853" width="0.85546875" style="1479" customWidth="1"/>
    <col min="3854" max="3854" width="8.140625" style="1479" customWidth="1"/>
    <col min="3855" max="3855" width="1" style="1479" customWidth="1"/>
    <col min="3856" max="3856" width="0.85546875" style="1479" customWidth="1"/>
    <col min="3857" max="3857" width="8.140625" style="1479" customWidth="1"/>
    <col min="3858" max="3858" width="1" style="1479" customWidth="1"/>
    <col min="3859" max="3859" width="0.85546875" style="1479" customWidth="1"/>
    <col min="3860" max="3860" width="8.140625" style="1479" customWidth="1"/>
    <col min="3861" max="3861" width="1" style="1479" customWidth="1"/>
    <col min="3862" max="3862" width="0.85546875" style="1479" customWidth="1"/>
    <col min="3863" max="3863" width="8.140625" style="1479" customWidth="1"/>
    <col min="3864" max="3864" width="1" style="1479" customWidth="1"/>
    <col min="3865" max="3865" width="0.85546875" style="1479" customWidth="1"/>
    <col min="3866" max="3866" width="8.140625" style="1479" customWidth="1"/>
    <col min="3867" max="3867" width="1" style="1479" customWidth="1"/>
    <col min="3868" max="3868" width="0.85546875" style="1479" customWidth="1"/>
    <col min="3869" max="3869" width="8.140625" style="1479" customWidth="1"/>
    <col min="3870" max="3870" width="1" style="1479" customWidth="1"/>
    <col min="3871" max="3871" width="0.85546875" style="1479" customWidth="1"/>
    <col min="3872" max="3872" width="8.140625" style="1479" customWidth="1"/>
    <col min="3873" max="3873" width="1" style="1479" customWidth="1"/>
    <col min="3874" max="3874" width="0.85546875" style="1479" customWidth="1"/>
    <col min="3875" max="3875" width="8.140625" style="1479" customWidth="1"/>
    <col min="3876" max="3876" width="1" style="1479" customWidth="1"/>
    <col min="3877" max="3877" width="0.85546875" style="1479" customWidth="1"/>
    <col min="3878" max="3878" width="8.140625" style="1479" customWidth="1"/>
    <col min="3879" max="3879" width="1" style="1479" customWidth="1"/>
    <col min="3880" max="3880" width="0.85546875" style="1479" customWidth="1"/>
    <col min="3881" max="3881" width="8.140625" style="1479" customWidth="1"/>
    <col min="3882" max="3882" width="1" style="1479" customWidth="1"/>
    <col min="3883" max="3883" width="0.85546875" style="1479" customWidth="1"/>
    <col min="3884" max="3884" width="8.140625" style="1479" customWidth="1"/>
    <col min="3885" max="3885" width="1" style="1479" customWidth="1"/>
    <col min="3886" max="3886" width="0.85546875" style="1479" customWidth="1"/>
    <col min="3887" max="3887" width="8.140625" style="1479" customWidth="1"/>
    <col min="3888" max="3888" width="1" style="1479" customWidth="1"/>
    <col min="3889" max="3889" width="0.85546875" style="1479" customWidth="1"/>
    <col min="3890" max="3890" width="8.140625" style="1479" customWidth="1"/>
    <col min="3891" max="3891" width="1" style="1479" customWidth="1"/>
    <col min="3892" max="3893" width="2.7109375" style="1479" customWidth="1"/>
    <col min="3894" max="4096" width="11.42578125" style="1479"/>
    <col min="4097" max="4098" width="2.7109375" style="1479" customWidth="1"/>
    <col min="4099" max="4099" width="18.7109375" style="1479" customWidth="1"/>
    <col min="4100" max="4100" width="0.85546875" style="1479" customWidth="1"/>
    <col min="4101" max="4101" width="8.140625" style="1479" customWidth="1"/>
    <col min="4102" max="4102" width="1" style="1479" customWidth="1"/>
    <col min="4103" max="4103" width="0.85546875" style="1479" customWidth="1"/>
    <col min="4104" max="4104" width="8.140625" style="1479" customWidth="1"/>
    <col min="4105" max="4105" width="1" style="1479" customWidth="1"/>
    <col min="4106" max="4106" width="0.85546875" style="1479" customWidth="1"/>
    <col min="4107" max="4107" width="8.140625" style="1479" customWidth="1"/>
    <col min="4108" max="4108" width="1" style="1479" customWidth="1"/>
    <col min="4109" max="4109" width="0.85546875" style="1479" customWidth="1"/>
    <col min="4110" max="4110" width="8.140625" style="1479" customWidth="1"/>
    <col min="4111" max="4111" width="1" style="1479" customWidth="1"/>
    <col min="4112" max="4112" width="0.85546875" style="1479" customWidth="1"/>
    <col min="4113" max="4113" width="8.140625" style="1479" customWidth="1"/>
    <col min="4114" max="4114" width="1" style="1479" customWidth="1"/>
    <col min="4115" max="4115" width="0.85546875" style="1479" customWidth="1"/>
    <col min="4116" max="4116" width="8.140625" style="1479" customWidth="1"/>
    <col min="4117" max="4117" width="1" style="1479" customWidth="1"/>
    <col min="4118" max="4118" width="0.85546875" style="1479" customWidth="1"/>
    <col min="4119" max="4119" width="8.140625" style="1479" customWidth="1"/>
    <col min="4120" max="4120" width="1" style="1479" customWidth="1"/>
    <col min="4121" max="4121" width="0.85546875" style="1479" customWidth="1"/>
    <col min="4122" max="4122" width="8.140625" style="1479" customWidth="1"/>
    <col min="4123" max="4123" width="1" style="1479" customWidth="1"/>
    <col min="4124" max="4124" width="0.85546875" style="1479" customWidth="1"/>
    <col min="4125" max="4125" width="8.140625" style="1479" customWidth="1"/>
    <col min="4126" max="4126" width="1" style="1479" customWidth="1"/>
    <col min="4127" max="4127" width="0.85546875" style="1479" customWidth="1"/>
    <col min="4128" max="4128" width="8.140625" style="1479" customWidth="1"/>
    <col min="4129" max="4129" width="1" style="1479" customWidth="1"/>
    <col min="4130" max="4130" width="0.85546875" style="1479" customWidth="1"/>
    <col min="4131" max="4131" width="8.140625" style="1479" customWidth="1"/>
    <col min="4132" max="4132" width="1" style="1479" customWidth="1"/>
    <col min="4133" max="4133" width="0.85546875" style="1479" customWidth="1"/>
    <col min="4134" max="4134" width="8.140625" style="1479" customWidth="1"/>
    <col min="4135" max="4135" width="1" style="1479" customWidth="1"/>
    <col min="4136" max="4136" width="0.85546875" style="1479" customWidth="1"/>
    <col min="4137" max="4137" width="8.140625" style="1479" customWidth="1"/>
    <col min="4138" max="4138" width="1" style="1479" customWidth="1"/>
    <col min="4139" max="4139" width="0.85546875" style="1479" customWidth="1"/>
    <col min="4140" max="4140" width="8.140625" style="1479" customWidth="1"/>
    <col min="4141" max="4141" width="1" style="1479" customWidth="1"/>
    <col min="4142" max="4142" width="0.85546875" style="1479" customWidth="1"/>
    <col min="4143" max="4143" width="8.140625" style="1479" customWidth="1"/>
    <col min="4144" max="4144" width="1" style="1479" customWidth="1"/>
    <col min="4145" max="4145" width="0.85546875" style="1479" customWidth="1"/>
    <col min="4146" max="4146" width="8.140625" style="1479" customWidth="1"/>
    <col min="4147" max="4147" width="1" style="1479" customWidth="1"/>
    <col min="4148" max="4149" width="2.7109375" style="1479" customWidth="1"/>
    <col min="4150" max="4352" width="11.42578125" style="1479"/>
    <col min="4353" max="4354" width="2.7109375" style="1479" customWidth="1"/>
    <col min="4355" max="4355" width="18.7109375" style="1479" customWidth="1"/>
    <col min="4356" max="4356" width="0.85546875" style="1479" customWidth="1"/>
    <col min="4357" max="4357" width="8.140625" style="1479" customWidth="1"/>
    <col min="4358" max="4358" width="1" style="1479" customWidth="1"/>
    <col min="4359" max="4359" width="0.85546875" style="1479" customWidth="1"/>
    <col min="4360" max="4360" width="8.140625" style="1479" customWidth="1"/>
    <col min="4361" max="4361" width="1" style="1479" customWidth="1"/>
    <col min="4362" max="4362" width="0.85546875" style="1479" customWidth="1"/>
    <col min="4363" max="4363" width="8.140625" style="1479" customWidth="1"/>
    <col min="4364" max="4364" width="1" style="1479" customWidth="1"/>
    <col min="4365" max="4365" width="0.85546875" style="1479" customWidth="1"/>
    <col min="4366" max="4366" width="8.140625" style="1479" customWidth="1"/>
    <col min="4367" max="4367" width="1" style="1479" customWidth="1"/>
    <col min="4368" max="4368" width="0.85546875" style="1479" customWidth="1"/>
    <col min="4369" max="4369" width="8.140625" style="1479" customWidth="1"/>
    <col min="4370" max="4370" width="1" style="1479" customWidth="1"/>
    <col min="4371" max="4371" width="0.85546875" style="1479" customWidth="1"/>
    <col min="4372" max="4372" width="8.140625" style="1479" customWidth="1"/>
    <col min="4373" max="4373" width="1" style="1479" customWidth="1"/>
    <col min="4374" max="4374" width="0.85546875" style="1479" customWidth="1"/>
    <col min="4375" max="4375" width="8.140625" style="1479" customWidth="1"/>
    <col min="4376" max="4376" width="1" style="1479" customWidth="1"/>
    <col min="4377" max="4377" width="0.85546875" style="1479" customWidth="1"/>
    <col min="4378" max="4378" width="8.140625" style="1479" customWidth="1"/>
    <col min="4379" max="4379" width="1" style="1479" customWidth="1"/>
    <col min="4380" max="4380" width="0.85546875" style="1479" customWidth="1"/>
    <col min="4381" max="4381" width="8.140625" style="1479" customWidth="1"/>
    <col min="4382" max="4382" width="1" style="1479" customWidth="1"/>
    <col min="4383" max="4383" width="0.85546875" style="1479" customWidth="1"/>
    <col min="4384" max="4384" width="8.140625" style="1479" customWidth="1"/>
    <col min="4385" max="4385" width="1" style="1479" customWidth="1"/>
    <col min="4386" max="4386" width="0.85546875" style="1479" customWidth="1"/>
    <col min="4387" max="4387" width="8.140625" style="1479" customWidth="1"/>
    <col min="4388" max="4388" width="1" style="1479" customWidth="1"/>
    <col min="4389" max="4389" width="0.85546875" style="1479" customWidth="1"/>
    <col min="4390" max="4390" width="8.140625" style="1479" customWidth="1"/>
    <col min="4391" max="4391" width="1" style="1479" customWidth="1"/>
    <col min="4392" max="4392" width="0.85546875" style="1479" customWidth="1"/>
    <col min="4393" max="4393" width="8.140625" style="1479" customWidth="1"/>
    <col min="4394" max="4394" width="1" style="1479" customWidth="1"/>
    <col min="4395" max="4395" width="0.85546875" style="1479" customWidth="1"/>
    <col min="4396" max="4396" width="8.140625" style="1479" customWidth="1"/>
    <col min="4397" max="4397" width="1" style="1479" customWidth="1"/>
    <col min="4398" max="4398" width="0.85546875" style="1479" customWidth="1"/>
    <col min="4399" max="4399" width="8.140625" style="1479" customWidth="1"/>
    <col min="4400" max="4400" width="1" style="1479" customWidth="1"/>
    <col min="4401" max="4401" width="0.85546875" style="1479" customWidth="1"/>
    <col min="4402" max="4402" width="8.140625" style="1479" customWidth="1"/>
    <col min="4403" max="4403" width="1" style="1479" customWidth="1"/>
    <col min="4404" max="4405" width="2.7109375" style="1479" customWidth="1"/>
    <col min="4406" max="4608" width="11.42578125" style="1479"/>
    <col min="4609" max="4610" width="2.7109375" style="1479" customWidth="1"/>
    <col min="4611" max="4611" width="18.7109375" style="1479" customWidth="1"/>
    <col min="4612" max="4612" width="0.85546875" style="1479" customWidth="1"/>
    <col min="4613" max="4613" width="8.140625" style="1479" customWidth="1"/>
    <col min="4614" max="4614" width="1" style="1479" customWidth="1"/>
    <col min="4615" max="4615" width="0.85546875" style="1479" customWidth="1"/>
    <col min="4616" max="4616" width="8.140625" style="1479" customWidth="1"/>
    <col min="4617" max="4617" width="1" style="1479" customWidth="1"/>
    <col min="4618" max="4618" width="0.85546875" style="1479" customWidth="1"/>
    <col min="4619" max="4619" width="8.140625" style="1479" customWidth="1"/>
    <col min="4620" max="4620" width="1" style="1479" customWidth="1"/>
    <col min="4621" max="4621" width="0.85546875" style="1479" customWidth="1"/>
    <col min="4622" max="4622" width="8.140625" style="1479" customWidth="1"/>
    <col min="4623" max="4623" width="1" style="1479" customWidth="1"/>
    <col min="4624" max="4624" width="0.85546875" style="1479" customWidth="1"/>
    <col min="4625" max="4625" width="8.140625" style="1479" customWidth="1"/>
    <col min="4626" max="4626" width="1" style="1479" customWidth="1"/>
    <col min="4627" max="4627" width="0.85546875" style="1479" customWidth="1"/>
    <col min="4628" max="4628" width="8.140625" style="1479" customWidth="1"/>
    <col min="4629" max="4629" width="1" style="1479" customWidth="1"/>
    <col min="4630" max="4630" width="0.85546875" style="1479" customWidth="1"/>
    <col min="4631" max="4631" width="8.140625" style="1479" customWidth="1"/>
    <col min="4632" max="4632" width="1" style="1479" customWidth="1"/>
    <col min="4633" max="4633" width="0.85546875" style="1479" customWidth="1"/>
    <col min="4634" max="4634" width="8.140625" style="1479" customWidth="1"/>
    <col min="4635" max="4635" width="1" style="1479" customWidth="1"/>
    <col min="4636" max="4636" width="0.85546875" style="1479" customWidth="1"/>
    <col min="4637" max="4637" width="8.140625" style="1479" customWidth="1"/>
    <col min="4638" max="4638" width="1" style="1479" customWidth="1"/>
    <col min="4639" max="4639" width="0.85546875" style="1479" customWidth="1"/>
    <col min="4640" max="4640" width="8.140625" style="1479" customWidth="1"/>
    <col min="4641" max="4641" width="1" style="1479" customWidth="1"/>
    <col min="4642" max="4642" width="0.85546875" style="1479" customWidth="1"/>
    <col min="4643" max="4643" width="8.140625" style="1479" customWidth="1"/>
    <col min="4644" max="4644" width="1" style="1479" customWidth="1"/>
    <col min="4645" max="4645" width="0.85546875" style="1479" customWidth="1"/>
    <col min="4646" max="4646" width="8.140625" style="1479" customWidth="1"/>
    <col min="4647" max="4647" width="1" style="1479" customWidth="1"/>
    <col min="4648" max="4648" width="0.85546875" style="1479" customWidth="1"/>
    <col min="4649" max="4649" width="8.140625" style="1479" customWidth="1"/>
    <col min="4650" max="4650" width="1" style="1479" customWidth="1"/>
    <col min="4651" max="4651" width="0.85546875" style="1479" customWidth="1"/>
    <col min="4652" max="4652" width="8.140625" style="1479" customWidth="1"/>
    <col min="4653" max="4653" width="1" style="1479" customWidth="1"/>
    <col min="4654" max="4654" width="0.85546875" style="1479" customWidth="1"/>
    <col min="4655" max="4655" width="8.140625" style="1479" customWidth="1"/>
    <col min="4656" max="4656" width="1" style="1479" customWidth="1"/>
    <col min="4657" max="4657" width="0.85546875" style="1479" customWidth="1"/>
    <col min="4658" max="4658" width="8.140625" style="1479" customWidth="1"/>
    <col min="4659" max="4659" width="1" style="1479" customWidth="1"/>
    <col min="4660" max="4661" width="2.7109375" style="1479" customWidth="1"/>
    <col min="4662" max="4864" width="11.42578125" style="1479"/>
    <col min="4865" max="4866" width="2.7109375" style="1479" customWidth="1"/>
    <col min="4867" max="4867" width="18.7109375" style="1479" customWidth="1"/>
    <col min="4868" max="4868" width="0.85546875" style="1479" customWidth="1"/>
    <col min="4869" max="4869" width="8.140625" style="1479" customWidth="1"/>
    <col min="4870" max="4870" width="1" style="1479" customWidth="1"/>
    <col min="4871" max="4871" width="0.85546875" style="1479" customWidth="1"/>
    <col min="4872" max="4872" width="8.140625" style="1479" customWidth="1"/>
    <col min="4873" max="4873" width="1" style="1479" customWidth="1"/>
    <col min="4874" max="4874" width="0.85546875" style="1479" customWidth="1"/>
    <col min="4875" max="4875" width="8.140625" style="1479" customWidth="1"/>
    <col min="4876" max="4876" width="1" style="1479" customWidth="1"/>
    <col min="4877" max="4877" width="0.85546875" style="1479" customWidth="1"/>
    <col min="4878" max="4878" width="8.140625" style="1479" customWidth="1"/>
    <col min="4879" max="4879" width="1" style="1479" customWidth="1"/>
    <col min="4880" max="4880" width="0.85546875" style="1479" customWidth="1"/>
    <col min="4881" max="4881" width="8.140625" style="1479" customWidth="1"/>
    <col min="4882" max="4882" width="1" style="1479" customWidth="1"/>
    <col min="4883" max="4883" width="0.85546875" style="1479" customWidth="1"/>
    <col min="4884" max="4884" width="8.140625" style="1479" customWidth="1"/>
    <col min="4885" max="4885" width="1" style="1479" customWidth="1"/>
    <col min="4886" max="4886" width="0.85546875" style="1479" customWidth="1"/>
    <col min="4887" max="4887" width="8.140625" style="1479" customWidth="1"/>
    <col min="4888" max="4888" width="1" style="1479" customWidth="1"/>
    <col min="4889" max="4889" width="0.85546875" style="1479" customWidth="1"/>
    <col min="4890" max="4890" width="8.140625" style="1479" customWidth="1"/>
    <col min="4891" max="4891" width="1" style="1479" customWidth="1"/>
    <col min="4892" max="4892" width="0.85546875" style="1479" customWidth="1"/>
    <col min="4893" max="4893" width="8.140625" style="1479" customWidth="1"/>
    <col min="4894" max="4894" width="1" style="1479" customWidth="1"/>
    <col min="4895" max="4895" width="0.85546875" style="1479" customWidth="1"/>
    <col min="4896" max="4896" width="8.140625" style="1479" customWidth="1"/>
    <col min="4897" max="4897" width="1" style="1479" customWidth="1"/>
    <col min="4898" max="4898" width="0.85546875" style="1479" customWidth="1"/>
    <col min="4899" max="4899" width="8.140625" style="1479" customWidth="1"/>
    <col min="4900" max="4900" width="1" style="1479" customWidth="1"/>
    <col min="4901" max="4901" width="0.85546875" style="1479" customWidth="1"/>
    <col min="4902" max="4902" width="8.140625" style="1479" customWidth="1"/>
    <col min="4903" max="4903" width="1" style="1479" customWidth="1"/>
    <col min="4904" max="4904" width="0.85546875" style="1479" customWidth="1"/>
    <col min="4905" max="4905" width="8.140625" style="1479" customWidth="1"/>
    <col min="4906" max="4906" width="1" style="1479" customWidth="1"/>
    <col min="4907" max="4907" width="0.85546875" style="1479" customWidth="1"/>
    <col min="4908" max="4908" width="8.140625" style="1479" customWidth="1"/>
    <col min="4909" max="4909" width="1" style="1479" customWidth="1"/>
    <col min="4910" max="4910" width="0.85546875" style="1479" customWidth="1"/>
    <col min="4911" max="4911" width="8.140625" style="1479" customWidth="1"/>
    <col min="4912" max="4912" width="1" style="1479" customWidth="1"/>
    <col min="4913" max="4913" width="0.85546875" style="1479" customWidth="1"/>
    <col min="4914" max="4914" width="8.140625" style="1479" customWidth="1"/>
    <col min="4915" max="4915" width="1" style="1479" customWidth="1"/>
    <col min="4916" max="4917" width="2.7109375" style="1479" customWidth="1"/>
    <col min="4918" max="5120" width="11.42578125" style="1479"/>
    <col min="5121" max="5122" width="2.7109375" style="1479" customWidth="1"/>
    <col min="5123" max="5123" width="18.7109375" style="1479" customWidth="1"/>
    <col min="5124" max="5124" width="0.85546875" style="1479" customWidth="1"/>
    <col min="5125" max="5125" width="8.140625" style="1479" customWidth="1"/>
    <col min="5126" max="5126" width="1" style="1479" customWidth="1"/>
    <col min="5127" max="5127" width="0.85546875" style="1479" customWidth="1"/>
    <col min="5128" max="5128" width="8.140625" style="1479" customWidth="1"/>
    <col min="5129" max="5129" width="1" style="1479" customWidth="1"/>
    <col min="5130" max="5130" width="0.85546875" style="1479" customWidth="1"/>
    <col min="5131" max="5131" width="8.140625" style="1479" customWidth="1"/>
    <col min="5132" max="5132" width="1" style="1479" customWidth="1"/>
    <col min="5133" max="5133" width="0.85546875" style="1479" customWidth="1"/>
    <col min="5134" max="5134" width="8.140625" style="1479" customWidth="1"/>
    <col min="5135" max="5135" width="1" style="1479" customWidth="1"/>
    <col min="5136" max="5136" width="0.85546875" style="1479" customWidth="1"/>
    <col min="5137" max="5137" width="8.140625" style="1479" customWidth="1"/>
    <col min="5138" max="5138" width="1" style="1479" customWidth="1"/>
    <col min="5139" max="5139" width="0.85546875" style="1479" customWidth="1"/>
    <col min="5140" max="5140" width="8.140625" style="1479" customWidth="1"/>
    <col min="5141" max="5141" width="1" style="1479" customWidth="1"/>
    <col min="5142" max="5142" width="0.85546875" style="1479" customWidth="1"/>
    <col min="5143" max="5143" width="8.140625" style="1479" customWidth="1"/>
    <col min="5144" max="5144" width="1" style="1479" customWidth="1"/>
    <col min="5145" max="5145" width="0.85546875" style="1479" customWidth="1"/>
    <col min="5146" max="5146" width="8.140625" style="1479" customWidth="1"/>
    <col min="5147" max="5147" width="1" style="1479" customWidth="1"/>
    <col min="5148" max="5148" width="0.85546875" style="1479" customWidth="1"/>
    <col min="5149" max="5149" width="8.140625" style="1479" customWidth="1"/>
    <col min="5150" max="5150" width="1" style="1479" customWidth="1"/>
    <col min="5151" max="5151" width="0.85546875" style="1479" customWidth="1"/>
    <col min="5152" max="5152" width="8.140625" style="1479" customWidth="1"/>
    <col min="5153" max="5153" width="1" style="1479" customWidth="1"/>
    <col min="5154" max="5154" width="0.85546875" style="1479" customWidth="1"/>
    <col min="5155" max="5155" width="8.140625" style="1479" customWidth="1"/>
    <col min="5156" max="5156" width="1" style="1479" customWidth="1"/>
    <col min="5157" max="5157" width="0.85546875" style="1479" customWidth="1"/>
    <col min="5158" max="5158" width="8.140625" style="1479" customWidth="1"/>
    <col min="5159" max="5159" width="1" style="1479" customWidth="1"/>
    <col min="5160" max="5160" width="0.85546875" style="1479" customWidth="1"/>
    <col min="5161" max="5161" width="8.140625" style="1479" customWidth="1"/>
    <col min="5162" max="5162" width="1" style="1479" customWidth="1"/>
    <col min="5163" max="5163" width="0.85546875" style="1479" customWidth="1"/>
    <col min="5164" max="5164" width="8.140625" style="1479" customWidth="1"/>
    <col min="5165" max="5165" width="1" style="1479" customWidth="1"/>
    <col min="5166" max="5166" width="0.85546875" style="1479" customWidth="1"/>
    <col min="5167" max="5167" width="8.140625" style="1479" customWidth="1"/>
    <col min="5168" max="5168" width="1" style="1479" customWidth="1"/>
    <col min="5169" max="5169" width="0.85546875" style="1479" customWidth="1"/>
    <col min="5170" max="5170" width="8.140625" style="1479" customWidth="1"/>
    <col min="5171" max="5171" width="1" style="1479" customWidth="1"/>
    <col min="5172" max="5173" width="2.7109375" style="1479" customWidth="1"/>
    <col min="5174" max="5376" width="11.42578125" style="1479"/>
    <col min="5377" max="5378" width="2.7109375" style="1479" customWidth="1"/>
    <col min="5379" max="5379" width="18.7109375" style="1479" customWidth="1"/>
    <col min="5380" max="5380" width="0.85546875" style="1479" customWidth="1"/>
    <col min="5381" max="5381" width="8.140625" style="1479" customWidth="1"/>
    <col min="5382" max="5382" width="1" style="1479" customWidth="1"/>
    <col min="5383" max="5383" width="0.85546875" style="1479" customWidth="1"/>
    <col min="5384" max="5384" width="8.140625" style="1479" customWidth="1"/>
    <col min="5385" max="5385" width="1" style="1479" customWidth="1"/>
    <col min="5386" max="5386" width="0.85546875" style="1479" customWidth="1"/>
    <col min="5387" max="5387" width="8.140625" style="1479" customWidth="1"/>
    <col min="5388" max="5388" width="1" style="1479" customWidth="1"/>
    <col min="5389" max="5389" width="0.85546875" style="1479" customWidth="1"/>
    <col min="5390" max="5390" width="8.140625" style="1479" customWidth="1"/>
    <col min="5391" max="5391" width="1" style="1479" customWidth="1"/>
    <col min="5392" max="5392" width="0.85546875" style="1479" customWidth="1"/>
    <col min="5393" max="5393" width="8.140625" style="1479" customWidth="1"/>
    <col min="5394" max="5394" width="1" style="1479" customWidth="1"/>
    <col min="5395" max="5395" width="0.85546875" style="1479" customWidth="1"/>
    <col min="5396" max="5396" width="8.140625" style="1479" customWidth="1"/>
    <col min="5397" max="5397" width="1" style="1479" customWidth="1"/>
    <col min="5398" max="5398" width="0.85546875" style="1479" customWidth="1"/>
    <col min="5399" max="5399" width="8.140625" style="1479" customWidth="1"/>
    <col min="5400" max="5400" width="1" style="1479" customWidth="1"/>
    <col min="5401" max="5401" width="0.85546875" style="1479" customWidth="1"/>
    <col min="5402" max="5402" width="8.140625" style="1479" customWidth="1"/>
    <col min="5403" max="5403" width="1" style="1479" customWidth="1"/>
    <col min="5404" max="5404" width="0.85546875" style="1479" customWidth="1"/>
    <col min="5405" max="5405" width="8.140625" style="1479" customWidth="1"/>
    <col min="5406" max="5406" width="1" style="1479" customWidth="1"/>
    <col min="5407" max="5407" width="0.85546875" style="1479" customWidth="1"/>
    <col min="5408" max="5408" width="8.140625" style="1479" customWidth="1"/>
    <col min="5409" max="5409" width="1" style="1479" customWidth="1"/>
    <col min="5410" max="5410" width="0.85546875" style="1479" customWidth="1"/>
    <col min="5411" max="5411" width="8.140625" style="1479" customWidth="1"/>
    <col min="5412" max="5412" width="1" style="1479" customWidth="1"/>
    <col min="5413" max="5413" width="0.85546875" style="1479" customWidth="1"/>
    <col min="5414" max="5414" width="8.140625" style="1479" customWidth="1"/>
    <col min="5415" max="5415" width="1" style="1479" customWidth="1"/>
    <col min="5416" max="5416" width="0.85546875" style="1479" customWidth="1"/>
    <col min="5417" max="5417" width="8.140625" style="1479" customWidth="1"/>
    <col min="5418" max="5418" width="1" style="1479" customWidth="1"/>
    <col min="5419" max="5419" width="0.85546875" style="1479" customWidth="1"/>
    <col min="5420" max="5420" width="8.140625" style="1479" customWidth="1"/>
    <col min="5421" max="5421" width="1" style="1479" customWidth="1"/>
    <col min="5422" max="5422" width="0.85546875" style="1479" customWidth="1"/>
    <col min="5423" max="5423" width="8.140625" style="1479" customWidth="1"/>
    <col min="5424" max="5424" width="1" style="1479" customWidth="1"/>
    <col min="5425" max="5425" width="0.85546875" style="1479" customWidth="1"/>
    <col min="5426" max="5426" width="8.140625" style="1479" customWidth="1"/>
    <col min="5427" max="5427" width="1" style="1479" customWidth="1"/>
    <col min="5428" max="5429" width="2.7109375" style="1479" customWidth="1"/>
    <col min="5430" max="5632" width="11.42578125" style="1479"/>
    <col min="5633" max="5634" width="2.7109375" style="1479" customWidth="1"/>
    <col min="5635" max="5635" width="18.7109375" style="1479" customWidth="1"/>
    <col min="5636" max="5636" width="0.85546875" style="1479" customWidth="1"/>
    <col min="5637" max="5637" width="8.140625" style="1479" customWidth="1"/>
    <col min="5638" max="5638" width="1" style="1479" customWidth="1"/>
    <col min="5639" max="5639" width="0.85546875" style="1479" customWidth="1"/>
    <col min="5640" max="5640" width="8.140625" style="1479" customWidth="1"/>
    <col min="5641" max="5641" width="1" style="1479" customWidth="1"/>
    <col min="5642" max="5642" width="0.85546875" style="1479" customWidth="1"/>
    <col min="5643" max="5643" width="8.140625" style="1479" customWidth="1"/>
    <col min="5644" max="5644" width="1" style="1479" customWidth="1"/>
    <col min="5645" max="5645" width="0.85546875" style="1479" customWidth="1"/>
    <col min="5646" max="5646" width="8.140625" style="1479" customWidth="1"/>
    <col min="5647" max="5647" width="1" style="1479" customWidth="1"/>
    <col min="5648" max="5648" width="0.85546875" style="1479" customWidth="1"/>
    <col min="5649" max="5649" width="8.140625" style="1479" customWidth="1"/>
    <col min="5650" max="5650" width="1" style="1479" customWidth="1"/>
    <col min="5651" max="5651" width="0.85546875" style="1479" customWidth="1"/>
    <col min="5652" max="5652" width="8.140625" style="1479" customWidth="1"/>
    <col min="5653" max="5653" width="1" style="1479" customWidth="1"/>
    <col min="5654" max="5654" width="0.85546875" style="1479" customWidth="1"/>
    <col min="5655" max="5655" width="8.140625" style="1479" customWidth="1"/>
    <col min="5656" max="5656" width="1" style="1479" customWidth="1"/>
    <col min="5657" max="5657" width="0.85546875" style="1479" customWidth="1"/>
    <col min="5658" max="5658" width="8.140625" style="1479" customWidth="1"/>
    <col min="5659" max="5659" width="1" style="1479" customWidth="1"/>
    <col min="5660" max="5660" width="0.85546875" style="1479" customWidth="1"/>
    <col min="5661" max="5661" width="8.140625" style="1479" customWidth="1"/>
    <col min="5662" max="5662" width="1" style="1479" customWidth="1"/>
    <col min="5663" max="5663" width="0.85546875" style="1479" customWidth="1"/>
    <col min="5664" max="5664" width="8.140625" style="1479" customWidth="1"/>
    <col min="5665" max="5665" width="1" style="1479" customWidth="1"/>
    <col min="5666" max="5666" width="0.85546875" style="1479" customWidth="1"/>
    <col min="5667" max="5667" width="8.140625" style="1479" customWidth="1"/>
    <col min="5668" max="5668" width="1" style="1479" customWidth="1"/>
    <col min="5669" max="5669" width="0.85546875" style="1479" customWidth="1"/>
    <col min="5670" max="5670" width="8.140625" style="1479" customWidth="1"/>
    <col min="5671" max="5671" width="1" style="1479" customWidth="1"/>
    <col min="5672" max="5672" width="0.85546875" style="1479" customWidth="1"/>
    <col min="5673" max="5673" width="8.140625" style="1479" customWidth="1"/>
    <col min="5674" max="5674" width="1" style="1479" customWidth="1"/>
    <col min="5675" max="5675" width="0.85546875" style="1479" customWidth="1"/>
    <col min="5676" max="5676" width="8.140625" style="1479" customWidth="1"/>
    <col min="5677" max="5677" width="1" style="1479" customWidth="1"/>
    <col min="5678" max="5678" width="0.85546875" style="1479" customWidth="1"/>
    <col min="5679" max="5679" width="8.140625" style="1479" customWidth="1"/>
    <col min="5680" max="5680" width="1" style="1479" customWidth="1"/>
    <col min="5681" max="5681" width="0.85546875" style="1479" customWidth="1"/>
    <col min="5682" max="5682" width="8.140625" style="1479" customWidth="1"/>
    <col min="5683" max="5683" width="1" style="1479" customWidth="1"/>
    <col min="5684" max="5685" width="2.7109375" style="1479" customWidth="1"/>
    <col min="5686" max="5888" width="11.42578125" style="1479"/>
    <col min="5889" max="5890" width="2.7109375" style="1479" customWidth="1"/>
    <col min="5891" max="5891" width="18.7109375" style="1479" customWidth="1"/>
    <col min="5892" max="5892" width="0.85546875" style="1479" customWidth="1"/>
    <col min="5893" max="5893" width="8.140625" style="1479" customWidth="1"/>
    <col min="5894" max="5894" width="1" style="1479" customWidth="1"/>
    <col min="5895" max="5895" width="0.85546875" style="1479" customWidth="1"/>
    <col min="5896" max="5896" width="8.140625" style="1479" customWidth="1"/>
    <col min="5897" max="5897" width="1" style="1479" customWidth="1"/>
    <col min="5898" max="5898" width="0.85546875" style="1479" customWidth="1"/>
    <col min="5899" max="5899" width="8.140625" style="1479" customWidth="1"/>
    <col min="5900" max="5900" width="1" style="1479" customWidth="1"/>
    <col min="5901" max="5901" width="0.85546875" style="1479" customWidth="1"/>
    <col min="5902" max="5902" width="8.140625" style="1479" customWidth="1"/>
    <col min="5903" max="5903" width="1" style="1479" customWidth="1"/>
    <col min="5904" max="5904" width="0.85546875" style="1479" customWidth="1"/>
    <col min="5905" max="5905" width="8.140625" style="1479" customWidth="1"/>
    <col min="5906" max="5906" width="1" style="1479" customWidth="1"/>
    <col min="5907" max="5907" width="0.85546875" style="1479" customWidth="1"/>
    <col min="5908" max="5908" width="8.140625" style="1479" customWidth="1"/>
    <col min="5909" max="5909" width="1" style="1479" customWidth="1"/>
    <col min="5910" max="5910" width="0.85546875" style="1479" customWidth="1"/>
    <col min="5911" max="5911" width="8.140625" style="1479" customWidth="1"/>
    <col min="5912" max="5912" width="1" style="1479" customWidth="1"/>
    <col min="5913" max="5913" width="0.85546875" style="1479" customWidth="1"/>
    <col min="5914" max="5914" width="8.140625" style="1479" customWidth="1"/>
    <col min="5915" max="5915" width="1" style="1479" customWidth="1"/>
    <col min="5916" max="5916" width="0.85546875" style="1479" customWidth="1"/>
    <col min="5917" max="5917" width="8.140625" style="1479" customWidth="1"/>
    <col min="5918" max="5918" width="1" style="1479" customWidth="1"/>
    <col min="5919" max="5919" width="0.85546875" style="1479" customWidth="1"/>
    <col min="5920" max="5920" width="8.140625" style="1479" customWidth="1"/>
    <col min="5921" max="5921" width="1" style="1479" customWidth="1"/>
    <col min="5922" max="5922" width="0.85546875" style="1479" customWidth="1"/>
    <col min="5923" max="5923" width="8.140625" style="1479" customWidth="1"/>
    <col min="5924" max="5924" width="1" style="1479" customWidth="1"/>
    <col min="5925" max="5925" width="0.85546875" style="1479" customWidth="1"/>
    <col min="5926" max="5926" width="8.140625" style="1479" customWidth="1"/>
    <col min="5927" max="5927" width="1" style="1479" customWidth="1"/>
    <col min="5928" max="5928" width="0.85546875" style="1479" customWidth="1"/>
    <col min="5929" max="5929" width="8.140625" style="1479" customWidth="1"/>
    <col min="5930" max="5930" width="1" style="1479" customWidth="1"/>
    <col min="5931" max="5931" width="0.85546875" style="1479" customWidth="1"/>
    <col min="5932" max="5932" width="8.140625" style="1479" customWidth="1"/>
    <col min="5933" max="5933" width="1" style="1479" customWidth="1"/>
    <col min="5934" max="5934" width="0.85546875" style="1479" customWidth="1"/>
    <col min="5935" max="5935" width="8.140625" style="1479" customWidth="1"/>
    <col min="5936" max="5936" width="1" style="1479" customWidth="1"/>
    <col min="5937" max="5937" width="0.85546875" style="1479" customWidth="1"/>
    <col min="5938" max="5938" width="8.140625" style="1479" customWidth="1"/>
    <col min="5939" max="5939" width="1" style="1479" customWidth="1"/>
    <col min="5940" max="5941" width="2.7109375" style="1479" customWidth="1"/>
    <col min="5942" max="6144" width="11.42578125" style="1479"/>
    <col min="6145" max="6146" width="2.7109375" style="1479" customWidth="1"/>
    <col min="6147" max="6147" width="18.7109375" style="1479" customWidth="1"/>
    <col min="6148" max="6148" width="0.85546875" style="1479" customWidth="1"/>
    <col min="6149" max="6149" width="8.140625" style="1479" customWidth="1"/>
    <col min="6150" max="6150" width="1" style="1479" customWidth="1"/>
    <col min="6151" max="6151" width="0.85546875" style="1479" customWidth="1"/>
    <col min="6152" max="6152" width="8.140625" style="1479" customWidth="1"/>
    <col min="6153" max="6153" width="1" style="1479" customWidth="1"/>
    <col min="6154" max="6154" width="0.85546875" style="1479" customWidth="1"/>
    <col min="6155" max="6155" width="8.140625" style="1479" customWidth="1"/>
    <col min="6156" max="6156" width="1" style="1479" customWidth="1"/>
    <col min="6157" max="6157" width="0.85546875" style="1479" customWidth="1"/>
    <col min="6158" max="6158" width="8.140625" style="1479" customWidth="1"/>
    <col min="6159" max="6159" width="1" style="1479" customWidth="1"/>
    <col min="6160" max="6160" width="0.85546875" style="1479" customWidth="1"/>
    <col min="6161" max="6161" width="8.140625" style="1479" customWidth="1"/>
    <col min="6162" max="6162" width="1" style="1479" customWidth="1"/>
    <col min="6163" max="6163" width="0.85546875" style="1479" customWidth="1"/>
    <col min="6164" max="6164" width="8.140625" style="1479" customWidth="1"/>
    <col min="6165" max="6165" width="1" style="1479" customWidth="1"/>
    <col min="6166" max="6166" width="0.85546875" style="1479" customWidth="1"/>
    <col min="6167" max="6167" width="8.140625" style="1479" customWidth="1"/>
    <col min="6168" max="6168" width="1" style="1479" customWidth="1"/>
    <col min="6169" max="6169" width="0.85546875" style="1479" customWidth="1"/>
    <col min="6170" max="6170" width="8.140625" style="1479" customWidth="1"/>
    <col min="6171" max="6171" width="1" style="1479" customWidth="1"/>
    <col min="6172" max="6172" width="0.85546875" style="1479" customWidth="1"/>
    <col min="6173" max="6173" width="8.140625" style="1479" customWidth="1"/>
    <col min="6174" max="6174" width="1" style="1479" customWidth="1"/>
    <col min="6175" max="6175" width="0.85546875" style="1479" customWidth="1"/>
    <col min="6176" max="6176" width="8.140625" style="1479" customWidth="1"/>
    <col min="6177" max="6177" width="1" style="1479" customWidth="1"/>
    <col min="6178" max="6178" width="0.85546875" style="1479" customWidth="1"/>
    <col min="6179" max="6179" width="8.140625" style="1479" customWidth="1"/>
    <col min="6180" max="6180" width="1" style="1479" customWidth="1"/>
    <col min="6181" max="6181" width="0.85546875" style="1479" customWidth="1"/>
    <col min="6182" max="6182" width="8.140625" style="1479" customWidth="1"/>
    <col min="6183" max="6183" width="1" style="1479" customWidth="1"/>
    <col min="6184" max="6184" width="0.85546875" style="1479" customWidth="1"/>
    <col min="6185" max="6185" width="8.140625" style="1479" customWidth="1"/>
    <col min="6186" max="6186" width="1" style="1479" customWidth="1"/>
    <col min="6187" max="6187" width="0.85546875" style="1479" customWidth="1"/>
    <col min="6188" max="6188" width="8.140625" style="1479" customWidth="1"/>
    <col min="6189" max="6189" width="1" style="1479" customWidth="1"/>
    <col min="6190" max="6190" width="0.85546875" style="1479" customWidth="1"/>
    <col min="6191" max="6191" width="8.140625" style="1479" customWidth="1"/>
    <col min="6192" max="6192" width="1" style="1479" customWidth="1"/>
    <col min="6193" max="6193" width="0.85546875" style="1479" customWidth="1"/>
    <col min="6194" max="6194" width="8.140625" style="1479" customWidth="1"/>
    <col min="6195" max="6195" width="1" style="1479" customWidth="1"/>
    <col min="6196" max="6197" width="2.7109375" style="1479" customWidth="1"/>
    <col min="6198" max="6400" width="11.42578125" style="1479"/>
    <col min="6401" max="6402" width="2.7109375" style="1479" customWidth="1"/>
    <col min="6403" max="6403" width="18.7109375" style="1479" customWidth="1"/>
    <col min="6404" max="6404" width="0.85546875" style="1479" customWidth="1"/>
    <col min="6405" max="6405" width="8.140625" style="1479" customWidth="1"/>
    <col min="6406" max="6406" width="1" style="1479" customWidth="1"/>
    <col min="6407" max="6407" width="0.85546875" style="1479" customWidth="1"/>
    <col min="6408" max="6408" width="8.140625" style="1479" customWidth="1"/>
    <col min="6409" max="6409" width="1" style="1479" customWidth="1"/>
    <col min="6410" max="6410" width="0.85546875" style="1479" customWidth="1"/>
    <col min="6411" max="6411" width="8.140625" style="1479" customWidth="1"/>
    <col min="6412" max="6412" width="1" style="1479" customWidth="1"/>
    <col min="6413" max="6413" width="0.85546875" style="1479" customWidth="1"/>
    <col min="6414" max="6414" width="8.140625" style="1479" customWidth="1"/>
    <col min="6415" max="6415" width="1" style="1479" customWidth="1"/>
    <col min="6416" max="6416" width="0.85546875" style="1479" customWidth="1"/>
    <col min="6417" max="6417" width="8.140625" style="1479" customWidth="1"/>
    <col min="6418" max="6418" width="1" style="1479" customWidth="1"/>
    <col min="6419" max="6419" width="0.85546875" style="1479" customWidth="1"/>
    <col min="6420" max="6420" width="8.140625" style="1479" customWidth="1"/>
    <col min="6421" max="6421" width="1" style="1479" customWidth="1"/>
    <col min="6422" max="6422" width="0.85546875" style="1479" customWidth="1"/>
    <col min="6423" max="6423" width="8.140625" style="1479" customWidth="1"/>
    <col min="6424" max="6424" width="1" style="1479" customWidth="1"/>
    <col min="6425" max="6425" width="0.85546875" style="1479" customWidth="1"/>
    <col min="6426" max="6426" width="8.140625" style="1479" customWidth="1"/>
    <col min="6427" max="6427" width="1" style="1479" customWidth="1"/>
    <col min="6428" max="6428" width="0.85546875" style="1479" customWidth="1"/>
    <col min="6429" max="6429" width="8.140625" style="1479" customWidth="1"/>
    <col min="6430" max="6430" width="1" style="1479" customWidth="1"/>
    <col min="6431" max="6431" width="0.85546875" style="1479" customWidth="1"/>
    <col min="6432" max="6432" width="8.140625" style="1479" customWidth="1"/>
    <col min="6433" max="6433" width="1" style="1479" customWidth="1"/>
    <col min="6434" max="6434" width="0.85546875" style="1479" customWidth="1"/>
    <col min="6435" max="6435" width="8.140625" style="1479" customWidth="1"/>
    <col min="6436" max="6436" width="1" style="1479" customWidth="1"/>
    <col min="6437" max="6437" width="0.85546875" style="1479" customWidth="1"/>
    <col min="6438" max="6438" width="8.140625" style="1479" customWidth="1"/>
    <col min="6439" max="6439" width="1" style="1479" customWidth="1"/>
    <col min="6440" max="6440" width="0.85546875" style="1479" customWidth="1"/>
    <col min="6441" max="6441" width="8.140625" style="1479" customWidth="1"/>
    <col min="6442" max="6442" width="1" style="1479" customWidth="1"/>
    <col min="6443" max="6443" width="0.85546875" style="1479" customWidth="1"/>
    <col min="6444" max="6444" width="8.140625" style="1479" customWidth="1"/>
    <col min="6445" max="6445" width="1" style="1479" customWidth="1"/>
    <col min="6446" max="6446" width="0.85546875" style="1479" customWidth="1"/>
    <col min="6447" max="6447" width="8.140625" style="1479" customWidth="1"/>
    <col min="6448" max="6448" width="1" style="1479" customWidth="1"/>
    <col min="6449" max="6449" width="0.85546875" style="1479" customWidth="1"/>
    <col min="6450" max="6450" width="8.140625" style="1479" customWidth="1"/>
    <col min="6451" max="6451" width="1" style="1479" customWidth="1"/>
    <col min="6452" max="6453" width="2.7109375" style="1479" customWidth="1"/>
    <col min="6454" max="6656" width="11.42578125" style="1479"/>
    <col min="6657" max="6658" width="2.7109375" style="1479" customWidth="1"/>
    <col min="6659" max="6659" width="18.7109375" style="1479" customWidth="1"/>
    <col min="6660" max="6660" width="0.85546875" style="1479" customWidth="1"/>
    <col min="6661" max="6661" width="8.140625" style="1479" customWidth="1"/>
    <col min="6662" max="6662" width="1" style="1479" customWidth="1"/>
    <col min="6663" max="6663" width="0.85546875" style="1479" customWidth="1"/>
    <col min="6664" max="6664" width="8.140625" style="1479" customWidth="1"/>
    <col min="6665" max="6665" width="1" style="1479" customWidth="1"/>
    <col min="6666" max="6666" width="0.85546875" style="1479" customWidth="1"/>
    <col min="6667" max="6667" width="8.140625" style="1479" customWidth="1"/>
    <col min="6668" max="6668" width="1" style="1479" customWidth="1"/>
    <col min="6669" max="6669" width="0.85546875" style="1479" customWidth="1"/>
    <col min="6670" max="6670" width="8.140625" style="1479" customWidth="1"/>
    <col min="6671" max="6671" width="1" style="1479" customWidth="1"/>
    <col min="6672" max="6672" width="0.85546875" style="1479" customWidth="1"/>
    <col min="6673" max="6673" width="8.140625" style="1479" customWidth="1"/>
    <col min="6674" max="6674" width="1" style="1479" customWidth="1"/>
    <col min="6675" max="6675" width="0.85546875" style="1479" customWidth="1"/>
    <col min="6676" max="6676" width="8.140625" style="1479" customWidth="1"/>
    <col min="6677" max="6677" width="1" style="1479" customWidth="1"/>
    <col min="6678" max="6678" width="0.85546875" style="1479" customWidth="1"/>
    <col min="6679" max="6679" width="8.140625" style="1479" customWidth="1"/>
    <col min="6680" max="6680" width="1" style="1479" customWidth="1"/>
    <col min="6681" max="6681" width="0.85546875" style="1479" customWidth="1"/>
    <col min="6682" max="6682" width="8.140625" style="1479" customWidth="1"/>
    <col min="6683" max="6683" width="1" style="1479" customWidth="1"/>
    <col min="6684" max="6684" width="0.85546875" style="1479" customWidth="1"/>
    <col min="6685" max="6685" width="8.140625" style="1479" customWidth="1"/>
    <col min="6686" max="6686" width="1" style="1479" customWidth="1"/>
    <col min="6687" max="6687" width="0.85546875" style="1479" customWidth="1"/>
    <col min="6688" max="6688" width="8.140625" style="1479" customWidth="1"/>
    <col min="6689" max="6689" width="1" style="1479" customWidth="1"/>
    <col min="6690" max="6690" width="0.85546875" style="1479" customWidth="1"/>
    <col min="6691" max="6691" width="8.140625" style="1479" customWidth="1"/>
    <col min="6692" max="6692" width="1" style="1479" customWidth="1"/>
    <col min="6693" max="6693" width="0.85546875" style="1479" customWidth="1"/>
    <col min="6694" max="6694" width="8.140625" style="1479" customWidth="1"/>
    <col min="6695" max="6695" width="1" style="1479" customWidth="1"/>
    <col min="6696" max="6696" width="0.85546875" style="1479" customWidth="1"/>
    <col min="6697" max="6697" width="8.140625" style="1479" customWidth="1"/>
    <col min="6698" max="6698" width="1" style="1479" customWidth="1"/>
    <col min="6699" max="6699" width="0.85546875" style="1479" customWidth="1"/>
    <col min="6700" max="6700" width="8.140625" style="1479" customWidth="1"/>
    <col min="6701" max="6701" width="1" style="1479" customWidth="1"/>
    <col min="6702" max="6702" width="0.85546875" style="1479" customWidth="1"/>
    <col min="6703" max="6703" width="8.140625" style="1479" customWidth="1"/>
    <col min="6704" max="6704" width="1" style="1479" customWidth="1"/>
    <col min="6705" max="6705" width="0.85546875" style="1479" customWidth="1"/>
    <col min="6706" max="6706" width="8.140625" style="1479" customWidth="1"/>
    <col min="6707" max="6707" width="1" style="1479" customWidth="1"/>
    <col min="6708" max="6709" width="2.7109375" style="1479" customWidth="1"/>
    <col min="6710" max="6912" width="11.42578125" style="1479"/>
    <col min="6913" max="6914" width="2.7109375" style="1479" customWidth="1"/>
    <col min="6915" max="6915" width="18.7109375" style="1479" customWidth="1"/>
    <col min="6916" max="6916" width="0.85546875" style="1479" customWidth="1"/>
    <col min="6917" max="6917" width="8.140625" style="1479" customWidth="1"/>
    <col min="6918" max="6918" width="1" style="1479" customWidth="1"/>
    <col min="6919" max="6919" width="0.85546875" style="1479" customWidth="1"/>
    <col min="6920" max="6920" width="8.140625" style="1479" customWidth="1"/>
    <col min="6921" max="6921" width="1" style="1479" customWidth="1"/>
    <col min="6922" max="6922" width="0.85546875" style="1479" customWidth="1"/>
    <col min="6923" max="6923" width="8.140625" style="1479" customWidth="1"/>
    <col min="6924" max="6924" width="1" style="1479" customWidth="1"/>
    <col min="6925" max="6925" width="0.85546875" style="1479" customWidth="1"/>
    <col min="6926" max="6926" width="8.140625" style="1479" customWidth="1"/>
    <col min="6927" max="6927" width="1" style="1479" customWidth="1"/>
    <col min="6928" max="6928" width="0.85546875" style="1479" customWidth="1"/>
    <col min="6929" max="6929" width="8.140625" style="1479" customWidth="1"/>
    <col min="6930" max="6930" width="1" style="1479" customWidth="1"/>
    <col min="6931" max="6931" width="0.85546875" style="1479" customWidth="1"/>
    <col min="6932" max="6932" width="8.140625" style="1479" customWidth="1"/>
    <col min="6933" max="6933" width="1" style="1479" customWidth="1"/>
    <col min="6934" max="6934" width="0.85546875" style="1479" customWidth="1"/>
    <col min="6935" max="6935" width="8.140625" style="1479" customWidth="1"/>
    <col min="6936" max="6936" width="1" style="1479" customWidth="1"/>
    <col min="6937" max="6937" width="0.85546875" style="1479" customWidth="1"/>
    <col min="6938" max="6938" width="8.140625" style="1479" customWidth="1"/>
    <col min="6939" max="6939" width="1" style="1479" customWidth="1"/>
    <col min="6940" max="6940" width="0.85546875" style="1479" customWidth="1"/>
    <col min="6941" max="6941" width="8.140625" style="1479" customWidth="1"/>
    <col min="6942" max="6942" width="1" style="1479" customWidth="1"/>
    <col min="6943" max="6943" width="0.85546875" style="1479" customWidth="1"/>
    <col min="6944" max="6944" width="8.140625" style="1479" customWidth="1"/>
    <col min="6945" max="6945" width="1" style="1479" customWidth="1"/>
    <col min="6946" max="6946" width="0.85546875" style="1479" customWidth="1"/>
    <col min="6947" max="6947" width="8.140625" style="1479" customWidth="1"/>
    <col min="6948" max="6948" width="1" style="1479" customWidth="1"/>
    <col min="6949" max="6949" width="0.85546875" style="1479" customWidth="1"/>
    <col min="6950" max="6950" width="8.140625" style="1479" customWidth="1"/>
    <col min="6951" max="6951" width="1" style="1479" customWidth="1"/>
    <col min="6952" max="6952" width="0.85546875" style="1479" customWidth="1"/>
    <col min="6953" max="6953" width="8.140625" style="1479" customWidth="1"/>
    <col min="6954" max="6954" width="1" style="1479" customWidth="1"/>
    <col min="6955" max="6955" width="0.85546875" style="1479" customWidth="1"/>
    <col min="6956" max="6956" width="8.140625" style="1479" customWidth="1"/>
    <col min="6957" max="6957" width="1" style="1479" customWidth="1"/>
    <col min="6958" max="6958" width="0.85546875" style="1479" customWidth="1"/>
    <col min="6959" max="6959" width="8.140625" style="1479" customWidth="1"/>
    <col min="6960" max="6960" width="1" style="1479" customWidth="1"/>
    <col min="6961" max="6961" width="0.85546875" style="1479" customWidth="1"/>
    <col min="6962" max="6962" width="8.140625" style="1479" customWidth="1"/>
    <col min="6963" max="6963" width="1" style="1479" customWidth="1"/>
    <col min="6964" max="6965" width="2.7109375" style="1479" customWidth="1"/>
    <col min="6966" max="7168" width="11.42578125" style="1479"/>
    <col min="7169" max="7170" width="2.7109375" style="1479" customWidth="1"/>
    <col min="7171" max="7171" width="18.7109375" style="1479" customWidth="1"/>
    <col min="7172" max="7172" width="0.85546875" style="1479" customWidth="1"/>
    <col min="7173" max="7173" width="8.140625" style="1479" customWidth="1"/>
    <col min="7174" max="7174" width="1" style="1479" customWidth="1"/>
    <col min="7175" max="7175" width="0.85546875" style="1479" customWidth="1"/>
    <col min="7176" max="7176" width="8.140625" style="1479" customWidth="1"/>
    <col min="7177" max="7177" width="1" style="1479" customWidth="1"/>
    <col min="7178" max="7178" width="0.85546875" style="1479" customWidth="1"/>
    <col min="7179" max="7179" width="8.140625" style="1479" customWidth="1"/>
    <col min="7180" max="7180" width="1" style="1479" customWidth="1"/>
    <col min="7181" max="7181" width="0.85546875" style="1479" customWidth="1"/>
    <col min="7182" max="7182" width="8.140625" style="1479" customWidth="1"/>
    <col min="7183" max="7183" width="1" style="1479" customWidth="1"/>
    <col min="7184" max="7184" width="0.85546875" style="1479" customWidth="1"/>
    <col min="7185" max="7185" width="8.140625" style="1479" customWidth="1"/>
    <col min="7186" max="7186" width="1" style="1479" customWidth="1"/>
    <col min="7187" max="7187" width="0.85546875" style="1479" customWidth="1"/>
    <col min="7188" max="7188" width="8.140625" style="1479" customWidth="1"/>
    <col min="7189" max="7189" width="1" style="1479" customWidth="1"/>
    <col min="7190" max="7190" width="0.85546875" style="1479" customWidth="1"/>
    <col min="7191" max="7191" width="8.140625" style="1479" customWidth="1"/>
    <col min="7192" max="7192" width="1" style="1479" customWidth="1"/>
    <col min="7193" max="7193" width="0.85546875" style="1479" customWidth="1"/>
    <col min="7194" max="7194" width="8.140625" style="1479" customWidth="1"/>
    <col min="7195" max="7195" width="1" style="1479" customWidth="1"/>
    <col min="7196" max="7196" width="0.85546875" style="1479" customWidth="1"/>
    <col min="7197" max="7197" width="8.140625" style="1479" customWidth="1"/>
    <col min="7198" max="7198" width="1" style="1479" customWidth="1"/>
    <col min="7199" max="7199" width="0.85546875" style="1479" customWidth="1"/>
    <col min="7200" max="7200" width="8.140625" style="1479" customWidth="1"/>
    <col min="7201" max="7201" width="1" style="1479" customWidth="1"/>
    <col min="7202" max="7202" width="0.85546875" style="1479" customWidth="1"/>
    <col min="7203" max="7203" width="8.140625" style="1479" customWidth="1"/>
    <col min="7204" max="7204" width="1" style="1479" customWidth="1"/>
    <col min="7205" max="7205" width="0.85546875" style="1479" customWidth="1"/>
    <col min="7206" max="7206" width="8.140625" style="1479" customWidth="1"/>
    <col min="7207" max="7207" width="1" style="1479" customWidth="1"/>
    <col min="7208" max="7208" width="0.85546875" style="1479" customWidth="1"/>
    <col min="7209" max="7209" width="8.140625" style="1479" customWidth="1"/>
    <col min="7210" max="7210" width="1" style="1479" customWidth="1"/>
    <col min="7211" max="7211" width="0.85546875" style="1479" customWidth="1"/>
    <col min="7212" max="7212" width="8.140625" style="1479" customWidth="1"/>
    <col min="7213" max="7213" width="1" style="1479" customWidth="1"/>
    <col min="7214" max="7214" width="0.85546875" style="1479" customWidth="1"/>
    <col min="7215" max="7215" width="8.140625" style="1479" customWidth="1"/>
    <col min="7216" max="7216" width="1" style="1479" customWidth="1"/>
    <col min="7217" max="7217" width="0.85546875" style="1479" customWidth="1"/>
    <col min="7218" max="7218" width="8.140625" style="1479" customWidth="1"/>
    <col min="7219" max="7219" width="1" style="1479" customWidth="1"/>
    <col min="7220" max="7221" width="2.7109375" style="1479" customWidth="1"/>
    <col min="7222" max="7424" width="11.42578125" style="1479"/>
    <col min="7425" max="7426" width="2.7109375" style="1479" customWidth="1"/>
    <col min="7427" max="7427" width="18.7109375" style="1479" customWidth="1"/>
    <col min="7428" max="7428" width="0.85546875" style="1479" customWidth="1"/>
    <col min="7429" max="7429" width="8.140625" style="1479" customWidth="1"/>
    <col min="7430" max="7430" width="1" style="1479" customWidth="1"/>
    <col min="7431" max="7431" width="0.85546875" style="1479" customWidth="1"/>
    <col min="7432" max="7432" width="8.140625" style="1479" customWidth="1"/>
    <col min="7433" max="7433" width="1" style="1479" customWidth="1"/>
    <col min="7434" max="7434" width="0.85546875" style="1479" customWidth="1"/>
    <col min="7435" max="7435" width="8.140625" style="1479" customWidth="1"/>
    <col min="7436" max="7436" width="1" style="1479" customWidth="1"/>
    <col min="7437" max="7437" width="0.85546875" style="1479" customWidth="1"/>
    <col min="7438" max="7438" width="8.140625" style="1479" customWidth="1"/>
    <col min="7439" max="7439" width="1" style="1479" customWidth="1"/>
    <col min="7440" max="7440" width="0.85546875" style="1479" customWidth="1"/>
    <col min="7441" max="7441" width="8.140625" style="1479" customWidth="1"/>
    <col min="7442" max="7442" width="1" style="1479" customWidth="1"/>
    <col min="7443" max="7443" width="0.85546875" style="1479" customWidth="1"/>
    <col min="7444" max="7444" width="8.140625" style="1479" customWidth="1"/>
    <col min="7445" max="7445" width="1" style="1479" customWidth="1"/>
    <col min="7446" max="7446" width="0.85546875" style="1479" customWidth="1"/>
    <col min="7447" max="7447" width="8.140625" style="1479" customWidth="1"/>
    <col min="7448" max="7448" width="1" style="1479" customWidth="1"/>
    <col min="7449" max="7449" width="0.85546875" style="1479" customWidth="1"/>
    <col min="7450" max="7450" width="8.140625" style="1479" customWidth="1"/>
    <col min="7451" max="7451" width="1" style="1479" customWidth="1"/>
    <col min="7452" max="7452" width="0.85546875" style="1479" customWidth="1"/>
    <col min="7453" max="7453" width="8.140625" style="1479" customWidth="1"/>
    <col min="7454" max="7454" width="1" style="1479" customWidth="1"/>
    <col min="7455" max="7455" width="0.85546875" style="1479" customWidth="1"/>
    <col min="7456" max="7456" width="8.140625" style="1479" customWidth="1"/>
    <col min="7457" max="7457" width="1" style="1479" customWidth="1"/>
    <col min="7458" max="7458" width="0.85546875" style="1479" customWidth="1"/>
    <col min="7459" max="7459" width="8.140625" style="1479" customWidth="1"/>
    <col min="7460" max="7460" width="1" style="1479" customWidth="1"/>
    <col min="7461" max="7461" width="0.85546875" style="1479" customWidth="1"/>
    <col min="7462" max="7462" width="8.140625" style="1479" customWidth="1"/>
    <col min="7463" max="7463" width="1" style="1479" customWidth="1"/>
    <col min="7464" max="7464" width="0.85546875" style="1479" customWidth="1"/>
    <col min="7465" max="7465" width="8.140625" style="1479" customWidth="1"/>
    <col min="7466" max="7466" width="1" style="1479" customWidth="1"/>
    <col min="7467" max="7467" width="0.85546875" style="1479" customWidth="1"/>
    <col min="7468" max="7468" width="8.140625" style="1479" customWidth="1"/>
    <col min="7469" max="7469" width="1" style="1479" customWidth="1"/>
    <col min="7470" max="7470" width="0.85546875" style="1479" customWidth="1"/>
    <col min="7471" max="7471" width="8.140625" style="1479" customWidth="1"/>
    <col min="7472" max="7472" width="1" style="1479" customWidth="1"/>
    <col min="7473" max="7473" width="0.85546875" style="1479" customWidth="1"/>
    <col min="7474" max="7474" width="8.140625" style="1479" customWidth="1"/>
    <col min="7475" max="7475" width="1" style="1479" customWidth="1"/>
    <col min="7476" max="7477" width="2.7109375" style="1479" customWidth="1"/>
    <col min="7478" max="7680" width="11.42578125" style="1479"/>
    <col min="7681" max="7682" width="2.7109375" style="1479" customWidth="1"/>
    <col min="7683" max="7683" width="18.7109375" style="1479" customWidth="1"/>
    <col min="7684" max="7684" width="0.85546875" style="1479" customWidth="1"/>
    <col min="7685" max="7685" width="8.140625" style="1479" customWidth="1"/>
    <col min="7686" max="7686" width="1" style="1479" customWidth="1"/>
    <col min="7687" max="7687" width="0.85546875" style="1479" customWidth="1"/>
    <col min="7688" max="7688" width="8.140625" style="1479" customWidth="1"/>
    <col min="7689" max="7689" width="1" style="1479" customWidth="1"/>
    <col min="7690" max="7690" width="0.85546875" style="1479" customWidth="1"/>
    <col min="7691" max="7691" width="8.140625" style="1479" customWidth="1"/>
    <col min="7692" max="7692" width="1" style="1479" customWidth="1"/>
    <col min="7693" max="7693" width="0.85546875" style="1479" customWidth="1"/>
    <col min="7694" max="7694" width="8.140625" style="1479" customWidth="1"/>
    <col min="7695" max="7695" width="1" style="1479" customWidth="1"/>
    <col min="7696" max="7696" width="0.85546875" style="1479" customWidth="1"/>
    <col min="7697" max="7697" width="8.140625" style="1479" customWidth="1"/>
    <col min="7698" max="7698" width="1" style="1479" customWidth="1"/>
    <col min="7699" max="7699" width="0.85546875" style="1479" customWidth="1"/>
    <col min="7700" max="7700" width="8.140625" style="1479" customWidth="1"/>
    <col min="7701" max="7701" width="1" style="1479" customWidth="1"/>
    <col min="7702" max="7702" width="0.85546875" style="1479" customWidth="1"/>
    <col min="7703" max="7703" width="8.140625" style="1479" customWidth="1"/>
    <col min="7704" max="7704" width="1" style="1479" customWidth="1"/>
    <col min="7705" max="7705" width="0.85546875" style="1479" customWidth="1"/>
    <col min="7706" max="7706" width="8.140625" style="1479" customWidth="1"/>
    <col min="7707" max="7707" width="1" style="1479" customWidth="1"/>
    <col min="7708" max="7708" width="0.85546875" style="1479" customWidth="1"/>
    <col min="7709" max="7709" width="8.140625" style="1479" customWidth="1"/>
    <col min="7710" max="7710" width="1" style="1479" customWidth="1"/>
    <col min="7711" max="7711" width="0.85546875" style="1479" customWidth="1"/>
    <col min="7712" max="7712" width="8.140625" style="1479" customWidth="1"/>
    <col min="7713" max="7713" width="1" style="1479" customWidth="1"/>
    <col min="7714" max="7714" width="0.85546875" style="1479" customWidth="1"/>
    <col min="7715" max="7715" width="8.140625" style="1479" customWidth="1"/>
    <col min="7716" max="7716" width="1" style="1479" customWidth="1"/>
    <col min="7717" max="7717" width="0.85546875" style="1479" customWidth="1"/>
    <col min="7718" max="7718" width="8.140625" style="1479" customWidth="1"/>
    <col min="7719" max="7719" width="1" style="1479" customWidth="1"/>
    <col min="7720" max="7720" width="0.85546875" style="1479" customWidth="1"/>
    <col min="7721" max="7721" width="8.140625" style="1479" customWidth="1"/>
    <col min="7722" max="7722" width="1" style="1479" customWidth="1"/>
    <col min="7723" max="7723" width="0.85546875" style="1479" customWidth="1"/>
    <col min="7724" max="7724" width="8.140625" style="1479" customWidth="1"/>
    <col min="7725" max="7725" width="1" style="1479" customWidth="1"/>
    <col min="7726" max="7726" width="0.85546875" style="1479" customWidth="1"/>
    <col min="7727" max="7727" width="8.140625" style="1479" customWidth="1"/>
    <col min="7728" max="7728" width="1" style="1479" customWidth="1"/>
    <col min="7729" max="7729" width="0.85546875" style="1479" customWidth="1"/>
    <col min="7730" max="7730" width="8.140625" style="1479" customWidth="1"/>
    <col min="7731" max="7731" width="1" style="1479" customWidth="1"/>
    <col min="7732" max="7733" width="2.7109375" style="1479" customWidth="1"/>
    <col min="7734" max="7936" width="11.42578125" style="1479"/>
    <col min="7937" max="7938" width="2.7109375" style="1479" customWidth="1"/>
    <col min="7939" max="7939" width="18.7109375" style="1479" customWidth="1"/>
    <col min="7940" max="7940" width="0.85546875" style="1479" customWidth="1"/>
    <col min="7941" max="7941" width="8.140625" style="1479" customWidth="1"/>
    <col min="7942" max="7942" width="1" style="1479" customWidth="1"/>
    <col min="7943" max="7943" width="0.85546875" style="1479" customWidth="1"/>
    <col min="7944" max="7944" width="8.140625" style="1479" customWidth="1"/>
    <col min="7945" max="7945" width="1" style="1479" customWidth="1"/>
    <col min="7946" max="7946" width="0.85546875" style="1479" customWidth="1"/>
    <col min="7947" max="7947" width="8.140625" style="1479" customWidth="1"/>
    <col min="7948" max="7948" width="1" style="1479" customWidth="1"/>
    <col min="7949" max="7949" width="0.85546875" style="1479" customWidth="1"/>
    <col min="7950" max="7950" width="8.140625" style="1479" customWidth="1"/>
    <col min="7951" max="7951" width="1" style="1479" customWidth="1"/>
    <col min="7952" max="7952" width="0.85546875" style="1479" customWidth="1"/>
    <col min="7953" max="7953" width="8.140625" style="1479" customWidth="1"/>
    <col min="7954" max="7954" width="1" style="1479" customWidth="1"/>
    <col min="7955" max="7955" width="0.85546875" style="1479" customWidth="1"/>
    <col min="7956" max="7956" width="8.140625" style="1479" customWidth="1"/>
    <col min="7957" max="7957" width="1" style="1479" customWidth="1"/>
    <col min="7958" max="7958" width="0.85546875" style="1479" customWidth="1"/>
    <col min="7959" max="7959" width="8.140625" style="1479" customWidth="1"/>
    <col min="7960" max="7960" width="1" style="1479" customWidth="1"/>
    <col min="7961" max="7961" width="0.85546875" style="1479" customWidth="1"/>
    <col min="7962" max="7962" width="8.140625" style="1479" customWidth="1"/>
    <col min="7963" max="7963" width="1" style="1479" customWidth="1"/>
    <col min="7964" max="7964" width="0.85546875" style="1479" customWidth="1"/>
    <col min="7965" max="7965" width="8.140625" style="1479" customWidth="1"/>
    <col min="7966" max="7966" width="1" style="1479" customWidth="1"/>
    <col min="7967" max="7967" width="0.85546875" style="1479" customWidth="1"/>
    <col min="7968" max="7968" width="8.140625" style="1479" customWidth="1"/>
    <col min="7969" max="7969" width="1" style="1479" customWidth="1"/>
    <col min="7970" max="7970" width="0.85546875" style="1479" customWidth="1"/>
    <col min="7971" max="7971" width="8.140625" style="1479" customWidth="1"/>
    <col min="7972" max="7972" width="1" style="1479" customWidth="1"/>
    <col min="7973" max="7973" width="0.85546875" style="1479" customWidth="1"/>
    <col min="7974" max="7974" width="8.140625" style="1479" customWidth="1"/>
    <col min="7975" max="7975" width="1" style="1479" customWidth="1"/>
    <col min="7976" max="7976" width="0.85546875" style="1479" customWidth="1"/>
    <col min="7977" max="7977" width="8.140625" style="1479" customWidth="1"/>
    <col min="7978" max="7978" width="1" style="1479" customWidth="1"/>
    <col min="7979" max="7979" width="0.85546875" style="1479" customWidth="1"/>
    <col min="7980" max="7980" width="8.140625" style="1479" customWidth="1"/>
    <col min="7981" max="7981" width="1" style="1479" customWidth="1"/>
    <col min="7982" max="7982" width="0.85546875" style="1479" customWidth="1"/>
    <col min="7983" max="7983" width="8.140625" style="1479" customWidth="1"/>
    <col min="7984" max="7984" width="1" style="1479" customWidth="1"/>
    <col min="7985" max="7985" width="0.85546875" style="1479" customWidth="1"/>
    <col min="7986" max="7986" width="8.140625" style="1479" customWidth="1"/>
    <col min="7987" max="7987" width="1" style="1479" customWidth="1"/>
    <col min="7988" max="7989" width="2.7109375" style="1479" customWidth="1"/>
    <col min="7990" max="8192" width="11.42578125" style="1479"/>
    <col min="8193" max="8194" width="2.7109375" style="1479" customWidth="1"/>
    <col min="8195" max="8195" width="18.7109375" style="1479" customWidth="1"/>
    <col min="8196" max="8196" width="0.85546875" style="1479" customWidth="1"/>
    <col min="8197" max="8197" width="8.140625" style="1479" customWidth="1"/>
    <col min="8198" max="8198" width="1" style="1479" customWidth="1"/>
    <col min="8199" max="8199" width="0.85546875" style="1479" customWidth="1"/>
    <col min="8200" max="8200" width="8.140625" style="1479" customWidth="1"/>
    <col min="8201" max="8201" width="1" style="1479" customWidth="1"/>
    <col min="8202" max="8202" width="0.85546875" style="1479" customWidth="1"/>
    <col min="8203" max="8203" width="8.140625" style="1479" customWidth="1"/>
    <col min="8204" max="8204" width="1" style="1479" customWidth="1"/>
    <col min="8205" max="8205" width="0.85546875" style="1479" customWidth="1"/>
    <col min="8206" max="8206" width="8.140625" style="1479" customWidth="1"/>
    <col min="8207" max="8207" width="1" style="1479" customWidth="1"/>
    <col min="8208" max="8208" width="0.85546875" style="1479" customWidth="1"/>
    <col min="8209" max="8209" width="8.140625" style="1479" customWidth="1"/>
    <col min="8210" max="8210" width="1" style="1479" customWidth="1"/>
    <col min="8211" max="8211" width="0.85546875" style="1479" customWidth="1"/>
    <col min="8212" max="8212" width="8.140625" style="1479" customWidth="1"/>
    <col min="8213" max="8213" width="1" style="1479" customWidth="1"/>
    <col min="8214" max="8214" width="0.85546875" style="1479" customWidth="1"/>
    <col min="8215" max="8215" width="8.140625" style="1479" customWidth="1"/>
    <col min="8216" max="8216" width="1" style="1479" customWidth="1"/>
    <col min="8217" max="8217" width="0.85546875" style="1479" customWidth="1"/>
    <col min="8218" max="8218" width="8.140625" style="1479" customWidth="1"/>
    <col min="8219" max="8219" width="1" style="1479" customWidth="1"/>
    <col min="8220" max="8220" width="0.85546875" style="1479" customWidth="1"/>
    <col min="8221" max="8221" width="8.140625" style="1479" customWidth="1"/>
    <col min="8222" max="8222" width="1" style="1479" customWidth="1"/>
    <col min="8223" max="8223" width="0.85546875" style="1479" customWidth="1"/>
    <col min="8224" max="8224" width="8.140625" style="1479" customWidth="1"/>
    <col min="8225" max="8225" width="1" style="1479" customWidth="1"/>
    <col min="8226" max="8226" width="0.85546875" style="1479" customWidth="1"/>
    <col min="8227" max="8227" width="8.140625" style="1479" customWidth="1"/>
    <col min="8228" max="8228" width="1" style="1479" customWidth="1"/>
    <col min="8229" max="8229" width="0.85546875" style="1479" customWidth="1"/>
    <col min="8230" max="8230" width="8.140625" style="1479" customWidth="1"/>
    <col min="8231" max="8231" width="1" style="1479" customWidth="1"/>
    <col min="8232" max="8232" width="0.85546875" style="1479" customWidth="1"/>
    <col min="8233" max="8233" width="8.140625" style="1479" customWidth="1"/>
    <col min="8234" max="8234" width="1" style="1479" customWidth="1"/>
    <col min="8235" max="8235" width="0.85546875" style="1479" customWidth="1"/>
    <col min="8236" max="8236" width="8.140625" style="1479" customWidth="1"/>
    <col min="8237" max="8237" width="1" style="1479" customWidth="1"/>
    <col min="8238" max="8238" width="0.85546875" style="1479" customWidth="1"/>
    <col min="8239" max="8239" width="8.140625" style="1479" customWidth="1"/>
    <col min="8240" max="8240" width="1" style="1479" customWidth="1"/>
    <col min="8241" max="8241" width="0.85546875" style="1479" customWidth="1"/>
    <col min="8242" max="8242" width="8.140625" style="1479" customWidth="1"/>
    <col min="8243" max="8243" width="1" style="1479" customWidth="1"/>
    <col min="8244" max="8245" width="2.7109375" style="1479" customWidth="1"/>
    <col min="8246" max="8448" width="11.42578125" style="1479"/>
    <col min="8449" max="8450" width="2.7109375" style="1479" customWidth="1"/>
    <col min="8451" max="8451" width="18.7109375" style="1479" customWidth="1"/>
    <col min="8452" max="8452" width="0.85546875" style="1479" customWidth="1"/>
    <col min="8453" max="8453" width="8.140625" style="1479" customWidth="1"/>
    <col min="8454" max="8454" width="1" style="1479" customWidth="1"/>
    <col min="8455" max="8455" width="0.85546875" style="1479" customWidth="1"/>
    <col min="8456" max="8456" width="8.140625" style="1479" customWidth="1"/>
    <col min="8457" max="8457" width="1" style="1479" customWidth="1"/>
    <col min="8458" max="8458" width="0.85546875" style="1479" customWidth="1"/>
    <col min="8459" max="8459" width="8.140625" style="1479" customWidth="1"/>
    <col min="8460" max="8460" width="1" style="1479" customWidth="1"/>
    <col min="8461" max="8461" width="0.85546875" style="1479" customWidth="1"/>
    <col min="8462" max="8462" width="8.140625" style="1479" customWidth="1"/>
    <col min="8463" max="8463" width="1" style="1479" customWidth="1"/>
    <col min="8464" max="8464" width="0.85546875" style="1479" customWidth="1"/>
    <col min="8465" max="8465" width="8.140625" style="1479" customWidth="1"/>
    <col min="8466" max="8466" width="1" style="1479" customWidth="1"/>
    <col min="8467" max="8467" width="0.85546875" style="1479" customWidth="1"/>
    <col min="8468" max="8468" width="8.140625" style="1479" customWidth="1"/>
    <col min="8469" max="8469" width="1" style="1479" customWidth="1"/>
    <col min="8470" max="8470" width="0.85546875" style="1479" customWidth="1"/>
    <col min="8471" max="8471" width="8.140625" style="1479" customWidth="1"/>
    <col min="8472" max="8472" width="1" style="1479" customWidth="1"/>
    <col min="8473" max="8473" width="0.85546875" style="1479" customWidth="1"/>
    <col min="8474" max="8474" width="8.140625" style="1479" customWidth="1"/>
    <col min="8475" max="8475" width="1" style="1479" customWidth="1"/>
    <col min="8476" max="8476" width="0.85546875" style="1479" customWidth="1"/>
    <col min="8477" max="8477" width="8.140625" style="1479" customWidth="1"/>
    <col min="8478" max="8478" width="1" style="1479" customWidth="1"/>
    <col min="8479" max="8479" width="0.85546875" style="1479" customWidth="1"/>
    <col min="8480" max="8480" width="8.140625" style="1479" customWidth="1"/>
    <col min="8481" max="8481" width="1" style="1479" customWidth="1"/>
    <col min="8482" max="8482" width="0.85546875" style="1479" customWidth="1"/>
    <col min="8483" max="8483" width="8.140625" style="1479" customWidth="1"/>
    <col min="8484" max="8484" width="1" style="1479" customWidth="1"/>
    <col min="8485" max="8485" width="0.85546875" style="1479" customWidth="1"/>
    <col min="8486" max="8486" width="8.140625" style="1479" customWidth="1"/>
    <col min="8487" max="8487" width="1" style="1479" customWidth="1"/>
    <col min="8488" max="8488" width="0.85546875" style="1479" customWidth="1"/>
    <col min="8489" max="8489" width="8.140625" style="1479" customWidth="1"/>
    <col min="8490" max="8490" width="1" style="1479" customWidth="1"/>
    <col min="8491" max="8491" width="0.85546875" style="1479" customWidth="1"/>
    <col min="8492" max="8492" width="8.140625" style="1479" customWidth="1"/>
    <col min="8493" max="8493" width="1" style="1479" customWidth="1"/>
    <col min="8494" max="8494" width="0.85546875" style="1479" customWidth="1"/>
    <col min="8495" max="8495" width="8.140625" style="1479" customWidth="1"/>
    <col min="8496" max="8496" width="1" style="1479" customWidth="1"/>
    <col min="8497" max="8497" width="0.85546875" style="1479" customWidth="1"/>
    <col min="8498" max="8498" width="8.140625" style="1479" customWidth="1"/>
    <col min="8499" max="8499" width="1" style="1479" customWidth="1"/>
    <col min="8500" max="8501" width="2.7109375" style="1479" customWidth="1"/>
    <col min="8502" max="8704" width="11.42578125" style="1479"/>
    <col min="8705" max="8706" width="2.7109375" style="1479" customWidth="1"/>
    <col min="8707" max="8707" width="18.7109375" style="1479" customWidth="1"/>
    <col min="8708" max="8708" width="0.85546875" style="1479" customWidth="1"/>
    <col min="8709" max="8709" width="8.140625" style="1479" customWidth="1"/>
    <col min="8710" max="8710" width="1" style="1479" customWidth="1"/>
    <col min="8711" max="8711" width="0.85546875" style="1479" customWidth="1"/>
    <col min="8712" max="8712" width="8.140625" style="1479" customWidth="1"/>
    <col min="8713" max="8713" width="1" style="1479" customWidth="1"/>
    <col min="8714" max="8714" width="0.85546875" style="1479" customWidth="1"/>
    <col min="8715" max="8715" width="8.140625" style="1479" customWidth="1"/>
    <col min="8716" max="8716" width="1" style="1479" customWidth="1"/>
    <col min="8717" max="8717" width="0.85546875" style="1479" customWidth="1"/>
    <col min="8718" max="8718" width="8.140625" style="1479" customWidth="1"/>
    <col min="8719" max="8719" width="1" style="1479" customWidth="1"/>
    <col min="8720" max="8720" width="0.85546875" style="1479" customWidth="1"/>
    <col min="8721" max="8721" width="8.140625" style="1479" customWidth="1"/>
    <col min="8722" max="8722" width="1" style="1479" customWidth="1"/>
    <col min="8723" max="8723" width="0.85546875" style="1479" customWidth="1"/>
    <col min="8724" max="8724" width="8.140625" style="1479" customWidth="1"/>
    <col min="8725" max="8725" width="1" style="1479" customWidth="1"/>
    <col min="8726" max="8726" width="0.85546875" style="1479" customWidth="1"/>
    <col min="8727" max="8727" width="8.140625" style="1479" customWidth="1"/>
    <col min="8728" max="8728" width="1" style="1479" customWidth="1"/>
    <col min="8729" max="8729" width="0.85546875" style="1479" customWidth="1"/>
    <col min="8730" max="8730" width="8.140625" style="1479" customWidth="1"/>
    <col min="8731" max="8731" width="1" style="1479" customWidth="1"/>
    <col min="8732" max="8732" width="0.85546875" style="1479" customWidth="1"/>
    <col min="8733" max="8733" width="8.140625" style="1479" customWidth="1"/>
    <col min="8734" max="8734" width="1" style="1479" customWidth="1"/>
    <col min="8735" max="8735" width="0.85546875" style="1479" customWidth="1"/>
    <col min="8736" max="8736" width="8.140625" style="1479" customWidth="1"/>
    <col min="8737" max="8737" width="1" style="1479" customWidth="1"/>
    <col min="8738" max="8738" width="0.85546875" style="1479" customWidth="1"/>
    <col min="8739" max="8739" width="8.140625" style="1479" customWidth="1"/>
    <col min="8740" max="8740" width="1" style="1479" customWidth="1"/>
    <col min="8741" max="8741" width="0.85546875" style="1479" customWidth="1"/>
    <col min="8742" max="8742" width="8.140625" style="1479" customWidth="1"/>
    <col min="8743" max="8743" width="1" style="1479" customWidth="1"/>
    <col min="8744" max="8744" width="0.85546875" style="1479" customWidth="1"/>
    <col min="8745" max="8745" width="8.140625" style="1479" customWidth="1"/>
    <col min="8746" max="8746" width="1" style="1479" customWidth="1"/>
    <col min="8747" max="8747" width="0.85546875" style="1479" customWidth="1"/>
    <col min="8748" max="8748" width="8.140625" style="1479" customWidth="1"/>
    <col min="8749" max="8749" width="1" style="1479" customWidth="1"/>
    <col min="8750" max="8750" width="0.85546875" style="1479" customWidth="1"/>
    <col min="8751" max="8751" width="8.140625" style="1479" customWidth="1"/>
    <col min="8752" max="8752" width="1" style="1479" customWidth="1"/>
    <col min="8753" max="8753" width="0.85546875" style="1479" customWidth="1"/>
    <col min="8754" max="8754" width="8.140625" style="1479" customWidth="1"/>
    <col min="8755" max="8755" width="1" style="1479" customWidth="1"/>
    <col min="8756" max="8757" width="2.7109375" style="1479" customWidth="1"/>
    <col min="8758" max="8960" width="11.42578125" style="1479"/>
    <col min="8961" max="8962" width="2.7109375" style="1479" customWidth="1"/>
    <col min="8963" max="8963" width="18.7109375" style="1479" customWidth="1"/>
    <col min="8964" max="8964" width="0.85546875" style="1479" customWidth="1"/>
    <col min="8965" max="8965" width="8.140625" style="1479" customWidth="1"/>
    <col min="8966" max="8966" width="1" style="1479" customWidth="1"/>
    <col min="8967" max="8967" width="0.85546875" style="1479" customWidth="1"/>
    <col min="8968" max="8968" width="8.140625" style="1479" customWidth="1"/>
    <col min="8969" max="8969" width="1" style="1479" customWidth="1"/>
    <col min="8970" max="8970" width="0.85546875" style="1479" customWidth="1"/>
    <col min="8971" max="8971" width="8.140625" style="1479" customWidth="1"/>
    <col min="8972" max="8972" width="1" style="1479" customWidth="1"/>
    <col min="8973" max="8973" width="0.85546875" style="1479" customWidth="1"/>
    <col min="8974" max="8974" width="8.140625" style="1479" customWidth="1"/>
    <col min="8975" max="8975" width="1" style="1479" customWidth="1"/>
    <col min="8976" max="8976" width="0.85546875" style="1479" customWidth="1"/>
    <col min="8977" max="8977" width="8.140625" style="1479" customWidth="1"/>
    <col min="8978" max="8978" width="1" style="1479" customWidth="1"/>
    <col min="8979" max="8979" width="0.85546875" style="1479" customWidth="1"/>
    <col min="8980" max="8980" width="8.140625" style="1479" customWidth="1"/>
    <col min="8981" max="8981" width="1" style="1479" customWidth="1"/>
    <col min="8982" max="8982" width="0.85546875" style="1479" customWidth="1"/>
    <col min="8983" max="8983" width="8.140625" style="1479" customWidth="1"/>
    <col min="8984" max="8984" width="1" style="1479" customWidth="1"/>
    <col min="8985" max="8985" width="0.85546875" style="1479" customWidth="1"/>
    <col min="8986" max="8986" width="8.140625" style="1479" customWidth="1"/>
    <col min="8987" max="8987" width="1" style="1479" customWidth="1"/>
    <col min="8988" max="8988" width="0.85546875" style="1479" customWidth="1"/>
    <col min="8989" max="8989" width="8.140625" style="1479" customWidth="1"/>
    <col min="8990" max="8990" width="1" style="1479" customWidth="1"/>
    <col min="8991" max="8991" width="0.85546875" style="1479" customWidth="1"/>
    <col min="8992" max="8992" width="8.140625" style="1479" customWidth="1"/>
    <col min="8993" max="8993" width="1" style="1479" customWidth="1"/>
    <col min="8994" max="8994" width="0.85546875" style="1479" customWidth="1"/>
    <col min="8995" max="8995" width="8.140625" style="1479" customWidth="1"/>
    <col min="8996" max="8996" width="1" style="1479" customWidth="1"/>
    <col min="8997" max="8997" width="0.85546875" style="1479" customWidth="1"/>
    <col min="8998" max="8998" width="8.140625" style="1479" customWidth="1"/>
    <col min="8999" max="8999" width="1" style="1479" customWidth="1"/>
    <col min="9000" max="9000" width="0.85546875" style="1479" customWidth="1"/>
    <col min="9001" max="9001" width="8.140625" style="1479" customWidth="1"/>
    <col min="9002" max="9002" width="1" style="1479" customWidth="1"/>
    <col min="9003" max="9003" width="0.85546875" style="1479" customWidth="1"/>
    <col min="9004" max="9004" width="8.140625" style="1479" customWidth="1"/>
    <col min="9005" max="9005" width="1" style="1479" customWidth="1"/>
    <col min="9006" max="9006" width="0.85546875" style="1479" customWidth="1"/>
    <col min="9007" max="9007" width="8.140625" style="1479" customWidth="1"/>
    <col min="9008" max="9008" width="1" style="1479" customWidth="1"/>
    <col min="9009" max="9009" width="0.85546875" style="1479" customWidth="1"/>
    <col min="9010" max="9010" width="8.140625" style="1479" customWidth="1"/>
    <col min="9011" max="9011" width="1" style="1479" customWidth="1"/>
    <col min="9012" max="9013" width="2.7109375" style="1479" customWidth="1"/>
    <col min="9014" max="9216" width="11.42578125" style="1479"/>
    <col min="9217" max="9218" width="2.7109375" style="1479" customWidth="1"/>
    <col min="9219" max="9219" width="18.7109375" style="1479" customWidth="1"/>
    <col min="9220" max="9220" width="0.85546875" style="1479" customWidth="1"/>
    <col min="9221" max="9221" width="8.140625" style="1479" customWidth="1"/>
    <col min="9222" max="9222" width="1" style="1479" customWidth="1"/>
    <col min="9223" max="9223" width="0.85546875" style="1479" customWidth="1"/>
    <col min="9224" max="9224" width="8.140625" style="1479" customWidth="1"/>
    <col min="9225" max="9225" width="1" style="1479" customWidth="1"/>
    <col min="9226" max="9226" width="0.85546875" style="1479" customWidth="1"/>
    <col min="9227" max="9227" width="8.140625" style="1479" customWidth="1"/>
    <col min="9228" max="9228" width="1" style="1479" customWidth="1"/>
    <col min="9229" max="9229" width="0.85546875" style="1479" customWidth="1"/>
    <col min="9230" max="9230" width="8.140625" style="1479" customWidth="1"/>
    <col min="9231" max="9231" width="1" style="1479" customWidth="1"/>
    <col min="9232" max="9232" width="0.85546875" style="1479" customWidth="1"/>
    <col min="9233" max="9233" width="8.140625" style="1479" customWidth="1"/>
    <col min="9234" max="9234" width="1" style="1479" customWidth="1"/>
    <col min="9235" max="9235" width="0.85546875" style="1479" customWidth="1"/>
    <col min="9236" max="9236" width="8.140625" style="1479" customWidth="1"/>
    <col min="9237" max="9237" width="1" style="1479" customWidth="1"/>
    <col min="9238" max="9238" width="0.85546875" style="1479" customWidth="1"/>
    <col min="9239" max="9239" width="8.140625" style="1479" customWidth="1"/>
    <col min="9240" max="9240" width="1" style="1479" customWidth="1"/>
    <col min="9241" max="9241" width="0.85546875" style="1479" customWidth="1"/>
    <col min="9242" max="9242" width="8.140625" style="1479" customWidth="1"/>
    <col min="9243" max="9243" width="1" style="1479" customWidth="1"/>
    <col min="9244" max="9244" width="0.85546875" style="1479" customWidth="1"/>
    <col min="9245" max="9245" width="8.140625" style="1479" customWidth="1"/>
    <col min="9246" max="9246" width="1" style="1479" customWidth="1"/>
    <col min="9247" max="9247" width="0.85546875" style="1479" customWidth="1"/>
    <col min="9248" max="9248" width="8.140625" style="1479" customWidth="1"/>
    <col min="9249" max="9249" width="1" style="1479" customWidth="1"/>
    <col min="9250" max="9250" width="0.85546875" style="1479" customWidth="1"/>
    <col min="9251" max="9251" width="8.140625" style="1479" customWidth="1"/>
    <col min="9252" max="9252" width="1" style="1479" customWidth="1"/>
    <col min="9253" max="9253" width="0.85546875" style="1479" customWidth="1"/>
    <col min="9254" max="9254" width="8.140625" style="1479" customWidth="1"/>
    <col min="9255" max="9255" width="1" style="1479" customWidth="1"/>
    <col min="9256" max="9256" width="0.85546875" style="1479" customWidth="1"/>
    <col min="9257" max="9257" width="8.140625" style="1479" customWidth="1"/>
    <col min="9258" max="9258" width="1" style="1479" customWidth="1"/>
    <col min="9259" max="9259" width="0.85546875" style="1479" customWidth="1"/>
    <col min="9260" max="9260" width="8.140625" style="1479" customWidth="1"/>
    <col min="9261" max="9261" width="1" style="1479" customWidth="1"/>
    <col min="9262" max="9262" width="0.85546875" style="1479" customWidth="1"/>
    <col min="9263" max="9263" width="8.140625" style="1479" customWidth="1"/>
    <col min="9264" max="9264" width="1" style="1479" customWidth="1"/>
    <col min="9265" max="9265" width="0.85546875" style="1479" customWidth="1"/>
    <col min="9266" max="9266" width="8.140625" style="1479" customWidth="1"/>
    <col min="9267" max="9267" width="1" style="1479" customWidth="1"/>
    <col min="9268" max="9269" width="2.7109375" style="1479" customWidth="1"/>
    <col min="9270" max="9472" width="11.42578125" style="1479"/>
    <col min="9473" max="9474" width="2.7109375" style="1479" customWidth="1"/>
    <col min="9475" max="9475" width="18.7109375" style="1479" customWidth="1"/>
    <col min="9476" max="9476" width="0.85546875" style="1479" customWidth="1"/>
    <col min="9477" max="9477" width="8.140625" style="1479" customWidth="1"/>
    <col min="9478" max="9478" width="1" style="1479" customWidth="1"/>
    <col min="9479" max="9479" width="0.85546875" style="1479" customWidth="1"/>
    <col min="9480" max="9480" width="8.140625" style="1479" customWidth="1"/>
    <col min="9481" max="9481" width="1" style="1479" customWidth="1"/>
    <col min="9482" max="9482" width="0.85546875" style="1479" customWidth="1"/>
    <col min="9483" max="9483" width="8.140625" style="1479" customWidth="1"/>
    <col min="9484" max="9484" width="1" style="1479" customWidth="1"/>
    <col min="9485" max="9485" width="0.85546875" style="1479" customWidth="1"/>
    <col min="9486" max="9486" width="8.140625" style="1479" customWidth="1"/>
    <col min="9487" max="9487" width="1" style="1479" customWidth="1"/>
    <col min="9488" max="9488" width="0.85546875" style="1479" customWidth="1"/>
    <col min="9489" max="9489" width="8.140625" style="1479" customWidth="1"/>
    <col min="9490" max="9490" width="1" style="1479" customWidth="1"/>
    <col min="9491" max="9491" width="0.85546875" style="1479" customWidth="1"/>
    <col min="9492" max="9492" width="8.140625" style="1479" customWidth="1"/>
    <col min="9493" max="9493" width="1" style="1479" customWidth="1"/>
    <col min="9494" max="9494" width="0.85546875" style="1479" customWidth="1"/>
    <col min="9495" max="9495" width="8.140625" style="1479" customWidth="1"/>
    <col min="9496" max="9496" width="1" style="1479" customWidth="1"/>
    <col min="9497" max="9497" width="0.85546875" style="1479" customWidth="1"/>
    <col min="9498" max="9498" width="8.140625" style="1479" customWidth="1"/>
    <col min="9499" max="9499" width="1" style="1479" customWidth="1"/>
    <col min="9500" max="9500" width="0.85546875" style="1479" customWidth="1"/>
    <col min="9501" max="9501" width="8.140625" style="1479" customWidth="1"/>
    <col min="9502" max="9502" width="1" style="1479" customWidth="1"/>
    <col min="9503" max="9503" width="0.85546875" style="1479" customWidth="1"/>
    <col min="9504" max="9504" width="8.140625" style="1479" customWidth="1"/>
    <col min="9505" max="9505" width="1" style="1479" customWidth="1"/>
    <col min="9506" max="9506" width="0.85546875" style="1479" customWidth="1"/>
    <col min="9507" max="9507" width="8.140625" style="1479" customWidth="1"/>
    <col min="9508" max="9508" width="1" style="1479" customWidth="1"/>
    <col min="9509" max="9509" width="0.85546875" style="1479" customWidth="1"/>
    <col min="9510" max="9510" width="8.140625" style="1479" customWidth="1"/>
    <col min="9511" max="9511" width="1" style="1479" customWidth="1"/>
    <col min="9512" max="9512" width="0.85546875" style="1479" customWidth="1"/>
    <col min="9513" max="9513" width="8.140625" style="1479" customWidth="1"/>
    <col min="9514" max="9514" width="1" style="1479" customWidth="1"/>
    <col min="9515" max="9515" width="0.85546875" style="1479" customWidth="1"/>
    <col min="9516" max="9516" width="8.140625" style="1479" customWidth="1"/>
    <col min="9517" max="9517" width="1" style="1479" customWidth="1"/>
    <col min="9518" max="9518" width="0.85546875" style="1479" customWidth="1"/>
    <col min="9519" max="9519" width="8.140625" style="1479" customWidth="1"/>
    <col min="9520" max="9520" width="1" style="1479" customWidth="1"/>
    <col min="9521" max="9521" width="0.85546875" style="1479" customWidth="1"/>
    <col min="9522" max="9522" width="8.140625" style="1479" customWidth="1"/>
    <col min="9523" max="9523" width="1" style="1479" customWidth="1"/>
    <col min="9524" max="9525" width="2.7109375" style="1479" customWidth="1"/>
    <col min="9526" max="9728" width="11.42578125" style="1479"/>
    <col min="9729" max="9730" width="2.7109375" style="1479" customWidth="1"/>
    <col min="9731" max="9731" width="18.7109375" style="1479" customWidth="1"/>
    <col min="9732" max="9732" width="0.85546875" style="1479" customWidth="1"/>
    <col min="9733" max="9733" width="8.140625" style="1479" customWidth="1"/>
    <col min="9734" max="9734" width="1" style="1479" customWidth="1"/>
    <col min="9735" max="9735" width="0.85546875" style="1479" customWidth="1"/>
    <col min="9736" max="9736" width="8.140625" style="1479" customWidth="1"/>
    <col min="9737" max="9737" width="1" style="1479" customWidth="1"/>
    <col min="9738" max="9738" width="0.85546875" style="1479" customWidth="1"/>
    <col min="9739" max="9739" width="8.140625" style="1479" customWidth="1"/>
    <col min="9740" max="9740" width="1" style="1479" customWidth="1"/>
    <col min="9741" max="9741" width="0.85546875" style="1479" customWidth="1"/>
    <col min="9742" max="9742" width="8.140625" style="1479" customWidth="1"/>
    <col min="9743" max="9743" width="1" style="1479" customWidth="1"/>
    <col min="9744" max="9744" width="0.85546875" style="1479" customWidth="1"/>
    <col min="9745" max="9745" width="8.140625" style="1479" customWidth="1"/>
    <col min="9746" max="9746" width="1" style="1479" customWidth="1"/>
    <col min="9747" max="9747" width="0.85546875" style="1479" customWidth="1"/>
    <col min="9748" max="9748" width="8.140625" style="1479" customWidth="1"/>
    <col min="9749" max="9749" width="1" style="1479" customWidth="1"/>
    <col min="9750" max="9750" width="0.85546875" style="1479" customWidth="1"/>
    <col min="9751" max="9751" width="8.140625" style="1479" customWidth="1"/>
    <col min="9752" max="9752" width="1" style="1479" customWidth="1"/>
    <col min="9753" max="9753" width="0.85546875" style="1479" customWidth="1"/>
    <col min="9754" max="9754" width="8.140625" style="1479" customWidth="1"/>
    <col min="9755" max="9755" width="1" style="1479" customWidth="1"/>
    <col min="9756" max="9756" width="0.85546875" style="1479" customWidth="1"/>
    <col min="9757" max="9757" width="8.140625" style="1479" customWidth="1"/>
    <col min="9758" max="9758" width="1" style="1479" customWidth="1"/>
    <col min="9759" max="9759" width="0.85546875" style="1479" customWidth="1"/>
    <col min="9760" max="9760" width="8.140625" style="1479" customWidth="1"/>
    <col min="9761" max="9761" width="1" style="1479" customWidth="1"/>
    <col min="9762" max="9762" width="0.85546875" style="1479" customWidth="1"/>
    <col min="9763" max="9763" width="8.140625" style="1479" customWidth="1"/>
    <col min="9764" max="9764" width="1" style="1479" customWidth="1"/>
    <col min="9765" max="9765" width="0.85546875" style="1479" customWidth="1"/>
    <col min="9766" max="9766" width="8.140625" style="1479" customWidth="1"/>
    <col min="9767" max="9767" width="1" style="1479" customWidth="1"/>
    <col min="9768" max="9768" width="0.85546875" style="1479" customWidth="1"/>
    <col min="9769" max="9769" width="8.140625" style="1479" customWidth="1"/>
    <col min="9770" max="9770" width="1" style="1479" customWidth="1"/>
    <col min="9771" max="9771" width="0.85546875" style="1479" customWidth="1"/>
    <col min="9772" max="9772" width="8.140625" style="1479" customWidth="1"/>
    <col min="9773" max="9773" width="1" style="1479" customWidth="1"/>
    <col min="9774" max="9774" width="0.85546875" style="1479" customWidth="1"/>
    <col min="9775" max="9775" width="8.140625" style="1479" customWidth="1"/>
    <col min="9776" max="9776" width="1" style="1479" customWidth="1"/>
    <col min="9777" max="9777" width="0.85546875" style="1479" customWidth="1"/>
    <col min="9778" max="9778" width="8.140625" style="1479" customWidth="1"/>
    <col min="9779" max="9779" width="1" style="1479" customWidth="1"/>
    <col min="9780" max="9781" width="2.7109375" style="1479" customWidth="1"/>
    <col min="9782" max="9984" width="11.42578125" style="1479"/>
    <col min="9985" max="9986" width="2.7109375" style="1479" customWidth="1"/>
    <col min="9987" max="9987" width="18.7109375" style="1479" customWidth="1"/>
    <col min="9988" max="9988" width="0.85546875" style="1479" customWidth="1"/>
    <col min="9989" max="9989" width="8.140625" style="1479" customWidth="1"/>
    <col min="9990" max="9990" width="1" style="1479" customWidth="1"/>
    <col min="9991" max="9991" width="0.85546875" style="1479" customWidth="1"/>
    <col min="9992" max="9992" width="8.140625" style="1479" customWidth="1"/>
    <col min="9993" max="9993" width="1" style="1479" customWidth="1"/>
    <col min="9994" max="9994" width="0.85546875" style="1479" customWidth="1"/>
    <col min="9995" max="9995" width="8.140625" style="1479" customWidth="1"/>
    <col min="9996" max="9996" width="1" style="1479" customWidth="1"/>
    <col min="9997" max="9997" width="0.85546875" style="1479" customWidth="1"/>
    <col min="9998" max="9998" width="8.140625" style="1479" customWidth="1"/>
    <col min="9999" max="9999" width="1" style="1479" customWidth="1"/>
    <col min="10000" max="10000" width="0.85546875" style="1479" customWidth="1"/>
    <col min="10001" max="10001" width="8.140625" style="1479" customWidth="1"/>
    <col min="10002" max="10002" width="1" style="1479" customWidth="1"/>
    <col min="10003" max="10003" width="0.85546875" style="1479" customWidth="1"/>
    <col min="10004" max="10004" width="8.140625" style="1479" customWidth="1"/>
    <col min="10005" max="10005" width="1" style="1479" customWidth="1"/>
    <col min="10006" max="10006" width="0.85546875" style="1479" customWidth="1"/>
    <col min="10007" max="10007" width="8.140625" style="1479" customWidth="1"/>
    <col min="10008" max="10008" width="1" style="1479" customWidth="1"/>
    <col min="10009" max="10009" width="0.85546875" style="1479" customWidth="1"/>
    <col min="10010" max="10010" width="8.140625" style="1479" customWidth="1"/>
    <col min="10011" max="10011" width="1" style="1479" customWidth="1"/>
    <col min="10012" max="10012" width="0.85546875" style="1479" customWidth="1"/>
    <col min="10013" max="10013" width="8.140625" style="1479" customWidth="1"/>
    <col min="10014" max="10014" width="1" style="1479" customWidth="1"/>
    <col min="10015" max="10015" width="0.85546875" style="1479" customWidth="1"/>
    <col min="10016" max="10016" width="8.140625" style="1479" customWidth="1"/>
    <col min="10017" max="10017" width="1" style="1479" customWidth="1"/>
    <col min="10018" max="10018" width="0.85546875" style="1479" customWidth="1"/>
    <col min="10019" max="10019" width="8.140625" style="1479" customWidth="1"/>
    <col min="10020" max="10020" width="1" style="1479" customWidth="1"/>
    <col min="10021" max="10021" width="0.85546875" style="1479" customWidth="1"/>
    <col min="10022" max="10022" width="8.140625" style="1479" customWidth="1"/>
    <col min="10023" max="10023" width="1" style="1479" customWidth="1"/>
    <col min="10024" max="10024" width="0.85546875" style="1479" customWidth="1"/>
    <col min="10025" max="10025" width="8.140625" style="1479" customWidth="1"/>
    <col min="10026" max="10026" width="1" style="1479" customWidth="1"/>
    <col min="10027" max="10027" width="0.85546875" style="1479" customWidth="1"/>
    <col min="10028" max="10028" width="8.140625" style="1479" customWidth="1"/>
    <col min="10029" max="10029" width="1" style="1479" customWidth="1"/>
    <col min="10030" max="10030" width="0.85546875" style="1479" customWidth="1"/>
    <col min="10031" max="10031" width="8.140625" style="1479" customWidth="1"/>
    <col min="10032" max="10032" width="1" style="1479" customWidth="1"/>
    <col min="10033" max="10033" width="0.85546875" style="1479" customWidth="1"/>
    <col min="10034" max="10034" width="8.140625" style="1479" customWidth="1"/>
    <col min="10035" max="10035" width="1" style="1479" customWidth="1"/>
    <col min="10036" max="10037" width="2.7109375" style="1479" customWidth="1"/>
    <col min="10038" max="10240" width="11.42578125" style="1479"/>
    <col min="10241" max="10242" width="2.7109375" style="1479" customWidth="1"/>
    <col min="10243" max="10243" width="18.7109375" style="1479" customWidth="1"/>
    <col min="10244" max="10244" width="0.85546875" style="1479" customWidth="1"/>
    <col min="10245" max="10245" width="8.140625" style="1479" customWidth="1"/>
    <col min="10246" max="10246" width="1" style="1479" customWidth="1"/>
    <col min="10247" max="10247" width="0.85546875" style="1479" customWidth="1"/>
    <col min="10248" max="10248" width="8.140625" style="1479" customWidth="1"/>
    <col min="10249" max="10249" width="1" style="1479" customWidth="1"/>
    <col min="10250" max="10250" width="0.85546875" style="1479" customWidth="1"/>
    <col min="10251" max="10251" width="8.140625" style="1479" customWidth="1"/>
    <col min="10252" max="10252" width="1" style="1479" customWidth="1"/>
    <col min="10253" max="10253" width="0.85546875" style="1479" customWidth="1"/>
    <col min="10254" max="10254" width="8.140625" style="1479" customWidth="1"/>
    <col min="10255" max="10255" width="1" style="1479" customWidth="1"/>
    <col min="10256" max="10256" width="0.85546875" style="1479" customWidth="1"/>
    <col min="10257" max="10257" width="8.140625" style="1479" customWidth="1"/>
    <col min="10258" max="10258" width="1" style="1479" customWidth="1"/>
    <col min="10259" max="10259" width="0.85546875" style="1479" customWidth="1"/>
    <col min="10260" max="10260" width="8.140625" style="1479" customWidth="1"/>
    <col min="10261" max="10261" width="1" style="1479" customWidth="1"/>
    <col min="10262" max="10262" width="0.85546875" style="1479" customWidth="1"/>
    <col min="10263" max="10263" width="8.140625" style="1479" customWidth="1"/>
    <col min="10264" max="10264" width="1" style="1479" customWidth="1"/>
    <col min="10265" max="10265" width="0.85546875" style="1479" customWidth="1"/>
    <col min="10266" max="10266" width="8.140625" style="1479" customWidth="1"/>
    <col min="10267" max="10267" width="1" style="1479" customWidth="1"/>
    <col min="10268" max="10268" width="0.85546875" style="1479" customWidth="1"/>
    <col min="10269" max="10269" width="8.140625" style="1479" customWidth="1"/>
    <col min="10270" max="10270" width="1" style="1479" customWidth="1"/>
    <col min="10271" max="10271" width="0.85546875" style="1479" customWidth="1"/>
    <col min="10272" max="10272" width="8.140625" style="1479" customWidth="1"/>
    <col min="10273" max="10273" width="1" style="1479" customWidth="1"/>
    <col min="10274" max="10274" width="0.85546875" style="1479" customWidth="1"/>
    <col min="10275" max="10275" width="8.140625" style="1479" customWidth="1"/>
    <col min="10276" max="10276" width="1" style="1479" customWidth="1"/>
    <col min="10277" max="10277" width="0.85546875" style="1479" customWidth="1"/>
    <col min="10278" max="10278" width="8.140625" style="1479" customWidth="1"/>
    <col min="10279" max="10279" width="1" style="1479" customWidth="1"/>
    <col min="10280" max="10280" width="0.85546875" style="1479" customWidth="1"/>
    <col min="10281" max="10281" width="8.140625" style="1479" customWidth="1"/>
    <col min="10282" max="10282" width="1" style="1479" customWidth="1"/>
    <col min="10283" max="10283" width="0.85546875" style="1479" customWidth="1"/>
    <col min="10284" max="10284" width="8.140625" style="1479" customWidth="1"/>
    <col min="10285" max="10285" width="1" style="1479" customWidth="1"/>
    <col min="10286" max="10286" width="0.85546875" style="1479" customWidth="1"/>
    <col min="10287" max="10287" width="8.140625" style="1479" customWidth="1"/>
    <col min="10288" max="10288" width="1" style="1479" customWidth="1"/>
    <col min="10289" max="10289" width="0.85546875" style="1479" customWidth="1"/>
    <col min="10290" max="10290" width="8.140625" style="1479" customWidth="1"/>
    <col min="10291" max="10291" width="1" style="1479" customWidth="1"/>
    <col min="10292" max="10293" width="2.7109375" style="1479" customWidth="1"/>
    <col min="10294" max="10496" width="11.42578125" style="1479"/>
    <col min="10497" max="10498" width="2.7109375" style="1479" customWidth="1"/>
    <col min="10499" max="10499" width="18.7109375" style="1479" customWidth="1"/>
    <col min="10500" max="10500" width="0.85546875" style="1479" customWidth="1"/>
    <col min="10501" max="10501" width="8.140625" style="1479" customWidth="1"/>
    <col min="10502" max="10502" width="1" style="1479" customWidth="1"/>
    <col min="10503" max="10503" width="0.85546875" style="1479" customWidth="1"/>
    <col min="10504" max="10504" width="8.140625" style="1479" customWidth="1"/>
    <col min="10505" max="10505" width="1" style="1479" customWidth="1"/>
    <col min="10506" max="10506" width="0.85546875" style="1479" customWidth="1"/>
    <col min="10507" max="10507" width="8.140625" style="1479" customWidth="1"/>
    <col min="10508" max="10508" width="1" style="1479" customWidth="1"/>
    <col min="10509" max="10509" width="0.85546875" style="1479" customWidth="1"/>
    <col min="10510" max="10510" width="8.140625" style="1479" customWidth="1"/>
    <col min="10511" max="10511" width="1" style="1479" customWidth="1"/>
    <col min="10512" max="10512" width="0.85546875" style="1479" customWidth="1"/>
    <col min="10513" max="10513" width="8.140625" style="1479" customWidth="1"/>
    <col min="10514" max="10514" width="1" style="1479" customWidth="1"/>
    <col min="10515" max="10515" width="0.85546875" style="1479" customWidth="1"/>
    <col min="10516" max="10516" width="8.140625" style="1479" customWidth="1"/>
    <col min="10517" max="10517" width="1" style="1479" customWidth="1"/>
    <col min="10518" max="10518" width="0.85546875" style="1479" customWidth="1"/>
    <col min="10519" max="10519" width="8.140625" style="1479" customWidth="1"/>
    <col min="10520" max="10520" width="1" style="1479" customWidth="1"/>
    <col min="10521" max="10521" width="0.85546875" style="1479" customWidth="1"/>
    <col min="10522" max="10522" width="8.140625" style="1479" customWidth="1"/>
    <col min="10523" max="10523" width="1" style="1479" customWidth="1"/>
    <col min="10524" max="10524" width="0.85546875" style="1479" customWidth="1"/>
    <col min="10525" max="10525" width="8.140625" style="1479" customWidth="1"/>
    <col min="10526" max="10526" width="1" style="1479" customWidth="1"/>
    <col min="10527" max="10527" width="0.85546875" style="1479" customWidth="1"/>
    <col min="10528" max="10528" width="8.140625" style="1479" customWidth="1"/>
    <col min="10529" max="10529" width="1" style="1479" customWidth="1"/>
    <col min="10530" max="10530" width="0.85546875" style="1479" customWidth="1"/>
    <col min="10531" max="10531" width="8.140625" style="1479" customWidth="1"/>
    <col min="10532" max="10532" width="1" style="1479" customWidth="1"/>
    <col min="10533" max="10533" width="0.85546875" style="1479" customWidth="1"/>
    <col min="10534" max="10534" width="8.140625" style="1479" customWidth="1"/>
    <col min="10535" max="10535" width="1" style="1479" customWidth="1"/>
    <col min="10536" max="10536" width="0.85546875" style="1479" customWidth="1"/>
    <col min="10537" max="10537" width="8.140625" style="1479" customWidth="1"/>
    <col min="10538" max="10538" width="1" style="1479" customWidth="1"/>
    <col min="10539" max="10539" width="0.85546875" style="1479" customWidth="1"/>
    <col min="10540" max="10540" width="8.140625" style="1479" customWidth="1"/>
    <col min="10541" max="10541" width="1" style="1479" customWidth="1"/>
    <col min="10542" max="10542" width="0.85546875" style="1479" customWidth="1"/>
    <col min="10543" max="10543" width="8.140625" style="1479" customWidth="1"/>
    <col min="10544" max="10544" width="1" style="1479" customWidth="1"/>
    <col min="10545" max="10545" width="0.85546875" style="1479" customWidth="1"/>
    <col min="10546" max="10546" width="8.140625" style="1479" customWidth="1"/>
    <col min="10547" max="10547" width="1" style="1479" customWidth="1"/>
    <col min="10548" max="10549" width="2.7109375" style="1479" customWidth="1"/>
    <col min="10550" max="10752" width="11.42578125" style="1479"/>
    <col min="10753" max="10754" width="2.7109375" style="1479" customWidth="1"/>
    <col min="10755" max="10755" width="18.7109375" style="1479" customWidth="1"/>
    <col min="10756" max="10756" width="0.85546875" style="1479" customWidth="1"/>
    <col min="10757" max="10757" width="8.140625" style="1479" customWidth="1"/>
    <col min="10758" max="10758" width="1" style="1479" customWidth="1"/>
    <col min="10759" max="10759" width="0.85546875" style="1479" customWidth="1"/>
    <col min="10760" max="10760" width="8.140625" style="1479" customWidth="1"/>
    <col min="10761" max="10761" width="1" style="1479" customWidth="1"/>
    <col min="10762" max="10762" width="0.85546875" style="1479" customWidth="1"/>
    <col min="10763" max="10763" width="8.140625" style="1479" customWidth="1"/>
    <col min="10764" max="10764" width="1" style="1479" customWidth="1"/>
    <col min="10765" max="10765" width="0.85546875" style="1479" customWidth="1"/>
    <col min="10766" max="10766" width="8.140625" style="1479" customWidth="1"/>
    <col min="10767" max="10767" width="1" style="1479" customWidth="1"/>
    <col min="10768" max="10768" width="0.85546875" style="1479" customWidth="1"/>
    <col min="10769" max="10769" width="8.140625" style="1479" customWidth="1"/>
    <col min="10770" max="10770" width="1" style="1479" customWidth="1"/>
    <col min="10771" max="10771" width="0.85546875" style="1479" customWidth="1"/>
    <col min="10772" max="10772" width="8.140625" style="1479" customWidth="1"/>
    <col min="10773" max="10773" width="1" style="1479" customWidth="1"/>
    <col min="10774" max="10774" width="0.85546875" style="1479" customWidth="1"/>
    <col min="10775" max="10775" width="8.140625" style="1479" customWidth="1"/>
    <col min="10776" max="10776" width="1" style="1479" customWidth="1"/>
    <col min="10777" max="10777" width="0.85546875" style="1479" customWidth="1"/>
    <col min="10778" max="10778" width="8.140625" style="1479" customWidth="1"/>
    <col min="10779" max="10779" width="1" style="1479" customWidth="1"/>
    <col min="10780" max="10780" width="0.85546875" style="1479" customWidth="1"/>
    <col min="10781" max="10781" width="8.140625" style="1479" customWidth="1"/>
    <col min="10782" max="10782" width="1" style="1479" customWidth="1"/>
    <col min="10783" max="10783" width="0.85546875" style="1479" customWidth="1"/>
    <col min="10784" max="10784" width="8.140625" style="1479" customWidth="1"/>
    <col min="10785" max="10785" width="1" style="1479" customWidth="1"/>
    <col min="10786" max="10786" width="0.85546875" style="1479" customWidth="1"/>
    <col min="10787" max="10787" width="8.140625" style="1479" customWidth="1"/>
    <col min="10788" max="10788" width="1" style="1479" customWidth="1"/>
    <col min="10789" max="10789" width="0.85546875" style="1479" customWidth="1"/>
    <col min="10790" max="10790" width="8.140625" style="1479" customWidth="1"/>
    <col min="10791" max="10791" width="1" style="1479" customWidth="1"/>
    <col min="10792" max="10792" width="0.85546875" style="1479" customWidth="1"/>
    <col min="10793" max="10793" width="8.140625" style="1479" customWidth="1"/>
    <col min="10794" max="10794" width="1" style="1479" customWidth="1"/>
    <col min="10795" max="10795" width="0.85546875" style="1479" customWidth="1"/>
    <col min="10796" max="10796" width="8.140625" style="1479" customWidth="1"/>
    <col min="10797" max="10797" width="1" style="1479" customWidth="1"/>
    <col min="10798" max="10798" width="0.85546875" style="1479" customWidth="1"/>
    <col min="10799" max="10799" width="8.140625" style="1479" customWidth="1"/>
    <col min="10800" max="10800" width="1" style="1479" customWidth="1"/>
    <col min="10801" max="10801" width="0.85546875" style="1479" customWidth="1"/>
    <col min="10802" max="10802" width="8.140625" style="1479" customWidth="1"/>
    <col min="10803" max="10803" width="1" style="1479" customWidth="1"/>
    <col min="10804" max="10805" width="2.7109375" style="1479" customWidth="1"/>
    <col min="10806" max="11008" width="11.42578125" style="1479"/>
    <col min="11009" max="11010" width="2.7109375" style="1479" customWidth="1"/>
    <col min="11011" max="11011" width="18.7109375" style="1479" customWidth="1"/>
    <col min="11012" max="11012" width="0.85546875" style="1479" customWidth="1"/>
    <col min="11013" max="11013" width="8.140625" style="1479" customWidth="1"/>
    <col min="11014" max="11014" width="1" style="1479" customWidth="1"/>
    <col min="11015" max="11015" width="0.85546875" style="1479" customWidth="1"/>
    <col min="11016" max="11016" width="8.140625" style="1479" customWidth="1"/>
    <col min="11017" max="11017" width="1" style="1479" customWidth="1"/>
    <col min="11018" max="11018" width="0.85546875" style="1479" customWidth="1"/>
    <col min="11019" max="11019" width="8.140625" style="1479" customWidth="1"/>
    <col min="11020" max="11020" width="1" style="1479" customWidth="1"/>
    <col min="11021" max="11021" width="0.85546875" style="1479" customWidth="1"/>
    <col min="11022" max="11022" width="8.140625" style="1479" customWidth="1"/>
    <col min="11023" max="11023" width="1" style="1479" customWidth="1"/>
    <col min="11024" max="11024" width="0.85546875" style="1479" customWidth="1"/>
    <col min="11025" max="11025" width="8.140625" style="1479" customWidth="1"/>
    <col min="11026" max="11026" width="1" style="1479" customWidth="1"/>
    <col min="11027" max="11027" width="0.85546875" style="1479" customWidth="1"/>
    <col min="11028" max="11028" width="8.140625" style="1479" customWidth="1"/>
    <col min="11029" max="11029" width="1" style="1479" customWidth="1"/>
    <col min="11030" max="11030" width="0.85546875" style="1479" customWidth="1"/>
    <col min="11031" max="11031" width="8.140625" style="1479" customWidth="1"/>
    <col min="11032" max="11032" width="1" style="1479" customWidth="1"/>
    <col min="11033" max="11033" width="0.85546875" style="1479" customWidth="1"/>
    <col min="11034" max="11034" width="8.140625" style="1479" customWidth="1"/>
    <col min="11035" max="11035" width="1" style="1479" customWidth="1"/>
    <col min="11036" max="11036" width="0.85546875" style="1479" customWidth="1"/>
    <col min="11037" max="11037" width="8.140625" style="1479" customWidth="1"/>
    <col min="11038" max="11038" width="1" style="1479" customWidth="1"/>
    <col min="11039" max="11039" width="0.85546875" style="1479" customWidth="1"/>
    <col min="11040" max="11040" width="8.140625" style="1479" customWidth="1"/>
    <col min="11041" max="11041" width="1" style="1479" customWidth="1"/>
    <col min="11042" max="11042" width="0.85546875" style="1479" customWidth="1"/>
    <col min="11043" max="11043" width="8.140625" style="1479" customWidth="1"/>
    <col min="11044" max="11044" width="1" style="1479" customWidth="1"/>
    <col min="11045" max="11045" width="0.85546875" style="1479" customWidth="1"/>
    <col min="11046" max="11046" width="8.140625" style="1479" customWidth="1"/>
    <col min="11047" max="11047" width="1" style="1479" customWidth="1"/>
    <col min="11048" max="11048" width="0.85546875" style="1479" customWidth="1"/>
    <col min="11049" max="11049" width="8.140625" style="1479" customWidth="1"/>
    <col min="11050" max="11050" width="1" style="1479" customWidth="1"/>
    <col min="11051" max="11051" width="0.85546875" style="1479" customWidth="1"/>
    <col min="11052" max="11052" width="8.140625" style="1479" customWidth="1"/>
    <col min="11053" max="11053" width="1" style="1479" customWidth="1"/>
    <col min="11054" max="11054" width="0.85546875" style="1479" customWidth="1"/>
    <col min="11055" max="11055" width="8.140625" style="1479" customWidth="1"/>
    <col min="11056" max="11056" width="1" style="1479" customWidth="1"/>
    <col min="11057" max="11057" width="0.85546875" style="1479" customWidth="1"/>
    <col min="11058" max="11058" width="8.140625" style="1479" customWidth="1"/>
    <col min="11059" max="11059" width="1" style="1479" customWidth="1"/>
    <col min="11060" max="11061" width="2.7109375" style="1479" customWidth="1"/>
    <col min="11062" max="11264" width="11.42578125" style="1479"/>
    <col min="11265" max="11266" width="2.7109375" style="1479" customWidth="1"/>
    <col min="11267" max="11267" width="18.7109375" style="1479" customWidth="1"/>
    <col min="11268" max="11268" width="0.85546875" style="1479" customWidth="1"/>
    <col min="11269" max="11269" width="8.140625" style="1479" customWidth="1"/>
    <col min="11270" max="11270" width="1" style="1479" customWidth="1"/>
    <col min="11271" max="11271" width="0.85546875" style="1479" customWidth="1"/>
    <col min="11272" max="11272" width="8.140625" style="1479" customWidth="1"/>
    <col min="11273" max="11273" width="1" style="1479" customWidth="1"/>
    <col min="11274" max="11274" width="0.85546875" style="1479" customWidth="1"/>
    <col min="11275" max="11275" width="8.140625" style="1479" customWidth="1"/>
    <col min="11276" max="11276" width="1" style="1479" customWidth="1"/>
    <col min="11277" max="11277" width="0.85546875" style="1479" customWidth="1"/>
    <col min="11278" max="11278" width="8.140625" style="1479" customWidth="1"/>
    <col min="11279" max="11279" width="1" style="1479" customWidth="1"/>
    <col min="11280" max="11280" width="0.85546875" style="1479" customWidth="1"/>
    <col min="11281" max="11281" width="8.140625" style="1479" customWidth="1"/>
    <col min="11282" max="11282" width="1" style="1479" customWidth="1"/>
    <col min="11283" max="11283" width="0.85546875" style="1479" customWidth="1"/>
    <col min="11284" max="11284" width="8.140625" style="1479" customWidth="1"/>
    <col min="11285" max="11285" width="1" style="1479" customWidth="1"/>
    <col min="11286" max="11286" width="0.85546875" style="1479" customWidth="1"/>
    <col min="11287" max="11287" width="8.140625" style="1479" customWidth="1"/>
    <col min="11288" max="11288" width="1" style="1479" customWidth="1"/>
    <col min="11289" max="11289" width="0.85546875" style="1479" customWidth="1"/>
    <col min="11290" max="11290" width="8.140625" style="1479" customWidth="1"/>
    <col min="11291" max="11291" width="1" style="1479" customWidth="1"/>
    <col min="11292" max="11292" width="0.85546875" style="1479" customWidth="1"/>
    <col min="11293" max="11293" width="8.140625" style="1479" customWidth="1"/>
    <col min="11294" max="11294" width="1" style="1479" customWidth="1"/>
    <col min="11295" max="11295" width="0.85546875" style="1479" customWidth="1"/>
    <col min="11296" max="11296" width="8.140625" style="1479" customWidth="1"/>
    <col min="11297" max="11297" width="1" style="1479" customWidth="1"/>
    <col min="11298" max="11298" width="0.85546875" style="1479" customWidth="1"/>
    <col min="11299" max="11299" width="8.140625" style="1479" customWidth="1"/>
    <col min="11300" max="11300" width="1" style="1479" customWidth="1"/>
    <col min="11301" max="11301" width="0.85546875" style="1479" customWidth="1"/>
    <col min="11302" max="11302" width="8.140625" style="1479" customWidth="1"/>
    <col min="11303" max="11303" width="1" style="1479" customWidth="1"/>
    <col min="11304" max="11304" width="0.85546875" style="1479" customWidth="1"/>
    <col min="11305" max="11305" width="8.140625" style="1479" customWidth="1"/>
    <col min="11306" max="11306" width="1" style="1479" customWidth="1"/>
    <col min="11307" max="11307" width="0.85546875" style="1479" customWidth="1"/>
    <col min="11308" max="11308" width="8.140625" style="1479" customWidth="1"/>
    <col min="11309" max="11309" width="1" style="1479" customWidth="1"/>
    <col min="11310" max="11310" width="0.85546875" style="1479" customWidth="1"/>
    <col min="11311" max="11311" width="8.140625" style="1479" customWidth="1"/>
    <col min="11312" max="11312" width="1" style="1479" customWidth="1"/>
    <col min="11313" max="11313" width="0.85546875" style="1479" customWidth="1"/>
    <col min="11314" max="11314" width="8.140625" style="1479" customWidth="1"/>
    <col min="11315" max="11315" width="1" style="1479" customWidth="1"/>
    <col min="11316" max="11317" width="2.7109375" style="1479" customWidth="1"/>
    <col min="11318" max="11520" width="11.42578125" style="1479"/>
    <col min="11521" max="11522" width="2.7109375" style="1479" customWidth="1"/>
    <col min="11523" max="11523" width="18.7109375" style="1479" customWidth="1"/>
    <col min="11524" max="11524" width="0.85546875" style="1479" customWidth="1"/>
    <col min="11525" max="11525" width="8.140625" style="1479" customWidth="1"/>
    <col min="11526" max="11526" width="1" style="1479" customWidth="1"/>
    <col min="11527" max="11527" width="0.85546875" style="1479" customWidth="1"/>
    <col min="11528" max="11528" width="8.140625" style="1479" customWidth="1"/>
    <col min="11529" max="11529" width="1" style="1479" customWidth="1"/>
    <col min="11530" max="11530" width="0.85546875" style="1479" customWidth="1"/>
    <col min="11531" max="11531" width="8.140625" style="1479" customWidth="1"/>
    <col min="11532" max="11532" width="1" style="1479" customWidth="1"/>
    <col min="11533" max="11533" width="0.85546875" style="1479" customWidth="1"/>
    <col min="11534" max="11534" width="8.140625" style="1479" customWidth="1"/>
    <col min="11535" max="11535" width="1" style="1479" customWidth="1"/>
    <col min="11536" max="11536" width="0.85546875" style="1479" customWidth="1"/>
    <col min="11537" max="11537" width="8.140625" style="1479" customWidth="1"/>
    <col min="11538" max="11538" width="1" style="1479" customWidth="1"/>
    <col min="11539" max="11539" width="0.85546875" style="1479" customWidth="1"/>
    <col min="11540" max="11540" width="8.140625" style="1479" customWidth="1"/>
    <col min="11541" max="11541" width="1" style="1479" customWidth="1"/>
    <col min="11542" max="11542" width="0.85546875" style="1479" customWidth="1"/>
    <col min="11543" max="11543" width="8.140625" style="1479" customWidth="1"/>
    <col min="11544" max="11544" width="1" style="1479" customWidth="1"/>
    <col min="11545" max="11545" width="0.85546875" style="1479" customWidth="1"/>
    <col min="11546" max="11546" width="8.140625" style="1479" customWidth="1"/>
    <col min="11547" max="11547" width="1" style="1479" customWidth="1"/>
    <col min="11548" max="11548" width="0.85546875" style="1479" customWidth="1"/>
    <col min="11549" max="11549" width="8.140625" style="1479" customWidth="1"/>
    <col min="11550" max="11550" width="1" style="1479" customWidth="1"/>
    <col min="11551" max="11551" width="0.85546875" style="1479" customWidth="1"/>
    <col min="11552" max="11552" width="8.140625" style="1479" customWidth="1"/>
    <col min="11553" max="11553" width="1" style="1479" customWidth="1"/>
    <col min="11554" max="11554" width="0.85546875" style="1479" customWidth="1"/>
    <col min="11555" max="11555" width="8.140625" style="1479" customWidth="1"/>
    <col min="11556" max="11556" width="1" style="1479" customWidth="1"/>
    <col min="11557" max="11557" width="0.85546875" style="1479" customWidth="1"/>
    <col min="11558" max="11558" width="8.140625" style="1479" customWidth="1"/>
    <col min="11559" max="11559" width="1" style="1479" customWidth="1"/>
    <col min="11560" max="11560" width="0.85546875" style="1479" customWidth="1"/>
    <col min="11561" max="11561" width="8.140625" style="1479" customWidth="1"/>
    <col min="11562" max="11562" width="1" style="1479" customWidth="1"/>
    <col min="11563" max="11563" width="0.85546875" style="1479" customWidth="1"/>
    <col min="11564" max="11564" width="8.140625" style="1479" customWidth="1"/>
    <col min="11565" max="11565" width="1" style="1479" customWidth="1"/>
    <col min="11566" max="11566" width="0.85546875" style="1479" customWidth="1"/>
    <col min="11567" max="11567" width="8.140625" style="1479" customWidth="1"/>
    <col min="11568" max="11568" width="1" style="1479" customWidth="1"/>
    <col min="11569" max="11569" width="0.85546875" style="1479" customWidth="1"/>
    <col min="11570" max="11570" width="8.140625" style="1479" customWidth="1"/>
    <col min="11571" max="11571" width="1" style="1479" customWidth="1"/>
    <col min="11572" max="11573" width="2.7109375" style="1479" customWidth="1"/>
    <col min="11574" max="11776" width="11.42578125" style="1479"/>
    <col min="11777" max="11778" width="2.7109375" style="1479" customWidth="1"/>
    <col min="11779" max="11779" width="18.7109375" style="1479" customWidth="1"/>
    <col min="11780" max="11780" width="0.85546875" style="1479" customWidth="1"/>
    <col min="11781" max="11781" width="8.140625" style="1479" customWidth="1"/>
    <col min="11782" max="11782" width="1" style="1479" customWidth="1"/>
    <col min="11783" max="11783" width="0.85546875" style="1479" customWidth="1"/>
    <col min="11784" max="11784" width="8.140625" style="1479" customWidth="1"/>
    <col min="11785" max="11785" width="1" style="1479" customWidth="1"/>
    <col min="11786" max="11786" width="0.85546875" style="1479" customWidth="1"/>
    <col min="11787" max="11787" width="8.140625" style="1479" customWidth="1"/>
    <col min="11788" max="11788" width="1" style="1479" customWidth="1"/>
    <col min="11789" max="11789" width="0.85546875" style="1479" customWidth="1"/>
    <col min="11790" max="11790" width="8.140625" style="1479" customWidth="1"/>
    <col min="11791" max="11791" width="1" style="1479" customWidth="1"/>
    <col min="11792" max="11792" width="0.85546875" style="1479" customWidth="1"/>
    <col min="11793" max="11793" width="8.140625" style="1479" customWidth="1"/>
    <col min="11794" max="11794" width="1" style="1479" customWidth="1"/>
    <col min="11795" max="11795" width="0.85546875" style="1479" customWidth="1"/>
    <col min="11796" max="11796" width="8.140625" style="1479" customWidth="1"/>
    <col min="11797" max="11797" width="1" style="1479" customWidth="1"/>
    <col min="11798" max="11798" width="0.85546875" style="1479" customWidth="1"/>
    <col min="11799" max="11799" width="8.140625" style="1479" customWidth="1"/>
    <col min="11800" max="11800" width="1" style="1479" customWidth="1"/>
    <col min="11801" max="11801" width="0.85546875" style="1479" customWidth="1"/>
    <col min="11802" max="11802" width="8.140625" style="1479" customWidth="1"/>
    <col min="11803" max="11803" width="1" style="1479" customWidth="1"/>
    <col min="11804" max="11804" width="0.85546875" style="1479" customWidth="1"/>
    <col min="11805" max="11805" width="8.140625" style="1479" customWidth="1"/>
    <col min="11806" max="11806" width="1" style="1479" customWidth="1"/>
    <col min="11807" max="11807" width="0.85546875" style="1479" customWidth="1"/>
    <col min="11808" max="11808" width="8.140625" style="1479" customWidth="1"/>
    <col min="11809" max="11809" width="1" style="1479" customWidth="1"/>
    <col min="11810" max="11810" width="0.85546875" style="1479" customWidth="1"/>
    <col min="11811" max="11811" width="8.140625" style="1479" customWidth="1"/>
    <col min="11812" max="11812" width="1" style="1479" customWidth="1"/>
    <col min="11813" max="11813" width="0.85546875" style="1479" customWidth="1"/>
    <col min="11814" max="11814" width="8.140625" style="1479" customWidth="1"/>
    <col min="11815" max="11815" width="1" style="1479" customWidth="1"/>
    <col min="11816" max="11816" width="0.85546875" style="1479" customWidth="1"/>
    <col min="11817" max="11817" width="8.140625" style="1479" customWidth="1"/>
    <col min="11818" max="11818" width="1" style="1479" customWidth="1"/>
    <col min="11819" max="11819" width="0.85546875" style="1479" customWidth="1"/>
    <col min="11820" max="11820" width="8.140625" style="1479" customWidth="1"/>
    <col min="11821" max="11821" width="1" style="1479" customWidth="1"/>
    <col min="11822" max="11822" width="0.85546875" style="1479" customWidth="1"/>
    <col min="11823" max="11823" width="8.140625" style="1479" customWidth="1"/>
    <col min="11824" max="11824" width="1" style="1479" customWidth="1"/>
    <col min="11825" max="11825" width="0.85546875" style="1479" customWidth="1"/>
    <col min="11826" max="11826" width="8.140625" style="1479" customWidth="1"/>
    <col min="11827" max="11827" width="1" style="1479" customWidth="1"/>
    <col min="11828" max="11829" width="2.7109375" style="1479" customWidth="1"/>
    <col min="11830" max="12032" width="11.42578125" style="1479"/>
    <col min="12033" max="12034" width="2.7109375" style="1479" customWidth="1"/>
    <col min="12035" max="12035" width="18.7109375" style="1479" customWidth="1"/>
    <col min="12036" max="12036" width="0.85546875" style="1479" customWidth="1"/>
    <col min="12037" max="12037" width="8.140625" style="1479" customWidth="1"/>
    <col min="12038" max="12038" width="1" style="1479" customWidth="1"/>
    <col min="12039" max="12039" width="0.85546875" style="1479" customWidth="1"/>
    <col min="12040" max="12040" width="8.140625" style="1479" customWidth="1"/>
    <col min="12041" max="12041" width="1" style="1479" customWidth="1"/>
    <col min="12042" max="12042" width="0.85546875" style="1479" customWidth="1"/>
    <col min="12043" max="12043" width="8.140625" style="1479" customWidth="1"/>
    <col min="12044" max="12044" width="1" style="1479" customWidth="1"/>
    <col min="12045" max="12045" width="0.85546875" style="1479" customWidth="1"/>
    <col min="12046" max="12046" width="8.140625" style="1479" customWidth="1"/>
    <col min="12047" max="12047" width="1" style="1479" customWidth="1"/>
    <col min="12048" max="12048" width="0.85546875" style="1479" customWidth="1"/>
    <col min="12049" max="12049" width="8.140625" style="1479" customWidth="1"/>
    <col min="12050" max="12050" width="1" style="1479" customWidth="1"/>
    <col min="12051" max="12051" width="0.85546875" style="1479" customWidth="1"/>
    <col min="12052" max="12052" width="8.140625" style="1479" customWidth="1"/>
    <col min="12053" max="12053" width="1" style="1479" customWidth="1"/>
    <col min="12054" max="12054" width="0.85546875" style="1479" customWidth="1"/>
    <col min="12055" max="12055" width="8.140625" style="1479" customWidth="1"/>
    <col min="12056" max="12056" width="1" style="1479" customWidth="1"/>
    <col min="12057" max="12057" width="0.85546875" style="1479" customWidth="1"/>
    <col min="12058" max="12058" width="8.140625" style="1479" customWidth="1"/>
    <col min="12059" max="12059" width="1" style="1479" customWidth="1"/>
    <col min="12060" max="12060" width="0.85546875" style="1479" customWidth="1"/>
    <col min="12061" max="12061" width="8.140625" style="1479" customWidth="1"/>
    <col min="12062" max="12062" width="1" style="1479" customWidth="1"/>
    <col min="12063" max="12063" width="0.85546875" style="1479" customWidth="1"/>
    <col min="12064" max="12064" width="8.140625" style="1479" customWidth="1"/>
    <col min="12065" max="12065" width="1" style="1479" customWidth="1"/>
    <col min="12066" max="12066" width="0.85546875" style="1479" customWidth="1"/>
    <col min="12067" max="12067" width="8.140625" style="1479" customWidth="1"/>
    <col min="12068" max="12068" width="1" style="1479" customWidth="1"/>
    <col min="12069" max="12069" width="0.85546875" style="1479" customWidth="1"/>
    <col min="12070" max="12070" width="8.140625" style="1479" customWidth="1"/>
    <col min="12071" max="12071" width="1" style="1479" customWidth="1"/>
    <col min="12072" max="12072" width="0.85546875" style="1479" customWidth="1"/>
    <col min="12073" max="12073" width="8.140625" style="1479" customWidth="1"/>
    <col min="12074" max="12074" width="1" style="1479" customWidth="1"/>
    <col min="12075" max="12075" width="0.85546875" style="1479" customWidth="1"/>
    <col min="12076" max="12076" width="8.140625" style="1479" customWidth="1"/>
    <col min="12077" max="12077" width="1" style="1479" customWidth="1"/>
    <col min="12078" max="12078" width="0.85546875" style="1479" customWidth="1"/>
    <col min="12079" max="12079" width="8.140625" style="1479" customWidth="1"/>
    <col min="12080" max="12080" width="1" style="1479" customWidth="1"/>
    <col min="12081" max="12081" width="0.85546875" style="1479" customWidth="1"/>
    <col min="12082" max="12082" width="8.140625" style="1479" customWidth="1"/>
    <col min="12083" max="12083" width="1" style="1479" customWidth="1"/>
    <col min="12084" max="12085" width="2.7109375" style="1479" customWidth="1"/>
    <col min="12086" max="12288" width="11.42578125" style="1479"/>
    <col min="12289" max="12290" width="2.7109375" style="1479" customWidth="1"/>
    <col min="12291" max="12291" width="18.7109375" style="1479" customWidth="1"/>
    <col min="12292" max="12292" width="0.85546875" style="1479" customWidth="1"/>
    <col min="12293" max="12293" width="8.140625" style="1479" customWidth="1"/>
    <col min="12294" max="12294" width="1" style="1479" customWidth="1"/>
    <col min="12295" max="12295" width="0.85546875" style="1479" customWidth="1"/>
    <col min="12296" max="12296" width="8.140625" style="1479" customWidth="1"/>
    <col min="12297" max="12297" width="1" style="1479" customWidth="1"/>
    <col min="12298" max="12298" width="0.85546875" style="1479" customWidth="1"/>
    <col min="12299" max="12299" width="8.140625" style="1479" customWidth="1"/>
    <col min="12300" max="12300" width="1" style="1479" customWidth="1"/>
    <col min="12301" max="12301" width="0.85546875" style="1479" customWidth="1"/>
    <col min="12302" max="12302" width="8.140625" style="1479" customWidth="1"/>
    <col min="12303" max="12303" width="1" style="1479" customWidth="1"/>
    <col min="12304" max="12304" width="0.85546875" style="1479" customWidth="1"/>
    <col min="12305" max="12305" width="8.140625" style="1479" customWidth="1"/>
    <col min="12306" max="12306" width="1" style="1479" customWidth="1"/>
    <col min="12307" max="12307" width="0.85546875" style="1479" customWidth="1"/>
    <col min="12308" max="12308" width="8.140625" style="1479" customWidth="1"/>
    <col min="12309" max="12309" width="1" style="1479" customWidth="1"/>
    <col min="12310" max="12310" width="0.85546875" style="1479" customWidth="1"/>
    <col min="12311" max="12311" width="8.140625" style="1479" customWidth="1"/>
    <col min="12312" max="12312" width="1" style="1479" customWidth="1"/>
    <col min="12313" max="12313" width="0.85546875" style="1479" customWidth="1"/>
    <col min="12314" max="12314" width="8.140625" style="1479" customWidth="1"/>
    <col min="12315" max="12315" width="1" style="1479" customWidth="1"/>
    <col min="12316" max="12316" width="0.85546875" style="1479" customWidth="1"/>
    <col min="12317" max="12317" width="8.140625" style="1479" customWidth="1"/>
    <col min="12318" max="12318" width="1" style="1479" customWidth="1"/>
    <col min="12319" max="12319" width="0.85546875" style="1479" customWidth="1"/>
    <col min="12320" max="12320" width="8.140625" style="1479" customWidth="1"/>
    <col min="12321" max="12321" width="1" style="1479" customWidth="1"/>
    <col min="12322" max="12322" width="0.85546875" style="1479" customWidth="1"/>
    <col min="12323" max="12323" width="8.140625" style="1479" customWidth="1"/>
    <col min="12324" max="12324" width="1" style="1479" customWidth="1"/>
    <col min="12325" max="12325" width="0.85546875" style="1479" customWidth="1"/>
    <col min="12326" max="12326" width="8.140625" style="1479" customWidth="1"/>
    <col min="12327" max="12327" width="1" style="1479" customWidth="1"/>
    <col min="12328" max="12328" width="0.85546875" style="1479" customWidth="1"/>
    <col min="12329" max="12329" width="8.140625" style="1479" customWidth="1"/>
    <col min="12330" max="12330" width="1" style="1479" customWidth="1"/>
    <col min="12331" max="12331" width="0.85546875" style="1479" customWidth="1"/>
    <col min="12332" max="12332" width="8.140625" style="1479" customWidth="1"/>
    <col min="12333" max="12333" width="1" style="1479" customWidth="1"/>
    <col min="12334" max="12334" width="0.85546875" style="1479" customWidth="1"/>
    <col min="12335" max="12335" width="8.140625" style="1479" customWidth="1"/>
    <col min="12336" max="12336" width="1" style="1479" customWidth="1"/>
    <col min="12337" max="12337" width="0.85546875" style="1479" customWidth="1"/>
    <col min="12338" max="12338" width="8.140625" style="1479" customWidth="1"/>
    <col min="12339" max="12339" width="1" style="1479" customWidth="1"/>
    <col min="12340" max="12341" width="2.7109375" style="1479" customWidth="1"/>
    <col min="12342" max="12544" width="11.42578125" style="1479"/>
    <col min="12545" max="12546" width="2.7109375" style="1479" customWidth="1"/>
    <col min="12547" max="12547" width="18.7109375" style="1479" customWidth="1"/>
    <col min="12548" max="12548" width="0.85546875" style="1479" customWidth="1"/>
    <col min="12549" max="12549" width="8.140625" style="1479" customWidth="1"/>
    <col min="12550" max="12550" width="1" style="1479" customWidth="1"/>
    <col min="12551" max="12551" width="0.85546875" style="1479" customWidth="1"/>
    <col min="12552" max="12552" width="8.140625" style="1479" customWidth="1"/>
    <col min="12553" max="12553" width="1" style="1479" customWidth="1"/>
    <col min="12554" max="12554" width="0.85546875" style="1479" customWidth="1"/>
    <col min="12555" max="12555" width="8.140625" style="1479" customWidth="1"/>
    <col min="12556" max="12556" width="1" style="1479" customWidth="1"/>
    <col min="12557" max="12557" width="0.85546875" style="1479" customWidth="1"/>
    <col min="12558" max="12558" width="8.140625" style="1479" customWidth="1"/>
    <col min="12559" max="12559" width="1" style="1479" customWidth="1"/>
    <col min="12560" max="12560" width="0.85546875" style="1479" customWidth="1"/>
    <col min="12561" max="12561" width="8.140625" style="1479" customWidth="1"/>
    <col min="12562" max="12562" width="1" style="1479" customWidth="1"/>
    <col min="12563" max="12563" width="0.85546875" style="1479" customWidth="1"/>
    <col min="12564" max="12564" width="8.140625" style="1479" customWidth="1"/>
    <col min="12565" max="12565" width="1" style="1479" customWidth="1"/>
    <col min="12566" max="12566" width="0.85546875" style="1479" customWidth="1"/>
    <col min="12567" max="12567" width="8.140625" style="1479" customWidth="1"/>
    <col min="12568" max="12568" width="1" style="1479" customWidth="1"/>
    <col min="12569" max="12569" width="0.85546875" style="1479" customWidth="1"/>
    <col min="12570" max="12570" width="8.140625" style="1479" customWidth="1"/>
    <col min="12571" max="12571" width="1" style="1479" customWidth="1"/>
    <col min="12572" max="12572" width="0.85546875" style="1479" customWidth="1"/>
    <col min="12573" max="12573" width="8.140625" style="1479" customWidth="1"/>
    <col min="12574" max="12574" width="1" style="1479" customWidth="1"/>
    <col min="12575" max="12575" width="0.85546875" style="1479" customWidth="1"/>
    <col min="12576" max="12576" width="8.140625" style="1479" customWidth="1"/>
    <col min="12577" max="12577" width="1" style="1479" customWidth="1"/>
    <col min="12578" max="12578" width="0.85546875" style="1479" customWidth="1"/>
    <col min="12579" max="12579" width="8.140625" style="1479" customWidth="1"/>
    <col min="12580" max="12580" width="1" style="1479" customWidth="1"/>
    <col min="12581" max="12581" width="0.85546875" style="1479" customWidth="1"/>
    <col min="12582" max="12582" width="8.140625" style="1479" customWidth="1"/>
    <col min="12583" max="12583" width="1" style="1479" customWidth="1"/>
    <col min="12584" max="12584" width="0.85546875" style="1479" customWidth="1"/>
    <col min="12585" max="12585" width="8.140625" style="1479" customWidth="1"/>
    <col min="12586" max="12586" width="1" style="1479" customWidth="1"/>
    <col min="12587" max="12587" width="0.85546875" style="1479" customWidth="1"/>
    <col min="12588" max="12588" width="8.140625" style="1479" customWidth="1"/>
    <col min="12589" max="12589" width="1" style="1479" customWidth="1"/>
    <col min="12590" max="12590" width="0.85546875" style="1479" customWidth="1"/>
    <col min="12591" max="12591" width="8.140625" style="1479" customWidth="1"/>
    <col min="12592" max="12592" width="1" style="1479" customWidth="1"/>
    <col min="12593" max="12593" width="0.85546875" style="1479" customWidth="1"/>
    <col min="12594" max="12594" width="8.140625" style="1479" customWidth="1"/>
    <col min="12595" max="12595" width="1" style="1479" customWidth="1"/>
    <col min="12596" max="12597" width="2.7109375" style="1479" customWidth="1"/>
    <col min="12598" max="12800" width="11.42578125" style="1479"/>
    <col min="12801" max="12802" width="2.7109375" style="1479" customWidth="1"/>
    <col min="12803" max="12803" width="18.7109375" style="1479" customWidth="1"/>
    <col min="12804" max="12804" width="0.85546875" style="1479" customWidth="1"/>
    <col min="12805" max="12805" width="8.140625" style="1479" customWidth="1"/>
    <col min="12806" max="12806" width="1" style="1479" customWidth="1"/>
    <col min="12807" max="12807" width="0.85546875" style="1479" customWidth="1"/>
    <col min="12808" max="12808" width="8.140625" style="1479" customWidth="1"/>
    <col min="12809" max="12809" width="1" style="1479" customWidth="1"/>
    <col min="12810" max="12810" width="0.85546875" style="1479" customWidth="1"/>
    <col min="12811" max="12811" width="8.140625" style="1479" customWidth="1"/>
    <col min="12812" max="12812" width="1" style="1479" customWidth="1"/>
    <col min="12813" max="12813" width="0.85546875" style="1479" customWidth="1"/>
    <col min="12814" max="12814" width="8.140625" style="1479" customWidth="1"/>
    <col min="12815" max="12815" width="1" style="1479" customWidth="1"/>
    <col min="12816" max="12816" width="0.85546875" style="1479" customWidth="1"/>
    <col min="12817" max="12817" width="8.140625" style="1479" customWidth="1"/>
    <col min="12818" max="12818" width="1" style="1479" customWidth="1"/>
    <col min="12819" max="12819" width="0.85546875" style="1479" customWidth="1"/>
    <col min="12820" max="12820" width="8.140625" style="1479" customWidth="1"/>
    <col min="12821" max="12821" width="1" style="1479" customWidth="1"/>
    <col min="12822" max="12822" width="0.85546875" style="1479" customWidth="1"/>
    <col min="12823" max="12823" width="8.140625" style="1479" customWidth="1"/>
    <col min="12824" max="12824" width="1" style="1479" customWidth="1"/>
    <col min="12825" max="12825" width="0.85546875" style="1479" customWidth="1"/>
    <col min="12826" max="12826" width="8.140625" style="1479" customWidth="1"/>
    <col min="12827" max="12827" width="1" style="1479" customWidth="1"/>
    <col min="12828" max="12828" width="0.85546875" style="1479" customWidth="1"/>
    <col min="12829" max="12829" width="8.140625" style="1479" customWidth="1"/>
    <col min="12830" max="12830" width="1" style="1479" customWidth="1"/>
    <col min="12831" max="12831" width="0.85546875" style="1479" customWidth="1"/>
    <col min="12832" max="12832" width="8.140625" style="1479" customWidth="1"/>
    <col min="12833" max="12833" width="1" style="1479" customWidth="1"/>
    <col min="12834" max="12834" width="0.85546875" style="1479" customWidth="1"/>
    <col min="12835" max="12835" width="8.140625" style="1479" customWidth="1"/>
    <col min="12836" max="12836" width="1" style="1479" customWidth="1"/>
    <col min="12837" max="12837" width="0.85546875" style="1479" customWidth="1"/>
    <col min="12838" max="12838" width="8.140625" style="1479" customWidth="1"/>
    <col min="12839" max="12839" width="1" style="1479" customWidth="1"/>
    <col min="12840" max="12840" width="0.85546875" style="1479" customWidth="1"/>
    <col min="12841" max="12841" width="8.140625" style="1479" customWidth="1"/>
    <col min="12842" max="12842" width="1" style="1479" customWidth="1"/>
    <col min="12843" max="12843" width="0.85546875" style="1479" customWidth="1"/>
    <col min="12844" max="12844" width="8.140625" style="1479" customWidth="1"/>
    <col min="12845" max="12845" width="1" style="1479" customWidth="1"/>
    <col min="12846" max="12846" width="0.85546875" style="1479" customWidth="1"/>
    <col min="12847" max="12847" width="8.140625" style="1479" customWidth="1"/>
    <col min="12848" max="12848" width="1" style="1479" customWidth="1"/>
    <col min="12849" max="12849" width="0.85546875" style="1479" customWidth="1"/>
    <col min="12850" max="12850" width="8.140625" style="1479" customWidth="1"/>
    <col min="12851" max="12851" width="1" style="1479" customWidth="1"/>
    <col min="12852" max="12853" width="2.7109375" style="1479" customWidth="1"/>
    <col min="12854" max="13056" width="11.42578125" style="1479"/>
    <col min="13057" max="13058" width="2.7109375" style="1479" customWidth="1"/>
    <col min="13059" max="13059" width="18.7109375" style="1479" customWidth="1"/>
    <col min="13060" max="13060" width="0.85546875" style="1479" customWidth="1"/>
    <col min="13061" max="13061" width="8.140625" style="1479" customWidth="1"/>
    <col min="13062" max="13062" width="1" style="1479" customWidth="1"/>
    <col min="13063" max="13063" width="0.85546875" style="1479" customWidth="1"/>
    <col min="13064" max="13064" width="8.140625" style="1479" customWidth="1"/>
    <col min="13065" max="13065" width="1" style="1479" customWidth="1"/>
    <col min="13066" max="13066" width="0.85546875" style="1479" customWidth="1"/>
    <col min="13067" max="13067" width="8.140625" style="1479" customWidth="1"/>
    <col min="13068" max="13068" width="1" style="1479" customWidth="1"/>
    <col min="13069" max="13069" width="0.85546875" style="1479" customWidth="1"/>
    <col min="13070" max="13070" width="8.140625" style="1479" customWidth="1"/>
    <col min="13071" max="13071" width="1" style="1479" customWidth="1"/>
    <col min="13072" max="13072" width="0.85546875" style="1479" customWidth="1"/>
    <col min="13073" max="13073" width="8.140625" style="1479" customWidth="1"/>
    <col min="13074" max="13074" width="1" style="1479" customWidth="1"/>
    <col min="13075" max="13075" width="0.85546875" style="1479" customWidth="1"/>
    <col min="13076" max="13076" width="8.140625" style="1479" customWidth="1"/>
    <col min="13077" max="13077" width="1" style="1479" customWidth="1"/>
    <col min="13078" max="13078" width="0.85546875" style="1479" customWidth="1"/>
    <col min="13079" max="13079" width="8.140625" style="1479" customWidth="1"/>
    <col min="13080" max="13080" width="1" style="1479" customWidth="1"/>
    <col min="13081" max="13081" width="0.85546875" style="1479" customWidth="1"/>
    <col min="13082" max="13082" width="8.140625" style="1479" customWidth="1"/>
    <col min="13083" max="13083" width="1" style="1479" customWidth="1"/>
    <col min="13084" max="13084" width="0.85546875" style="1479" customWidth="1"/>
    <col min="13085" max="13085" width="8.140625" style="1479" customWidth="1"/>
    <col min="13086" max="13086" width="1" style="1479" customWidth="1"/>
    <col min="13087" max="13087" width="0.85546875" style="1479" customWidth="1"/>
    <col min="13088" max="13088" width="8.140625" style="1479" customWidth="1"/>
    <col min="13089" max="13089" width="1" style="1479" customWidth="1"/>
    <col min="13090" max="13090" width="0.85546875" style="1479" customWidth="1"/>
    <col min="13091" max="13091" width="8.140625" style="1479" customWidth="1"/>
    <col min="13092" max="13092" width="1" style="1479" customWidth="1"/>
    <col min="13093" max="13093" width="0.85546875" style="1479" customWidth="1"/>
    <col min="13094" max="13094" width="8.140625" style="1479" customWidth="1"/>
    <col min="13095" max="13095" width="1" style="1479" customWidth="1"/>
    <col min="13096" max="13096" width="0.85546875" style="1479" customWidth="1"/>
    <col min="13097" max="13097" width="8.140625" style="1479" customWidth="1"/>
    <col min="13098" max="13098" width="1" style="1479" customWidth="1"/>
    <col min="13099" max="13099" width="0.85546875" style="1479" customWidth="1"/>
    <col min="13100" max="13100" width="8.140625" style="1479" customWidth="1"/>
    <col min="13101" max="13101" width="1" style="1479" customWidth="1"/>
    <col min="13102" max="13102" width="0.85546875" style="1479" customWidth="1"/>
    <col min="13103" max="13103" width="8.140625" style="1479" customWidth="1"/>
    <col min="13104" max="13104" width="1" style="1479" customWidth="1"/>
    <col min="13105" max="13105" width="0.85546875" style="1479" customWidth="1"/>
    <col min="13106" max="13106" width="8.140625" style="1479" customWidth="1"/>
    <col min="13107" max="13107" width="1" style="1479" customWidth="1"/>
    <col min="13108" max="13109" width="2.7109375" style="1479" customWidth="1"/>
    <col min="13110" max="13312" width="11.42578125" style="1479"/>
    <col min="13313" max="13314" width="2.7109375" style="1479" customWidth="1"/>
    <col min="13315" max="13315" width="18.7109375" style="1479" customWidth="1"/>
    <col min="13316" max="13316" width="0.85546875" style="1479" customWidth="1"/>
    <col min="13317" max="13317" width="8.140625" style="1479" customWidth="1"/>
    <col min="13318" max="13318" width="1" style="1479" customWidth="1"/>
    <col min="13319" max="13319" width="0.85546875" style="1479" customWidth="1"/>
    <col min="13320" max="13320" width="8.140625" style="1479" customWidth="1"/>
    <col min="13321" max="13321" width="1" style="1479" customWidth="1"/>
    <col min="13322" max="13322" width="0.85546875" style="1479" customWidth="1"/>
    <col min="13323" max="13323" width="8.140625" style="1479" customWidth="1"/>
    <col min="13324" max="13324" width="1" style="1479" customWidth="1"/>
    <col min="13325" max="13325" width="0.85546875" style="1479" customWidth="1"/>
    <col min="13326" max="13326" width="8.140625" style="1479" customWidth="1"/>
    <col min="13327" max="13327" width="1" style="1479" customWidth="1"/>
    <col min="13328" max="13328" width="0.85546875" style="1479" customWidth="1"/>
    <col min="13329" max="13329" width="8.140625" style="1479" customWidth="1"/>
    <col min="13330" max="13330" width="1" style="1479" customWidth="1"/>
    <col min="13331" max="13331" width="0.85546875" style="1479" customWidth="1"/>
    <col min="13332" max="13332" width="8.140625" style="1479" customWidth="1"/>
    <col min="13333" max="13333" width="1" style="1479" customWidth="1"/>
    <col min="13334" max="13334" width="0.85546875" style="1479" customWidth="1"/>
    <col min="13335" max="13335" width="8.140625" style="1479" customWidth="1"/>
    <col min="13336" max="13336" width="1" style="1479" customWidth="1"/>
    <col min="13337" max="13337" width="0.85546875" style="1479" customWidth="1"/>
    <col min="13338" max="13338" width="8.140625" style="1479" customWidth="1"/>
    <col min="13339" max="13339" width="1" style="1479" customWidth="1"/>
    <col min="13340" max="13340" width="0.85546875" style="1479" customWidth="1"/>
    <col min="13341" max="13341" width="8.140625" style="1479" customWidth="1"/>
    <col min="13342" max="13342" width="1" style="1479" customWidth="1"/>
    <col min="13343" max="13343" width="0.85546875" style="1479" customWidth="1"/>
    <col min="13344" max="13344" width="8.140625" style="1479" customWidth="1"/>
    <col min="13345" max="13345" width="1" style="1479" customWidth="1"/>
    <col min="13346" max="13346" width="0.85546875" style="1479" customWidth="1"/>
    <col min="13347" max="13347" width="8.140625" style="1479" customWidth="1"/>
    <col min="13348" max="13348" width="1" style="1479" customWidth="1"/>
    <col min="13349" max="13349" width="0.85546875" style="1479" customWidth="1"/>
    <col min="13350" max="13350" width="8.140625" style="1479" customWidth="1"/>
    <col min="13351" max="13351" width="1" style="1479" customWidth="1"/>
    <col min="13352" max="13352" width="0.85546875" style="1479" customWidth="1"/>
    <col min="13353" max="13353" width="8.140625" style="1479" customWidth="1"/>
    <col min="13354" max="13354" width="1" style="1479" customWidth="1"/>
    <col min="13355" max="13355" width="0.85546875" style="1479" customWidth="1"/>
    <col min="13356" max="13356" width="8.140625" style="1479" customWidth="1"/>
    <col min="13357" max="13357" width="1" style="1479" customWidth="1"/>
    <col min="13358" max="13358" width="0.85546875" style="1479" customWidth="1"/>
    <col min="13359" max="13359" width="8.140625" style="1479" customWidth="1"/>
    <col min="13360" max="13360" width="1" style="1479" customWidth="1"/>
    <col min="13361" max="13361" width="0.85546875" style="1479" customWidth="1"/>
    <col min="13362" max="13362" width="8.140625" style="1479" customWidth="1"/>
    <col min="13363" max="13363" width="1" style="1479" customWidth="1"/>
    <col min="13364" max="13365" width="2.7109375" style="1479" customWidth="1"/>
    <col min="13366" max="13568" width="11.42578125" style="1479"/>
    <col min="13569" max="13570" width="2.7109375" style="1479" customWidth="1"/>
    <col min="13571" max="13571" width="18.7109375" style="1479" customWidth="1"/>
    <col min="13572" max="13572" width="0.85546875" style="1479" customWidth="1"/>
    <col min="13573" max="13573" width="8.140625" style="1479" customWidth="1"/>
    <col min="13574" max="13574" width="1" style="1479" customWidth="1"/>
    <col min="13575" max="13575" width="0.85546875" style="1479" customWidth="1"/>
    <col min="13576" max="13576" width="8.140625" style="1479" customWidth="1"/>
    <col min="13577" max="13577" width="1" style="1479" customWidth="1"/>
    <col min="13578" max="13578" width="0.85546875" style="1479" customWidth="1"/>
    <col min="13579" max="13579" width="8.140625" style="1479" customWidth="1"/>
    <col min="13580" max="13580" width="1" style="1479" customWidth="1"/>
    <col min="13581" max="13581" width="0.85546875" style="1479" customWidth="1"/>
    <col min="13582" max="13582" width="8.140625" style="1479" customWidth="1"/>
    <col min="13583" max="13583" width="1" style="1479" customWidth="1"/>
    <col min="13584" max="13584" width="0.85546875" style="1479" customWidth="1"/>
    <col min="13585" max="13585" width="8.140625" style="1479" customWidth="1"/>
    <col min="13586" max="13586" width="1" style="1479" customWidth="1"/>
    <col min="13587" max="13587" width="0.85546875" style="1479" customWidth="1"/>
    <col min="13588" max="13588" width="8.140625" style="1479" customWidth="1"/>
    <col min="13589" max="13589" width="1" style="1479" customWidth="1"/>
    <col min="13590" max="13590" width="0.85546875" style="1479" customWidth="1"/>
    <col min="13591" max="13591" width="8.140625" style="1479" customWidth="1"/>
    <col min="13592" max="13592" width="1" style="1479" customWidth="1"/>
    <col min="13593" max="13593" width="0.85546875" style="1479" customWidth="1"/>
    <col min="13594" max="13594" width="8.140625" style="1479" customWidth="1"/>
    <col min="13595" max="13595" width="1" style="1479" customWidth="1"/>
    <col min="13596" max="13596" width="0.85546875" style="1479" customWidth="1"/>
    <col min="13597" max="13597" width="8.140625" style="1479" customWidth="1"/>
    <col min="13598" max="13598" width="1" style="1479" customWidth="1"/>
    <col min="13599" max="13599" width="0.85546875" style="1479" customWidth="1"/>
    <col min="13600" max="13600" width="8.140625" style="1479" customWidth="1"/>
    <col min="13601" max="13601" width="1" style="1479" customWidth="1"/>
    <col min="13602" max="13602" width="0.85546875" style="1479" customWidth="1"/>
    <col min="13603" max="13603" width="8.140625" style="1479" customWidth="1"/>
    <col min="13604" max="13604" width="1" style="1479" customWidth="1"/>
    <col min="13605" max="13605" width="0.85546875" style="1479" customWidth="1"/>
    <col min="13606" max="13606" width="8.140625" style="1479" customWidth="1"/>
    <col min="13607" max="13607" width="1" style="1479" customWidth="1"/>
    <col min="13608" max="13608" width="0.85546875" style="1479" customWidth="1"/>
    <col min="13609" max="13609" width="8.140625" style="1479" customWidth="1"/>
    <col min="13610" max="13610" width="1" style="1479" customWidth="1"/>
    <col min="13611" max="13611" width="0.85546875" style="1479" customWidth="1"/>
    <col min="13612" max="13612" width="8.140625" style="1479" customWidth="1"/>
    <col min="13613" max="13613" width="1" style="1479" customWidth="1"/>
    <col min="13614" max="13614" width="0.85546875" style="1479" customWidth="1"/>
    <col min="13615" max="13615" width="8.140625" style="1479" customWidth="1"/>
    <col min="13616" max="13616" width="1" style="1479" customWidth="1"/>
    <col min="13617" max="13617" width="0.85546875" style="1479" customWidth="1"/>
    <col min="13618" max="13618" width="8.140625" style="1479" customWidth="1"/>
    <col min="13619" max="13619" width="1" style="1479" customWidth="1"/>
    <col min="13620" max="13621" width="2.7109375" style="1479" customWidth="1"/>
    <col min="13622" max="13824" width="11.42578125" style="1479"/>
    <col min="13825" max="13826" width="2.7109375" style="1479" customWidth="1"/>
    <col min="13827" max="13827" width="18.7109375" style="1479" customWidth="1"/>
    <col min="13828" max="13828" width="0.85546875" style="1479" customWidth="1"/>
    <col min="13829" max="13829" width="8.140625" style="1479" customWidth="1"/>
    <col min="13830" max="13830" width="1" style="1479" customWidth="1"/>
    <col min="13831" max="13831" width="0.85546875" style="1479" customWidth="1"/>
    <col min="13832" max="13832" width="8.140625" style="1479" customWidth="1"/>
    <col min="13833" max="13833" width="1" style="1479" customWidth="1"/>
    <col min="13834" max="13834" width="0.85546875" style="1479" customWidth="1"/>
    <col min="13835" max="13835" width="8.140625" style="1479" customWidth="1"/>
    <col min="13836" max="13836" width="1" style="1479" customWidth="1"/>
    <col min="13837" max="13837" width="0.85546875" style="1479" customWidth="1"/>
    <col min="13838" max="13838" width="8.140625" style="1479" customWidth="1"/>
    <col min="13839" max="13839" width="1" style="1479" customWidth="1"/>
    <col min="13840" max="13840" width="0.85546875" style="1479" customWidth="1"/>
    <col min="13841" max="13841" width="8.140625" style="1479" customWidth="1"/>
    <col min="13842" max="13842" width="1" style="1479" customWidth="1"/>
    <col min="13843" max="13843" width="0.85546875" style="1479" customWidth="1"/>
    <col min="13844" max="13844" width="8.140625" style="1479" customWidth="1"/>
    <col min="13845" max="13845" width="1" style="1479" customWidth="1"/>
    <col min="13846" max="13846" width="0.85546875" style="1479" customWidth="1"/>
    <col min="13847" max="13847" width="8.140625" style="1479" customWidth="1"/>
    <col min="13848" max="13848" width="1" style="1479" customWidth="1"/>
    <col min="13849" max="13849" width="0.85546875" style="1479" customWidth="1"/>
    <col min="13850" max="13850" width="8.140625" style="1479" customWidth="1"/>
    <col min="13851" max="13851" width="1" style="1479" customWidth="1"/>
    <col min="13852" max="13852" width="0.85546875" style="1479" customWidth="1"/>
    <col min="13853" max="13853" width="8.140625" style="1479" customWidth="1"/>
    <col min="13854" max="13854" width="1" style="1479" customWidth="1"/>
    <col min="13855" max="13855" width="0.85546875" style="1479" customWidth="1"/>
    <col min="13856" max="13856" width="8.140625" style="1479" customWidth="1"/>
    <col min="13857" max="13857" width="1" style="1479" customWidth="1"/>
    <col min="13858" max="13858" width="0.85546875" style="1479" customWidth="1"/>
    <col min="13859" max="13859" width="8.140625" style="1479" customWidth="1"/>
    <col min="13860" max="13860" width="1" style="1479" customWidth="1"/>
    <col min="13861" max="13861" width="0.85546875" style="1479" customWidth="1"/>
    <col min="13862" max="13862" width="8.140625" style="1479" customWidth="1"/>
    <col min="13863" max="13863" width="1" style="1479" customWidth="1"/>
    <col min="13864" max="13864" width="0.85546875" style="1479" customWidth="1"/>
    <col min="13865" max="13865" width="8.140625" style="1479" customWidth="1"/>
    <col min="13866" max="13866" width="1" style="1479" customWidth="1"/>
    <col min="13867" max="13867" width="0.85546875" style="1479" customWidth="1"/>
    <col min="13868" max="13868" width="8.140625" style="1479" customWidth="1"/>
    <col min="13869" max="13869" width="1" style="1479" customWidth="1"/>
    <col min="13870" max="13870" width="0.85546875" style="1479" customWidth="1"/>
    <col min="13871" max="13871" width="8.140625" style="1479" customWidth="1"/>
    <col min="13872" max="13872" width="1" style="1479" customWidth="1"/>
    <col min="13873" max="13873" width="0.85546875" style="1479" customWidth="1"/>
    <col min="13874" max="13874" width="8.140625" style="1479" customWidth="1"/>
    <col min="13875" max="13875" width="1" style="1479" customWidth="1"/>
    <col min="13876" max="13877" width="2.7109375" style="1479" customWidth="1"/>
    <col min="13878" max="14080" width="11.42578125" style="1479"/>
    <col min="14081" max="14082" width="2.7109375" style="1479" customWidth="1"/>
    <col min="14083" max="14083" width="18.7109375" style="1479" customWidth="1"/>
    <col min="14084" max="14084" width="0.85546875" style="1479" customWidth="1"/>
    <col min="14085" max="14085" width="8.140625" style="1479" customWidth="1"/>
    <col min="14086" max="14086" width="1" style="1479" customWidth="1"/>
    <col min="14087" max="14087" width="0.85546875" style="1479" customWidth="1"/>
    <col min="14088" max="14088" width="8.140625" style="1479" customWidth="1"/>
    <col min="14089" max="14089" width="1" style="1479" customWidth="1"/>
    <col min="14090" max="14090" width="0.85546875" style="1479" customWidth="1"/>
    <col min="14091" max="14091" width="8.140625" style="1479" customWidth="1"/>
    <col min="14092" max="14092" width="1" style="1479" customWidth="1"/>
    <col min="14093" max="14093" width="0.85546875" style="1479" customWidth="1"/>
    <col min="14094" max="14094" width="8.140625" style="1479" customWidth="1"/>
    <col min="14095" max="14095" width="1" style="1479" customWidth="1"/>
    <col min="14096" max="14096" width="0.85546875" style="1479" customWidth="1"/>
    <col min="14097" max="14097" width="8.140625" style="1479" customWidth="1"/>
    <col min="14098" max="14098" width="1" style="1479" customWidth="1"/>
    <col min="14099" max="14099" width="0.85546875" style="1479" customWidth="1"/>
    <col min="14100" max="14100" width="8.140625" style="1479" customWidth="1"/>
    <col min="14101" max="14101" width="1" style="1479" customWidth="1"/>
    <col min="14102" max="14102" width="0.85546875" style="1479" customWidth="1"/>
    <col min="14103" max="14103" width="8.140625" style="1479" customWidth="1"/>
    <col min="14104" max="14104" width="1" style="1479" customWidth="1"/>
    <col min="14105" max="14105" width="0.85546875" style="1479" customWidth="1"/>
    <col min="14106" max="14106" width="8.140625" style="1479" customWidth="1"/>
    <col min="14107" max="14107" width="1" style="1479" customWidth="1"/>
    <col min="14108" max="14108" width="0.85546875" style="1479" customWidth="1"/>
    <col min="14109" max="14109" width="8.140625" style="1479" customWidth="1"/>
    <col min="14110" max="14110" width="1" style="1479" customWidth="1"/>
    <col min="14111" max="14111" width="0.85546875" style="1479" customWidth="1"/>
    <col min="14112" max="14112" width="8.140625" style="1479" customWidth="1"/>
    <col min="14113" max="14113" width="1" style="1479" customWidth="1"/>
    <col min="14114" max="14114" width="0.85546875" style="1479" customWidth="1"/>
    <col min="14115" max="14115" width="8.140625" style="1479" customWidth="1"/>
    <col min="14116" max="14116" width="1" style="1479" customWidth="1"/>
    <col min="14117" max="14117" width="0.85546875" style="1479" customWidth="1"/>
    <col min="14118" max="14118" width="8.140625" style="1479" customWidth="1"/>
    <col min="14119" max="14119" width="1" style="1479" customWidth="1"/>
    <col min="14120" max="14120" width="0.85546875" style="1479" customWidth="1"/>
    <col min="14121" max="14121" width="8.140625" style="1479" customWidth="1"/>
    <col min="14122" max="14122" width="1" style="1479" customWidth="1"/>
    <col min="14123" max="14123" width="0.85546875" style="1479" customWidth="1"/>
    <col min="14124" max="14124" width="8.140625" style="1479" customWidth="1"/>
    <col min="14125" max="14125" width="1" style="1479" customWidth="1"/>
    <col min="14126" max="14126" width="0.85546875" style="1479" customWidth="1"/>
    <col min="14127" max="14127" width="8.140625" style="1479" customWidth="1"/>
    <col min="14128" max="14128" width="1" style="1479" customWidth="1"/>
    <col min="14129" max="14129" width="0.85546875" style="1479" customWidth="1"/>
    <col min="14130" max="14130" width="8.140625" style="1479" customWidth="1"/>
    <col min="14131" max="14131" width="1" style="1479" customWidth="1"/>
    <col min="14132" max="14133" width="2.7109375" style="1479" customWidth="1"/>
    <col min="14134" max="14336" width="11.42578125" style="1479"/>
    <col min="14337" max="14338" width="2.7109375" style="1479" customWidth="1"/>
    <col min="14339" max="14339" width="18.7109375" style="1479" customWidth="1"/>
    <col min="14340" max="14340" width="0.85546875" style="1479" customWidth="1"/>
    <col min="14341" max="14341" width="8.140625" style="1479" customWidth="1"/>
    <col min="14342" max="14342" width="1" style="1479" customWidth="1"/>
    <col min="14343" max="14343" width="0.85546875" style="1479" customWidth="1"/>
    <col min="14344" max="14344" width="8.140625" style="1479" customWidth="1"/>
    <col min="14345" max="14345" width="1" style="1479" customWidth="1"/>
    <col min="14346" max="14346" width="0.85546875" style="1479" customWidth="1"/>
    <col min="14347" max="14347" width="8.140625" style="1479" customWidth="1"/>
    <col min="14348" max="14348" width="1" style="1479" customWidth="1"/>
    <col min="14349" max="14349" width="0.85546875" style="1479" customWidth="1"/>
    <col min="14350" max="14350" width="8.140625" style="1479" customWidth="1"/>
    <col min="14351" max="14351" width="1" style="1479" customWidth="1"/>
    <col min="14352" max="14352" width="0.85546875" style="1479" customWidth="1"/>
    <col min="14353" max="14353" width="8.140625" style="1479" customWidth="1"/>
    <col min="14354" max="14354" width="1" style="1479" customWidth="1"/>
    <col min="14355" max="14355" width="0.85546875" style="1479" customWidth="1"/>
    <col min="14356" max="14356" width="8.140625" style="1479" customWidth="1"/>
    <col min="14357" max="14357" width="1" style="1479" customWidth="1"/>
    <col min="14358" max="14358" width="0.85546875" style="1479" customWidth="1"/>
    <col min="14359" max="14359" width="8.140625" style="1479" customWidth="1"/>
    <col min="14360" max="14360" width="1" style="1479" customWidth="1"/>
    <col min="14361" max="14361" width="0.85546875" style="1479" customWidth="1"/>
    <col min="14362" max="14362" width="8.140625" style="1479" customWidth="1"/>
    <col min="14363" max="14363" width="1" style="1479" customWidth="1"/>
    <col min="14364" max="14364" width="0.85546875" style="1479" customWidth="1"/>
    <col min="14365" max="14365" width="8.140625" style="1479" customWidth="1"/>
    <col min="14366" max="14366" width="1" style="1479" customWidth="1"/>
    <col min="14367" max="14367" width="0.85546875" style="1479" customWidth="1"/>
    <col min="14368" max="14368" width="8.140625" style="1479" customWidth="1"/>
    <col min="14369" max="14369" width="1" style="1479" customWidth="1"/>
    <col min="14370" max="14370" width="0.85546875" style="1479" customWidth="1"/>
    <col min="14371" max="14371" width="8.140625" style="1479" customWidth="1"/>
    <col min="14372" max="14372" width="1" style="1479" customWidth="1"/>
    <col min="14373" max="14373" width="0.85546875" style="1479" customWidth="1"/>
    <col min="14374" max="14374" width="8.140625" style="1479" customWidth="1"/>
    <col min="14375" max="14375" width="1" style="1479" customWidth="1"/>
    <col min="14376" max="14376" width="0.85546875" style="1479" customWidth="1"/>
    <col min="14377" max="14377" width="8.140625" style="1479" customWidth="1"/>
    <col min="14378" max="14378" width="1" style="1479" customWidth="1"/>
    <col min="14379" max="14379" width="0.85546875" style="1479" customWidth="1"/>
    <col min="14380" max="14380" width="8.140625" style="1479" customWidth="1"/>
    <col min="14381" max="14381" width="1" style="1479" customWidth="1"/>
    <col min="14382" max="14382" width="0.85546875" style="1479" customWidth="1"/>
    <col min="14383" max="14383" width="8.140625" style="1479" customWidth="1"/>
    <col min="14384" max="14384" width="1" style="1479" customWidth="1"/>
    <col min="14385" max="14385" width="0.85546875" style="1479" customWidth="1"/>
    <col min="14386" max="14386" width="8.140625" style="1479" customWidth="1"/>
    <col min="14387" max="14387" width="1" style="1479" customWidth="1"/>
    <col min="14388" max="14389" width="2.7109375" style="1479" customWidth="1"/>
    <col min="14390" max="14592" width="11.42578125" style="1479"/>
    <col min="14593" max="14594" width="2.7109375" style="1479" customWidth="1"/>
    <col min="14595" max="14595" width="18.7109375" style="1479" customWidth="1"/>
    <col min="14596" max="14596" width="0.85546875" style="1479" customWidth="1"/>
    <col min="14597" max="14597" width="8.140625" style="1479" customWidth="1"/>
    <col min="14598" max="14598" width="1" style="1479" customWidth="1"/>
    <col min="14599" max="14599" width="0.85546875" style="1479" customWidth="1"/>
    <col min="14600" max="14600" width="8.140625" style="1479" customWidth="1"/>
    <col min="14601" max="14601" width="1" style="1479" customWidth="1"/>
    <col min="14602" max="14602" width="0.85546875" style="1479" customWidth="1"/>
    <col min="14603" max="14603" width="8.140625" style="1479" customWidth="1"/>
    <col min="14604" max="14604" width="1" style="1479" customWidth="1"/>
    <col min="14605" max="14605" width="0.85546875" style="1479" customWidth="1"/>
    <col min="14606" max="14606" width="8.140625" style="1479" customWidth="1"/>
    <col min="14607" max="14607" width="1" style="1479" customWidth="1"/>
    <col min="14608" max="14608" width="0.85546875" style="1479" customWidth="1"/>
    <col min="14609" max="14609" width="8.140625" style="1479" customWidth="1"/>
    <col min="14610" max="14610" width="1" style="1479" customWidth="1"/>
    <col min="14611" max="14611" width="0.85546875" style="1479" customWidth="1"/>
    <col min="14612" max="14612" width="8.140625" style="1479" customWidth="1"/>
    <col min="14613" max="14613" width="1" style="1479" customWidth="1"/>
    <col min="14614" max="14614" width="0.85546875" style="1479" customWidth="1"/>
    <col min="14615" max="14615" width="8.140625" style="1479" customWidth="1"/>
    <col min="14616" max="14616" width="1" style="1479" customWidth="1"/>
    <col min="14617" max="14617" width="0.85546875" style="1479" customWidth="1"/>
    <col min="14618" max="14618" width="8.140625" style="1479" customWidth="1"/>
    <col min="14619" max="14619" width="1" style="1479" customWidth="1"/>
    <col min="14620" max="14620" width="0.85546875" style="1479" customWidth="1"/>
    <col min="14621" max="14621" width="8.140625" style="1479" customWidth="1"/>
    <col min="14622" max="14622" width="1" style="1479" customWidth="1"/>
    <col min="14623" max="14623" width="0.85546875" style="1479" customWidth="1"/>
    <col min="14624" max="14624" width="8.140625" style="1479" customWidth="1"/>
    <col min="14625" max="14625" width="1" style="1479" customWidth="1"/>
    <col min="14626" max="14626" width="0.85546875" style="1479" customWidth="1"/>
    <col min="14627" max="14627" width="8.140625" style="1479" customWidth="1"/>
    <col min="14628" max="14628" width="1" style="1479" customWidth="1"/>
    <col min="14629" max="14629" width="0.85546875" style="1479" customWidth="1"/>
    <col min="14630" max="14630" width="8.140625" style="1479" customWidth="1"/>
    <col min="14631" max="14631" width="1" style="1479" customWidth="1"/>
    <col min="14632" max="14632" width="0.85546875" style="1479" customWidth="1"/>
    <col min="14633" max="14633" width="8.140625" style="1479" customWidth="1"/>
    <col min="14634" max="14634" width="1" style="1479" customWidth="1"/>
    <col min="14635" max="14635" width="0.85546875" style="1479" customWidth="1"/>
    <col min="14636" max="14636" width="8.140625" style="1479" customWidth="1"/>
    <col min="14637" max="14637" width="1" style="1479" customWidth="1"/>
    <col min="14638" max="14638" width="0.85546875" style="1479" customWidth="1"/>
    <col min="14639" max="14639" width="8.140625" style="1479" customWidth="1"/>
    <col min="14640" max="14640" width="1" style="1479" customWidth="1"/>
    <col min="14641" max="14641" width="0.85546875" style="1479" customWidth="1"/>
    <col min="14642" max="14642" width="8.140625" style="1479" customWidth="1"/>
    <col min="14643" max="14643" width="1" style="1479" customWidth="1"/>
    <col min="14644" max="14645" width="2.7109375" style="1479" customWidth="1"/>
    <col min="14646" max="14848" width="11.42578125" style="1479"/>
    <col min="14849" max="14850" width="2.7109375" style="1479" customWidth="1"/>
    <col min="14851" max="14851" width="18.7109375" style="1479" customWidth="1"/>
    <col min="14852" max="14852" width="0.85546875" style="1479" customWidth="1"/>
    <col min="14853" max="14853" width="8.140625" style="1479" customWidth="1"/>
    <col min="14854" max="14854" width="1" style="1479" customWidth="1"/>
    <col min="14855" max="14855" width="0.85546875" style="1479" customWidth="1"/>
    <col min="14856" max="14856" width="8.140625" style="1479" customWidth="1"/>
    <col min="14857" max="14857" width="1" style="1479" customWidth="1"/>
    <col min="14858" max="14858" width="0.85546875" style="1479" customWidth="1"/>
    <col min="14859" max="14859" width="8.140625" style="1479" customWidth="1"/>
    <col min="14860" max="14860" width="1" style="1479" customWidth="1"/>
    <col min="14861" max="14861" width="0.85546875" style="1479" customWidth="1"/>
    <col min="14862" max="14862" width="8.140625" style="1479" customWidth="1"/>
    <col min="14863" max="14863" width="1" style="1479" customWidth="1"/>
    <col min="14864" max="14864" width="0.85546875" style="1479" customWidth="1"/>
    <col min="14865" max="14865" width="8.140625" style="1479" customWidth="1"/>
    <col min="14866" max="14866" width="1" style="1479" customWidth="1"/>
    <col min="14867" max="14867" width="0.85546875" style="1479" customWidth="1"/>
    <col min="14868" max="14868" width="8.140625" style="1479" customWidth="1"/>
    <col min="14869" max="14869" width="1" style="1479" customWidth="1"/>
    <col min="14870" max="14870" width="0.85546875" style="1479" customWidth="1"/>
    <col min="14871" max="14871" width="8.140625" style="1479" customWidth="1"/>
    <col min="14872" max="14872" width="1" style="1479" customWidth="1"/>
    <col min="14873" max="14873" width="0.85546875" style="1479" customWidth="1"/>
    <col min="14874" max="14874" width="8.140625" style="1479" customWidth="1"/>
    <col min="14875" max="14875" width="1" style="1479" customWidth="1"/>
    <col min="14876" max="14876" width="0.85546875" style="1479" customWidth="1"/>
    <col min="14877" max="14877" width="8.140625" style="1479" customWidth="1"/>
    <col min="14878" max="14878" width="1" style="1479" customWidth="1"/>
    <col min="14879" max="14879" width="0.85546875" style="1479" customWidth="1"/>
    <col min="14880" max="14880" width="8.140625" style="1479" customWidth="1"/>
    <col min="14881" max="14881" width="1" style="1479" customWidth="1"/>
    <col min="14882" max="14882" width="0.85546875" style="1479" customWidth="1"/>
    <col min="14883" max="14883" width="8.140625" style="1479" customWidth="1"/>
    <col min="14884" max="14884" width="1" style="1479" customWidth="1"/>
    <col min="14885" max="14885" width="0.85546875" style="1479" customWidth="1"/>
    <col min="14886" max="14886" width="8.140625" style="1479" customWidth="1"/>
    <col min="14887" max="14887" width="1" style="1479" customWidth="1"/>
    <col min="14888" max="14888" width="0.85546875" style="1479" customWidth="1"/>
    <col min="14889" max="14889" width="8.140625" style="1479" customWidth="1"/>
    <col min="14890" max="14890" width="1" style="1479" customWidth="1"/>
    <col min="14891" max="14891" width="0.85546875" style="1479" customWidth="1"/>
    <col min="14892" max="14892" width="8.140625" style="1479" customWidth="1"/>
    <col min="14893" max="14893" width="1" style="1479" customWidth="1"/>
    <col min="14894" max="14894" width="0.85546875" style="1479" customWidth="1"/>
    <col min="14895" max="14895" width="8.140625" style="1479" customWidth="1"/>
    <col min="14896" max="14896" width="1" style="1479" customWidth="1"/>
    <col min="14897" max="14897" width="0.85546875" style="1479" customWidth="1"/>
    <col min="14898" max="14898" width="8.140625" style="1479" customWidth="1"/>
    <col min="14899" max="14899" width="1" style="1479" customWidth="1"/>
    <col min="14900" max="14901" width="2.7109375" style="1479" customWidth="1"/>
    <col min="14902" max="15104" width="11.42578125" style="1479"/>
    <col min="15105" max="15106" width="2.7109375" style="1479" customWidth="1"/>
    <col min="15107" max="15107" width="18.7109375" style="1479" customWidth="1"/>
    <col min="15108" max="15108" width="0.85546875" style="1479" customWidth="1"/>
    <col min="15109" max="15109" width="8.140625" style="1479" customWidth="1"/>
    <col min="15110" max="15110" width="1" style="1479" customWidth="1"/>
    <col min="15111" max="15111" width="0.85546875" style="1479" customWidth="1"/>
    <col min="15112" max="15112" width="8.140625" style="1479" customWidth="1"/>
    <col min="15113" max="15113" width="1" style="1479" customWidth="1"/>
    <col min="15114" max="15114" width="0.85546875" style="1479" customWidth="1"/>
    <col min="15115" max="15115" width="8.140625" style="1479" customWidth="1"/>
    <col min="15116" max="15116" width="1" style="1479" customWidth="1"/>
    <col min="15117" max="15117" width="0.85546875" style="1479" customWidth="1"/>
    <col min="15118" max="15118" width="8.140625" style="1479" customWidth="1"/>
    <col min="15119" max="15119" width="1" style="1479" customWidth="1"/>
    <col min="15120" max="15120" width="0.85546875" style="1479" customWidth="1"/>
    <col min="15121" max="15121" width="8.140625" style="1479" customWidth="1"/>
    <col min="15122" max="15122" width="1" style="1479" customWidth="1"/>
    <col min="15123" max="15123" width="0.85546875" style="1479" customWidth="1"/>
    <col min="15124" max="15124" width="8.140625" style="1479" customWidth="1"/>
    <col min="15125" max="15125" width="1" style="1479" customWidth="1"/>
    <col min="15126" max="15126" width="0.85546875" style="1479" customWidth="1"/>
    <col min="15127" max="15127" width="8.140625" style="1479" customWidth="1"/>
    <col min="15128" max="15128" width="1" style="1479" customWidth="1"/>
    <col min="15129" max="15129" width="0.85546875" style="1479" customWidth="1"/>
    <col min="15130" max="15130" width="8.140625" style="1479" customWidth="1"/>
    <col min="15131" max="15131" width="1" style="1479" customWidth="1"/>
    <col min="15132" max="15132" width="0.85546875" style="1479" customWidth="1"/>
    <col min="15133" max="15133" width="8.140625" style="1479" customWidth="1"/>
    <col min="15134" max="15134" width="1" style="1479" customWidth="1"/>
    <col min="15135" max="15135" width="0.85546875" style="1479" customWidth="1"/>
    <col min="15136" max="15136" width="8.140625" style="1479" customWidth="1"/>
    <col min="15137" max="15137" width="1" style="1479" customWidth="1"/>
    <col min="15138" max="15138" width="0.85546875" style="1479" customWidth="1"/>
    <col min="15139" max="15139" width="8.140625" style="1479" customWidth="1"/>
    <col min="15140" max="15140" width="1" style="1479" customWidth="1"/>
    <col min="15141" max="15141" width="0.85546875" style="1479" customWidth="1"/>
    <col min="15142" max="15142" width="8.140625" style="1479" customWidth="1"/>
    <col min="15143" max="15143" width="1" style="1479" customWidth="1"/>
    <col min="15144" max="15144" width="0.85546875" style="1479" customWidth="1"/>
    <col min="15145" max="15145" width="8.140625" style="1479" customWidth="1"/>
    <col min="15146" max="15146" width="1" style="1479" customWidth="1"/>
    <col min="15147" max="15147" width="0.85546875" style="1479" customWidth="1"/>
    <col min="15148" max="15148" width="8.140625" style="1479" customWidth="1"/>
    <col min="15149" max="15149" width="1" style="1479" customWidth="1"/>
    <col min="15150" max="15150" width="0.85546875" style="1479" customWidth="1"/>
    <col min="15151" max="15151" width="8.140625" style="1479" customWidth="1"/>
    <col min="15152" max="15152" width="1" style="1479" customWidth="1"/>
    <col min="15153" max="15153" width="0.85546875" style="1479" customWidth="1"/>
    <col min="15154" max="15154" width="8.140625" style="1479" customWidth="1"/>
    <col min="15155" max="15155" width="1" style="1479" customWidth="1"/>
    <col min="15156" max="15157" width="2.7109375" style="1479" customWidth="1"/>
    <col min="15158" max="15360" width="11.42578125" style="1479"/>
    <col min="15361" max="15362" width="2.7109375" style="1479" customWidth="1"/>
    <col min="15363" max="15363" width="18.7109375" style="1479" customWidth="1"/>
    <col min="15364" max="15364" width="0.85546875" style="1479" customWidth="1"/>
    <col min="15365" max="15365" width="8.140625" style="1479" customWidth="1"/>
    <col min="15366" max="15366" width="1" style="1479" customWidth="1"/>
    <col min="15367" max="15367" width="0.85546875" style="1479" customWidth="1"/>
    <col min="15368" max="15368" width="8.140625" style="1479" customWidth="1"/>
    <col min="15369" max="15369" width="1" style="1479" customWidth="1"/>
    <col min="15370" max="15370" width="0.85546875" style="1479" customWidth="1"/>
    <col min="15371" max="15371" width="8.140625" style="1479" customWidth="1"/>
    <col min="15372" max="15372" width="1" style="1479" customWidth="1"/>
    <col min="15373" max="15373" width="0.85546875" style="1479" customWidth="1"/>
    <col min="15374" max="15374" width="8.140625" style="1479" customWidth="1"/>
    <col min="15375" max="15375" width="1" style="1479" customWidth="1"/>
    <col min="15376" max="15376" width="0.85546875" style="1479" customWidth="1"/>
    <col min="15377" max="15377" width="8.140625" style="1479" customWidth="1"/>
    <col min="15378" max="15378" width="1" style="1479" customWidth="1"/>
    <col min="15379" max="15379" width="0.85546875" style="1479" customWidth="1"/>
    <col min="15380" max="15380" width="8.140625" style="1479" customWidth="1"/>
    <col min="15381" max="15381" width="1" style="1479" customWidth="1"/>
    <col min="15382" max="15382" width="0.85546875" style="1479" customWidth="1"/>
    <col min="15383" max="15383" width="8.140625" style="1479" customWidth="1"/>
    <col min="15384" max="15384" width="1" style="1479" customWidth="1"/>
    <col min="15385" max="15385" width="0.85546875" style="1479" customWidth="1"/>
    <col min="15386" max="15386" width="8.140625" style="1479" customWidth="1"/>
    <col min="15387" max="15387" width="1" style="1479" customWidth="1"/>
    <col min="15388" max="15388" width="0.85546875" style="1479" customWidth="1"/>
    <col min="15389" max="15389" width="8.140625" style="1479" customWidth="1"/>
    <col min="15390" max="15390" width="1" style="1479" customWidth="1"/>
    <col min="15391" max="15391" width="0.85546875" style="1479" customWidth="1"/>
    <col min="15392" max="15392" width="8.140625" style="1479" customWidth="1"/>
    <col min="15393" max="15393" width="1" style="1479" customWidth="1"/>
    <col min="15394" max="15394" width="0.85546875" style="1479" customWidth="1"/>
    <col min="15395" max="15395" width="8.140625" style="1479" customWidth="1"/>
    <col min="15396" max="15396" width="1" style="1479" customWidth="1"/>
    <col min="15397" max="15397" width="0.85546875" style="1479" customWidth="1"/>
    <col min="15398" max="15398" width="8.140625" style="1479" customWidth="1"/>
    <col min="15399" max="15399" width="1" style="1479" customWidth="1"/>
    <col min="15400" max="15400" width="0.85546875" style="1479" customWidth="1"/>
    <col min="15401" max="15401" width="8.140625" style="1479" customWidth="1"/>
    <col min="15402" max="15402" width="1" style="1479" customWidth="1"/>
    <col min="15403" max="15403" width="0.85546875" style="1479" customWidth="1"/>
    <col min="15404" max="15404" width="8.140625" style="1479" customWidth="1"/>
    <col min="15405" max="15405" width="1" style="1479" customWidth="1"/>
    <col min="15406" max="15406" width="0.85546875" style="1479" customWidth="1"/>
    <col min="15407" max="15407" width="8.140625" style="1479" customWidth="1"/>
    <col min="15408" max="15408" width="1" style="1479" customWidth="1"/>
    <col min="15409" max="15409" width="0.85546875" style="1479" customWidth="1"/>
    <col min="15410" max="15410" width="8.140625" style="1479" customWidth="1"/>
    <col min="15411" max="15411" width="1" style="1479" customWidth="1"/>
    <col min="15412" max="15413" width="2.7109375" style="1479" customWidth="1"/>
    <col min="15414" max="15616" width="11.42578125" style="1479"/>
    <col min="15617" max="15618" width="2.7109375" style="1479" customWidth="1"/>
    <col min="15619" max="15619" width="18.7109375" style="1479" customWidth="1"/>
    <col min="15620" max="15620" width="0.85546875" style="1479" customWidth="1"/>
    <col min="15621" max="15621" width="8.140625" style="1479" customWidth="1"/>
    <col min="15622" max="15622" width="1" style="1479" customWidth="1"/>
    <col min="15623" max="15623" width="0.85546875" style="1479" customWidth="1"/>
    <col min="15624" max="15624" width="8.140625" style="1479" customWidth="1"/>
    <col min="15625" max="15625" width="1" style="1479" customWidth="1"/>
    <col min="15626" max="15626" width="0.85546875" style="1479" customWidth="1"/>
    <col min="15627" max="15627" width="8.140625" style="1479" customWidth="1"/>
    <col min="15628" max="15628" width="1" style="1479" customWidth="1"/>
    <col min="15629" max="15629" width="0.85546875" style="1479" customWidth="1"/>
    <col min="15630" max="15630" width="8.140625" style="1479" customWidth="1"/>
    <col min="15631" max="15631" width="1" style="1479" customWidth="1"/>
    <col min="15632" max="15632" width="0.85546875" style="1479" customWidth="1"/>
    <col min="15633" max="15633" width="8.140625" style="1479" customWidth="1"/>
    <col min="15634" max="15634" width="1" style="1479" customWidth="1"/>
    <col min="15635" max="15635" width="0.85546875" style="1479" customWidth="1"/>
    <col min="15636" max="15636" width="8.140625" style="1479" customWidth="1"/>
    <col min="15637" max="15637" width="1" style="1479" customWidth="1"/>
    <col min="15638" max="15638" width="0.85546875" style="1479" customWidth="1"/>
    <col min="15639" max="15639" width="8.140625" style="1479" customWidth="1"/>
    <col min="15640" max="15640" width="1" style="1479" customWidth="1"/>
    <col min="15641" max="15641" width="0.85546875" style="1479" customWidth="1"/>
    <col min="15642" max="15642" width="8.140625" style="1479" customWidth="1"/>
    <col min="15643" max="15643" width="1" style="1479" customWidth="1"/>
    <col min="15644" max="15644" width="0.85546875" style="1479" customWidth="1"/>
    <col min="15645" max="15645" width="8.140625" style="1479" customWidth="1"/>
    <col min="15646" max="15646" width="1" style="1479" customWidth="1"/>
    <col min="15647" max="15647" width="0.85546875" style="1479" customWidth="1"/>
    <col min="15648" max="15648" width="8.140625" style="1479" customWidth="1"/>
    <col min="15649" max="15649" width="1" style="1479" customWidth="1"/>
    <col min="15650" max="15650" width="0.85546875" style="1479" customWidth="1"/>
    <col min="15651" max="15651" width="8.140625" style="1479" customWidth="1"/>
    <col min="15652" max="15652" width="1" style="1479" customWidth="1"/>
    <col min="15653" max="15653" width="0.85546875" style="1479" customWidth="1"/>
    <col min="15654" max="15654" width="8.140625" style="1479" customWidth="1"/>
    <col min="15655" max="15655" width="1" style="1479" customWidth="1"/>
    <col min="15656" max="15656" width="0.85546875" style="1479" customWidth="1"/>
    <col min="15657" max="15657" width="8.140625" style="1479" customWidth="1"/>
    <col min="15658" max="15658" width="1" style="1479" customWidth="1"/>
    <col min="15659" max="15659" width="0.85546875" style="1479" customWidth="1"/>
    <col min="15660" max="15660" width="8.140625" style="1479" customWidth="1"/>
    <col min="15661" max="15661" width="1" style="1479" customWidth="1"/>
    <col min="15662" max="15662" width="0.85546875" style="1479" customWidth="1"/>
    <col min="15663" max="15663" width="8.140625" style="1479" customWidth="1"/>
    <col min="15664" max="15664" width="1" style="1479" customWidth="1"/>
    <col min="15665" max="15665" width="0.85546875" style="1479" customWidth="1"/>
    <col min="15666" max="15666" width="8.140625" style="1479" customWidth="1"/>
    <col min="15667" max="15667" width="1" style="1479" customWidth="1"/>
    <col min="15668" max="15669" width="2.7109375" style="1479" customWidth="1"/>
    <col min="15670" max="15872" width="11.42578125" style="1479"/>
    <col min="15873" max="15874" width="2.7109375" style="1479" customWidth="1"/>
    <col min="15875" max="15875" width="18.7109375" style="1479" customWidth="1"/>
    <col min="15876" max="15876" width="0.85546875" style="1479" customWidth="1"/>
    <col min="15877" max="15877" width="8.140625" style="1479" customWidth="1"/>
    <col min="15878" max="15878" width="1" style="1479" customWidth="1"/>
    <col min="15879" max="15879" width="0.85546875" style="1479" customWidth="1"/>
    <col min="15880" max="15880" width="8.140625" style="1479" customWidth="1"/>
    <col min="15881" max="15881" width="1" style="1479" customWidth="1"/>
    <col min="15882" max="15882" width="0.85546875" style="1479" customWidth="1"/>
    <col min="15883" max="15883" width="8.140625" style="1479" customWidth="1"/>
    <col min="15884" max="15884" width="1" style="1479" customWidth="1"/>
    <col min="15885" max="15885" width="0.85546875" style="1479" customWidth="1"/>
    <col min="15886" max="15886" width="8.140625" style="1479" customWidth="1"/>
    <col min="15887" max="15887" width="1" style="1479" customWidth="1"/>
    <col min="15888" max="15888" width="0.85546875" style="1479" customWidth="1"/>
    <col min="15889" max="15889" width="8.140625" style="1479" customWidth="1"/>
    <col min="15890" max="15890" width="1" style="1479" customWidth="1"/>
    <col min="15891" max="15891" width="0.85546875" style="1479" customWidth="1"/>
    <col min="15892" max="15892" width="8.140625" style="1479" customWidth="1"/>
    <col min="15893" max="15893" width="1" style="1479" customWidth="1"/>
    <col min="15894" max="15894" width="0.85546875" style="1479" customWidth="1"/>
    <col min="15895" max="15895" width="8.140625" style="1479" customWidth="1"/>
    <col min="15896" max="15896" width="1" style="1479" customWidth="1"/>
    <col min="15897" max="15897" width="0.85546875" style="1479" customWidth="1"/>
    <col min="15898" max="15898" width="8.140625" style="1479" customWidth="1"/>
    <col min="15899" max="15899" width="1" style="1479" customWidth="1"/>
    <col min="15900" max="15900" width="0.85546875" style="1479" customWidth="1"/>
    <col min="15901" max="15901" width="8.140625" style="1479" customWidth="1"/>
    <col min="15902" max="15902" width="1" style="1479" customWidth="1"/>
    <col min="15903" max="15903" width="0.85546875" style="1479" customWidth="1"/>
    <col min="15904" max="15904" width="8.140625" style="1479" customWidth="1"/>
    <col min="15905" max="15905" width="1" style="1479" customWidth="1"/>
    <col min="15906" max="15906" width="0.85546875" style="1479" customWidth="1"/>
    <col min="15907" max="15907" width="8.140625" style="1479" customWidth="1"/>
    <col min="15908" max="15908" width="1" style="1479" customWidth="1"/>
    <col min="15909" max="15909" width="0.85546875" style="1479" customWidth="1"/>
    <col min="15910" max="15910" width="8.140625" style="1479" customWidth="1"/>
    <col min="15911" max="15911" width="1" style="1479" customWidth="1"/>
    <col min="15912" max="15912" width="0.85546875" style="1479" customWidth="1"/>
    <col min="15913" max="15913" width="8.140625" style="1479" customWidth="1"/>
    <col min="15914" max="15914" width="1" style="1479" customWidth="1"/>
    <col min="15915" max="15915" width="0.85546875" style="1479" customWidth="1"/>
    <col min="15916" max="15916" width="8.140625" style="1479" customWidth="1"/>
    <col min="15917" max="15917" width="1" style="1479" customWidth="1"/>
    <col min="15918" max="15918" width="0.85546875" style="1479" customWidth="1"/>
    <col min="15919" max="15919" width="8.140625" style="1479" customWidth="1"/>
    <col min="15920" max="15920" width="1" style="1479" customWidth="1"/>
    <col min="15921" max="15921" width="0.85546875" style="1479" customWidth="1"/>
    <col min="15922" max="15922" width="8.140625" style="1479" customWidth="1"/>
    <col min="15923" max="15923" width="1" style="1479" customWidth="1"/>
    <col min="15924" max="15925" width="2.7109375" style="1479" customWidth="1"/>
    <col min="15926" max="16128" width="11.42578125" style="1479"/>
    <col min="16129" max="16130" width="2.7109375" style="1479" customWidth="1"/>
    <col min="16131" max="16131" width="18.7109375" style="1479" customWidth="1"/>
    <col min="16132" max="16132" width="0.85546875" style="1479" customWidth="1"/>
    <col min="16133" max="16133" width="8.140625" style="1479" customWidth="1"/>
    <col min="16134" max="16134" width="1" style="1479" customWidth="1"/>
    <col min="16135" max="16135" width="0.85546875" style="1479" customWidth="1"/>
    <col min="16136" max="16136" width="8.140625" style="1479" customWidth="1"/>
    <col min="16137" max="16137" width="1" style="1479" customWidth="1"/>
    <col min="16138" max="16138" width="0.85546875" style="1479" customWidth="1"/>
    <col min="16139" max="16139" width="8.140625" style="1479" customWidth="1"/>
    <col min="16140" max="16140" width="1" style="1479" customWidth="1"/>
    <col min="16141" max="16141" width="0.85546875" style="1479" customWidth="1"/>
    <col min="16142" max="16142" width="8.140625" style="1479" customWidth="1"/>
    <col min="16143" max="16143" width="1" style="1479" customWidth="1"/>
    <col min="16144" max="16144" width="0.85546875" style="1479" customWidth="1"/>
    <col min="16145" max="16145" width="8.140625" style="1479" customWidth="1"/>
    <col min="16146" max="16146" width="1" style="1479" customWidth="1"/>
    <col min="16147" max="16147" width="0.85546875" style="1479" customWidth="1"/>
    <col min="16148" max="16148" width="8.140625" style="1479" customWidth="1"/>
    <col min="16149" max="16149" width="1" style="1479" customWidth="1"/>
    <col min="16150" max="16150" width="0.85546875" style="1479" customWidth="1"/>
    <col min="16151" max="16151" width="8.140625" style="1479" customWidth="1"/>
    <col min="16152" max="16152" width="1" style="1479" customWidth="1"/>
    <col min="16153" max="16153" width="0.85546875" style="1479" customWidth="1"/>
    <col min="16154" max="16154" width="8.140625" style="1479" customWidth="1"/>
    <col min="16155" max="16155" width="1" style="1479" customWidth="1"/>
    <col min="16156" max="16156" width="0.85546875" style="1479" customWidth="1"/>
    <col min="16157" max="16157" width="8.140625" style="1479" customWidth="1"/>
    <col min="16158" max="16158" width="1" style="1479" customWidth="1"/>
    <col min="16159" max="16159" width="0.85546875" style="1479" customWidth="1"/>
    <col min="16160" max="16160" width="8.140625" style="1479" customWidth="1"/>
    <col min="16161" max="16161" width="1" style="1479" customWidth="1"/>
    <col min="16162" max="16162" width="0.85546875" style="1479" customWidth="1"/>
    <col min="16163" max="16163" width="8.140625" style="1479" customWidth="1"/>
    <col min="16164" max="16164" width="1" style="1479" customWidth="1"/>
    <col min="16165" max="16165" width="0.85546875" style="1479" customWidth="1"/>
    <col min="16166" max="16166" width="8.140625" style="1479" customWidth="1"/>
    <col min="16167" max="16167" width="1" style="1479" customWidth="1"/>
    <col min="16168" max="16168" width="0.85546875" style="1479" customWidth="1"/>
    <col min="16169" max="16169" width="8.140625" style="1479" customWidth="1"/>
    <col min="16170" max="16170" width="1" style="1479" customWidth="1"/>
    <col min="16171" max="16171" width="0.85546875" style="1479" customWidth="1"/>
    <col min="16172" max="16172" width="8.140625" style="1479" customWidth="1"/>
    <col min="16173" max="16173" width="1" style="1479" customWidth="1"/>
    <col min="16174" max="16174" width="0.85546875" style="1479" customWidth="1"/>
    <col min="16175" max="16175" width="8.140625" style="1479" customWidth="1"/>
    <col min="16176" max="16176" width="1" style="1479" customWidth="1"/>
    <col min="16177" max="16177" width="0.85546875" style="1479" customWidth="1"/>
    <col min="16178" max="16178" width="8.140625" style="1479" customWidth="1"/>
    <col min="16179" max="16179" width="1" style="1479" customWidth="1"/>
    <col min="16180" max="16181" width="2.7109375" style="1479" customWidth="1"/>
    <col min="16182" max="16384" width="11.42578125" style="1479"/>
  </cols>
  <sheetData>
    <row r="1" spans="1:53" ht="30" customHeight="1">
      <c r="A1" s="2389" t="s">
        <v>0</v>
      </c>
      <c r="B1" s="2389"/>
      <c r="C1" s="2389"/>
      <c r="D1" s="2389"/>
      <c r="E1" s="2389"/>
      <c r="F1" s="2389"/>
      <c r="G1" s="2389"/>
      <c r="H1" s="2389"/>
      <c r="I1" s="2389"/>
      <c r="J1" s="2389"/>
      <c r="K1" s="2389"/>
      <c r="L1" s="2389"/>
      <c r="M1" s="2389"/>
      <c r="N1" s="2389"/>
      <c r="O1" s="2389"/>
      <c r="P1" s="2389"/>
      <c r="Q1" s="2389"/>
      <c r="R1" s="2389"/>
      <c r="S1" s="2389"/>
      <c r="T1" s="2389"/>
      <c r="U1" s="2389"/>
      <c r="V1" s="2389"/>
      <c r="W1" s="2389"/>
      <c r="X1" s="2389"/>
      <c r="Y1" s="2389"/>
      <c r="Z1" s="2389"/>
      <c r="AA1" s="2389"/>
      <c r="AB1" s="2389"/>
      <c r="AC1" s="2389"/>
      <c r="AD1" s="2389"/>
      <c r="AE1" s="2389"/>
      <c r="AF1" s="2389"/>
      <c r="AG1" s="2389"/>
      <c r="AH1" s="2389"/>
      <c r="AI1" s="2389"/>
      <c r="AJ1" s="2389"/>
      <c r="AK1" s="2389"/>
      <c r="AL1" s="2389"/>
      <c r="AM1" s="2389"/>
      <c r="AN1" s="2389"/>
      <c r="AO1" s="2389"/>
      <c r="AP1" s="2389"/>
      <c r="AQ1" s="2389"/>
      <c r="AR1" s="2389"/>
      <c r="AS1" s="2389"/>
      <c r="AT1" s="2389"/>
      <c r="AU1" s="2389"/>
      <c r="AV1" s="2389"/>
      <c r="AW1" s="2389"/>
      <c r="AX1" s="2389"/>
      <c r="AY1" s="2389"/>
      <c r="AZ1" s="2389"/>
      <c r="BA1" s="2389"/>
    </row>
    <row r="2" spans="1:53" ht="9" customHeight="1" thickBot="1">
      <c r="A2" s="1583"/>
      <c r="B2" s="1583"/>
      <c r="C2" s="1583"/>
      <c r="D2" s="1583"/>
      <c r="E2" s="1583"/>
      <c r="F2" s="1583"/>
      <c r="G2" s="1583"/>
      <c r="H2" s="1583"/>
      <c r="I2" s="1583"/>
      <c r="J2" s="1583"/>
      <c r="K2" s="1583"/>
      <c r="L2" s="1583"/>
      <c r="M2" s="1583"/>
      <c r="N2" s="1583"/>
      <c r="O2" s="1583"/>
      <c r="P2" s="1583"/>
      <c r="Q2" s="1583"/>
      <c r="R2" s="1583"/>
      <c r="S2" s="1583"/>
      <c r="T2" s="1583"/>
      <c r="U2" s="1583"/>
      <c r="V2" s="1583"/>
      <c r="W2" s="1583"/>
      <c r="X2" s="1583"/>
      <c r="Y2" s="1583"/>
      <c r="Z2" s="1583"/>
      <c r="AA2" s="1583"/>
      <c r="AB2" s="1583"/>
      <c r="AC2" s="1583"/>
      <c r="AD2" s="1583"/>
      <c r="AE2" s="1583"/>
      <c r="AF2" s="1583"/>
      <c r="AG2" s="1583"/>
      <c r="AH2" s="1583"/>
      <c r="AI2" s="1583"/>
      <c r="AJ2" s="1583"/>
      <c r="AK2" s="1583"/>
      <c r="AL2" s="1583"/>
      <c r="AM2" s="1583"/>
      <c r="AN2" s="1583"/>
      <c r="AO2" s="1583"/>
      <c r="AP2" s="1583"/>
      <c r="AQ2" s="1583"/>
      <c r="AR2" s="1583"/>
      <c r="AS2" s="1583"/>
      <c r="AT2" s="1583"/>
      <c r="AU2" s="1583"/>
      <c r="AV2" s="1583"/>
      <c r="AW2" s="1583"/>
      <c r="AX2" s="1583"/>
      <c r="AY2" s="1583"/>
      <c r="AZ2" s="1583"/>
      <c r="BA2" s="1583"/>
    </row>
    <row r="3" spans="1:53" ht="15" customHeight="1" thickTop="1"/>
    <row r="4" spans="1:53" ht="21" customHeight="1">
      <c r="A4" s="2390" t="s">
        <v>744</v>
      </c>
      <c r="B4" s="2390"/>
      <c r="C4" s="2390"/>
      <c r="D4" s="2390"/>
      <c r="E4" s="2390"/>
      <c r="F4" s="2390"/>
      <c r="G4" s="2390"/>
      <c r="H4" s="2390"/>
      <c r="I4" s="2390"/>
      <c r="J4" s="2390"/>
      <c r="K4" s="2390"/>
      <c r="L4" s="2390"/>
      <c r="M4" s="2390"/>
      <c r="N4" s="2390"/>
      <c r="O4" s="2390"/>
      <c r="P4" s="2390"/>
      <c r="Q4" s="2390"/>
      <c r="R4" s="2390"/>
      <c r="S4" s="2390"/>
      <c r="T4" s="2390"/>
      <c r="U4" s="2390"/>
      <c r="V4" s="2390"/>
      <c r="W4" s="2390"/>
      <c r="X4" s="2390"/>
      <c r="Y4" s="2390"/>
      <c r="Z4" s="2390"/>
      <c r="AA4" s="2390"/>
      <c r="AB4" s="2390"/>
      <c r="AC4" s="2390"/>
      <c r="AD4" s="2390"/>
      <c r="AE4" s="2390"/>
      <c r="AF4" s="2390"/>
      <c r="AG4" s="2390"/>
      <c r="AH4" s="2390"/>
      <c r="AI4" s="2390"/>
      <c r="AJ4" s="2390"/>
      <c r="AK4" s="2390"/>
      <c r="AL4" s="2390"/>
      <c r="AM4" s="2390"/>
      <c r="AN4" s="2390"/>
      <c r="AO4" s="2390"/>
      <c r="AP4" s="2390"/>
      <c r="AQ4" s="2390"/>
      <c r="AR4" s="2390"/>
      <c r="AS4" s="2390"/>
      <c r="AT4" s="2390"/>
      <c r="AU4" s="2390"/>
      <c r="AV4" s="2390"/>
      <c r="AW4" s="2390"/>
      <c r="AX4" s="2390"/>
      <c r="AY4" s="2390"/>
      <c r="AZ4" s="2390"/>
      <c r="BA4" s="2390"/>
    </row>
    <row r="5" spans="1:53" ht="15" customHeight="1"/>
    <row r="6" spans="1:53" ht="18" customHeight="1">
      <c r="B6" s="2391" t="s">
        <v>1668</v>
      </c>
      <c r="C6" s="2391"/>
      <c r="D6" s="2391"/>
      <c r="E6" s="2391"/>
      <c r="F6" s="2391"/>
      <c r="G6" s="2391"/>
      <c r="H6" s="2391"/>
      <c r="I6" s="2391"/>
      <c r="J6" s="2391"/>
      <c r="K6" s="2391"/>
      <c r="L6" s="2391"/>
      <c r="M6" s="2391"/>
      <c r="N6" s="2391"/>
      <c r="O6" s="2391"/>
      <c r="P6" s="2391"/>
      <c r="Q6" s="2391"/>
      <c r="R6" s="2391"/>
      <c r="S6" s="2391"/>
      <c r="T6" s="2391"/>
      <c r="U6" s="2391"/>
      <c r="V6" s="2391"/>
      <c r="W6" s="2391"/>
      <c r="X6" s="2391"/>
      <c r="Y6" s="2391"/>
      <c r="Z6" s="2391"/>
      <c r="AA6" s="2391"/>
      <c r="AB6" s="2391"/>
      <c r="AC6" s="2391"/>
      <c r="AD6" s="2391"/>
      <c r="AE6" s="2391"/>
      <c r="AF6" s="2391"/>
      <c r="AG6" s="2391"/>
      <c r="AH6" s="2391"/>
      <c r="AI6" s="2391"/>
      <c r="AJ6" s="2391"/>
      <c r="AK6" s="2391"/>
      <c r="AL6" s="2391"/>
      <c r="AM6" s="2391"/>
      <c r="AN6" s="2391"/>
      <c r="AO6" s="2391"/>
      <c r="AP6" s="2391"/>
      <c r="AQ6" s="2391"/>
      <c r="AR6" s="2391"/>
      <c r="AS6" s="2391"/>
      <c r="AT6" s="2391"/>
      <c r="AU6" s="2391"/>
      <c r="AV6" s="2391"/>
      <c r="AW6" s="2391"/>
      <c r="AX6" s="2391"/>
      <c r="AY6" s="2391"/>
      <c r="AZ6" s="2391"/>
    </row>
    <row r="7" spans="1:53" ht="18" customHeight="1">
      <c r="B7" s="2391" t="s">
        <v>1669</v>
      </c>
      <c r="C7" s="2391"/>
      <c r="D7" s="2391"/>
      <c r="E7" s="2391"/>
      <c r="F7" s="2391"/>
      <c r="G7" s="2391"/>
      <c r="H7" s="2391"/>
      <c r="I7" s="2391"/>
      <c r="J7" s="2391"/>
      <c r="K7" s="2391"/>
      <c r="L7" s="2391"/>
      <c r="M7" s="2391"/>
      <c r="N7" s="2391"/>
      <c r="O7" s="2391"/>
      <c r="P7" s="2391"/>
      <c r="Q7" s="2391"/>
      <c r="R7" s="2391"/>
      <c r="S7" s="2391"/>
      <c r="T7" s="2391"/>
      <c r="U7" s="2391"/>
      <c r="V7" s="2391"/>
      <c r="W7" s="2391"/>
      <c r="X7" s="2391"/>
      <c r="Y7" s="2391"/>
      <c r="Z7" s="2391"/>
      <c r="AA7" s="2391"/>
      <c r="AB7" s="2391"/>
      <c r="AC7" s="2391"/>
      <c r="AD7" s="2391"/>
      <c r="AE7" s="2391"/>
      <c r="AF7" s="2391"/>
      <c r="AG7" s="2391"/>
      <c r="AH7" s="2391"/>
      <c r="AI7" s="2391"/>
      <c r="AJ7" s="2391"/>
      <c r="AK7" s="2391"/>
      <c r="AL7" s="2391"/>
      <c r="AM7" s="2391"/>
      <c r="AN7" s="2391"/>
      <c r="AO7" s="2391"/>
      <c r="AP7" s="2391"/>
      <c r="AQ7" s="2391"/>
      <c r="AR7" s="2391"/>
      <c r="AS7" s="2391"/>
      <c r="AT7" s="2391"/>
      <c r="AU7" s="2391"/>
      <c r="AV7" s="2391"/>
      <c r="AW7" s="2391"/>
      <c r="AX7" s="2391"/>
      <c r="AY7" s="2391"/>
      <c r="AZ7" s="2391"/>
    </row>
    <row r="8" spans="1:53" ht="12" customHeight="1">
      <c r="A8" s="1489"/>
      <c r="B8" s="1489"/>
      <c r="C8" s="1489"/>
      <c r="D8" s="1489"/>
      <c r="E8" s="1489"/>
      <c r="F8" s="1489"/>
      <c r="G8" s="1489"/>
      <c r="H8" s="1489"/>
      <c r="I8" s="1489"/>
      <c r="J8" s="1489"/>
      <c r="K8" s="1489"/>
      <c r="L8" s="1489"/>
      <c r="M8" s="1489"/>
      <c r="N8" s="1489"/>
      <c r="O8" s="1489"/>
      <c r="P8" s="1489"/>
      <c r="Q8" s="1489"/>
      <c r="R8" s="1489"/>
      <c r="S8" s="1489"/>
      <c r="T8" s="1489"/>
      <c r="U8" s="1489"/>
      <c r="V8" s="1489"/>
      <c r="W8" s="1489"/>
      <c r="X8" s="1489"/>
      <c r="Y8" s="1489"/>
      <c r="Z8" s="1489"/>
      <c r="AA8" s="1489"/>
      <c r="AB8" s="1489"/>
      <c r="AC8" s="1489"/>
      <c r="AD8" s="1489"/>
      <c r="AE8" s="1489"/>
      <c r="AF8" s="1489"/>
      <c r="AG8" s="1489"/>
      <c r="AH8" s="1489"/>
      <c r="AI8" s="1489"/>
      <c r="AJ8" s="1489"/>
      <c r="AK8" s="1489"/>
      <c r="AL8" s="1489"/>
      <c r="AM8" s="1489"/>
      <c r="AN8" s="1489"/>
      <c r="AO8" s="1489"/>
      <c r="AP8" s="1489"/>
      <c r="AQ8" s="1489"/>
      <c r="AR8" s="1489"/>
      <c r="AS8" s="1489"/>
      <c r="AT8" s="1489"/>
      <c r="AZ8" s="1489"/>
    </row>
    <row r="9" spans="1:53" ht="4.5" customHeight="1">
      <c r="A9" s="1489"/>
      <c r="B9" s="1593"/>
      <c r="C9" s="1495"/>
      <c r="D9" s="1495"/>
      <c r="E9" s="1495"/>
      <c r="F9" s="1495"/>
      <c r="G9" s="1495"/>
      <c r="H9" s="1495"/>
      <c r="I9" s="1495"/>
      <c r="J9" s="1495"/>
      <c r="K9" s="1495"/>
      <c r="L9" s="1495"/>
      <c r="M9" s="1495"/>
      <c r="N9" s="1495"/>
      <c r="O9" s="1495"/>
      <c r="P9" s="1495"/>
      <c r="Q9" s="1495"/>
      <c r="R9" s="1495"/>
      <c r="S9" s="1495"/>
      <c r="T9" s="1495"/>
      <c r="U9" s="1495"/>
      <c r="V9" s="1495"/>
      <c r="W9" s="1495"/>
      <c r="X9" s="1495"/>
      <c r="Y9" s="1495"/>
      <c r="Z9" s="1495"/>
      <c r="AA9" s="1495"/>
      <c r="AB9" s="1495"/>
      <c r="AC9" s="1495"/>
      <c r="AD9" s="1495"/>
      <c r="AE9" s="1495"/>
      <c r="AF9" s="1495"/>
      <c r="AG9" s="1495"/>
      <c r="AH9" s="1495"/>
      <c r="AI9" s="1495"/>
      <c r="AJ9" s="1495"/>
      <c r="AK9" s="1495"/>
      <c r="AL9" s="1495"/>
      <c r="AM9" s="1495"/>
      <c r="AN9" s="1495"/>
      <c r="AO9" s="1495"/>
      <c r="AP9" s="1495"/>
      <c r="AQ9" s="1495"/>
      <c r="AR9" s="1495"/>
      <c r="AS9" s="1495"/>
      <c r="AT9" s="1495"/>
      <c r="AU9" s="1495"/>
      <c r="AV9" s="1495"/>
      <c r="AW9" s="1495"/>
      <c r="AX9" s="1495"/>
      <c r="AY9" s="1495"/>
      <c r="AZ9" s="1594"/>
      <c r="BA9" s="1489"/>
    </row>
    <row r="10" spans="1:53" ht="21" customHeight="1">
      <c r="A10" s="1489"/>
      <c r="B10" s="1595"/>
      <c r="C10" s="2392" t="s">
        <v>1670</v>
      </c>
      <c r="D10" s="1802"/>
      <c r="E10" s="2314" t="s">
        <v>1640</v>
      </c>
      <c r="F10" s="2315"/>
      <c r="G10" s="2315"/>
      <c r="H10" s="2315"/>
      <c r="I10" s="2315"/>
      <c r="J10" s="2315"/>
      <c r="K10" s="2315"/>
      <c r="L10" s="2315"/>
      <c r="M10" s="2315"/>
      <c r="N10" s="2315"/>
      <c r="O10" s="2315"/>
      <c r="P10" s="2315"/>
      <c r="Q10" s="2315"/>
      <c r="R10" s="2315"/>
      <c r="S10" s="2315"/>
      <c r="T10" s="2315"/>
      <c r="U10" s="2315"/>
      <c r="V10" s="2315"/>
      <c r="W10" s="2315"/>
      <c r="X10" s="2315"/>
      <c r="Y10" s="2315"/>
      <c r="Z10" s="2315"/>
      <c r="AA10" s="2315"/>
      <c r="AB10" s="2315"/>
      <c r="AC10" s="2315"/>
      <c r="AD10" s="2315"/>
      <c r="AE10" s="2315"/>
      <c r="AF10" s="2315"/>
      <c r="AG10" s="2315"/>
      <c r="AH10" s="2315"/>
      <c r="AI10" s="2315"/>
      <c r="AJ10" s="2315"/>
      <c r="AK10" s="2315"/>
      <c r="AL10" s="2315"/>
      <c r="AM10" s="2315"/>
      <c r="AN10" s="2315"/>
      <c r="AO10" s="2315"/>
      <c r="AP10" s="2315"/>
      <c r="AQ10" s="2315"/>
      <c r="AR10" s="2315"/>
      <c r="AS10" s="2315"/>
      <c r="AT10" s="2315"/>
      <c r="AU10" s="2315"/>
      <c r="AV10" s="2315"/>
      <c r="AW10" s="2315"/>
      <c r="AX10" s="2315"/>
      <c r="AY10" s="2316"/>
      <c r="AZ10" s="1598"/>
      <c r="BA10" s="1489"/>
    </row>
    <row r="11" spans="1:53" ht="4.5" customHeight="1">
      <c r="A11" s="1489"/>
      <c r="B11" s="1595"/>
      <c r="C11" s="2396"/>
      <c r="D11" s="1802"/>
      <c r="E11" s="1803"/>
      <c r="F11" s="1803"/>
      <c r="G11" s="1803"/>
      <c r="H11" s="1803"/>
      <c r="I11" s="1803"/>
      <c r="J11" s="1803"/>
      <c r="K11" s="1803"/>
      <c r="L11" s="1803"/>
      <c r="M11" s="1803"/>
      <c r="N11" s="1803"/>
      <c r="O11" s="1803"/>
      <c r="P11" s="1803"/>
      <c r="Q11" s="1803"/>
      <c r="R11" s="1803"/>
      <c r="S11" s="1803"/>
      <c r="T11" s="1803"/>
      <c r="U11" s="1803"/>
      <c r="V11" s="1803"/>
      <c r="W11" s="1803"/>
      <c r="X11" s="1803"/>
      <c r="Y11" s="1803"/>
      <c r="Z11" s="1803"/>
      <c r="AA11" s="1803"/>
      <c r="AB11" s="1803"/>
      <c r="AC11" s="1803"/>
      <c r="AD11" s="1803"/>
      <c r="AE11" s="1803"/>
      <c r="AF11" s="1803"/>
      <c r="AG11" s="1803"/>
      <c r="AH11" s="1803"/>
      <c r="AI11" s="1803"/>
      <c r="AJ11" s="1803"/>
      <c r="AK11" s="1803"/>
      <c r="AL11" s="1803"/>
      <c r="AM11" s="1803"/>
      <c r="AN11" s="1803"/>
      <c r="AO11" s="1803"/>
      <c r="AP11" s="1803"/>
      <c r="AQ11" s="1803"/>
      <c r="AR11" s="1803"/>
      <c r="AS11" s="1803"/>
      <c r="AT11" s="1803"/>
      <c r="AU11" s="1803"/>
      <c r="AV11" s="1803"/>
      <c r="AW11" s="1803"/>
      <c r="AX11" s="1803"/>
      <c r="AY11" s="1803"/>
      <c r="AZ11" s="1598"/>
      <c r="BA11" s="1489"/>
    </row>
    <row r="12" spans="1:53" ht="18" customHeight="1">
      <c r="A12" s="1489"/>
      <c r="B12" s="1595"/>
      <c r="C12" s="2394"/>
      <c r="D12" s="1802"/>
      <c r="E12" s="1773" t="s">
        <v>1614</v>
      </c>
      <c r="F12" s="888"/>
      <c r="G12" s="1697"/>
      <c r="H12" s="1773" t="s">
        <v>1239</v>
      </c>
      <c r="I12" s="888"/>
      <c r="J12" s="1697"/>
      <c r="K12" s="1773" t="s">
        <v>746</v>
      </c>
      <c r="L12" s="888"/>
      <c r="M12" s="1697"/>
      <c r="N12" s="1773" t="s">
        <v>1240</v>
      </c>
      <c r="O12" s="888"/>
      <c r="P12" s="1697"/>
      <c r="Q12" s="1773" t="s">
        <v>1241</v>
      </c>
      <c r="R12" s="888"/>
      <c r="S12" s="1697"/>
      <c r="T12" s="1773" t="s">
        <v>1242</v>
      </c>
      <c r="U12" s="888"/>
      <c r="V12" s="1697"/>
      <c r="W12" s="1773" t="s">
        <v>1243</v>
      </c>
      <c r="X12" s="888"/>
      <c r="Y12" s="1697"/>
      <c r="Z12" s="1773" t="s">
        <v>1244</v>
      </c>
      <c r="AA12" s="888"/>
      <c r="AB12" s="1697"/>
      <c r="AC12" s="1773" t="s">
        <v>1245</v>
      </c>
      <c r="AD12" s="888"/>
      <c r="AE12" s="1697"/>
      <c r="AF12" s="1773" t="s">
        <v>1246</v>
      </c>
      <c r="AG12" s="888"/>
      <c r="AH12" s="1697"/>
      <c r="AI12" s="1773" t="s">
        <v>1247</v>
      </c>
      <c r="AJ12" s="888"/>
      <c r="AK12" s="1697"/>
      <c r="AL12" s="1773" t="s">
        <v>1248</v>
      </c>
      <c r="AM12" s="888"/>
      <c r="AN12" s="1697"/>
      <c r="AO12" s="2387" t="s">
        <v>1145</v>
      </c>
      <c r="AP12" s="2388"/>
      <c r="AQ12" s="1697"/>
      <c r="AR12" s="1773" t="s">
        <v>1249</v>
      </c>
      <c r="AS12" s="888"/>
      <c r="AT12" s="1697"/>
      <c r="AU12" s="2387" t="s">
        <v>1250</v>
      </c>
      <c r="AV12" s="2388"/>
      <c r="AW12" s="1697"/>
      <c r="AX12" s="2387" t="s">
        <v>1671</v>
      </c>
      <c r="AY12" s="2388"/>
      <c r="AZ12" s="1598"/>
      <c r="BA12" s="1489"/>
    </row>
    <row r="13" spans="1:53" ht="4.5" customHeight="1">
      <c r="A13" s="1489"/>
      <c r="B13" s="1595"/>
      <c r="C13" s="1498"/>
      <c r="D13" s="1498"/>
      <c r="E13" s="1498"/>
      <c r="F13" s="1498"/>
      <c r="G13" s="1498"/>
      <c r="H13" s="1498"/>
      <c r="I13" s="1498"/>
      <c r="J13" s="1498"/>
      <c r="K13" s="1498"/>
      <c r="L13" s="1498"/>
      <c r="M13" s="1498"/>
      <c r="N13" s="1498"/>
      <c r="O13" s="1498"/>
      <c r="P13" s="1498"/>
      <c r="Q13" s="1498"/>
      <c r="R13" s="1498"/>
      <c r="S13" s="1498"/>
      <c r="T13" s="1498"/>
      <c r="U13" s="1498"/>
      <c r="V13" s="1498"/>
      <c r="W13" s="1498"/>
      <c r="X13" s="1498"/>
      <c r="Y13" s="1498"/>
      <c r="Z13" s="1498"/>
      <c r="AA13" s="1498"/>
      <c r="AB13" s="1498"/>
      <c r="AC13" s="1498"/>
      <c r="AD13" s="1498"/>
      <c r="AE13" s="1498"/>
      <c r="AF13" s="1498"/>
      <c r="AG13" s="1498"/>
      <c r="AH13" s="1498"/>
      <c r="AI13" s="1498"/>
      <c r="AJ13" s="1498"/>
      <c r="AK13" s="1498"/>
      <c r="AL13" s="1498"/>
      <c r="AM13" s="1498"/>
      <c r="AN13" s="1498"/>
      <c r="AO13" s="1498"/>
      <c r="AP13" s="1498"/>
      <c r="AQ13" s="1498"/>
      <c r="AR13" s="1498"/>
      <c r="AS13" s="1498"/>
      <c r="AT13" s="1498"/>
      <c r="AU13" s="1498"/>
      <c r="AV13" s="1498"/>
      <c r="AW13" s="1498"/>
      <c r="AX13" s="1498"/>
      <c r="AY13" s="1498"/>
      <c r="AZ13" s="1598"/>
      <c r="BA13" s="1489"/>
    </row>
    <row r="14" spans="1:53" ht="15" customHeight="1">
      <c r="A14" s="1489"/>
      <c r="B14" s="1595"/>
      <c r="C14" s="1704" t="s">
        <v>1672</v>
      </c>
      <c r="D14" s="1739"/>
      <c r="E14" s="1776">
        <v>0</v>
      </c>
      <c r="F14" s="1804"/>
      <c r="G14" s="1778"/>
      <c r="H14" s="1776">
        <v>0</v>
      </c>
      <c r="I14" s="1804"/>
      <c r="J14" s="1778"/>
      <c r="K14" s="1776">
        <v>0</v>
      </c>
      <c r="L14" s="1804"/>
      <c r="M14" s="1778"/>
      <c r="N14" s="1776">
        <v>0</v>
      </c>
      <c r="O14" s="1804"/>
      <c r="P14" s="1778"/>
      <c r="Q14" s="1776">
        <v>0</v>
      </c>
      <c r="R14" s="1804"/>
      <c r="S14" s="1778"/>
      <c r="T14" s="1776">
        <v>0</v>
      </c>
      <c r="U14" s="1804"/>
      <c r="V14" s="1778"/>
      <c r="W14" s="1776">
        <v>0</v>
      </c>
      <c r="X14" s="1804"/>
      <c r="Y14" s="1778"/>
      <c r="Z14" s="1776">
        <v>0</v>
      </c>
      <c r="AA14" s="1804"/>
      <c r="AB14" s="1778"/>
      <c r="AC14" s="1776">
        <v>0</v>
      </c>
      <c r="AD14" s="1804"/>
      <c r="AE14" s="1778"/>
      <c r="AF14" s="1776">
        <v>0</v>
      </c>
      <c r="AG14" s="1804"/>
      <c r="AH14" s="1778"/>
      <c r="AI14" s="1776">
        <v>0</v>
      </c>
      <c r="AJ14" s="1804"/>
      <c r="AK14" s="1778"/>
      <c r="AL14" s="1776">
        <v>0</v>
      </c>
      <c r="AM14" s="1804"/>
      <c r="AN14" s="1778"/>
      <c r="AO14" s="1776">
        <v>0</v>
      </c>
      <c r="AP14" s="1804"/>
      <c r="AQ14" s="1778"/>
      <c r="AR14" s="1776">
        <v>0</v>
      </c>
      <c r="AS14" s="1804"/>
      <c r="AT14" s="1778"/>
      <c r="AU14" s="1776">
        <v>0</v>
      </c>
      <c r="AV14" s="1804"/>
      <c r="AW14" s="1778"/>
      <c r="AX14" s="1776">
        <v>0</v>
      </c>
      <c r="AY14" s="1804"/>
      <c r="AZ14" s="1598"/>
      <c r="BA14" s="1489"/>
    </row>
    <row r="15" spans="1:53" ht="15" customHeight="1">
      <c r="A15" s="1489"/>
      <c r="B15" s="1595"/>
      <c r="C15" s="1621" t="s">
        <v>1673</v>
      </c>
      <c r="D15" s="1739"/>
      <c r="E15" s="1776">
        <v>52.5</v>
      </c>
      <c r="F15" s="1804"/>
      <c r="G15" s="1778"/>
      <c r="H15" s="1776">
        <v>0</v>
      </c>
      <c r="I15" s="1804"/>
      <c r="J15" s="1778"/>
      <c r="K15" s="1776">
        <v>0</v>
      </c>
      <c r="L15" s="1804"/>
      <c r="M15" s="1778"/>
      <c r="N15" s="1776">
        <v>0</v>
      </c>
      <c r="O15" s="1804"/>
      <c r="P15" s="1778"/>
      <c r="Q15" s="1776">
        <v>0</v>
      </c>
      <c r="R15" s="1804"/>
      <c r="S15" s="1778"/>
      <c r="T15" s="1776">
        <v>0</v>
      </c>
      <c r="U15" s="1804"/>
      <c r="V15" s="1778"/>
      <c r="W15" s="1776">
        <v>52.5</v>
      </c>
      <c r="X15" s="1804"/>
      <c r="Y15" s="1778"/>
      <c r="Z15" s="1776">
        <v>0</v>
      </c>
      <c r="AA15" s="1805"/>
      <c r="AB15" s="1778"/>
      <c r="AC15" s="1776">
        <v>0</v>
      </c>
      <c r="AD15" s="1804"/>
      <c r="AE15" s="1778"/>
      <c r="AF15" s="1776">
        <v>0</v>
      </c>
      <c r="AG15" s="1804"/>
      <c r="AH15" s="1778"/>
      <c r="AI15" s="1776">
        <v>0</v>
      </c>
      <c r="AJ15" s="1804"/>
      <c r="AK15" s="1778"/>
      <c r="AL15" s="1776">
        <v>52.5</v>
      </c>
      <c r="AM15" s="1804"/>
      <c r="AN15" s="1778"/>
      <c r="AO15" s="1776">
        <v>0</v>
      </c>
      <c r="AP15" s="1804"/>
      <c r="AQ15" s="1778"/>
      <c r="AR15" s="1776">
        <v>0</v>
      </c>
      <c r="AS15" s="1804"/>
      <c r="AT15" s="1778"/>
      <c r="AU15" s="1776">
        <v>0</v>
      </c>
      <c r="AV15" s="1804"/>
      <c r="AW15" s="1778"/>
      <c r="AX15" s="1776">
        <v>0</v>
      </c>
      <c r="AY15" s="1804"/>
      <c r="AZ15" s="1598"/>
      <c r="BA15" s="1489"/>
    </row>
    <row r="16" spans="1:53" ht="15" customHeight="1">
      <c r="A16" s="1489"/>
      <c r="B16" s="1595"/>
      <c r="C16" s="1621" t="s">
        <v>999</v>
      </c>
      <c r="D16" s="1739"/>
      <c r="E16" s="1776">
        <v>0</v>
      </c>
      <c r="F16" s="1804"/>
      <c r="G16" s="1778"/>
      <c r="H16" s="1776">
        <v>0</v>
      </c>
      <c r="I16" s="1804"/>
      <c r="J16" s="1778"/>
      <c r="K16" s="1776">
        <v>0</v>
      </c>
      <c r="L16" s="1804"/>
      <c r="M16" s="1778"/>
      <c r="N16" s="1776">
        <v>47.5</v>
      </c>
      <c r="O16" s="1804"/>
      <c r="P16" s="1778"/>
      <c r="Q16" s="1776">
        <v>95</v>
      </c>
      <c r="R16" s="1804"/>
      <c r="S16" s="1778"/>
      <c r="T16" s="1776">
        <v>0</v>
      </c>
      <c r="U16" s="1804"/>
      <c r="V16" s="1778"/>
      <c r="W16" s="1776">
        <v>0</v>
      </c>
      <c r="X16" s="1804"/>
      <c r="Y16" s="1778"/>
      <c r="Z16" s="1776">
        <v>47.5</v>
      </c>
      <c r="AA16" s="1805"/>
      <c r="AB16" s="1778"/>
      <c r="AC16" s="1776">
        <v>0</v>
      </c>
      <c r="AD16" s="1804"/>
      <c r="AE16" s="1778"/>
      <c r="AF16" s="1776">
        <v>0</v>
      </c>
      <c r="AG16" s="1804"/>
      <c r="AH16" s="1778"/>
      <c r="AI16" s="1776">
        <v>47.5</v>
      </c>
      <c r="AJ16" s="1804"/>
      <c r="AK16" s="1778"/>
      <c r="AL16" s="1776">
        <v>0</v>
      </c>
      <c r="AM16" s="1804"/>
      <c r="AN16" s="1778"/>
      <c r="AO16" s="1776">
        <v>95</v>
      </c>
      <c r="AP16" s="1804"/>
      <c r="AQ16" s="1778"/>
      <c r="AR16" s="1776">
        <v>0</v>
      </c>
      <c r="AS16" s="1804"/>
      <c r="AT16" s="1778"/>
      <c r="AU16" s="1776">
        <v>47.5</v>
      </c>
      <c r="AV16" s="1804"/>
      <c r="AW16" s="1778"/>
      <c r="AX16" s="1776">
        <v>47.5</v>
      </c>
      <c r="AY16" s="1804"/>
      <c r="AZ16" s="1598"/>
      <c r="BA16" s="1489"/>
    </row>
    <row r="17" spans="1:53" ht="15" customHeight="1">
      <c r="A17" s="1489"/>
      <c r="B17" s="1595"/>
      <c r="C17" s="1621" t="s">
        <v>1000</v>
      </c>
      <c r="D17" s="1739"/>
      <c r="E17" s="1776">
        <v>170</v>
      </c>
      <c r="F17" s="1804"/>
      <c r="G17" s="1778"/>
      <c r="H17" s="1776">
        <v>212.5</v>
      </c>
      <c r="I17" s="1804"/>
      <c r="J17" s="1778"/>
      <c r="K17" s="1776">
        <v>42.5</v>
      </c>
      <c r="L17" s="1804"/>
      <c r="M17" s="1778"/>
      <c r="N17" s="1776">
        <v>127.5</v>
      </c>
      <c r="O17" s="1804"/>
      <c r="P17" s="1778"/>
      <c r="Q17" s="1776">
        <v>0</v>
      </c>
      <c r="R17" s="1804"/>
      <c r="S17" s="1778"/>
      <c r="T17" s="1776">
        <v>170</v>
      </c>
      <c r="U17" s="1804"/>
      <c r="V17" s="1778"/>
      <c r="W17" s="1776">
        <v>127.5</v>
      </c>
      <c r="X17" s="1804"/>
      <c r="Y17" s="1778"/>
      <c r="Z17" s="1776">
        <v>85</v>
      </c>
      <c r="AA17" s="1805"/>
      <c r="AB17" s="1778"/>
      <c r="AC17" s="1776">
        <v>297.5</v>
      </c>
      <c r="AD17" s="1804"/>
      <c r="AE17" s="1778"/>
      <c r="AF17" s="1776">
        <v>42.5</v>
      </c>
      <c r="AG17" s="1804"/>
      <c r="AH17" s="1778"/>
      <c r="AI17" s="1776">
        <v>170</v>
      </c>
      <c r="AJ17" s="1804"/>
      <c r="AK17" s="1778"/>
      <c r="AL17" s="1776">
        <v>85</v>
      </c>
      <c r="AM17" s="1804"/>
      <c r="AN17" s="1778"/>
      <c r="AO17" s="1776">
        <v>212.5</v>
      </c>
      <c r="AP17" s="1804"/>
      <c r="AQ17" s="1778"/>
      <c r="AR17" s="1776">
        <v>127.5</v>
      </c>
      <c r="AS17" s="1804"/>
      <c r="AT17" s="1778"/>
      <c r="AU17" s="1776">
        <v>85</v>
      </c>
      <c r="AV17" s="1804"/>
      <c r="AW17" s="1778"/>
      <c r="AX17" s="1776">
        <v>127.5</v>
      </c>
      <c r="AY17" s="1804"/>
      <c r="AZ17" s="1598"/>
      <c r="BA17" s="1489"/>
    </row>
    <row r="18" spans="1:53" ht="15" customHeight="1">
      <c r="A18" s="1489"/>
      <c r="B18" s="1595"/>
      <c r="C18" s="1621" t="s">
        <v>1001</v>
      </c>
      <c r="D18" s="1739"/>
      <c r="E18" s="1776">
        <v>487.5</v>
      </c>
      <c r="F18" s="1804"/>
      <c r="G18" s="1778"/>
      <c r="H18" s="1776">
        <v>150</v>
      </c>
      <c r="I18" s="1804"/>
      <c r="J18" s="1778"/>
      <c r="K18" s="1776">
        <v>375</v>
      </c>
      <c r="L18" s="1804"/>
      <c r="M18" s="1778"/>
      <c r="N18" s="1776">
        <v>262.5</v>
      </c>
      <c r="O18" s="1804"/>
      <c r="P18" s="1778"/>
      <c r="Q18" s="1776">
        <v>337.5</v>
      </c>
      <c r="R18" s="1804"/>
      <c r="S18" s="1778"/>
      <c r="T18" s="1776">
        <v>337.5</v>
      </c>
      <c r="U18" s="1804"/>
      <c r="V18" s="1778"/>
      <c r="W18" s="1776">
        <v>337.5</v>
      </c>
      <c r="X18" s="1804"/>
      <c r="Y18" s="1778"/>
      <c r="Z18" s="1776">
        <v>300</v>
      </c>
      <c r="AA18" s="1805"/>
      <c r="AB18" s="1778"/>
      <c r="AC18" s="1776">
        <v>525</v>
      </c>
      <c r="AD18" s="1804"/>
      <c r="AE18" s="1778"/>
      <c r="AF18" s="1776">
        <v>375</v>
      </c>
      <c r="AG18" s="1804"/>
      <c r="AH18" s="1778"/>
      <c r="AI18" s="1776">
        <v>225</v>
      </c>
      <c r="AJ18" s="1804"/>
      <c r="AK18" s="1778"/>
      <c r="AL18" s="1776">
        <v>300</v>
      </c>
      <c r="AM18" s="1804"/>
      <c r="AN18" s="1778"/>
      <c r="AO18" s="1776">
        <v>375</v>
      </c>
      <c r="AP18" s="1804"/>
      <c r="AQ18" s="1778"/>
      <c r="AR18" s="1776">
        <v>300</v>
      </c>
      <c r="AS18" s="1804"/>
      <c r="AT18" s="1778"/>
      <c r="AU18" s="1776">
        <v>450</v>
      </c>
      <c r="AV18" s="1804"/>
      <c r="AW18" s="1778"/>
      <c r="AX18" s="1776">
        <v>337.5</v>
      </c>
      <c r="AY18" s="1804"/>
      <c r="AZ18" s="1598"/>
      <c r="BA18" s="1489"/>
    </row>
    <row r="19" spans="1:53" ht="15" customHeight="1">
      <c r="A19" s="1489"/>
      <c r="B19" s="1595"/>
      <c r="C19" s="1621" t="s">
        <v>1002</v>
      </c>
      <c r="D19" s="1739"/>
      <c r="E19" s="1776">
        <v>617.5</v>
      </c>
      <c r="F19" s="1804"/>
      <c r="G19" s="1778"/>
      <c r="H19" s="1776">
        <v>585</v>
      </c>
      <c r="I19" s="1804"/>
      <c r="J19" s="1778"/>
      <c r="K19" s="1776">
        <v>715</v>
      </c>
      <c r="L19" s="1804"/>
      <c r="M19" s="1778"/>
      <c r="N19" s="1776">
        <v>552.5</v>
      </c>
      <c r="O19" s="1804"/>
      <c r="P19" s="1778"/>
      <c r="Q19" s="1776">
        <v>715</v>
      </c>
      <c r="R19" s="1804"/>
      <c r="S19" s="1778"/>
      <c r="T19" s="1776">
        <v>455</v>
      </c>
      <c r="U19" s="1804"/>
      <c r="V19" s="1778"/>
      <c r="W19" s="1776">
        <v>845</v>
      </c>
      <c r="X19" s="1804"/>
      <c r="Y19" s="1778"/>
      <c r="Z19" s="1776">
        <v>650</v>
      </c>
      <c r="AA19" s="1805"/>
      <c r="AB19" s="1778"/>
      <c r="AC19" s="1776">
        <v>682.5</v>
      </c>
      <c r="AD19" s="1804"/>
      <c r="AE19" s="1778"/>
      <c r="AF19" s="1776">
        <v>552.5</v>
      </c>
      <c r="AG19" s="1804"/>
      <c r="AH19" s="1778"/>
      <c r="AI19" s="1776">
        <v>617.5</v>
      </c>
      <c r="AJ19" s="1804"/>
      <c r="AK19" s="1778"/>
      <c r="AL19" s="1776">
        <v>650</v>
      </c>
      <c r="AM19" s="1804"/>
      <c r="AN19" s="1778"/>
      <c r="AO19" s="1776">
        <v>682.5</v>
      </c>
      <c r="AP19" s="1804"/>
      <c r="AQ19" s="1778"/>
      <c r="AR19" s="1776">
        <v>877.5</v>
      </c>
      <c r="AS19" s="1804"/>
      <c r="AT19" s="1778"/>
      <c r="AU19" s="1776">
        <v>682.5</v>
      </c>
      <c r="AV19" s="1804"/>
      <c r="AW19" s="1778"/>
      <c r="AX19" s="1776">
        <v>975</v>
      </c>
      <c r="AY19" s="1804"/>
      <c r="AZ19" s="1598"/>
      <c r="BA19" s="1489"/>
    </row>
    <row r="20" spans="1:53" ht="15" customHeight="1">
      <c r="A20" s="1489"/>
      <c r="B20" s="1595"/>
      <c r="C20" s="1621" t="s">
        <v>1003</v>
      </c>
      <c r="D20" s="1739"/>
      <c r="E20" s="1776">
        <v>495</v>
      </c>
      <c r="F20" s="1804"/>
      <c r="G20" s="1778"/>
      <c r="H20" s="1776">
        <v>852.5</v>
      </c>
      <c r="I20" s="1804"/>
      <c r="J20" s="1778"/>
      <c r="K20" s="1776">
        <v>742.5</v>
      </c>
      <c r="L20" s="1804"/>
      <c r="M20" s="1778"/>
      <c r="N20" s="1776">
        <v>962.5</v>
      </c>
      <c r="O20" s="1804"/>
      <c r="P20" s="1778"/>
      <c r="Q20" s="1776">
        <v>1017.5</v>
      </c>
      <c r="R20" s="1804"/>
      <c r="S20" s="1778"/>
      <c r="T20" s="1776">
        <v>962.5</v>
      </c>
      <c r="U20" s="1804"/>
      <c r="V20" s="1778"/>
      <c r="W20" s="1776">
        <v>962.5</v>
      </c>
      <c r="X20" s="1804"/>
      <c r="Y20" s="1778"/>
      <c r="Z20" s="1776">
        <v>990</v>
      </c>
      <c r="AA20" s="1805"/>
      <c r="AB20" s="1778"/>
      <c r="AC20" s="1776">
        <v>1072.5</v>
      </c>
      <c r="AD20" s="1804"/>
      <c r="AE20" s="1778"/>
      <c r="AF20" s="1776">
        <v>990</v>
      </c>
      <c r="AG20" s="1804"/>
      <c r="AH20" s="1778"/>
      <c r="AI20" s="1776">
        <v>852.5</v>
      </c>
      <c r="AJ20" s="1804"/>
      <c r="AK20" s="1778"/>
      <c r="AL20" s="1776">
        <v>825</v>
      </c>
      <c r="AM20" s="1804"/>
      <c r="AN20" s="1778"/>
      <c r="AO20" s="1776">
        <v>907.5</v>
      </c>
      <c r="AP20" s="1804"/>
      <c r="AQ20" s="1778"/>
      <c r="AR20" s="1776">
        <v>880</v>
      </c>
      <c r="AS20" s="1804"/>
      <c r="AT20" s="1778"/>
      <c r="AU20" s="1776">
        <v>1045</v>
      </c>
      <c r="AV20" s="1804"/>
      <c r="AW20" s="1778"/>
      <c r="AX20" s="1776">
        <v>935</v>
      </c>
      <c r="AY20" s="1804"/>
      <c r="AZ20" s="1598"/>
      <c r="BA20" s="1489"/>
    </row>
    <row r="21" spans="1:53" ht="15" customHeight="1">
      <c r="A21" s="1489"/>
      <c r="B21" s="1595"/>
      <c r="C21" s="1621" t="s">
        <v>1004</v>
      </c>
      <c r="D21" s="1739"/>
      <c r="E21" s="1776">
        <v>877.5</v>
      </c>
      <c r="F21" s="1804"/>
      <c r="G21" s="1778"/>
      <c r="H21" s="1776">
        <v>720</v>
      </c>
      <c r="I21" s="1804"/>
      <c r="J21" s="1778"/>
      <c r="K21" s="1776">
        <v>652.5</v>
      </c>
      <c r="L21" s="1804"/>
      <c r="M21" s="1778"/>
      <c r="N21" s="1776">
        <v>967.5</v>
      </c>
      <c r="O21" s="1804"/>
      <c r="P21" s="1778"/>
      <c r="Q21" s="1776">
        <v>877.5</v>
      </c>
      <c r="R21" s="1804"/>
      <c r="S21" s="1778"/>
      <c r="T21" s="1776">
        <v>990</v>
      </c>
      <c r="U21" s="1804"/>
      <c r="V21" s="1778"/>
      <c r="W21" s="1776">
        <v>810</v>
      </c>
      <c r="X21" s="1804"/>
      <c r="Y21" s="1778"/>
      <c r="Z21" s="1776">
        <v>1215</v>
      </c>
      <c r="AA21" s="1805"/>
      <c r="AB21" s="1778"/>
      <c r="AC21" s="1776">
        <v>1102.5</v>
      </c>
      <c r="AD21" s="1804"/>
      <c r="AE21" s="1778"/>
      <c r="AF21" s="1776">
        <v>900</v>
      </c>
      <c r="AG21" s="1804"/>
      <c r="AH21" s="1778"/>
      <c r="AI21" s="1776">
        <v>967.5</v>
      </c>
      <c r="AJ21" s="1804"/>
      <c r="AK21" s="1778"/>
      <c r="AL21" s="1776">
        <v>1080</v>
      </c>
      <c r="AM21" s="1804"/>
      <c r="AN21" s="1778"/>
      <c r="AO21" s="1776">
        <v>967.5</v>
      </c>
      <c r="AP21" s="1804"/>
      <c r="AQ21" s="1778"/>
      <c r="AR21" s="1776">
        <v>1417.5</v>
      </c>
      <c r="AS21" s="1804"/>
      <c r="AT21" s="1778"/>
      <c r="AU21" s="1776">
        <v>1147.5</v>
      </c>
      <c r="AV21" s="1804"/>
      <c r="AW21" s="1778"/>
      <c r="AX21" s="1776">
        <v>1192.5</v>
      </c>
      <c r="AY21" s="1804"/>
      <c r="AZ21" s="1598"/>
      <c r="BA21" s="1489"/>
    </row>
    <row r="22" spans="1:53" ht="15" customHeight="1">
      <c r="A22" s="1489"/>
      <c r="B22" s="1595"/>
      <c r="C22" s="1621" t="s">
        <v>1005</v>
      </c>
      <c r="D22" s="1739"/>
      <c r="E22" s="1776">
        <v>752.5</v>
      </c>
      <c r="F22" s="1804"/>
      <c r="G22" s="1778"/>
      <c r="H22" s="1776">
        <v>472.5</v>
      </c>
      <c r="I22" s="1804"/>
      <c r="J22" s="1778"/>
      <c r="K22" s="1776">
        <v>647.5</v>
      </c>
      <c r="L22" s="1804"/>
      <c r="M22" s="1778"/>
      <c r="N22" s="1776">
        <v>490</v>
      </c>
      <c r="O22" s="1804"/>
      <c r="P22" s="1778"/>
      <c r="Q22" s="1776">
        <v>700</v>
      </c>
      <c r="R22" s="1804"/>
      <c r="S22" s="1778"/>
      <c r="T22" s="1776">
        <v>665</v>
      </c>
      <c r="U22" s="1804"/>
      <c r="V22" s="1778"/>
      <c r="W22" s="1776">
        <v>822.5</v>
      </c>
      <c r="X22" s="1804"/>
      <c r="Y22" s="1778"/>
      <c r="Z22" s="1776">
        <v>927.5</v>
      </c>
      <c r="AA22" s="1804"/>
      <c r="AB22" s="1778"/>
      <c r="AC22" s="1776">
        <v>1050</v>
      </c>
      <c r="AD22" s="1804"/>
      <c r="AE22" s="1778"/>
      <c r="AF22" s="1776">
        <v>717.5</v>
      </c>
      <c r="AG22" s="1804"/>
      <c r="AH22" s="1778"/>
      <c r="AI22" s="1776">
        <v>997.5</v>
      </c>
      <c r="AJ22" s="1804"/>
      <c r="AK22" s="1778"/>
      <c r="AL22" s="1776">
        <v>752.5</v>
      </c>
      <c r="AM22" s="1804"/>
      <c r="AN22" s="1778"/>
      <c r="AO22" s="1776">
        <v>927.5</v>
      </c>
      <c r="AP22" s="1804"/>
      <c r="AQ22" s="1778"/>
      <c r="AR22" s="1776">
        <v>1032.5</v>
      </c>
      <c r="AS22" s="1804"/>
      <c r="AT22" s="1778"/>
      <c r="AU22" s="1776">
        <v>1172.5</v>
      </c>
      <c r="AV22" s="1804"/>
      <c r="AW22" s="1778"/>
      <c r="AX22" s="1776">
        <v>1085</v>
      </c>
      <c r="AY22" s="1804"/>
      <c r="AZ22" s="1598"/>
      <c r="BA22" s="1489"/>
    </row>
    <row r="23" spans="1:53" ht="15" customHeight="1">
      <c r="A23" s="1489"/>
      <c r="B23" s="1595"/>
      <c r="C23" s="1621" t="s">
        <v>1006</v>
      </c>
      <c r="D23" s="1739"/>
      <c r="E23" s="1776">
        <v>400</v>
      </c>
      <c r="F23" s="1804"/>
      <c r="G23" s="1778"/>
      <c r="H23" s="1776">
        <v>562.5</v>
      </c>
      <c r="I23" s="1804"/>
      <c r="J23" s="1778"/>
      <c r="K23" s="1776">
        <v>462.5</v>
      </c>
      <c r="L23" s="1804"/>
      <c r="M23" s="1778"/>
      <c r="N23" s="1776">
        <v>425</v>
      </c>
      <c r="O23" s="1804"/>
      <c r="P23" s="1778"/>
      <c r="Q23" s="1776">
        <v>637.5</v>
      </c>
      <c r="R23" s="1804"/>
      <c r="S23" s="1778"/>
      <c r="T23" s="1776">
        <v>500</v>
      </c>
      <c r="U23" s="1804"/>
      <c r="V23" s="1778"/>
      <c r="W23" s="1776">
        <v>662.5</v>
      </c>
      <c r="X23" s="1804"/>
      <c r="Y23" s="1778"/>
      <c r="Z23" s="1776">
        <v>600</v>
      </c>
      <c r="AA23" s="1805"/>
      <c r="AB23" s="1778"/>
      <c r="AC23" s="1776">
        <v>712.5</v>
      </c>
      <c r="AD23" s="1804"/>
      <c r="AE23" s="1778"/>
      <c r="AF23" s="1776">
        <v>600</v>
      </c>
      <c r="AG23" s="1804"/>
      <c r="AH23" s="1778"/>
      <c r="AI23" s="1776">
        <v>675</v>
      </c>
      <c r="AJ23" s="1804"/>
      <c r="AK23" s="1778"/>
      <c r="AL23" s="1776">
        <v>675</v>
      </c>
      <c r="AM23" s="1804"/>
      <c r="AN23" s="1778"/>
      <c r="AO23" s="1776">
        <v>662.5</v>
      </c>
      <c r="AP23" s="1804"/>
      <c r="AQ23" s="1778"/>
      <c r="AR23" s="1776">
        <v>550</v>
      </c>
      <c r="AS23" s="1804"/>
      <c r="AT23" s="1778"/>
      <c r="AU23" s="1776">
        <v>675</v>
      </c>
      <c r="AV23" s="1804"/>
      <c r="AW23" s="1778"/>
      <c r="AX23" s="1776">
        <v>862.5</v>
      </c>
      <c r="AY23" s="1804"/>
      <c r="AZ23" s="1598"/>
      <c r="BA23" s="1489"/>
    </row>
    <row r="24" spans="1:53" ht="15" customHeight="1">
      <c r="A24" s="1489"/>
      <c r="B24" s="1595"/>
      <c r="C24" s="1621" t="s">
        <v>1007</v>
      </c>
      <c r="D24" s="1739"/>
      <c r="E24" s="1806">
        <v>127.5</v>
      </c>
      <c r="F24" s="1807"/>
      <c r="G24" s="1778"/>
      <c r="H24" s="1806">
        <v>217.5</v>
      </c>
      <c r="I24" s="1807"/>
      <c r="J24" s="1778"/>
      <c r="K24" s="1806">
        <v>232.5</v>
      </c>
      <c r="L24" s="1807"/>
      <c r="M24" s="1778"/>
      <c r="N24" s="1806">
        <v>105</v>
      </c>
      <c r="O24" s="1807"/>
      <c r="P24" s="1778"/>
      <c r="Q24" s="1806">
        <v>255</v>
      </c>
      <c r="R24" s="1807"/>
      <c r="S24" s="1778"/>
      <c r="T24" s="1806">
        <v>255</v>
      </c>
      <c r="U24" s="1807"/>
      <c r="V24" s="1778"/>
      <c r="W24" s="1806">
        <v>210</v>
      </c>
      <c r="X24" s="1807"/>
      <c r="Y24" s="1778"/>
      <c r="Z24" s="1806">
        <v>390</v>
      </c>
      <c r="AA24" s="1805"/>
      <c r="AB24" s="1778"/>
      <c r="AC24" s="1806">
        <v>255</v>
      </c>
      <c r="AD24" s="1807"/>
      <c r="AE24" s="1778"/>
      <c r="AF24" s="1806">
        <v>262.5</v>
      </c>
      <c r="AG24" s="1807"/>
      <c r="AH24" s="1778"/>
      <c r="AI24" s="1806">
        <v>322.5</v>
      </c>
      <c r="AJ24" s="1807"/>
      <c r="AK24" s="1778"/>
      <c r="AL24" s="1806">
        <v>270</v>
      </c>
      <c r="AM24" s="1807"/>
      <c r="AN24" s="1778"/>
      <c r="AO24" s="1806">
        <v>277.5</v>
      </c>
      <c r="AP24" s="1807"/>
      <c r="AQ24" s="1778"/>
      <c r="AR24" s="1806">
        <v>450</v>
      </c>
      <c r="AS24" s="1807"/>
      <c r="AT24" s="1778"/>
      <c r="AU24" s="1806">
        <v>405</v>
      </c>
      <c r="AV24" s="1807"/>
      <c r="AW24" s="1778"/>
      <c r="AX24" s="1806">
        <v>435</v>
      </c>
      <c r="AY24" s="1807"/>
      <c r="AZ24" s="1598"/>
      <c r="BA24" s="1489"/>
    </row>
    <row r="25" spans="1:53" ht="15" customHeight="1">
      <c r="A25" s="1489"/>
      <c r="B25" s="1595"/>
      <c r="C25" s="1625" t="s">
        <v>1008</v>
      </c>
      <c r="D25" s="1739"/>
      <c r="E25" s="1776">
        <v>40</v>
      </c>
      <c r="F25" s="1804"/>
      <c r="G25" s="1778"/>
      <c r="H25" s="1776">
        <v>55</v>
      </c>
      <c r="I25" s="1804"/>
      <c r="J25" s="1778"/>
      <c r="K25" s="1776">
        <v>77.5</v>
      </c>
      <c r="L25" s="1804"/>
      <c r="M25" s="1778"/>
      <c r="N25" s="1776">
        <v>65</v>
      </c>
      <c r="O25" s="1804"/>
      <c r="P25" s="1778"/>
      <c r="Q25" s="1776">
        <v>60</v>
      </c>
      <c r="R25" s="1804"/>
      <c r="S25" s="1778"/>
      <c r="T25" s="1776">
        <v>55</v>
      </c>
      <c r="U25" s="1804"/>
      <c r="V25" s="1778"/>
      <c r="W25" s="1776">
        <v>70</v>
      </c>
      <c r="X25" s="1804"/>
      <c r="Y25" s="1778"/>
      <c r="Z25" s="1776">
        <v>52.5</v>
      </c>
      <c r="AA25" s="1805"/>
      <c r="AB25" s="1778"/>
      <c r="AC25" s="1776">
        <v>70</v>
      </c>
      <c r="AD25" s="1804"/>
      <c r="AE25" s="1778"/>
      <c r="AF25" s="1776">
        <v>67.5</v>
      </c>
      <c r="AG25" s="1804"/>
      <c r="AH25" s="1778"/>
      <c r="AI25" s="1776">
        <v>77.5</v>
      </c>
      <c r="AJ25" s="1804"/>
      <c r="AK25" s="1778"/>
      <c r="AL25" s="1776">
        <v>90</v>
      </c>
      <c r="AM25" s="1804"/>
      <c r="AN25" s="1778"/>
      <c r="AO25" s="1776">
        <v>105</v>
      </c>
      <c r="AP25" s="1804"/>
      <c r="AQ25" s="1778"/>
      <c r="AR25" s="1776">
        <v>112.5</v>
      </c>
      <c r="AS25" s="1804"/>
      <c r="AT25" s="1778"/>
      <c r="AU25" s="1776">
        <v>115</v>
      </c>
      <c r="AV25" s="1804"/>
      <c r="AW25" s="1778"/>
      <c r="AX25" s="1776">
        <v>115</v>
      </c>
      <c r="AY25" s="1804"/>
      <c r="AZ25" s="1598"/>
      <c r="BA25" s="1489"/>
    </row>
    <row r="26" spans="1:53" ht="4.5" customHeight="1">
      <c r="A26" s="1489"/>
      <c r="B26" s="1595"/>
      <c r="C26" s="1498"/>
      <c r="D26" s="1498"/>
      <c r="E26" s="1786"/>
      <c r="F26" s="1808"/>
      <c r="G26" s="1498"/>
      <c r="H26" s="1786"/>
      <c r="I26" s="1808"/>
      <c r="J26" s="1498"/>
      <c r="K26" s="1786"/>
      <c r="L26" s="1808"/>
      <c r="M26" s="1498"/>
      <c r="N26" s="1786"/>
      <c r="O26" s="1808"/>
      <c r="P26" s="1498"/>
      <c r="Q26" s="1786"/>
      <c r="R26" s="1808"/>
      <c r="S26" s="1498"/>
      <c r="T26" s="1786"/>
      <c r="U26" s="1808"/>
      <c r="V26" s="1498"/>
      <c r="W26" s="1786"/>
      <c r="X26" s="1808"/>
      <c r="Y26" s="1498"/>
      <c r="Z26" s="1786"/>
      <c r="AA26" s="1808"/>
      <c r="AB26" s="1808"/>
      <c r="AC26" s="1786"/>
      <c r="AD26" s="1808"/>
      <c r="AE26" s="1808"/>
      <c r="AF26" s="1786"/>
      <c r="AG26" s="1808"/>
      <c r="AH26" s="1808"/>
      <c r="AI26" s="1786"/>
      <c r="AJ26" s="1808"/>
      <c r="AK26" s="1808"/>
      <c r="AL26" s="1786"/>
      <c r="AM26" s="1808"/>
      <c r="AN26" s="1808"/>
      <c r="AO26" s="1786"/>
      <c r="AP26" s="1808"/>
      <c r="AQ26" s="1808"/>
      <c r="AR26" s="1786"/>
      <c r="AS26" s="1808"/>
      <c r="AT26" s="1808"/>
      <c r="AU26" s="1786"/>
      <c r="AV26" s="1808"/>
      <c r="AW26" s="1808"/>
      <c r="AX26" s="1786"/>
      <c r="AY26" s="1808"/>
      <c r="AZ26" s="1598"/>
      <c r="BA26" s="1489"/>
    </row>
    <row r="27" spans="1:53" ht="18" customHeight="1">
      <c r="A27" s="1489"/>
      <c r="B27" s="1595"/>
      <c r="C27" s="842" t="s">
        <v>1656</v>
      </c>
      <c r="D27" s="1809"/>
      <c r="E27" s="1789">
        <v>4020</v>
      </c>
      <c r="F27" s="1810"/>
      <c r="G27" s="1811"/>
      <c r="H27" s="1789">
        <v>3827.5</v>
      </c>
      <c r="I27" s="1810"/>
      <c r="J27" s="1811"/>
      <c r="K27" s="1789">
        <v>3947.5</v>
      </c>
      <c r="L27" s="1810"/>
      <c r="M27" s="1811"/>
      <c r="N27" s="1789">
        <v>4005</v>
      </c>
      <c r="O27" s="1810"/>
      <c r="P27" s="1811"/>
      <c r="Q27" s="1789">
        <v>4695</v>
      </c>
      <c r="R27" s="1810"/>
      <c r="S27" s="1811"/>
      <c r="T27" s="1789">
        <v>4390</v>
      </c>
      <c r="U27" s="1810"/>
      <c r="V27" s="1811"/>
      <c r="W27" s="1789">
        <v>4900</v>
      </c>
      <c r="X27" s="1810"/>
      <c r="Y27" s="1811"/>
      <c r="Z27" s="1789">
        <v>5257.5</v>
      </c>
      <c r="AA27" s="1810"/>
      <c r="AB27" s="1811"/>
      <c r="AC27" s="1789">
        <v>5767.5</v>
      </c>
      <c r="AD27" s="1810"/>
      <c r="AE27" s="1811"/>
      <c r="AF27" s="1789">
        <v>4507.5</v>
      </c>
      <c r="AG27" s="1810"/>
      <c r="AH27" s="1811"/>
      <c r="AI27" s="1789">
        <v>4952.5</v>
      </c>
      <c r="AJ27" s="1810"/>
      <c r="AK27" s="1811"/>
      <c r="AL27" s="1789">
        <v>4780</v>
      </c>
      <c r="AM27" s="1810"/>
      <c r="AN27" s="1811"/>
      <c r="AO27" s="1789">
        <v>5212.5</v>
      </c>
      <c r="AP27" s="1810"/>
      <c r="AQ27" s="1811"/>
      <c r="AR27" s="1789">
        <v>5747.5</v>
      </c>
      <c r="AS27" s="1810"/>
      <c r="AT27" s="1811"/>
      <c r="AU27" s="1789">
        <v>5825</v>
      </c>
      <c r="AV27" s="1810"/>
      <c r="AW27" s="1811"/>
      <c r="AX27" s="1789">
        <v>6112.5</v>
      </c>
      <c r="AY27" s="1810"/>
      <c r="AZ27" s="1598"/>
      <c r="BA27" s="1489"/>
    </row>
    <row r="28" spans="1:53" ht="4.5" customHeight="1">
      <c r="A28" s="1489"/>
      <c r="B28" s="1636"/>
      <c r="C28" s="1555"/>
      <c r="D28" s="1555"/>
      <c r="E28" s="1555"/>
      <c r="F28" s="1555"/>
      <c r="G28" s="1555"/>
      <c r="H28" s="1555"/>
      <c r="I28" s="1555"/>
      <c r="J28" s="1555"/>
      <c r="K28" s="1555"/>
      <c r="L28" s="1555"/>
      <c r="M28" s="1555"/>
      <c r="N28" s="1555"/>
      <c r="O28" s="1555"/>
      <c r="P28" s="1555"/>
      <c r="Q28" s="1555"/>
      <c r="R28" s="1555"/>
      <c r="S28" s="1555"/>
      <c r="T28" s="1555"/>
      <c r="U28" s="1555"/>
      <c r="V28" s="1555"/>
      <c r="W28" s="1555"/>
      <c r="X28" s="1555"/>
      <c r="Y28" s="1555"/>
      <c r="Z28" s="1555"/>
      <c r="AA28" s="1555"/>
      <c r="AB28" s="1555"/>
      <c r="AC28" s="1555"/>
      <c r="AD28" s="1555"/>
      <c r="AE28" s="1555"/>
      <c r="AF28" s="1555"/>
      <c r="AG28" s="1555"/>
      <c r="AH28" s="1555"/>
      <c r="AI28" s="1555"/>
      <c r="AJ28" s="1555"/>
      <c r="AK28" s="1555"/>
      <c r="AL28" s="1555"/>
      <c r="AM28" s="1555"/>
      <c r="AN28" s="1555"/>
      <c r="AO28" s="1555"/>
      <c r="AP28" s="1555"/>
      <c r="AQ28" s="1555"/>
      <c r="AR28" s="1555"/>
      <c r="AS28" s="1555"/>
      <c r="AT28" s="1555"/>
      <c r="AU28" s="1555"/>
      <c r="AV28" s="1555"/>
      <c r="AW28" s="1555"/>
      <c r="AX28" s="1555"/>
      <c r="AY28" s="1555"/>
      <c r="AZ28" s="1637"/>
      <c r="BA28" s="1489"/>
    </row>
    <row r="29" spans="1:53" ht="12" customHeight="1">
      <c r="A29" s="1489"/>
      <c r="B29" s="1812"/>
      <c r="C29" s="1812"/>
      <c r="D29" s="1812"/>
      <c r="E29" s="1812"/>
      <c r="F29" s="1812"/>
      <c r="G29" s="1812"/>
      <c r="H29" s="1812"/>
      <c r="I29" s="1812"/>
      <c r="J29" s="1812"/>
      <c r="K29" s="1812"/>
      <c r="L29" s="1812"/>
      <c r="M29" s="1812"/>
      <c r="N29" s="1812"/>
      <c r="O29" s="1812"/>
      <c r="P29" s="1812"/>
      <c r="Q29" s="1812"/>
      <c r="R29" s="1812"/>
      <c r="S29" s="1812"/>
      <c r="T29" s="1812"/>
      <c r="U29" s="1812"/>
      <c r="V29" s="1812"/>
      <c r="W29" s="1812"/>
      <c r="X29" s="1812"/>
      <c r="Y29" s="1812"/>
      <c r="Z29" s="1812"/>
      <c r="AA29" s="1812"/>
      <c r="AB29" s="1812"/>
      <c r="AC29" s="1812"/>
      <c r="AD29" s="1812"/>
      <c r="AE29" s="1812"/>
      <c r="AF29" s="1812"/>
      <c r="AG29" s="1812"/>
      <c r="AH29" s="1812"/>
      <c r="AI29" s="1812"/>
      <c r="AJ29" s="1812"/>
      <c r="AK29" s="1812"/>
      <c r="AL29" s="1812"/>
      <c r="AM29" s="1812"/>
      <c r="AN29" s="1812"/>
      <c r="AO29" s="1812"/>
      <c r="AP29" s="1812"/>
      <c r="AQ29" s="1812"/>
      <c r="AR29" s="1812"/>
      <c r="AS29" s="1812"/>
      <c r="AT29" s="1812"/>
      <c r="AU29" s="1812"/>
      <c r="AV29" s="1812"/>
      <c r="AW29" s="1812"/>
      <c r="AX29" s="1812"/>
      <c r="AY29" s="1812"/>
      <c r="AZ29" s="1812"/>
      <c r="BA29" s="1489"/>
    </row>
    <row r="30" spans="1:53" ht="4.5" customHeight="1">
      <c r="B30" s="1593"/>
      <c r="C30" s="1495"/>
      <c r="D30" s="1495"/>
      <c r="E30" s="1495"/>
      <c r="F30" s="1495"/>
      <c r="G30" s="1495"/>
      <c r="H30" s="1495"/>
      <c r="I30" s="1495"/>
      <c r="J30" s="1495"/>
      <c r="K30" s="1495"/>
      <c r="L30" s="1495"/>
      <c r="M30" s="1495"/>
      <c r="N30" s="1495"/>
      <c r="O30" s="1495"/>
      <c r="P30" s="1495"/>
      <c r="Q30" s="1495"/>
      <c r="R30" s="1495"/>
      <c r="S30" s="1495"/>
      <c r="T30" s="1495"/>
      <c r="U30" s="1495"/>
      <c r="V30" s="1495"/>
      <c r="W30" s="1495"/>
      <c r="X30" s="1495"/>
      <c r="Y30" s="1495"/>
      <c r="Z30" s="1495"/>
      <c r="AA30" s="1495"/>
      <c r="AB30" s="1495"/>
      <c r="AC30" s="1495"/>
      <c r="AD30" s="1495"/>
      <c r="AE30" s="1495"/>
      <c r="AF30" s="1495"/>
      <c r="AG30" s="1495"/>
      <c r="AH30" s="1495"/>
      <c r="AI30" s="1495"/>
      <c r="AJ30" s="1495"/>
      <c r="AK30" s="1495"/>
      <c r="AL30" s="1495"/>
      <c r="AM30" s="1495"/>
      <c r="AN30" s="1495"/>
      <c r="AO30" s="1495"/>
      <c r="AP30" s="1495"/>
      <c r="AQ30" s="1495"/>
      <c r="AR30" s="1495"/>
      <c r="AS30" s="1495"/>
      <c r="AT30" s="1495"/>
      <c r="AU30" s="1495"/>
      <c r="AV30" s="1495"/>
      <c r="AW30" s="1495"/>
      <c r="AX30" s="1495"/>
      <c r="AY30" s="1495"/>
      <c r="AZ30" s="1594"/>
    </row>
    <row r="31" spans="1:53" ht="21" customHeight="1">
      <c r="B31" s="1595"/>
      <c r="C31" s="2314" t="s">
        <v>1657</v>
      </c>
      <c r="D31" s="1813"/>
      <c r="E31" s="2314" t="s">
        <v>1658</v>
      </c>
      <c r="F31" s="2315"/>
      <c r="G31" s="2315"/>
      <c r="H31" s="2315"/>
      <c r="I31" s="2315"/>
      <c r="J31" s="2315"/>
      <c r="K31" s="2315"/>
      <c r="L31" s="2315"/>
      <c r="M31" s="2315"/>
      <c r="N31" s="2315"/>
      <c r="O31" s="2315"/>
      <c r="P31" s="2315"/>
      <c r="Q31" s="2315"/>
      <c r="R31" s="2315"/>
      <c r="S31" s="2315"/>
      <c r="T31" s="2315"/>
      <c r="U31" s="2315"/>
      <c r="V31" s="2315"/>
      <c r="W31" s="2315"/>
      <c r="X31" s="2315"/>
      <c r="Y31" s="2315"/>
      <c r="Z31" s="2315"/>
      <c r="AA31" s="2315"/>
      <c r="AB31" s="2315"/>
      <c r="AC31" s="2315"/>
      <c r="AD31" s="2315"/>
      <c r="AE31" s="2315"/>
      <c r="AF31" s="2315"/>
      <c r="AG31" s="2315"/>
      <c r="AH31" s="2315"/>
      <c r="AI31" s="2315"/>
      <c r="AJ31" s="2315"/>
      <c r="AK31" s="2315"/>
      <c r="AL31" s="2315"/>
      <c r="AM31" s="2315"/>
      <c r="AN31" s="2315"/>
      <c r="AO31" s="2315"/>
      <c r="AP31" s="2315"/>
      <c r="AQ31" s="2315"/>
      <c r="AR31" s="2315"/>
      <c r="AS31" s="2315"/>
      <c r="AT31" s="2315"/>
      <c r="AU31" s="2315"/>
      <c r="AV31" s="2315"/>
      <c r="AW31" s="2315"/>
      <c r="AX31" s="2315"/>
      <c r="AY31" s="2316"/>
      <c r="AZ31" s="1598"/>
    </row>
    <row r="32" spans="1:53" ht="4.5" customHeight="1">
      <c r="B32" s="1595"/>
      <c r="C32" s="2314"/>
      <c r="D32" s="1813"/>
      <c r="E32" s="1803"/>
      <c r="F32" s="1803"/>
      <c r="G32" s="1803"/>
      <c r="H32" s="1803"/>
      <c r="I32" s="1803"/>
      <c r="J32" s="1803"/>
      <c r="K32" s="1803"/>
      <c r="L32" s="1803"/>
      <c r="M32" s="1803"/>
      <c r="N32" s="1803"/>
      <c r="O32" s="1803"/>
      <c r="P32" s="1803"/>
      <c r="Q32" s="1803"/>
      <c r="R32" s="1803"/>
      <c r="S32" s="1803"/>
      <c r="T32" s="1803"/>
      <c r="U32" s="1803"/>
      <c r="V32" s="1803"/>
      <c r="W32" s="1803"/>
      <c r="X32" s="1803"/>
      <c r="Y32" s="1803"/>
      <c r="Z32" s="1803"/>
      <c r="AA32" s="1803"/>
      <c r="AB32" s="1803"/>
      <c r="AC32" s="1803"/>
      <c r="AD32" s="1803"/>
      <c r="AE32" s="1803"/>
      <c r="AF32" s="1803"/>
      <c r="AG32" s="1803"/>
      <c r="AH32" s="1803"/>
      <c r="AI32" s="1803"/>
      <c r="AJ32" s="1803"/>
      <c r="AK32" s="1803"/>
      <c r="AL32" s="1803"/>
      <c r="AM32" s="1803"/>
      <c r="AN32" s="1803"/>
      <c r="AO32" s="1803"/>
      <c r="AP32" s="1803"/>
      <c r="AQ32" s="1803"/>
      <c r="AR32" s="1803"/>
      <c r="AS32" s="1803"/>
      <c r="AT32" s="1803"/>
      <c r="AU32" s="1803"/>
      <c r="AV32" s="1803"/>
      <c r="AW32" s="1803"/>
      <c r="AX32" s="1803"/>
      <c r="AY32" s="1803"/>
      <c r="AZ32" s="1598"/>
    </row>
    <row r="33" spans="2:54" ht="18" customHeight="1">
      <c r="B33" s="1595"/>
      <c r="C33" s="2314"/>
      <c r="D33" s="1813"/>
      <c r="E33" s="1773" t="s">
        <v>1614</v>
      </c>
      <c r="F33" s="888"/>
      <c r="G33" s="1697"/>
      <c r="H33" s="1773" t="s">
        <v>1239</v>
      </c>
      <c r="I33" s="888"/>
      <c r="J33" s="1697"/>
      <c r="K33" s="1773" t="s">
        <v>746</v>
      </c>
      <c r="L33" s="888"/>
      <c r="M33" s="1697"/>
      <c r="N33" s="1773" t="s">
        <v>1240</v>
      </c>
      <c r="O33" s="888"/>
      <c r="P33" s="1697"/>
      <c r="Q33" s="1773" t="s">
        <v>1241</v>
      </c>
      <c r="R33" s="888"/>
      <c r="S33" s="1697"/>
      <c r="T33" s="1773" t="s">
        <v>1242</v>
      </c>
      <c r="U33" s="888"/>
      <c r="V33" s="1697"/>
      <c r="W33" s="1773" t="s">
        <v>1243</v>
      </c>
      <c r="X33" s="888"/>
      <c r="Y33" s="1697"/>
      <c r="Z33" s="1773" t="s">
        <v>1244</v>
      </c>
      <c r="AA33" s="888"/>
      <c r="AB33" s="1697"/>
      <c r="AC33" s="1773" t="s">
        <v>1245</v>
      </c>
      <c r="AD33" s="888"/>
      <c r="AE33" s="1697"/>
      <c r="AF33" s="1773" t="s">
        <v>1246</v>
      </c>
      <c r="AG33" s="888"/>
      <c r="AH33" s="1697"/>
      <c r="AI33" s="1773" t="s">
        <v>1247</v>
      </c>
      <c r="AJ33" s="888"/>
      <c r="AK33" s="1697"/>
      <c r="AL33" s="1773" t="s">
        <v>1248</v>
      </c>
      <c r="AM33" s="888"/>
      <c r="AN33" s="1697"/>
      <c r="AO33" s="1773" t="s">
        <v>1145</v>
      </c>
      <c r="AP33" s="888"/>
      <c r="AQ33" s="1697"/>
      <c r="AR33" s="2387" t="s">
        <v>1249</v>
      </c>
      <c r="AS33" s="2388"/>
      <c r="AT33" s="1697"/>
      <c r="AU33" s="1773" t="s">
        <v>1250</v>
      </c>
      <c r="AV33" s="888"/>
      <c r="AW33" s="1697"/>
      <c r="AX33" s="2387" t="s">
        <v>747</v>
      </c>
      <c r="AY33" s="2388"/>
      <c r="AZ33" s="1814"/>
      <c r="BA33" s="2395"/>
      <c r="BB33" s="2395"/>
    </row>
    <row r="34" spans="2:54" ht="4.5" customHeight="1">
      <c r="B34" s="1595"/>
      <c r="C34" s="1498"/>
      <c r="D34" s="1498"/>
      <c r="E34" s="1697"/>
      <c r="F34" s="1697"/>
      <c r="G34" s="1697"/>
      <c r="H34" s="1697"/>
      <c r="I34" s="1697"/>
      <c r="J34" s="1697"/>
      <c r="K34" s="1697"/>
      <c r="L34" s="1697"/>
      <c r="M34" s="1697"/>
      <c r="N34" s="1697"/>
      <c r="O34" s="1697"/>
      <c r="P34" s="1697"/>
      <c r="Q34" s="1697"/>
      <c r="R34" s="1697"/>
      <c r="S34" s="1697"/>
      <c r="T34" s="1697"/>
      <c r="U34" s="1697"/>
      <c r="V34" s="1697"/>
      <c r="W34" s="1697"/>
      <c r="X34" s="1697"/>
      <c r="Y34" s="1697"/>
      <c r="Z34" s="1697"/>
      <c r="AA34" s="1697"/>
      <c r="AB34" s="1697"/>
      <c r="AC34" s="1697"/>
      <c r="AD34" s="1697"/>
      <c r="AE34" s="1697"/>
      <c r="AF34" s="1697"/>
      <c r="AG34" s="1697"/>
      <c r="AH34" s="1697"/>
      <c r="AI34" s="1697"/>
      <c r="AJ34" s="1697"/>
      <c r="AK34" s="1697"/>
      <c r="AL34" s="1697"/>
      <c r="AM34" s="1697"/>
      <c r="AN34" s="1697"/>
      <c r="AO34" s="1697"/>
      <c r="AP34" s="1697"/>
      <c r="AQ34" s="1697"/>
      <c r="AR34" s="1697"/>
      <c r="AS34" s="1697"/>
      <c r="AT34" s="1697"/>
      <c r="AU34" s="1697"/>
      <c r="AV34" s="1697"/>
      <c r="AW34" s="1697"/>
      <c r="AX34" s="1697"/>
      <c r="AY34" s="1697"/>
      <c r="AZ34" s="1598"/>
    </row>
    <row r="35" spans="2:54" ht="42" customHeight="1">
      <c r="B35" s="1595"/>
      <c r="C35" s="1793" t="s">
        <v>1659</v>
      </c>
      <c r="D35" s="1815"/>
      <c r="E35" s="1794">
        <v>50.099009900990097</v>
      </c>
      <c r="F35" s="1712"/>
      <c r="G35" s="1775"/>
      <c r="H35" s="1794">
        <v>52.03051643192488</v>
      </c>
      <c r="I35" s="1712"/>
      <c r="J35" s="1775"/>
      <c r="K35" s="1794">
        <v>52.455555555555556</v>
      </c>
      <c r="L35" s="1712"/>
      <c r="M35" s="1775"/>
      <c r="N35" s="1794">
        <v>50.745192307692307</v>
      </c>
      <c r="O35" s="1712"/>
      <c r="P35" s="1775"/>
      <c r="Q35" s="1794">
        <v>51.802325581395351</v>
      </c>
      <c r="R35" s="1712"/>
      <c r="S35" s="1775"/>
      <c r="T35" s="1794">
        <v>51.708333333333336</v>
      </c>
      <c r="U35" s="1712"/>
      <c r="V35" s="1775"/>
      <c r="W35" s="1794">
        <v>51.578947368421055</v>
      </c>
      <c r="X35" s="1712"/>
      <c r="Y35" s="1775"/>
      <c r="Z35" s="1794">
        <v>52.177966101694913</v>
      </c>
      <c r="AA35" s="1712"/>
      <c r="AB35" s="1775"/>
      <c r="AC35" s="1794">
        <v>51.334951456310677</v>
      </c>
      <c r="AD35" s="1712"/>
      <c r="AE35" s="1775"/>
      <c r="AF35" s="1794">
        <v>52.323529411764703</v>
      </c>
      <c r="AG35" s="1712"/>
      <c r="AH35" s="1775"/>
      <c r="AI35" s="1794">
        <v>52.863321799307961</v>
      </c>
      <c r="AJ35" s="1712"/>
      <c r="AK35" s="1775"/>
      <c r="AL35" s="1794">
        <v>52.805755395683455</v>
      </c>
      <c r="AM35" s="1712"/>
      <c r="AN35" s="1775"/>
      <c r="AO35" s="1794">
        <v>52.566889632107021</v>
      </c>
      <c r="AP35" s="1712"/>
      <c r="AQ35" s="1797"/>
      <c r="AR35" s="1794">
        <v>53.145161290322584</v>
      </c>
      <c r="AS35" s="1712">
        <v>52.245762711864408</v>
      </c>
      <c r="AT35" s="1797"/>
      <c r="AU35" s="1794">
        <v>53.164739884393065</v>
      </c>
      <c r="AV35" s="1712">
        <v>52.245762711864408</v>
      </c>
      <c r="AW35" s="1797"/>
      <c r="AX35" s="1794">
        <v>53.253424657534246</v>
      </c>
      <c r="AY35" s="1712">
        <v>52.245762711864408</v>
      </c>
      <c r="AZ35" s="1598"/>
    </row>
    <row r="36" spans="2:54" ht="4.5" customHeight="1">
      <c r="B36" s="1595"/>
      <c r="C36" s="1816"/>
      <c r="D36" s="1508"/>
      <c r="E36" s="1775"/>
      <c r="F36" s="1775"/>
      <c r="G36" s="1775"/>
      <c r="H36" s="1775"/>
      <c r="I36" s="1775"/>
      <c r="J36" s="1775"/>
      <c r="K36" s="1775"/>
      <c r="L36" s="1775"/>
      <c r="M36" s="1775"/>
      <c r="N36" s="1775"/>
      <c r="O36" s="1775"/>
      <c r="P36" s="1775"/>
      <c r="Q36" s="1775"/>
      <c r="R36" s="1775"/>
      <c r="S36" s="1775"/>
      <c r="T36" s="1775"/>
      <c r="U36" s="1775"/>
      <c r="V36" s="1775"/>
      <c r="W36" s="1775"/>
      <c r="X36" s="1775"/>
      <c r="Y36" s="1775"/>
      <c r="Z36" s="1775"/>
      <c r="AA36" s="1775"/>
      <c r="AB36" s="1775"/>
      <c r="AC36" s="1775"/>
      <c r="AD36" s="1775"/>
      <c r="AE36" s="1775"/>
      <c r="AF36" s="1775"/>
      <c r="AG36" s="1775"/>
      <c r="AH36" s="1775"/>
      <c r="AI36" s="1775"/>
      <c r="AJ36" s="1775"/>
      <c r="AK36" s="1775"/>
      <c r="AL36" s="1775"/>
      <c r="AM36" s="1775"/>
      <c r="AN36" s="1775"/>
      <c r="AO36" s="1775"/>
      <c r="AP36" s="1775"/>
      <c r="AQ36" s="1775"/>
      <c r="AR36" s="1775"/>
      <c r="AS36" s="1775"/>
      <c r="AT36" s="1775"/>
      <c r="AU36" s="1775"/>
      <c r="AV36" s="1775"/>
      <c r="AW36" s="1775"/>
      <c r="AX36" s="1775"/>
      <c r="AY36" s="1775"/>
      <c r="AZ36" s="1598"/>
    </row>
    <row r="37" spans="2:54" ht="42" customHeight="1">
      <c r="B37" s="1595"/>
      <c r="C37" s="1793" t="s">
        <v>1660</v>
      </c>
      <c r="D37" s="1815"/>
      <c r="E37" s="1794">
        <v>19.900990099009903</v>
      </c>
      <c r="F37" s="1712"/>
      <c r="G37" s="1778"/>
      <c r="H37" s="1794">
        <v>17.969483568075116</v>
      </c>
      <c r="I37" s="1712"/>
      <c r="J37" s="1797"/>
      <c r="K37" s="1794">
        <v>17.544444444444444</v>
      </c>
      <c r="L37" s="1712"/>
      <c r="M37" s="1778"/>
      <c r="N37" s="1794">
        <v>19.254807692307693</v>
      </c>
      <c r="O37" s="1712"/>
      <c r="P37" s="1778"/>
      <c r="Q37" s="1794">
        <v>18.197674418604652</v>
      </c>
      <c r="R37" s="1712"/>
      <c r="S37" s="1797"/>
      <c r="T37" s="1794">
        <v>18.291666666666668</v>
      </c>
      <c r="U37" s="1712"/>
      <c r="V37" s="1778"/>
      <c r="W37" s="1794">
        <v>18.421052631578949</v>
      </c>
      <c r="X37" s="1712"/>
      <c r="Y37" s="1797"/>
      <c r="Z37" s="1794">
        <v>17.822033898305083</v>
      </c>
      <c r="AA37" s="1712"/>
      <c r="AB37" s="1778"/>
      <c r="AC37" s="1794">
        <v>18.66504854368932</v>
      </c>
      <c r="AD37" s="1712"/>
      <c r="AE37" s="1778"/>
      <c r="AF37" s="1794">
        <v>17.676470588235293</v>
      </c>
      <c r="AG37" s="1712"/>
      <c r="AH37" s="1778"/>
      <c r="AI37" s="1794">
        <v>17.136678200692042</v>
      </c>
      <c r="AJ37" s="1712"/>
      <c r="AK37" s="1797"/>
      <c r="AL37" s="1794">
        <v>17.194244604316548</v>
      </c>
      <c r="AM37" s="1712"/>
      <c r="AN37" s="1778"/>
      <c r="AO37" s="1794">
        <v>17.433110367892976</v>
      </c>
      <c r="AP37" s="1712"/>
      <c r="AQ37" s="1797"/>
      <c r="AR37" s="1794">
        <v>16.85483870967742</v>
      </c>
      <c r="AS37" s="1712">
        <v>17.754237288135592</v>
      </c>
      <c r="AT37" s="1797"/>
      <c r="AU37" s="1794">
        <v>16.835260115606935</v>
      </c>
      <c r="AV37" s="1712">
        <v>17.754237288135592</v>
      </c>
      <c r="AW37" s="1797"/>
      <c r="AX37" s="1794">
        <v>16.746575342465754</v>
      </c>
      <c r="AY37" s="1712">
        <v>17.754237288135592</v>
      </c>
      <c r="AZ37" s="1598"/>
    </row>
    <row r="38" spans="2:54" ht="4.5" customHeight="1">
      <c r="B38" s="1636"/>
      <c r="C38" s="1555"/>
      <c r="D38" s="1555"/>
      <c r="E38" s="1555"/>
      <c r="F38" s="1555"/>
      <c r="G38" s="1555"/>
      <c r="H38" s="1555"/>
      <c r="I38" s="1555"/>
      <c r="J38" s="1555"/>
      <c r="K38" s="1555"/>
      <c r="L38" s="1555"/>
      <c r="M38" s="1555"/>
      <c r="N38" s="1555"/>
      <c r="O38" s="1555"/>
      <c r="P38" s="1555"/>
      <c r="Q38" s="1555"/>
      <c r="R38" s="1555"/>
      <c r="S38" s="1555"/>
      <c r="T38" s="1555"/>
      <c r="U38" s="1555"/>
      <c r="V38" s="1555"/>
      <c r="W38" s="1555"/>
      <c r="X38" s="1555"/>
      <c r="Y38" s="1555"/>
      <c r="Z38" s="1555"/>
      <c r="AA38" s="1555"/>
      <c r="AB38" s="1555"/>
      <c r="AC38" s="1555"/>
      <c r="AD38" s="1555"/>
      <c r="AE38" s="1555"/>
      <c r="AF38" s="1555"/>
      <c r="AG38" s="1555"/>
      <c r="AH38" s="1555"/>
      <c r="AI38" s="1555"/>
      <c r="AJ38" s="1555"/>
      <c r="AK38" s="1555"/>
      <c r="AL38" s="1555"/>
      <c r="AM38" s="1555"/>
      <c r="AN38" s="1555"/>
      <c r="AO38" s="1555"/>
      <c r="AP38" s="1555"/>
      <c r="AQ38" s="1555"/>
      <c r="AR38" s="1555"/>
      <c r="AS38" s="1555"/>
      <c r="AT38" s="1555"/>
      <c r="AU38" s="1555"/>
      <c r="AV38" s="1555"/>
      <c r="AW38" s="1555"/>
      <c r="AX38" s="1555"/>
      <c r="AY38" s="1555"/>
      <c r="AZ38" s="1637"/>
    </row>
    <row r="39" spans="2:54" ht="9" customHeight="1">
      <c r="B39" s="1556" t="s">
        <v>1571</v>
      </c>
    </row>
    <row r="40" spans="2:54" ht="12.75" customHeight="1">
      <c r="B40" s="1556" t="s">
        <v>1615</v>
      </c>
    </row>
    <row r="41" spans="2:54" ht="12.75" customHeight="1">
      <c r="B41" s="1556" t="s">
        <v>1616</v>
      </c>
      <c r="C41" s="1798"/>
      <c r="D41" s="1798"/>
      <c r="N41" s="1686"/>
    </row>
    <row r="42" spans="2:54" ht="12.75" customHeight="1">
      <c r="B42" s="1556" t="s">
        <v>1674</v>
      </c>
      <c r="C42" s="1817"/>
      <c r="D42" s="1817"/>
      <c r="E42" s="1818"/>
      <c r="F42" s="1818"/>
      <c r="G42" s="1818"/>
      <c r="H42" s="1818"/>
    </row>
    <row r="43" spans="2:54" ht="12.75" customHeight="1">
      <c r="B43" s="1556" t="s">
        <v>1572</v>
      </c>
      <c r="C43" s="1819"/>
      <c r="D43" s="1819"/>
      <c r="E43" s="1819"/>
      <c r="F43" s="1819"/>
      <c r="G43" s="1819"/>
      <c r="H43" s="1819"/>
    </row>
    <row r="44" spans="2:54" ht="12.75" customHeight="1">
      <c r="B44" s="1556" t="s">
        <v>1502</v>
      </c>
      <c r="C44" s="1819"/>
      <c r="D44" s="1819"/>
      <c r="E44" s="1819"/>
      <c r="F44" s="1819"/>
      <c r="G44" s="1819"/>
      <c r="H44" s="1819"/>
      <c r="AA44" s="1675"/>
      <c r="AB44" s="1675"/>
    </row>
    <row r="45" spans="2:54" ht="12.75" customHeight="1">
      <c r="B45" s="1556" t="s">
        <v>1492</v>
      </c>
      <c r="C45" s="1686"/>
      <c r="D45" s="1686"/>
      <c r="E45" s="1686"/>
      <c r="F45" s="1686"/>
      <c r="G45" s="1686"/>
      <c r="H45" s="1686"/>
      <c r="I45" s="1686"/>
      <c r="J45" s="1686"/>
      <c r="K45" s="1686"/>
      <c r="L45" s="1686"/>
      <c r="M45" s="1686"/>
      <c r="N45" s="1686"/>
      <c r="O45" s="1686"/>
      <c r="P45" s="1686"/>
      <c r="Q45" s="1686"/>
      <c r="R45" s="1686"/>
      <c r="S45" s="1686"/>
      <c r="T45" s="1686"/>
      <c r="U45" s="1686"/>
      <c r="V45" s="1686"/>
      <c r="W45" s="1686"/>
      <c r="X45" s="1686"/>
      <c r="Y45" s="1686"/>
      <c r="AA45" s="1675"/>
      <c r="AB45" s="1675"/>
      <c r="AZ45" s="1725" t="s">
        <v>1093</v>
      </c>
    </row>
    <row r="46" spans="2:54" ht="12.75" customHeight="1">
      <c r="B46" s="1800" t="s">
        <v>1663</v>
      </c>
      <c r="C46" s="1686"/>
      <c r="D46" s="1686"/>
      <c r="E46" s="1686"/>
      <c r="F46" s="1686"/>
      <c r="G46" s="1686"/>
      <c r="H46" s="1686"/>
      <c r="I46" s="1686"/>
      <c r="J46" s="1686"/>
      <c r="K46" s="1820"/>
      <c r="L46" s="1820"/>
      <c r="M46" s="1820"/>
      <c r="N46" s="1686"/>
      <c r="O46" s="1686"/>
      <c r="P46" s="1686"/>
      <c r="Q46" s="1821"/>
      <c r="R46" s="1686"/>
      <c r="S46" s="1686"/>
      <c r="T46" s="1686"/>
      <c r="U46" s="1686"/>
      <c r="W46" s="1686"/>
      <c r="X46" s="1686"/>
      <c r="Y46" s="1686"/>
      <c r="AA46" s="1675"/>
      <c r="AB46" s="1675"/>
      <c r="AZ46" s="1725" t="s">
        <v>1095</v>
      </c>
    </row>
    <row r="47" spans="2:54" ht="12.75" customHeight="1">
      <c r="B47" s="901" t="s">
        <v>1664</v>
      </c>
      <c r="C47" s="1686"/>
      <c r="D47" s="1686"/>
      <c r="E47" s="1686"/>
      <c r="F47" s="1686"/>
      <c r="G47" s="1686"/>
      <c r="H47" s="1686"/>
      <c r="I47" s="1686"/>
      <c r="J47" s="1686"/>
      <c r="K47" s="1686"/>
      <c r="L47" s="1686"/>
      <c r="M47" s="1686"/>
      <c r="N47" s="1686"/>
      <c r="O47" s="1686"/>
      <c r="P47" s="1686"/>
      <c r="Q47" s="1686"/>
      <c r="R47" s="1686"/>
      <c r="S47" s="1686"/>
      <c r="T47" s="1686"/>
      <c r="U47" s="1686"/>
      <c r="V47" s="1686"/>
      <c r="W47" s="1686"/>
      <c r="X47" s="1686"/>
      <c r="Y47" s="1686"/>
      <c r="AZ47" s="1725" t="s">
        <v>1618</v>
      </c>
    </row>
    <row r="48" spans="2:54" ht="12.75" customHeight="1">
      <c r="B48" s="1556" t="s">
        <v>1665</v>
      </c>
      <c r="C48" s="1686"/>
      <c r="D48" s="1686"/>
      <c r="E48" s="1686"/>
      <c r="F48" s="1686"/>
      <c r="G48" s="1686"/>
      <c r="H48" s="1686"/>
      <c r="I48" s="1686"/>
      <c r="J48" s="1686"/>
      <c r="K48" s="1686"/>
      <c r="L48" s="1686"/>
      <c r="M48" s="1686"/>
      <c r="N48" s="1686"/>
      <c r="O48" s="1686"/>
      <c r="P48" s="1686"/>
      <c r="Q48" s="1686"/>
      <c r="R48" s="1686"/>
      <c r="S48" s="1686"/>
      <c r="T48" s="1686"/>
      <c r="U48" s="1686"/>
      <c r="V48" s="1686"/>
      <c r="W48" s="1686"/>
      <c r="X48" s="1686"/>
      <c r="Y48" s="1686"/>
      <c r="AZ48" s="1725" t="s">
        <v>1097</v>
      </c>
    </row>
    <row r="49" spans="2:52" ht="12.75" customHeight="1">
      <c r="B49" s="1556" t="s">
        <v>1666</v>
      </c>
      <c r="Z49" s="1801" t="s">
        <v>1675</v>
      </c>
      <c r="AZ49" s="1725" t="s">
        <v>1621</v>
      </c>
    </row>
    <row r="50" spans="2:52" ht="12.75" customHeight="1"/>
    <row r="51" spans="2:52" ht="12.75" customHeight="1"/>
    <row r="52" spans="2:52" ht="12.75" customHeight="1"/>
    <row r="53" spans="2:52" ht="12.75" customHeight="1"/>
    <row r="54" spans="2:52" ht="12.75" customHeight="1"/>
    <row r="55" spans="2:52" ht="12.75" customHeight="1"/>
    <row r="56" spans="2:52" ht="12.75" customHeight="1"/>
    <row r="57" spans="2:52" ht="12.75" customHeight="1"/>
  </sheetData>
  <mergeCells count="14">
    <mergeCell ref="A1:BA1"/>
    <mergeCell ref="A4:BA4"/>
    <mergeCell ref="B6:AZ6"/>
    <mergeCell ref="B7:AZ7"/>
    <mergeCell ref="C10:C12"/>
    <mergeCell ref="E10:AY10"/>
    <mergeCell ref="AO12:AP12"/>
    <mergeCell ref="AU12:AV12"/>
    <mergeCell ref="AX12:AY12"/>
    <mergeCell ref="C31:C33"/>
    <mergeCell ref="E31:AY31"/>
    <mergeCell ref="AR33:AS33"/>
    <mergeCell ref="AX33:AY33"/>
    <mergeCell ref="BA33:BB33"/>
  </mergeCells>
  <printOptions horizontalCentered="1" verticalCentered="1"/>
  <pageMargins left="0.39370078740157483" right="0.39370078740157483" top="0.98425196850393704" bottom="0.98425196850393704" header="0" footer="0"/>
  <pageSetup scale="70" orientation="landscape" horizontalDpi="240" verticalDpi="144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92D050"/>
  </sheetPr>
  <dimension ref="A1:BA57"/>
  <sheetViews>
    <sheetView zoomScaleNormal="100" workbookViewId="0">
      <selection activeCell="X23" sqref="X23"/>
    </sheetView>
  </sheetViews>
  <sheetFormatPr baseColWidth="10" defaultRowHeight="12.75"/>
  <cols>
    <col min="1" max="2" width="2.7109375" style="1479" customWidth="1"/>
    <col min="3" max="3" width="18.7109375" style="1479" customWidth="1"/>
    <col min="4" max="4" width="0.85546875" style="1479" customWidth="1"/>
    <col min="5" max="5" width="8.140625" style="1479" customWidth="1"/>
    <col min="6" max="6" width="1" style="1479" customWidth="1"/>
    <col min="7" max="7" width="0.85546875" style="1479" customWidth="1"/>
    <col min="8" max="8" width="8.140625" style="1479" customWidth="1"/>
    <col min="9" max="9" width="1" style="1479" customWidth="1"/>
    <col min="10" max="10" width="0.85546875" style="1479" customWidth="1"/>
    <col min="11" max="11" width="8.140625" style="1479" customWidth="1"/>
    <col min="12" max="12" width="1" style="1479" customWidth="1"/>
    <col min="13" max="13" width="0.85546875" style="1479" customWidth="1"/>
    <col min="14" max="14" width="8.140625" style="1479" customWidth="1"/>
    <col min="15" max="15" width="1" style="1479" customWidth="1"/>
    <col min="16" max="16" width="0.85546875" style="1479" customWidth="1"/>
    <col min="17" max="17" width="8.140625" style="1479" customWidth="1"/>
    <col min="18" max="18" width="1" style="1479" customWidth="1"/>
    <col min="19" max="19" width="0.85546875" style="1479" customWidth="1"/>
    <col min="20" max="20" width="8.140625" style="1479" customWidth="1"/>
    <col min="21" max="21" width="1" style="1479" customWidth="1"/>
    <col min="22" max="22" width="0.85546875" style="1479" customWidth="1"/>
    <col min="23" max="23" width="8.140625" style="1479" customWidth="1"/>
    <col min="24" max="24" width="1" style="1479" customWidth="1"/>
    <col min="25" max="25" width="0.85546875" style="1479" customWidth="1"/>
    <col min="26" max="26" width="8.140625" style="1479" customWidth="1"/>
    <col min="27" max="27" width="1" style="1479" customWidth="1"/>
    <col min="28" max="28" width="0.85546875" style="1479" customWidth="1"/>
    <col min="29" max="29" width="8.140625" style="1479" customWidth="1"/>
    <col min="30" max="30" width="1" style="1479" customWidth="1"/>
    <col min="31" max="31" width="0.85546875" style="1479" customWidth="1"/>
    <col min="32" max="32" width="8.140625" style="1479" customWidth="1"/>
    <col min="33" max="33" width="1" style="1479" customWidth="1"/>
    <col min="34" max="34" width="0.85546875" style="1479" customWidth="1"/>
    <col min="35" max="35" width="8.140625" style="1479" customWidth="1"/>
    <col min="36" max="36" width="1" style="1479" customWidth="1"/>
    <col min="37" max="37" width="0.85546875" style="1479" customWidth="1"/>
    <col min="38" max="38" width="8.140625" style="1479" customWidth="1"/>
    <col min="39" max="39" width="1" style="1479" customWidth="1"/>
    <col min="40" max="40" width="0.85546875" style="1479" customWidth="1"/>
    <col min="41" max="41" width="8.140625" style="1479" customWidth="1"/>
    <col min="42" max="42" width="1" style="1479" customWidth="1"/>
    <col min="43" max="43" width="0.85546875" style="1479" customWidth="1"/>
    <col min="44" max="44" width="8.140625" style="1479" customWidth="1"/>
    <col min="45" max="45" width="1" style="1479" customWidth="1"/>
    <col min="46" max="46" width="0.85546875" style="1479" customWidth="1"/>
    <col min="47" max="47" width="8.140625" style="1489" customWidth="1"/>
    <col min="48" max="49" width="1" style="1489" customWidth="1"/>
    <col min="50" max="50" width="8.140625" style="1489" customWidth="1"/>
    <col min="51" max="51" width="1" style="1489" customWidth="1"/>
    <col min="52" max="53" width="2.7109375" style="1479" customWidth="1"/>
    <col min="54" max="256" width="11.42578125" style="1479"/>
    <col min="257" max="258" width="2.7109375" style="1479" customWidth="1"/>
    <col min="259" max="259" width="18.7109375" style="1479" customWidth="1"/>
    <col min="260" max="260" width="0.85546875" style="1479" customWidth="1"/>
    <col min="261" max="261" width="8.140625" style="1479" customWidth="1"/>
    <col min="262" max="262" width="1" style="1479" customWidth="1"/>
    <col min="263" max="263" width="0.85546875" style="1479" customWidth="1"/>
    <col min="264" max="264" width="8.140625" style="1479" customWidth="1"/>
    <col min="265" max="265" width="1" style="1479" customWidth="1"/>
    <col min="266" max="266" width="0.85546875" style="1479" customWidth="1"/>
    <col min="267" max="267" width="8.140625" style="1479" customWidth="1"/>
    <col min="268" max="268" width="1" style="1479" customWidth="1"/>
    <col min="269" max="269" width="0.85546875" style="1479" customWidth="1"/>
    <col min="270" max="270" width="8.140625" style="1479" customWidth="1"/>
    <col min="271" max="271" width="1" style="1479" customWidth="1"/>
    <col min="272" max="272" width="0.85546875" style="1479" customWidth="1"/>
    <col min="273" max="273" width="8.140625" style="1479" customWidth="1"/>
    <col min="274" max="274" width="1" style="1479" customWidth="1"/>
    <col min="275" max="275" width="0.85546875" style="1479" customWidth="1"/>
    <col min="276" max="276" width="8.140625" style="1479" customWidth="1"/>
    <col min="277" max="277" width="1" style="1479" customWidth="1"/>
    <col min="278" max="278" width="0.85546875" style="1479" customWidth="1"/>
    <col min="279" max="279" width="8.140625" style="1479" customWidth="1"/>
    <col min="280" max="280" width="1" style="1479" customWidth="1"/>
    <col min="281" max="281" width="0.85546875" style="1479" customWidth="1"/>
    <col min="282" max="282" width="8.140625" style="1479" customWidth="1"/>
    <col min="283" max="283" width="1" style="1479" customWidth="1"/>
    <col min="284" max="284" width="0.85546875" style="1479" customWidth="1"/>
    <col min="285" max="285" width="8.140625" style="1479" customWidth="1"/>
    <col min="286" max="286" width="1" style="1479" customWidth="1"/>
    <col min="287" max="287" width="0.85546875" style="1479" customWidth="1"/>
    <col min="288" max="288" width="8.140625" style="1479" customWidth="1"/>
    <col min="289" max="289" width="1" style="1479" customWidth="1"/>
    <col min="290" max="290" width="0.85546875" style="1479" customWidth="1"/>
    <col min="291" max="291" width="8.140625" style="1479" customWidth="1"/>
    <col min="292" max="292" width="1" style="1479" customWidth="1"/>
    <col min="293" max="293" width="0.85546875" style="1479" customWidth="1"/>
    <col min="294" max="294" width="8.140625" style="1479" customWidth="1"/>
    <col min="295" max="295" width="1" style="1479" customWidth="1"/>
    <col min="296" max="296" width="0.85546875" style="1479" customWidth="1"/>
    <col min="297" max="297" width="8.140625" style="1479" customWidth="1"/>
    <col min="298" max="298" width="1" style="1479" customWidth="1"/>
    <col min="299" max="299" width="0.85546875" style="1479" customWidth="1"/>
    <col min="300" max="300" width="8.140625" style="1479" customWidth="1"/>
    <col min="301" max="301" width="1" style="1479" customWidth="1"/>
    <col min="302" max="302" width="0.85546875" style="1479" customWidth="1"/>
    <col min="303" max="303" width="8.140625" style="1479" customWidth="1"/>
    <col min="304" max="305" width="1" style="1479" customWidth="1"/>
    <col min="306" max="306" width="8.140625" style="1479" customWidth="1"/>
    <col min="307" max="307" width="1" style="1479" customWidth="1"/>
    <col min="308" max="309" width="2.7109375" style="1479" customWidth="1"/>
    <col min="310" max="512" width="11.42578125" style="1479"/>
    <col min="513" max="514" width="2.7109375" style="1479" customWidth="1"/>
    <col min="515" max="515" width="18.7109375" style="1479" customWidth="1"/>
    <col min="516" max="516" width="0.85546875" style="1479" customWidth="1"/>
    <col min="517" max="517" width="8.140625" style="1479" customWidth="1"/>
    <col min="518" max="518" width="1" style="1479" customWidth="1"/>
    <col min="519" max="519" width="0.85546875" style="1479" customWidth="1"/>
    <col min="520" max="520" width="8.140625" style="1479" customWidth="1"/>
    <col min="521" max="521" width="1" style="1479" customWidth="1"/>
    <col min="522" max="522" width="0.85546875" style="1479" customWidth="1"/>
    <col min="523" max="523" width="8.140625" style="1479" customWidth="1"/>
    <col min="524" max="524" width="1" style="1479" customWidth="1"/>
    <col min="525" max="525" width="0.85546875" style="1479" customWidth="1"/>
    <col min="526" max="526" width="8.140625" style="1479" customWidth="1"/>
    <col min="527" max="527" width="1" style="1479" customWidth="1"/>
    <col min="528" max="528" width="0.85546875" style="1479" customWidth="1"/>
    <col min="529" max="529" width="8.140625" style="1479" customWidth="1"/>
    <col min="530" max="530" width="1" style="1479" customWidth="1"/>
    <col min="531" max="531" width="0.85546875" style="1479" customWidth="1"/>
    <col min="532" max="532" width="8.140625" style="1479" customWidth="1"/>
    <col min="533" max="533" width="1" style="1479" customWidth="1"/>
    <col min="534" max="534" width="0.85546875" style="1479" customWidth="1"/>
    <col min="535" max="535" width="8.140625" style="1479" customWidth="1"/>
    <col min="536" max="536" width="1" style="1479" customWidth="1"/>
    <col min="537" max="537" width="0.85546875" style="1479" customWidth="1"/>
    <col min="538" max="538" width="8.140625" style="1479" customWidth="1"/>
    <col min="539" max="539" width="1" style="1479" customWidth="1"/>
    <col min="540" max="540" width="0.85546875" style="1479" customWidth="1"/>
    <col min="541" max="541" width="8.140625" style="1479" customWidth="1"/>
    <col min="542" max="542" width="1" style="1479" customWidth="1"/>
    <col min="543" max="543" width="0.85546875" style="1479" customWidth="1"/>
    <col min="544" max="544" width="8.140625" style="1479" customWidth="1"/>
    <col min="545" max="545" width="1" style="1479" customWidth="1"/>
    <col min="546" max="546" width="0.85546875" style="1479" customWidth="1"/>
    <col min="547" max="547" width="8.140625" style="1479" customWidth="1"/>
    <col min="548" max="548" width="1" style="1479" customWidth="1"/>
    <col min="549" max="549" width="0.85546875" style="1479" customWidth="1"/>
    <col min="550" max="550" width="8.140625" style="1479" customWidth="1"/>
    <col min="551" max="551" width="1" style="1479" customWidth="1"/>
    <col min="552" max="552" width="0.85546875" style="1479" customWidth="1"/>
    <col min="553" max="553" width="8.140625" style="1479" customWidth="1"/>
    <col min="554" max="554" width="1" style="1479" customWidth="1"/>
    <col min="555" max="555" width="0.85546875" style="1479" customWidth="1"/>
    <col min="556" max="556" width="8.140625" style="1479" customWidth="1"/>
    <col min="557" max="557" width="1" style="1479" customWidth="1"/>
    <col min="558" max="558" width="0.85546875" style="1479" customWidth="1"/>
    <col min="559" max="559" width="8.140625" style="1479" customWidth="1"/>
    <col min="560" max="561" width="1" style="1479" customWidth="1"/>
    <col min="562" max="562" width="8.140625" style="1479" customWidth="1"/>
    <col min="563" max="563" width="1" style="1479" customWidth="1"/>
    <col min="564" max="565" width="2.7109375" style="1479" customWidth="1"/>
    <col min="566" max="768" width="11.42578125" style="1479"/>
    <col min="769" max="770" width="2.7109375" style="1479" customWidth="1"/>
    <col min="771" max="771" width="18.7109375" style="1479" customWidth="1"/>
    <col min="772" max="772" width="0.85546875" style="1479" customWidth="1"/>
    <col min="773" max="773" width="8.140625" style="1479" customWidth="1"/>
    <col min="774" max="774" width="1" style="1479" customWidth="1"/>
    <col min="775" max="775" width="0.85546875" style="1479" customWidth="1"/>
    <col min="776" max="776" width="8.140625" style="1479" customWidth="1"/>
    <col min="777" max="777" width="1" style="1479" customWidth="1"/>
    <col min="778" max="778" width="0.85546875" style="1479" customWidth="1"/>
    <col min="779" max="779" width="8.140625" style="1479" customWidth="1"/>
    <col min="780" max="780" width="1" style="1479" customWidth="1"/>
    <col min="781" max="781" width="0.85546875" style="1479" customWidth="1"/>
    <col min="782" max="782" width="8.140625" style="1479" customWidth="1"/>
    <col min="783" max="783" width="1" style="1479" customWidth="1"/>
    <col min="784" max="784" width="0.85546875" style="1479" customWidth="1"/>
    <col min="785" max="785" width="8.140625" style="1479" customWidth="1"/>
    <col min="786" max="786" width="1" style="1479" customWidth="1"/>
    <col min="787" max="787" width="0.85546875" style="1479" customWidth="1"/>
    <col min="788" max="788" width="8.140625" style="1479" customWidth="1"/>
    <col min="789" max="789" width="1" style="1479" customWidth="1"/>
    <col min="790" max="790" width="0.85546875" style="1479" customWidth="1"/>
    <col min="791" max="791" width="8.140625" style="1479" customWidth="1"/>
    <col min="792" max="792" width="1" style="1479" customWidth="1"/>
    <col min="793" max="793" width="0.85546875" style="1479" customWidth="1"/>
    <col min="794" max="794" width="8.140625" style="1479" customWidth="1"/>
    <col min="795" max="795" width="1" style="1479" customWidth="1"/>
    <col min="796" max="796" width="0.85546875" style="1479" customWidth="1"/>
    <col min="797" max="797" width="8.140625" style="1479" customWidth="1"/>
    <col min="798" max="798" width="1" style="1479" customWidth="1"/>
    <col min="799" max="799" width="0.85546875" style="1479" customWidth="1"/>
    <col min="800" max="800" width="8.140625" style="1479" customWidth="1"/>
    <col min="801" max="801" width="1" style="1479" customWidth="1"/>
    <col min="802" max="802" width="0.85546875" style="1479" customWidth="1"/>
    <col min="803" max="803" width="8.140625" style="1479" customWidth="1"/>
    <col min="804" max="804" width="1" style="1479" customWidth="1"/>
    <col min="805" max="805" width="0.85546875" style="1479" customWidth="1"/>
    <col min="806" max="806" width="8.140625" style="1479" customWidth="1"/>
    <col min="807" max="807" width="1" style="1479" customWidth="1"/>
    <col min="808" max="808" width="0.85546875" style="1479" customWidth="1"/>
    <col min="809" max="809" width="8.140625" style="1479" customWidth="1"/>
    <col min="810" max="810" width="1" style="1479" customWidth="1"/>
    <col min="811" max="811" width="0.85546875" style="1479" customWidth="1"/>
    <col min="812" max="812" width="8.140625" style="1479" customWidth="1"/>
    <col min="813" max="813" width="1" style="1479" customWidth="1"/>
    <col min="814" max="814" width="0.85546875" style="1479" customWidth="1"/>
    <col min="815" max="815" width="8.140625" style="1479" customWidth="1"/>
    <col min="816" max="817" width="1" style="1479" customWidth="1"/>
    <col min="818" max="818" width="8.140625" style="1479" customWidth="1"/>
    <col min="819" max="819" width="1" style="1479" customWidth="1"/>
    <col min="820" max="821" width="2.7109375" style="1479" customWidth="1"/>
    <col min="822" max="1024" width="11.42578125" style="1479"/>
    <col min="1025" max="1026" width="2.7109375" style="1479" customWidth="1"/>
    <col min="1027" max="1027" width="18.7109375" style="1479" customWidth="1"/>
    <col min="1028" max="1028" width="0.85546875" style="1479" customWidth="1"/>
    <col min="1029" max="1029" width="8.140625" style="1479" customWidth="1"/>
    <col min="1030" max="1030" width="1" style="1479" customWidth="1"/>
    <col min="1031" max="1031" width="0.85546875" style="1479" customWidth="1"/>
    <col min="1032" max="1032" width="8.140625" style="1479" customWidth="1"/>
    <col min="1033" max="1033" width="1" style="1479" customWidth="1"/>
    <col min="1034" max="1034" width="0.85546875" style="1479" customWidth="1"/>
    <col min="1035" max="1035" width="8.140625" style="1479" customWidth="1"/>
    <col min="1036" max="1036" width="1" style="1479" customWidth="1"/>
    <col min="1037" max="1037" width="0.85546875" style="1479" customWidth="1"/>
    <col min="1038" max="1038" width="8.140625" style="1479" customWidth="1"/>
    <col min="1039" max="1039" width="1" style="1479" customWidth="1"/>
    <col min="1040" max="1040" width="0.85546875" style="1479" customWidth="1"/>
    <col min="1041" max="1041" width="8.140625" style="1479" customWidth="1"/>
    <col min="1042" max="1042" width="1" style="1479" customWidth="1"/>
    <col min="1043" max="1043" width="0.85546875" style="1479" customWidth="1"/>
    <col min="1044" max="1044" width="8.140625" style="1479" customWidth="1"/>
    <col min="1045" max="1045" width="1" style="1479" customWidth="1"/>
    <col min="1046" max="1046" width="0.85546875" style="1479" customWidth="1"/>
    <col min="1047" max="1047" width="8.140625" style="1479" customWidth="1"/>
    <col min="1048" max="1048" width="1" style="1479" customWidth="1"/>
    <col min="1049" max="1049" width="0.85546875" style="1479" customWidth="1"/>
    <col min="1050" max="1050" width="8.140625" style="1479" customWidth="1"/>
    <col min="1051" max="1051" width="1" style="1479" customWidth="1"/>
    <col min="1052" max="1052" width="0.85546875" style="1479" customWidth="1"/>
    <col min="1053" max="1053" width="8.140625" style="1479" customWidth="1"/>
    <col min="1054" max="1054" width="1" style="1479" customWidth="1"/>
    <col min="1055" max="1055" width="0.85546875" style="1479" customWidth="1"/>
    <col min="1056" max="1056" width="8.140625" style="1479" customWidth="1"/>
    <col min="1057" max="1057" width="1" style="1479" customWidth="1"/>
    <col min="1058" max="1058" width="0.85546875" style="1479" customWidth="1"/>
    <col min="1059" max="1059" width="8.140625" style="1479" customWidth="1"/>
    <col min="1060" max="1060" width="1" style="1479" customWidth="1"/>
    <col min="1061" max="1061" width="0.85546875" style="1479" customWidth="1"/>
    <col min="1062" max="1062" width="8.140625" style="1479" customWidth="1"/>
    <col min="1063" max="1063" width="1" style="1479" customWidth="1"/>
    <col min="1064" max="1064" width="0.85546875" style="1479" customWidth="1"/>
    <col min="1065" max="1065" width="8.140625" style="1479" customWidth="1"/>
    <col min="1066" max="1066" width="1" style="1479" customWidth="1"/>
    <col min="1067" max="1067" width="0.85546875" style="1479" customWidth="1"/>
    <col min="1068" max="1068" width="8.140625" style="1479" customWidth="1"/>
    <col min="1069" max="1069" width="1" style="1479" customWidth="1"/>
    <col min="1070" max="1070" width="0.85546875" style="1479" customWidth="1"/>
    <col min="1071" max="1071" width="8.140625" style="1479" customWidth="1"/>
    <col min="1072" max="1073" width="1" style="1479" customWidth="1"/>
    <col min="1074" max="1074" width="8.140625" style="1479" customWidth="1"/>
    <col min="1075" max="1075" width="1" style="1479" customWidth="1"/>
    <col min="1076" max="1077" width="2.7109375" style="1479" customWidth="1"/>
    <col min="1078" max="1280" width="11.42578125" style="1479"/>
    <col min="1281" max="1282" width="2.7109375" style="1479" customWidth="1"/>
    <col min="1283" max="1283" width="18.7109375" style="1479" customWidth="1"/>
    <col min="1284" max="1284" width="0.85546875" style="1479" customWidth="1"/>
    <col min="1285" max="1285" width="8.140625" style="1479" customWidth="1"/>
    <col min="1286" max="1286" width="1" style="1479" customWidth="1"/>
    <col min="1287" max="1287" width="0.85546875" style="1479" customWidth="1"/>
    <col min="1288" max="1288" width="8.140625" style="1479" customWidth="1"/>
    <col min="1289" max="1289" width="1" style="1479" customWidth="1"/>
    <col min="1290" max="1290" width="0.85546875" style="1479" customWidth="1"/>
    <col min="1291" max="1291" width="8.140625" style="1479" customWidth="1"/>
    <col min="1292" max="1292" width="1" style="1479" customWidth="1"/>
    <col min="1293" max="1293" width="0.85546875" style="1479" customWidth="1"/>
    <col min="1294" max="1294" width="8.140625" style="1479" customWidth="1"/>
    <col min="1295" max="1295" width="1" style="1479" customWidth="1"/>
    <col min="1296" max="1296" width="0.85546875" style="1479" customWidth="1"/>
    <col min="1297" max="1297" width="8.140625" style="1479" customWidth="1"/>
    <col min="1298" max="1298" width="1" style="1479" customWidth="1"/>
    <col min="1299" max="1299" width="0.85546875" style="1479" customWidth="1"/>
    <col min="1300" max="1300" width="8.140625" style="1479" customWidth="1"/>
    <col min="1301" max="1301" width="1" style="1479" customWidth="1"/>
    <col min="1302" max="1302" width="0.85546875" style="1479" customWidth="1"/>
    <col min="1303" max="1303" width="8.140625" style="1479" customWidth="1"/>
    <col min="1304" max="1304" width="1" style="1479" customWidth="1"/>
    <col min="1305" max="1305" width="0.85546875" style="1479" customWidth="1"/>
    <col min="1306" max="1306" width="8.140625" style="1479" customWidth="1"/>
    <col min="1307" max="1307" width="1" style="1479" customWidth="1"/>
    <col min="1308" max="1308" width="0.85546875" style="1479" customWidth="1"/>
    <col min="1309" max="1309" width="8.140625" style="1479" customWidth="1"/>
    <col min="1310" max="1310" width="1" style="1479" customWidth="1"/>
    <col min="1311" max="1311" width="0.85546875" style="1479" customWidth="1"/>
    <col min="1312" max="1312" width="8.140625" style="1479" customWidth="1"/>
    <col min="1313" max="1313" width="1" style="1479" customWidth="1"/>
    <col min="1314" max="1314" width="0.85546875" style="1479" customWidth="1"/>
    <col min="1315" max="1315" width="8.140625" style="1479" customWidth="1"/>
    <col min="1316" max="1316" width="1" style="1479" customWidth="1"/>
    <col min="1317" max="1317" width="0.85546875" style="1479" customWidth="1"/>
    <col min="1318" max="1318" width="8.140625" style="1479" customWidth="1"/>
    <col min="1319" max="1319" width="1" style="1479" customWidth="1"/>
    <col min="1320" max="1320" width="0.85546875" style="1479" customWidth="1"/>
    <col min="1321" max="1321" width="8.140625" style="1479" customWidth="1"/>
    <col min="1322" max="1322" width="1" style="1479" customWidth="1"/>
    <col min="1323" max="1323" width="0.85546875" style="1479" customWidth="1"/>
    <col min="1324" max="1324" width="8.140625" style="1479" customWidth="1"/>
    <col min="1325" max="1325" width="1" style="1479" customWidth="1"/>
    <col min="1326" max="1326" width="0.85546875" style="1479" customWidth="1"/>
    <col min="1327" max="1327" width="8.140625" style="1479" customWidth="1"/>
    <col min="1328" max="1329" width="1" style="1479" customWidth="1"/>
    <col min="1330" max="1330" width="8.140625" style="1479" customWidth="1"/>
    <col min="1331" max="1331" width="1" style="1479" customWidth="1"/>
    <col min="1332" max="1333" width="2.7109375" style="1479" customWidth="1"/>
    <col min="1334" max="1536" width="11.42578125" style="1479"/>
    <col min="1537" max="1538" width="2.7109375" style="1479" customWidth="1"/>
    <col min="1539" max="1539" width="18.7109375" style="1479" customWidth="1"/>
    <col min="1540" max="1540" width="0.85546875" style="1479" customWidth="1"/>
    <col min="1541" max="1541" width="8.140625" style="1479" customWidth="1"/>
    <col min="1542" max="1542" width="1" style="1479" customWidth="1"/>
    <col min="1543" max="1543" width="0.85546875" style="1479" customWidth="1"/>
    <col min="1544" max="1544" width="8.140625" style="1479" customWidth="1"/>
    <col min="1545" max="1545" width="1" style="1479" customWidth="1"/>
    <col min="1546" max="1546" width="0.85546875" style="1479" customWidth="1"/>
    <col min="1547" max="1547" width="8.140625" style="1479" customWidth="1"/>
    <col min="1548" max="1548" width="1" style="1479" customWidth="1"/>
    <col min="1549" max="1549" width="0.85546875" style="1479" customWidth="1"/>
    <col min="1550" max="1550" width="8.140625" style="1479" customWidth="1"/>
    <col min="1551" max="1551" width="1" style="1479" customWidth="1"/>
    <col min="1552" max="1552" width="0.85546875" style="1479" customWidth="1"/>
    <col min="1553" max="1553" width="8.140625" style="1479" customWidth="1"/>
    <col min="1554" max="1554" width="1" style="1479" customWidth="1"/>
    <col min="1555" max="1555" width="0.85546875" style="1479" customWidth="1"/>
    <col min="1556" max="1556" width="8.140625" style="1479" customWidth="1"/>
    <col min="1557" max="1557" width="1" style="1479" customWidth="1"/>
    <col min="1558" max="1558" width="0.85546875" style="1479" customWidth="1"/>
    <col min="1559" max="1559" width="8.140625" style="1479" customWidth="1"/>
    <col min="1560" max="1560" width="1" style="1479" customWidth="1"/>
    <col min="1561" max="1561" width="0.85546875" style="1479" customWidth="1"/>
    <col min="1562" max="1562" width="8.140625" style="1479" customWidth="1"/>
    <col min="1563" max="1563" width="1" style="1479" customWidth="1"/>
    <col min="1564" max="1564" width="0.85546875" style="1479" customWidth="1"/>
    <col min="1565" max="1565" width="8.140625" style="1479" customWidth="1"/>
    <col min="1566" max="1566" width="1" style="1479" customWidth="1"/>
    <col min="1567" max="1567" width="0.85546875" style="1479" customWidth="1"/>
    <col min="1568" max="1568" width="8.140625" style="1479" customWidth="1"/>
    <col min="1569" max="1569" width="1" style="1479" customWidth="1"/>
    <col min="1570" max="1570" width="0.85546875" style="1479" customWidth="1"/>
    <col min="1571" max="1571" width="8.140625" style="1479" customWidth="1"/>
    <col min="1572" max="1572" width="1" style="1479" customWidth="1"/>
    <col min="1573" max="1573" width="0.85546875" style="1479" customWidth="1"/>
    <col min="1574" max="1574" width="8.140625" style="1479" customWidth="1"/>
    <col min="1575" max="1575" width="1" style="1479" customWidth="1"/>
    <col min="1576" max="1576" width="0.85546875" style="1479" customWidth="1"/>
    <col min="1577" max="1577" width="8.140625" style="1479" customWidth="1"/>
    <col min="1578" max="1578" width="1" style="1479" customWidth="1"/>
    <col min="1579" max="1579" width="0.85546875" style="1479" customWidth="1"/>
    <col min="1580" max="1580" width="8.140625" style="1479" customWidth="1"/>
    <col min="1581" max="1581" width="1" style="1479" customWidth="1"/>
    <col min="1582" max="1582" width="0.85546875" style="1479" customWidth="1"/>
    <col min="1583" max="1583" width="8.140625" style="1479" customWidth="1"/>
    <col min="1584" max="1585" width="1" style="1479" customWidth="1"/>
    <col min="1586" max="1586" width="8.140625" style="1479" customWidth="1"/>
    <col min="1587" max="1587" width="1" style="1479" customWidth="1"/>
    <col min="1588" max="1589" width="2.7109375" style="1479" customWidth="1"/>
    <col min="1590" max="1792" width="11.42578125" style="1479"/>
    <col min="1793" max="1794" width="2.7109375" style="1479" customWidth="1"/>
    <col min="1795" max="1795" width="18.7109375" style="1479" customWidth="1"/>
    <col min="1796" max="1796" width="0.85546875" style="1479" customWidth="1"/>
    <col min="1797" max="1797" width="8.140625" style="1479" customWidth="1"/>
    <col min="1798" max="1798" width="1" style="1479" customWidth="1"/>
    <col min="1799" max="1799" width="0.85546875" style="1479" customWidth="1"/>
    <col min="1800" max="1800" width="8.140625" style="1479" customWidth="1"/>
    <col min="1801" max="1801" width="1" style="1479" customWidth="1"/>
    <col min="1802" max="1802" width="0.85546875" style="1479" customWidth="1"/>
    <col min="1803" max="1803" width="8.140625" style="1479" customWidth="1"/>
    <col min="1804" max="1804" width="1" style="1479" customWidth="1"/>
    <col min="1805" max="1805" width="0.85546875" style="1479" customWidth="1"/>
    <col min="1806" max="1806" width="8.140625" style="1479" customWidth="1"/>
    <col min="1807" max="1807" width="1" style="1479" customWidth="1"/>
    <col min="1808" max="1808" width="0.85546875" style="1479" customWidth="1"/>
    <col min="1809" max="1809" width="8.140625" style="1479" customWidth="1"/>
    <col min="1810" max="1810" width="1" style="1479" customWidth="1"/>
    <col min="1811" max="1811" width="0.85546875" style="1479" customWidth="1"/>
    <col min="1812" max="1812" width="8.140625" style="1479" customWidth="1"/>
    <col min="1813" max="1813" width="1" style="1479" customWidth="1"/>
    <col min="1814" max="1814" width="0.85546875" style="1479" customWidth="1"/>
    <col min="1815" max="1815" width="8.140625" style="1479" customWidth="1"/>
    <col min="1816" max="1816" width="1" style="1479" customWidth="1"/>
    <col min="1817" max="1817" width="0.85546875" style="1479" customWidth="1"/>
    <col min="1818" max="1818" width="8.140625" style="1479" customWidth="1"/>
    <col min="1819" max="1819" width="1" style="1479" customWidth="1"/>
    <col min="1820" max="1820" width="0.85546875" style="1479" customWidth="1"/>
    <col min="1821" max="1821" width="8.140625" style="1479" customWidth="1"/>
    <col min="1822" max="1822" width="1" style="1479" customWidth="1"/>
    <col min="1823" max="1823" width="0.85546875" style="1479" customWidth="1"/>
    <col min="1824" max="1824" width="8.140625" style="1479" customWidth="1"/>
    <col min="1825" max="1825" width="1" style="1479" customWidth="1"/>
    <col min="1826" max="1826" width="0.85546875" style="1479" customWidth="1"/>
    <col min="1827" max="1827" width="8.140625" style="1479" customWidth="1"/>
    <col min="1828" max="1828" width="1" style="1479" customWidth="1"/>
    <col min="1829" max="1829" width="0.85546875" style="1479" customWidth="1"/>
    <col min="1830" max="1830" width="8.140625" style="1479" customWidth="1"/>
    <col min="1831" max="1831" width="1" style="1479" customWidth="1"/>
    <col min="1832" max="1832" width="0.85546875" style="1479" customWidth="1"/>
    <col min="1833" max="1833" width="8.140625" style="1479" customWidth="1"/>
    <col min="1834" max="1834" width="1" style="1479" customWidth="1"/>
    <col min="1835" max="1835" width="0.85546875" style="1479" customWidth="1"/>
    <col min="1836" max="1836" width="8.140625" style="1479" customWidth="1"/>
    <col min="1837" max="1837" width="1" style="1479" customWidth="1"/>
    <col min="1838" max="1838" width="0.85546875" style="1479" customWidth="1"/>
    <col min="1839" max="1839" width="8.140625" style="1479" customWidth="1"/>
    <col min="1840" max="1841" width="1" style="1479" customWidth="1"/>
    <col min="1842" max="1842" width="8.140625" style="1479" customWidth="1"/>
    <col min="1843" max="1843" width="1" style="1479" customWidth="1"/>
    <col min="1844" max="1845" width="2.7109375" style="1479" customWidth="1"/>
    <col min="1846" max="2048" width="11.42578125" style="1479"/>
    <col min="2049" max="2050" width="2.7109375" style="1479" customWidth="1"/>
    <col min="2051" max="2051" width="18.7109375" style="1479" customWidth="1"/>
    <col min="2052" max="2052" width="0.85546875" style="1479" customWidth="1"/>
    <col min="2053" max="2053" width="8.140625" style="1479" customWidth="1"/>
    <col min="2054" max="2054" width="1" style="1479" customWidth="1"/>
    <col min="2055" max="2055" width="0.85546875" style="1479" customWidth="1"/>
    <col min="2056" max="2056" width="8.140625" style="1479" customWidth="1"/>
    <col min="2057" max="2057" width="1" style="1479" customWidth="1"/>
    <col min="2058" max="2058" width="0.85546875" style="1479" customWidth="1"/>
    <col min="2059" max="2059" width="8.140625" style="1479" customWidth="1"/>
    <col min="2060" max="2060" width="1" style="1479" customWidth="1"/>
    <col min="2061" max="2061" width="0.85546875" style="1479" customWidth="1"/>
    <col min="2062" max="2062" width="8.140625" style="1479" customWidth="1"/>
    <col min="2063" max="2063" width="1" style="1479" customWidth="1"/>
    <col min="2064" max="2064" width="0.85546875" style="1479" customWidth="1"/>
    <col min="2065" max="2065" width="8.140625" style="1479" customWidth="1"/>
    <col min="2066" max="2066" width="1" style="1479" customWidth="1"/>
    <col min="2067" max="2067" width="0.85546875" style="1479" customWidth="1"/>
    <col min="2068" max="2068" width="8.140625" style="1479" customWidth="1"/>
    <col min="2069" max="2069" width="1" style="1479" customWidth="1"/>
    <col min="2070" max="2070" width="0.85546875" style="1479" customWidth="1"/>
    <col min="2071" max="2071" width="8.140625" style="1479" customWidth="1"/>
    <col min="2072" max="2072" width="1" style="1479" customWidth="1"/>
    <col min="2073" max="2073" width="0.85546875" style="1479" customWidth="1"/>
    <col min="2074" max="2074" width="8.140625" style="1479" customWidth="1"/>
    <col min="2075" max="2075" width="1" style="1479" customWidth="1"/>
    <col min="2076" max="2076" width="0.85546875" style="1479" customWidth="1"/>
    <col min="2077" max="2077" width="8.140625" style="1479" customWidth="1"/>
    <col min="2078" max="2078" width="1" style="1479" customWidth="1"/>
    <col min="2079" max="2079" width="0.85546875" style="1479" customWidth="1"/>
    <col min="2080" max="2080" width="8.140625" style="1479" customWidth="1"/>
    <col min="2081" max="2081" width="1" style="1479" customWidth="1"/>
    <col min="2082" max="2082" width="0.85546875" style="1479" customWidth="1"/>
    <col min="2083" max="2083" width="8.140625" style="1479" customWidth="1"/>
    <col min="2084" max="2084" width="1" style="1479" customWidth="1"/>
    <col min="2085" max="2085" width="0.85546875" style="1479" customWidth="1"/>
    <col min="2086" max="2086" width="8.140625" style="1479" customWidth="1"/>
    <col min="2087" max="2087" width="1" style="1479" customWidth="1"/>
    <col min="2088" max="2088" width="0.85546875" style="1479" customWidth="1"/>
    <col min="2089" max="2089" width="8.140625" style="1479" customWidth="1"/>
    <col min="2090" max="2090" width="1" style="1479" customWidth="1"/>
    <col min="2091" max="2091" width="0.85546875" style="1479" customWidth="1"/>
    <col min="2092" max="2092" width="8.140625" style="1479" customWidth="1"/>
    <col min="2093" max="2093" width="1" style="1479" customWidth="1"/>
    <col min="2094" max="2094" width="0.85546875" style="1479" customWidth="1"/>
    <col min="2095" max="2095" width="8.140625" style="1479" customWidth="1"/>
    <col min="2096" max="2097" width="1" style="1479" customWidth="1"/>
    <col min="2098" max="2098" width="8.140625" style="1479" customWidth="1"/>
    <col min="2099" max="2099" width="1" style="1479" customWidth="1"/>
    <col min="2100" max="2101" width="2.7109375" style="1479" customWidth="1"/>
    <col min="2102" max="2304" width="11.42578125" style="1479"/>
    <col min="2305" max="2306" width="2.7109375" style="1479" customWidth="1"/>
    <col min="2307" max="2307" width="18.7109375" style="1479" customWidth="1"/>
    <col min="2308" max="2308" width="0.85546875" style="1479" customWidth="1"/>
    <col min="2309" max="2309" width="8.140625" style="1479" customWidth="1"/>
    <col min="2310" max="2310" width="1" style="1479" customWidth="1"/>
    <col min="2311" max="2311" width="0.85546875" style="1479" customWidth="1"/>
    <col min="2312" max="2312" width="8.140625" style="1479" customWidth="1"/>
    <col min="2313" max="2313" width="1" style="1479" customWidth="1"/>
    <col min="2314" max="2314" width="0.85546875" style="1479" customWidth="1"/>
    <col min="2315" max="2315" width="8.140625" style="1479" customWidth="1"/>
    <col min="2316" max="2316" width="1" style="1479" customWidth="1"/>
    <col min="2317" max="2317" width="0.85546875" style="1479" customWidth="1"/>
    <col min="2318" max="2318" width="8.140625" style="1479" customWidth="1"/>
    <col min="2319" max="2319" width="1" style="1479" customWidth="1"/>
    <col min="2320" max="2320" width="0.85546875" style="1479" customWidth="1"/>
    <col min="2321" max="2321" width="8.140625" style="1479" customWidth="1"/>
    <col min="2322" max="2322" width="1" style="1479" customWidth="1"/>
    <col min="2323" max="2323" width="0.85546875" style="1479" customWidth="1"/>
    <col min="2324" max="2324" width="8.140625" style="1479" customWidth="1"/>
    <col min="2325" max="2325" width="1" style="1479" customWidth="1"/>
    <col min="2326" max="2326" width="0.85546875" style="1479" customWidth="1"/>
    <col min="2327" max="2327" width="8.140625" style="1479" customWidth="1"/>
    <col min="2328" max="2328" width="1" style="1479" customWidth="1"/>
    <col min="2329" max="2329" width="0.85546875" style="1479" customWidth="1"/>
    <col min="2330" max="2330" width="8.140625" style="1479" customWidth="1"/>
    <col min="2331" max="2331" width="1" style="1479" customWidth="1"/>
    <col min="2332" max="2332" width="0.85546875" style="1479" customWidth="1"/>
    <col min="2333" max="2333" width="8.140625" style="1479" customWidth="1"/>
    <col min="2334" max="2334" width="1" style="1479" customWidth="1"/>
    <col min="2335" max="2335" width="0.85546875" style="1479" customWidth="1"/>
    <col min="2336" max="2336" width="8.140625" style="1479" customWidth="1"/>
    <col min="2337" max="2337" width="1" style="1479" customWidth="1"/>
    <col min="2338" max="2338" width="0.85546875" style="1479" customWidth="1"/>
    <col min="2339" max="2339" width="8.140625" style="1479" customWidth="1"/>
    <col min="2340" max="2340" width="1" style="1479" customWidth="1"/>
    <col min="2341" max="2341" width="0.85546875" style="1479" customWidth="1"/>
    <col min="2342" max="2342" width="8.140625" style="1479" customWidth="1"/>
    <col min="2343" max="2343" width="1" style="1479" customWidth="1"/>
    <col min="2344" max="2344" width="0.85546875" style="1479" customWidth="1"/>
    <col min="2345" max="2345" width="8.140625" style="1479" customWidth="1"/>
    <col min="2346" max="2346" width="1" style="1479" customWidth="1"/>
    <col min="2347" max="2347" width="0.85546875" style="1479" customWidth="1"/>
    <col min="2348" max="2348" width="8.140625" style="1479" customWidth="1"/>
    <col min="2349" max="2349" width="1" style="1479" customWidth="1"/>
    <col min="2350" max="2350" width="0.85546875" style="1479" customWidth="1"/>
    <col min="2351" max="2351" width="8.140625" style="1479" customWidth="1"/>
    <col min="2352" max="2353" width="1" style="1479" customWidth="1"/>
    <col min="2354" max="2354" width="8.140625" style="1479" customWidth="1"/>
    <col min="2355" max="2355" width="1" style="1479" customWidth="1"/>
    <col min="2356" max="2357" width="2.7109375" style="1479" customWidth="1"/>
    <col min="2358" max="2560" width="11.42578125" style="1479"/>
    <col min="2561" max="2562" width="2.7109375" style="1479" customWidth="1"/>
    <col min="2563" max="2563" width="18.7109375" style="1479" customWidth="1"/>
    <col min="2564" max="2564" width="0.85546875" style="1479" customWidth="1"/>
    <col min="2565" max="2565" width="8.140625" style="1479" customWidth="1"/>
    <col min="2566" max="2566" width="1" style="1479" customWidth="1"/>
    <col min="2567" max="2567" width="0.85546875" style="1479" customWidth="1"/>
    <col min="2568" max="2568" width="8.140625" style="1479" customWidth="1"/>
    <col min="2569" max="2569" width="1" style="1479" customWidth="1"/>
    <col min="2570" max="2570" width="0.85546875" style="1479" customWidth="1"/>
    <col min="2571" max="2571" width="8.140625" style="1479" customWidth="1"/>
    <col min="2572" max="2572" width="1" style="1479" customWidth="1"/>
    <col min="2573" max="2573" width="0.85546875" style="1479" customWidth="1"/>
    <col min="2574" max="2574" width="8.140625" style="1479" customWidth="1"/>
    <col min="2575" max="2575" width="1" style="1479" customWidth="1"/>
    <col min="2576" max="2576" width="0.85546875" style="1479" customWidth="1"/>
    <col min="2577" max="2577" width="8.140625" style="1479" customWidth="1"/>
    <col min="2578" max="2578" width="1" style="1479" customWidth="1"/>
    <col min="2579" max="2579" width="0.85546875" style="1479" customWidth="1"/>
    <col min="2580" max="2580" width="8.140625" style="1479" customWidth="1"/>
    <col min="2581" max="2581" width="1" style="1479" customWidth="1"/>
    <col min="2582" max="2582" width="0.85546875" style="1479" customWidth="1"/>
    <col min="2583" max="2583" width="8.140625" style="1479" customWidth="1"/>
    <col min="2584" max="2584" width="1" style="1479" customWidth="1"/>
    <col min="2585" max="2585" width="0.85546875" style="1479" customWidth="1"/>
    <col min="2586" max="2586" width="8.140625" style="1479" customWidth="1"/>
    <col min="2587" max="2587" width="1" style="1479" customWidth="1"/>
    <col min="2588" max="2588" width="0.85546875" style="1479" customWidth="1"/>
    <col min="2589" max="2589" width="8.140625" style="1479" customWidth="1"/>
    <col min="2590" max="2590" width="1" style="1479" customWidth="1"/>
    <col min="2591" max="2591" width="0.85546875" style="1479" customWidth="1"/>
    <col min="2592" max="2592" width="8.140625" style="1479" customWidth="1"/>
    <col min="2593" max="2593" width="1" style="1479" customWidth="1"/>
    <col min="2594" max="2594" width="0.85546875" style="1479" customWidth="1"/>
    <col min="2595" max="2595" width="8.140625" style="1479" customWidth="1"/>
    <col min="2596" max="2596" width="1" style="1479" customWidth="1"/>
    <col min="2597" max="2597" width="0.85546875" style="1479" customWidth="1"/>
    <col min="2598" max="2598" width="8.140625" style="1479" customWidth="1"/>
    <col min="2599" max="2599" width="1" style="1479" customWidth="1"/>
    <col min="2600" max="2600" width="0.85546875" style="1479" customWidth="1"/>
    <col min="2601" max="2601" width="8.140625" style="1479" customWidth="1"/>
    <col min="2602" max="2602" width="1" style="1479" customWidth="1"/>
    <col min="2603" max="2603" width="0.85546875" style="1479" customWidth="1"/>
    <col min="2604" max="2604" width="8.140625" style="1479" customWidth="1"/>
    <col min="2605" max="2605" width="1" style="1479" customWidth="1"/>
    <col min="2606" max="2606" width="0.85546875" style="1479" customWidth="1"/>
    <col min="2607" max="2607" width="8.140625" style="1479" customWidth="1"/>
    <col min="2608" max="2609" width="1" style="1479" customWidth="1"/>
    <col min="2610" max="2610" width="8.140625" style="1479" customWidth="1"/>
    <col min="2611" max="2611" width="1" style="1479" customWidth="1"/>
    <col min="2612" max="2613" width="2.7109375" style="1479" customWidth="1"/>
    <col min="2614" max="2816" width="11.42578125" style="1479"/>
    <col min="2817" max="2818" width="2.7109375" style="1479" customWidth="1"/>
    <col min="2819" max="2819" width="18.7109375" style="1479" customWidth="1"/>
    <col min="2820" max="2820" width="0.85546875" style="1479" customWidth="1"/>
    <col min="2821" max="2821" width="8.140625" style="1479" customWidth="1"/>
    <col min="2822" max="2822" width="1" style="1479" customWidth="1"/>
    <col min="2823" max="2823" width="0.85546875" style="1479" customWidth="1"/>
    <col min="2824" max="2824" width="8.140625" style="1479" customWidth="1"/>
    <col min="2825" max="2825" width="1" style="1479" customWidth="1"/>
    <col min="2826" max="2826" width="0.85546875" style="1479" customWidth="1"/>
    <col min="2827" max="2827" width="8.140625" style="1479" customWidth="1"/>
    <col min="2828" max="2828" width="1" style="1479" customWidth="1"/>
    <col min="2829" max="2829" width="0.85546875" style="1479" customWidth="1"/>
    <col min="2830" max="2830" width="8.140625" style="1479" customWidth="1"/>
    <col min="2831" max="2831" width="1" style="1479" customWidth="1"/>
    <col min="2832" max="2832" width="0.85546875" style="1479" customWidth="1"/>
    <col min="2833" max="2833" width="8.140625" style="1479" customWidth="1"/>
    <col min="2834" max="2834" width="1" style="1479" customWidth="1"/>
    <col min="2835" max="2835" width="0.85546875" style="1479" customWidth="1"/>
    <col min="2836" max="2836" width="8.140625" style="1479" customWidth="1"/>
    <col min="2837" max="2837" width="1" style="1479" customWidth="1"/>
    <col min="2838" max="2838" width="0.85546875" style="1479" customWidth="1"/>
    <col min="2839" max="2839" width="8.140625" style="1479" customWidth="1"/>
    <col min="2840" max="2840" width="1" style="1479" customWidth="1"/>
    <col min="2841" max="2841" width="0.85546875" style="1479" customWidth="1"/>
    <col min="2842" max="2842" width="8.140625" style="1479" customWidth="1"/>
    <col min="2843" max="2843" width="1" style="1479" customWidth="1"/>
    <col min="2844" max="2844" width="0.85546875" style="1479" customWidth="1"/>
    <col min="2845" max="2845" width="8.140625" style="1479" customWidth="1"/>
    <col min="2846" max="2846" width="1" style="1479" customWidth="1"/>
    <col min="2847" max="2847" width="0.85546875" style="1479" customWidth="1"/>
    <col min="2848" max="2848" width="8.140625" style="1479" customWidth="1"/>
    <col min="2849" max="2849" width="1" style="1479" customWidth="1"/>
    <col min="2850" max="2850" width="0.85546875" style="1479" customWidth="1"/>
    <col min="2851" max="2851" width="8.140625" style="1479" customWidth="1"/>
    <col min="2852" max="2852" width="1" style="1479" customWidth="1"/>
    <col min="2853" max="2853" width="0.85546875" style="1479" customWidth="1"/>
    <col min="2854" max="2854" width="8.140625" style="1479" customWidth="1"/>
    <col min="2855" max="2855" width="1" style="1479" customWidth="1"/>
    <col min="2856" max="2856" width="0.85546875" style="1479" customWidth="1"/>
    <col min="2857" max="2857" width="8.140625" style="1479" customWidth="1"/>
    <col min="2858" max="2858" width="1" style="1479" customWidth="1"/>
    <col min="2859" max="2859" width="0.85546875" style="1479" customWidth="1"/>
    <col min="2860" max="2860" width="8.140625" style="1479" customWidth="1"/>
    <col min="2861" max="2861" width="1" style="1479" customWidth="1"/>
    <col min="2862" max="2862" width="0.85546875" style="1479" customWidth="1"/>
    <col min="2863" max="2863" width="8.140625" style="1479" customWidth="1"/>
    <col min="2864" max="2865" width="1" style="1479" customWidth="1"/>
    <col min="2866" max="2866" width="8.140625" style="1479" customWidth="1"/>
    <col min="2867" max="2867" width="1" style="1479" customWidth="1"/>
    <col min="2868" max="2869" width="2.7109375" style="1479" customWidth="1"/>
    <col min="2870" max="3072" width="11.42578125" style="1479"/>
    <col min="3073" max="3074" width="2.7109375" style="1479" customWidth="1"/>
    <col min="3075" max="3075" width="18.7109375" style="1479" customWidth="1"/>
    <col min="3076" max="3076" width="0.85546875" style="1479" customWidth="1"/>
    <col min="3077" max="3077" width="8.140625" style="1479" customWidth="1"/>
    <col min="3078" max="3078" width="1" style="1479" customWidth="1"/>
    <col min="3079" max="3079" width="0.85546875" style="1479" customWidth="1"/>
    <col min="3080" max="3080" width="8.140625" style="1479" customWidth="1"/>
    <col min="3081" max="3081" width="1" style="1479" customWidth="1"/>
    <col min="3082" max="3082" width="0.85546875" style="1479" customWidth="1"/>
    <col min="3083" max="3083" width="8.140625" style="1479" customWidth="1"/>
    <col min="3084" max="3084" width="1" style="1479" customWidth="1"/>
    <col min="3085" max="3085" width="0.85546875" style="1479" customWidth="1"/>
    <col min="3086" max="3086" width="8.140625" style="1479" customWidth="1"/>
    <col min="3087" max="3087" width="1" style="1479" customWidth="1"/>
    <col min="3088" max="3088" width="0.85546875" style="1479" customWidth="1"/>
    <col min="3089" max="3089" width="8.140625" style="1479" customWidth="1"/>
    <col min="3090" max="3090" width="1" style="1479" customWidth="1"/>
    <col min="3091" max="3091" width="0.85546875" style="1479" customWidth="1"/>
    <col min="3092" max="3092" width="8.140625" style="1479" customWidth="1"/>
    <col min="3093" max="3093" width="1" style="1479" customWidth="1"/>
    <col min="3094" max="3094" width="0.85546875" style="1479" customWidth="1"/>
    <col min="3095" max="3095" width="8.140625" style="1479" customWidth="1"/>
    <col min="3096" max="3096" width="1" style="1479" customWidth="1"/>
    <col min="3097" max="3097" width="0.85546875" style="1479" customWidth="1"/>
    <col min="3098" max="3098" width="8.140625" style="1479" customWidth="1"/>
    <col min="3099" max="3099" width="1" style="1479" customWidth="1"/>
    <col min="3100" max="3100" width="0.85546875" style="1479" customWidth="1"/>
    <col min="3101" max="3101" width="8.140625" style="1479" customWidth="1"/>
    <col min="3102" max="3102" width="1" style="1479" customWidth="1"/>
    <col min="3103" max="3103" width="0.85546875" style="1479" customWidth="1"/>
    <col min="3104" max="3104" width="8.140625" style="1479" customWidth="1"/>
    <col min="3105" max="3105" width="1" style="1479" customWidth="1"/>
    <col min="3106" max="3106" width="0.85546875" style="1479" customWidth="1"/>
    <col min="3107" max="3107" width="8.140625" style="1479" customWidth="1"/>
    <col min="3108" max="3108" width="1" style="1479" customWidth="1"/>
    <col min="3109" max="3109" width="0.85546875" style="1479" customWidth="1"/>
    <col min="3110" max="3110" width="8.140625" style="1479" customWidth="1"/>
    <col min="3111" max="3111" width="1" style="1479" customWidth="1"/>
    <col min="3112" max="3112" width="0.85546875" style="1479" customWidth="1"/>
    <col min="3113" max="3113" width="8.140625" style="1479" customWidth="1"/>
    <col min="3114" max="3114" width="1" style="1479" customWidth="1"/>
    <col min="3115" max="3115" width="0.85546875" style="1479" customWidth="1"/>
    <col min="3116" max="3116" width="8.140625" style="1479" customWidth="1"/>
    <col min="3117" max="3117" width="1" style="1479" customWidth="1"/>
    <col min="3118" max="3118" width="0.85546875" style="1479" customWidth="1"/>
    <col min="3119" max="3119" width="8.140625" style="1479" customWidth="1"/>
    <col min="3120" max="3121" width="1" style="1479" customWidth="1"/>
    <col min="3122" max="3122" width="8.140625" style="1479" customWidth="1"/>
    <col min="3123" max="3123" width="1" style="1479" customWidth="1"/>
    <col min="3124" max="3125" width="2.7109375" style="1479" customWidth="1"/>
    <col min="3126" max="3328" width="11.42578125" style="1479"/>
    <col min="3329" max="3330" width="2.7109375" style="1479" customWidth="1"/>
    <col min="3331" max="3331" width="18.7109375" style="1479" customWidth="1"/>
    <col min="3332" max="3332" width="0.85546875" style="1479" customWidth="1"/>
    <col min="3333" max="3333" width="8.140625" style="1479" customWidth="1"/>
    <col min="3334" max="3334" width="1" style="1479" customWidth="1"/>
    <col min="3335" max="3335" width="0.85546875" style="1479" customWidth="1"/>
    <col min="3336" max="3336" width="8.140625" style="1479" customWidth="1"/>
    <col min="3337" max="3337" width="1" style="1479" customWidth="1"/>
    <col min="3338" max="3338" width="0.85546875" style="1479" customWidth="1"/>
    <col min="3339" max="3339" width="8.140625" style="1479" customWidth="1"/>
    <col min="3340" max="3340" width="1" style="1479" customWidth="1"/>
    <col min="3341" max="3341" width="0.85546875" style="1479" customWidth="1"/>
    <col min="3342" max="3342" width="8.140625" style="1479" customWidth="1"/>
    <col min="3343" max="3343" width="1" style="1479" customWidth="1"/>
    <col min="3344" max="3344" width="0.85546875" style="1479" customWidth="1"/>
    <col min="3345" max="3345" width="8.140625" style="1479" customWidth="1"/>
    <col min="3346" max="3346" width="1" style="1479" customWidth="1"/>
    <col min="3347" max="3347" width="0.85546875" style="1479" customWidth="1"/>
    <col min="3348" max="3348" width="8.140625" style="1479" customWidth="1"/>
    <col min="3349" max="3349" width="1" style="1479" customWidth="1"/>
    <col min="3350" max="3350" width="0.85546875" style="1479" customWidth="1"/>
    <col min="3351" max="3351" width="8.140625" style="1479" customWidth="1"/>
    <col min="3352" max="3352" width="1" style="1479" customWidth="1"/>
    <col min="3353" max="3353" width="0.85546875" style="1479" customWidth="1"/>
    <col min="3354" max="3354" width="8.140625" style="1479" customWidth="1"/>
    <col min="3355" max="3355" width="1" style="1479" customWidth="1"/>
    <col min="3356" max="3356" width="0.85546875" style="1479" customWidth="1"/>
    <col min="3357" max="3357" width="8.140625" style="1479" customWidth="1"/>
    <col min="3358" max="3358" width="1" style="1479" customWidth="1"/>
    <col min="3359" max="3359" width="0.85546875" style="1479" customWidth="1"/>
    <col min="3360" max="3360" width="8.140625" style="1479" customWidth="1"/>
    <col min="3361" max="3361" width="1" style="1479" customWidth="1"/>
    <col min="3362" max="3362" width="0.85546875" style="1479" customWidth="1"/>
    <col min="3363" max="3363" width="8.140625" style="1479" customWidth="1"/>
    <col min="3364" max="3364" width="1" style="1479" customWidth="1"/>
    <col min="3365" max="3365" width="0.85546875" style="1479" customWidth="1"/>
    <col min="3366" max="3366" width="8.140625" style="1479" customWidth="1"/>
    <col min="3367" max="3367" width="1" style="1479" customWidth="1"/>
    <col min="3368" max="3368" width="0.85546875" style="1479" customWidth="1"/>
    <col min="3369" max="3369" width="8.140625" style="1479" customWidth="1"/>
    <col min="3370" max="3370" width="1" style="1479" customWidth="1"/>
    <col min="3371" max="3371" width="0.85546875" style="1479" customWidth="1"/>
    <col min="3372" max="3372" width="8.140625" style="1479" customWidth="1"/>
    <col min="3373" max="3373" width="1" style="1479" customWidth="1"/>
    <col min="3374" max="3374" width="0.85546875" style="1479" customWidth="1"/>
    <col min="3375" max="3375" width="8.140625" style="1479" customWidth="1"/>
    <col min="3376" max="3377" width="1" style="1479" customWidth="1"/>
    <col min="3378" max="3378" width="8.140625" style="1479" customWidth="1"/>
    <col min="3379" max="3379" width="1" style="1479" customWidth="1"/>
    <col min="3380" max="3381" width="2.7109375" style="1479" customWidth="1"/>
    <col min="3382" max="3584" width="11.42578125" style="1479"/>
    <col min="3585" max="3586" width="2.7109375" style="1479" customWidth="1"/>
    <col min="3587" max="3587" width="18.7109375" style="1479" customWidth="1"/>
    <col min="3588" max="3588" width="0.85546875" style="1479" customWidth="1"/>
    <col min="3589" max="3589" width="8.140625" style="1479" customWidth="1"/>
    <col min="3590" max="3590" width="1" style="1479" customWidth="1"/>
    <col min="3591" max="3591" width="0.85546875" style="1479" customWidth="1"/>
    <col min="3592" max="3592" width="8.140625" style="1479" customWidth="1"/>
    <col min="3593" max="3593" width="1" style="1479" customWidth="1"/>
    <col min="3594" max="3594" width="0.85546875" style="1479" customWidth="1"/>
    <col min="3595" max="3595" width="8.140625" style="1479" customWidth="1"/>
    <col min="3596" max="3596" width="1" style="1479" customWidth="1"/>
    <col min="3597" max="3597" width="0.85546875" style="1479" customWidth="1"/>
    <col min="3598" max="3598" width="8.140625" style="1479" customWidth="1"/>
    <col min="3599" max="3599" width="1" style="1479" customWidth="1"/>
    <col min="3600" max="3600" width="0.85546875" style="1479" customWidth="1"/>
    <col min="3601" max="3601" width="8.140625" style="1479" customWidth="1"/>
    <col min="3602" max="3602" width="1" style="1479" customWidth="1"/>
    <col min="3603" max="3603" width="0.85546875" style="1479" customWidth="1"/>
    <col min="3604" max="3604" width="8.140625" style="1479" customWidth="1"/>
    <col min="3605" max="3605" width="1" style="1479" customWidth="1"/>
    <col min="3606" max="3606" width="0.85546875" style="1479" customWidth="1"/>
    <col min="3607" max="3607" width="8.140625" style="1479" customWidth="1"/>
    <col min="3608" max="3608" width="1" style="1479" customWidth="1"/>
    <col min="3609" max="3609" width="0.85546875" style="1479" customWidth="1"/>
    <col min="3610" max="3610" width="8.140625" style="1479" customWidth="1"/>
    <col min="3611" max="3611" width="1" style="1479" customWidth="1"/>
    <col min="3612" max="3612" width="0.85546875" style="1479" customWidth="1"/>
    <col min="3613" max="3613" width="8.140625" style="1479" customWidth="1"/>
    <col min="3614" max="3614" width="1" style="1479" customWidth="1"/>
    <col min="3615" max="3615" width="0.85546875" style="1479" customWidth="1"/>
    <col min="3616" max="3616" width="8.140625" style="1479" customWidth="1"/>
    <col min="3617" max="3617" width="1" style="1479" customWidth="1"/>
    <col min="3618" max="3618" width="0.85546875" style="1479" customWidth="1"/>
    <col min="3619" max="3619" width="8.140625" style="1479" customWidth="1"/>
    <col min="3620" max="3620" width="1" style="1479" customWidth="1"/>
    <col min="3621" max="3621" width="0.85546875" style="1479" customWidth="1"/>
    <col min="3622" max="3622" width="8.140625" style="1479" customWidth="1"/>
    <col min="3623" max="3623" width="1" style="1479" customWidth="1"/>
    <col min="3624" max="3624" width="0.85546875" style="1479" customWidth="1"/>
    <col min="3625" max="3625" width="8.140625" style="1479" customWidth="1"/>
    <col min="3626" max="3626" width="1" style="1479" customWidth="1"/>
    <col min="3627" max="3627" width="0.85546875" style="1479" customWidth="1"/>
    <col min="3628" max="3628" width="8.140625" style="1479" customWidth="1"/>
    <col min="3629" max="3629" width="1" style="1479" customWidth="1"/>
    <col min="3630" max="3630" width="0.85546875" style="1479" customWidth="1"/>
    <col min="3631" max="3631" width="8.140625" style="1479" customWidth="1"/>
    <col min="3632" max="3633" width="1" style="1479" customWidth="1"/>
    <col min="3634" max="3634" width="8.140625" style="1479" customWidth="1"/>
    <col min="3635" max="3635" width="1" style="1479" customWidth="1"/>
    <col min="3636" max="3637" width="2.7109375" style="1479" customWidth="1"/>
    <col min="3638" max="3840" width="11.42578125" style="1479"/>
    <col min="3841" max="3842" width="2.7109375" style="1479" customWidth="1"/>
    <col min="3843" max="3843" width="18.7109375" style="1479" customWidth="1"/>
    <col min="3844" max="3844" width="0.85546875" style="1479" customWidth="1"/>
    <col min="3845" max="3845" width="8.140625" style="1479" customWidth="1"/>
    <col min="3846" max="3846" width="1" style="1479" customWidth="1"/>
    <col min="3847" max="3847" width="0.85546875" style="1479" customWidth="1"/>
    <col min="3848" max="3848" width="8.140625" style="1479" customWidth="1"/>
    <col min="3849" max="3849" width="1" style="1479" customWidth="1"/>
    <col min="3850" max="3850" width="0.85546875" style="1479" customWidth="1"/>
    <col min="3851" max="3851" width="8.140625" style="1479" customWidth="1"/>
    <col min="3852" max="3852" width="1" style="1479" customWidth="1"/>
    <col min="3853" max="3853" width="0.85546875" style="1479" customWidth="1"/>
    <col min="3854" max="3854" width="8.140625" style="1479" customWidth="1"/>
    <col min="3855" max="3855" width="1" style="1479" customWidth="1"/>
    <col min="3856" max="3856" width="0.85546875" style="1479" customWidth="1"/>
    <col min="3857" max="3857" width="8.140625" style="1479" customWidth="1"/>
    <col min="3858" max="3858" width="1" style="1479" customWidth="1"/>
    <col min="3859" max="3859" width="0.85546875" style="1479" customWidth="1"/>
    <col min="3860" max="3860" width="8.140625" style="1479" customWidth="1"/>
    <col min="3861" max="3861" width="1" style="1479" customWidth="1"/>
    <col min="3862" max="3862" width="0.85546875" style="1479" customWidth="1"/>
    <col min="3863" max="3863" width="8.140625" style="1479" customWidth="1"/>
    <col min="3864" max="3864" width="1" style="1479" customWidth="1"/>
    <col min="3865" max="3865" width="0.85546875" style="1479" customWidth="1"/>
    <col min="3866" max="3866" width="8.140625" style="1479" customWidth="1"/>
    <col min="3867" max="3867" width="1" style="1479" customWidth="1"/>
    <col min="3868" max="3868" width="0.85546875" style="1479" customWidth="1"/>
    <col min="3869" max="3869" width="8.140625" style="1479" customWidth="1"/>
    <col min="3870" max="3870" width="1" style="1479" customWidth="1"/>
    <col min="3871" max="3871" width="0.85546875" style="1479" customWidth="1"/>
    <col min="3872" max="3872" width="8.140625" style="1479" customWidth="1"/>
    <col min="3873" max="3873" width="1" style="1479" customWidth="1"/>
    <col min="3874" max="3874" width="0.85546875" style="1479" customWidth="1"/>
    <col min="3875" max="3875" width="8.140625" style="1479" customWidth="1"/>
    <col min="3876" max="3876" width="1" style="1479" customWidth="1"/>
    <col min="3877" max="3877" width="0.85546875" style="1479" customWidth="1"/>
    <col min="3878" max="3878" width="8.140625" style="1479" customWidth="1"/>
    <col min="3879" max="3879" width="1" style="1479" customWidth="1"/>
    <col min="3880" max="3880" width="0.85546875" style="1479" customWidth="1"/>
    <col min="3881" max="3881" width="8.140625" style="1479" customWidth="1"/>
    <col min="3882" max="3882" width="1" style="1479" customWidth="1"/>
    <col min="3883" max="3883" width="0.85546875" style="1479" customWidth="1"/>
    <col min="3884" max="3884" width="8.140625" style="1479" customWidth="1"/>
    <col min="3885" max="3885" width="1" style="1479" customWidth="1"/>
    <col min="3886" max="3886" width="0.85546875" style="1479" customWidth="1"/>
    <col min="3887" max="3887" width="8.140625" style="1479" customWidth="1"/>
    <col min="3888" max="3889" width="1" style="1479" customWidth="1"/>
    <col min="3890" max="3890" width="8.140625" style="1479" customWidth="1"/>
    <col min="3891" max="3891" width="1" style="1479" customWidth="1"/>
    <col min="3892" max="3893" width="2.7109375" style="1479" customWidth="1"/>
    <col min="3894" max="4096" width="11.42578125" style="1479"/>
    <col min="4097" max="4098" width="2.7109375" style="1479" customWidth="1"/>
    <col min="4099" max="4099" width="18.7109375" style="1479" customWidth="1"/>
    <col min="4100" max="4100" width="0.85546875" style="1479" customWidth="1"/>
    <col min="4101" max="4101" width="8.140625" style="1479" customWidth="1"/>
    <col min="4102" max="4102" width="1" style="1479" customWidth="1"/>
    <col min="4103" max="4103" width="0.85546875" style="1479" customWidth="1"/>
    <col min="4104" max="4104" width="8.140625" style="1479" customWidth="1"/>
    <col min="4105" max="4105" width="1" style="1479" customWidth="1"/>
    <col min="4106" max="4106" width="0.85546875" style="1479" customWidth="1"/>
    <col min="4107" max="4107" width="8.140625" style="1479" customWidth="1"/>
    <col min="4108" max="4108" width="1" style="1479" customWidth="1"/>
    <col min="4109" max="4109" width="0.85546875" style="1479" customWidth="1"/>
    <col min="4110" max="4110" width="8.140625" style="1479" customWidth="1"/>
    <col min="4111" max="4111" width="1" style="1479" customWidth="1"/>
    <col min="4112" max="4112" width="0.85546875" style="1479" customWidth="1"/>
    <col min="4113" max="4113" width="8.140625" style="1479" customWidth="1"/>
    <col min="4114" max="4114" width="1" style="1479" customWidth="1"/>
    <col min="4115" max="4115" width="0.85546875" style="1479" customWidth="1"/>
    <col min="4116" max="4116" width="8.140625" style="1479" customWidth="1"/>
    <col min="4117" max="4117" width="1" style="1479" customWidth="1"/>
    <col min="4118" max="4118" width="0.85546875" style="1479" customWidth="1"/>
    <col min="4119" max="4119" width="8.140625" style="1479" customWidth="1"/>
    <col min="4120" max="4120" width="1" style="1479" customWidth="1"/>
    <col min="4121" max="4121" width="0.85546875" style="1479" customWidth="1"/>
    <col min="4122" max="4122" width="8.140625" style="1479" customWidth="1"/>
    <col min="4123" max="4123" width="1" style="1479" customWidth="1"/>
    <col min="4124" max="4124" width="0.85546875" style="1479" customWidth="1"/>
    <col min="4125" max="4125" width="8.140625" style="1479" customWidth="1"/>
    <col min="4126" max="4126" width="1" style="1479" customWidth="1"/>
    <col min="4127" max="4127" width="0.85546875" style="1479" customWidth="1"/>
    <col min="4128" max="4128" width="8.140625" style="1479" customWidth="1"/>
    <col min="4129" max="4129" width="1" style="1479" customWidth="1"/>
    <col min="4130" max="4130" width="0.85546875" style="1479" customWidth="1"/>
    <col min="4131" max="4131" width="8.140625" style="1479" customWidth="1"/>
    <col min="4132" max="4132" width="1" style="1479" customWidth="1"/>
    <col min="4133" max="4133" width="0.85546875" style="1479" customWidth="1"/>
    <col min="4134" max="4134" width="8.140625" style="1479" customWidth="1"/>
    <col min="4135" max="4135" width="1" style="1479" customWidth="1"/>
    <col min="4136" max="4136" width="0.85546875" style="1479" customWidth="1"/>
    <col min="4137" max="4137" width="8.140625" style="1479" customWidth="1"/>
    <col min="4138" max="4138" width="1" style="1479" customWidth="1"/>
    <col min="4139" max="4139" width="0.85546875" style="1479" customWidth="1"/>
    <col min="4140" max="4140" width="8.140625" style="1479" customWidth="1"/>
    <col min="4141" max="4141" width="1" style="1479" customWidth="1"/>
    <col min="4142" max="4142" width="0.85546875" style="1479" customWidth="1"/>
    <col min="4143" max="4143" width="8.140625" style="1479" customWidth="1"/>
    <col min="4144" max="4145" width="1" style="1479" customWidth="1"/>
    <col min="4146" max="4146" width="8.140625" style="1479" customWidth="1"/>
    <col min="4147" max="4147" width="1" style="1479" customWidth="1"/>
    <col min="4148" max="4149" width="2.7109375" style="1479" customWidth="1"/>
    <col min="4150" max="4352" width="11.42578125" style="1479"/>
    <col min="4353" max="4354" width="2.7109375" style="1479" customWidth="1"/>
    <col min="4355" max="4355" width="18.7109375" style="1479" customWidth="1"/>
    <col min="4356" max="4356" width="0.85546875" style="1479" customWidth="1"/>
    <col min="4357" max="4357" width="8.140625" style="1479" customWidth="1"/>
    <col min="4358" max="4358" width="1" style="1479" customWidth="1"/>
    <col min="4359" max="4359" width="0.85546875" style="1479" customWidth="1"/>
    <col min="4360" max="4360" width="8.140625" style="1479" customWidth="1"/>
    <col min="4361" max="4361" width="1" style="1479" customWidth="1"/>
    <col min="4362" max="4362" width="0.85546875" style="1479" customWidth="1"/>
    <col min="4363" max="4363" width="8.140625" style="1479" customWidth="1"/>
    <col min="4364" max="4364" width="1" style="1479" customWidth="1"/>
    <col min="4365" max="4365" width="0.85546875" style="1479" customWidth="1"/>
    <col min="4366" max="4366" width="8.140625" style="1479" customWidth="1"/>
    <col min="4367" max="4367" width="1" style="1479" customWidth="1"/>
    <col min="4368" max="4368" width="0.85546875" style="1479" customWidth="1"/>
    <col min="4369" max="4369" width="8.140625" style="1479" customWidth="1"/>
    <col min="4370" max="4370" width="1" style="1479" customWidth="1"/>
    <col min="4371" max="4371" width="0.85546875" style="1479" customWidth="1"/>
    <col min="4372" max="4372" width="8.140625" style="1479" customWidth="1"/>
    <col min="4373" max="4373" width="1" style="1479" customWidth="1"/>
    <col min="4374" max="4374" width="0.85546875" style="1479" customWidth="1"/>
    <col min="4375" max="4375" width="8.140625" style="1479" customWidth="1"/>
    <col min="4376" max="4376" width="1" style="1479" customWidth="1"/>
    <col min="4377" max="4377" width="0.85546875" style="1479" customWidth="1"/>
    <col min="4378" max="4378" width="8.140625" style="1479" customWidth="1"/>
    <col min="4379" max="4379" width="1" style="1479" customWidth="1"/>
    <col min="4380" max="4380" width="0.85546875" style="1479" customWidth="1"/>
    <col min="4381" max="4381" width="8.140625" style="1479" customWidth="1"/>
    <col min="4382" max="4382" width="1" style="1479" customWidth="1"/>
    <col min="4383" max="4383" width="0.85546875" style="1479" customWidth="1"/>
    <col min="4384" max="4384" width="8.140625" style="1479" customWidth="1"/>
    <col min="4385" max="4385" width="1" style="1479" customWidth="1"/>
    <col min="4386" max="4386" width="0.85546875" style="1479" customWidth="1"/>
    <col min="4387" max="4387" width="8.140625" style="1479" customWidth="1"/>
    <col min="4388" max="4388" width="1" style="1479" customWidth="1"/>
    <col min="4389" max="4389" width="0.85546875" style="1479" customWidth="1"/>
    <col min="4390" max="4390" width="8.140625" style="1479" customWidth="1"/>
    <col min="4391" max="4391" width="1" style="1479" customWidth="1"/>
    <col min="4392" max="4392" width="0.85546875" style="1479" customWidth="1"/>
    <col min="4393" max="4393" width="8.140625" style="1479" customWidth="1"/>
    <col min="4394" max="4394" width="1" style="1479" customWidth="1"/>
    <col min="4395" max="4395" width="0.85546875" style="1479" customWidth="1"/>
    <col min="4396" max="4396" width="8.140625" style="1479" customWidth="1"/>
    <col min="4397" max="4397" width="1" style="1479" customWidth="1"/>
    <col min="4398" max="4398" width="0.85546875" style="1479" customWidth="1"/>
    <col min="4399" max="4399" width="8.140625" style="1479" customWidth="1"/>
    <col min="4400" max="4401" width="1" style="1479" customWidth="1"/>
    <col min="4402" max="4402" width="8.140625" style="1479" customWidth="1"/>
    <col min="4403" max="4403" width="1" style="1479" customWidth="1"/>
    <col min="4404" max="4405" width="2.7109375" style="1479" customWidth="1"/>
    <col min="4406" max="4608" width="11.42578125" style="1479"/>
    <col min="4609" max="4610" width="2.7109375" style="1479" customWidth="1"/>
    <col min="4611" max="4611" width="18.7109375" style="1479" customWidth="1"/>
    <col min="4612" max="4612" width="0.85546875" style="1479" customWidth="1"/>
    <col min="4613" max="4613" width="8.140625" style="1479" customWidth="1"/>
    <col min="4614" max="4614" width="1" style="1479" customWidth="1"/>
    <col min="4615" max="4615" width="0.85546875" style="1479" customWidth="1"/>
    <col min="4616" max="4616" width="8.140625" style="1479" customWidth="1"/>
    <col min="4617" max="4617" width="1" style="1479" customWidth="1"/>
    <col min="4618" max="4618" width="0.85546875" style="1479" customWidth="1"/>
    <col min="4619" max="4619" width="8.140625" style="1479" customWidth="1"/>
    <col min="4620" max="4620" width="1" style="1479" customWidth="1"/>
    <col min="4621" max="4621" width="0.85546875" style="1479" customWidth="1"/>
    <col min="4622" max="4622" width="8.140625" style="1479" customWidth="1"/>
    <col min="4623" max="4623" width="1" style="1479" customWidth="1"/>
    <col min="4624" max="4624" width="0.85546875" style="1479" customWidth="1"/>
    <col min="4625" max="4625" width="8.140625" style="1479" customWidth="1"/>
    <col min="4626" max="4626" width="1" style="1479" customWidth="1"/>
    <col min="4627" max="4627" width="0.85546875" style="1479" customWidth="1"/>
    <col min="4628" max="4628" width="8.140625" style="1479" customWidth="1"/>
    <col min="4629" max="4629" width="1" style="1479" customWidth="1"/>
    <col min="4630" max="4630" width="0.85546875" style="1479" customWidth="1"/>
    <col min="4631" max="4631" width="8.140625" style="1479" customWidth="1"/>
    <col min="4632" max="4632" width="1" style="1479" customWidth="1"/>
    <col min="4633" max="4633" width="0.85546875" style="1479" customWidth="1"/>
    <col min="4634" max="4634" width="8.140625" style="1479" customWidth="1"/>
    <col min="4635" max="4635" width="1" style="1479" customWidth="1"/>
    <col min="4636" max="4636" width="0.85546875" style="1479" customWidth="1"/>
    <col min="4637" max="4637" width="8.140625" style="1479" customWidth="1"/>
    <col min="4638" max="4638" width="1" style="1479" customWidth="1"/>
    <col min="4639" max="4639" width="0.85546875" style="1479" customWidth="1"/>
    <col min="4640" max="4640" width="8.140625" style="1479" customWidth="1"/>
    <col min="4641" max="4641" width="1" style="1479" customWidth="1"/>
    <col min="4642" max="4642" width="0.85546875" style="1479" customWidth="1"/>
    <col min="4643" max="4643" width="8.140625" style="1479" customWidth="1"/>
    <col min="4644" max="4644" width="1" style="1479" customWidth="1"/>
    <col min="4645" max="4645" width="0.85546875" style="1479" customWidth="1"/>
    <col min="4646" max="4646" width="8.140625" style="1479" customWidth="1"/>
    <col min="4647" max="4647" width="1" style="1479" customWidth="1"/>
    <col min="4648" max="4648" width="0.85546875" style="1479" customWidth="1"/>
    <col min="4649" max="4649" width="8.140625" style="1479" customWidth="1"/>
    <col min="4650" max="4650" width="1" style="1479" customWidth="1"/>
    <col min="4651" max="4651" width="0.85546875" style="1479" customWidth="1"/>
    <col min="4652" max="4652" width="8.140625" style="1479" customWidth="1"/>
    <col min="4653" max="4653" width="1" style="1479" customWidth="1"/>
    <col min="4654" max="4654" width="0.85546875" style="1479" customWidth="1"/>
    <col min="4655" max="4655" width="8.140625" style="1479" customWidth="1"/>
    <col min="4656" max="4657" width="1" style="1479" customWidth="1"/>
    <col min="4658" max="4658" width="8.140625" style="1479" customWidth="1"/>
    <col min="4659" max="4659" width="1" style="1479" customWidth="1"/>
    <col min="4660" max="4661" width="2.7109375" style="1479" customWidth="1"/>
    <col min="4662" max="4864" width="11.42578125" style="1479"/>
    <col min="4865" max="4866" width="2.7109375" style="1479" customWidth="1"/>
    <col min="4867" max="4867" width="18.7109375" style="1479" customWidth="1"/>
    <col min="4868" max="4868" width="0.85546875" style="1479" customWidth="1"/>
    <col min="4869" max="4869" width="8.140625" style="1479" customWidth="1"/>
    <col min="4870" max="4870" width="1" style="1479" customWidth="1"/>
    <col min="4871" max="4871" width="0.85546875" style="1479" customWidth="1"/>
    <col min="4872" max="4872" width="8.140625" style="1479" customWidth="1"/>
    <col min="4873" max="4873" width="1" style="1479" customWidth="1"/>
    <col min="4874" max="4874" width="0.85546875" style="1479" customWidth="1"/>
    <col min="4875" max="4875" width="8.140625" style="1479" customWidth="1"/>
    <col min="4876" max="4876" width="1" style="1479" customWidth="1"/>
    <col min="4877" max="4877" width="0.85546875" style="1479" customWidth="1"/>
    <col min="4878" max="4878" width="8.140625" style="1479" customWidth="1"/>
    <col min="4879" max="4879" width="1" style="1479" customWidth="1"/>
    <col min="4880" max="4880" width="0.85546875" style="1479" customWidth="1"/>
    <col min="4881" max="4881" width="8.140625" style="1479" customWidth="1"/>
    <col min="4882" max="4882" width="1" style="1479" customWidth="1"/>
    <col min="4883" max="4883" width="0.85546875" style="1479" customWidth="1"/>
    <col min="4884" max="4884" width="8.140625" style="1479" customWidth="1"/>
    <col min="4885" max="4885" width="1" style="1479" customWidth="1"/>
    <col min="4886" max="4886" width="0.85546875" style="1479" customWidth="1"/>
    <col min="4887" max="4887" width="8.140625" style="1479" customWidth="1"/>
    <col min="4888" max="4888" width="1" style="1479" customWidth="1"/>
    <col min="4889" max="4889" width="0.85546875" style="1479" customWidth="1"/>
    <col min="4890" max="4890" width="8.140625" style="1479" customWidth="1"/>
    <col min="4891" max="4891" width="1" style="1479" customWidth="1"/>
    <col min="4892" max="4892" width="0.85546875" style="1479" customWidth="1"/>
    <col min="4893" max="4893" width="8.140625" style="1479" customWidth="1"/>
    <col min="4894" max="4894" width="1" style="1479" customWidth="1"/>
    <col min="4895" max="4895" width="0.85546875" style="1479" customWidth="1"/>
    <col min="4896" max="4896" width="8.140625" style="1479" customWidth="1"/>
    <col min="4897" max="4897" width="1" style="1479" customWidth="1"/>
    <col min="4898" max="4898" width="0.85546875" style="1479" customWidth="1"/>
    <col min="4899" max="4899" width="8.140625" style="1479" customWidth="1"/>
    <col min="4900" max="4900" width="1" style="1479" customWidth="1"/>
    <col min="4901" max="4901" width="0.85546875" style="1479" customWidth="1"/>
    <col min="4902" max="4902" width="8.140625" style="1479" customWidth="1"/>
    <col min="4903" max="4903" width="1" style="1479" customWidth="1"/>
    <col min="4904" max="4904" width="0.85546875" style="1479" customWidth="1"/>
    <col min="4905" max="4905" width="8.140625" style="1479" customWidth="1"/>
    <col min="4906" max="4906" width="1" style="1479" customWidth="1"/>
    <col min="4907" max="4907" width="0.85546875" style="1479" customWidth="1"/>
    <col min="4908" max="4908" width="8.140625" style="1479" customWidth="1"/>
    <col min="4909" max="4909" width="1" style="1479" customWidth="1"/>
    <col min="4910" max="4910" width="0.85546875" style="1479" customWidth="1"/>
    <col min="4911" max="4911" width="8.140625" style="1479" customWidth="1"/>
    <col min="4912" max="4913" width="1" style="1479" customWidth="1"/>
    <col min="4914" max="4914" width="8.140625" style="1479" customWidth="1"/>
    <col min="4915" max="4915" width="1" style="1479" customWidth="1"/>
    <col min="4916" max="4917" width="2.7109375" style="1479" customWidth="1"/>
    <col min="4918" max="5120" width="11.42578125" style="1479"/>
    <col min="5121" max="5122" width="2.7109375" style="1479" customWidth="1"/>
    <col min="5123" max="5123" width="18.7109375" style="1479" customWidth="1"/>
    <col min="5124" max="5124" width="0.85546875" style="1479" customWidth="1"/>
    <col min="5125" max="5125" width="8.140625" style="1479" customWidth="1"/>
    <col min="5126" max="5126" width="1" style="1479" customWidth="1"/>
    <col min="5127" max="5127" width="0.85546875" style="1479" customWidth="1"/>
    <col min="5128" max="5128" width="8.140625" style="1479" customWidth="1"/>
    <col min="5129" max="5129" width="1" style="1479" customWidth="1"/>
    <col min="5130" max="5130" width="0.85546875" style="1479" customWidth="1"/>
    <col min="5131" max="5131" width="8.140625" style="1479" customWidth="1"/>
    <col min="5132" max="5132" width="1" style="1479" customWidth="1"/>
    <col min="5133" max="5133" width="0.85546875" style="1479" customWidth="1"/>
    <col min="5134" max="5134" width="8.140625" style="1479" customWidth="1"/>
    <col min="5135" max="5135" width="1" style="1479" customWidth="1"/>
    <col min="5136" max="5136" width="0.85546875" style="1479" customWidth="1"/>
    <col min="5137" max="5137" width="8.140625" style="1479" customWidth="1"/>
    <col min="5138" max="5138" width="1" style="1479" customWidth="1"/>
    <col min="5139" max="5139" width="0.85546875" style="1479" customWidth="1"/>
    <col min="5140" max="5140" width="8.140625" style="1479" customWidth="1"/>
    <col min="5141" max="5141" width="1" style="1479" customWidth="1"/>
    <col min="5142" max="5142" width="0.85546875" style="1479" customWidth="1"/>
    <col min="5143" max="5143" width="8.140625" style="1479" customWidth="1"/>
    <col min="5144" max="5144" width="1" style="1479" customWidth="1"/>
    <col min="5145" max="5145" width="0.85546875" style="1479" customWidth="1"/>
    <col min="5146" max="5146" width="8.140625" style="1479" customWidth="1"/>
    <col min="5147" max="5147" width="1" style="1479" customWidth="1"/>
    <col min="5148" max="5148" width="0.85546875" style="1479" customWidth="1"/>
    <col min="5149" max="5149" width="8.140625" style="1479" customWidth="1"/>
    <col min="5150" max="5150" width="1" style="1479" customWidth="1"/>
    <col min="5151" max="5151" width="0.85546875" style="1479" customWidth="1"/>
    <col min="5152" max="5152" width="8.140625" style="1479" customWidth="1"/>
    <col min="5153" max="5153" width="1" style="1479" customWidth="1"/>
    <col min="5154" max="5154" width="0.85546875" style="1479" customWidth="1"/>
    <col min="5155" max="5155" width="8.140625" style="1479" customWidth="1"/>
    <col min="5156" max="5156" width="1" style="1479" customWidth="1"/>
    <col min="5157" max="5157" width="0.85546875" style="1479" customWidth="1"/>
    <col min="5158" max="5158" width="8.140625" style="1479" customWidth="1"/>
    <col min="5159" max="5159" width="1" style="1479" customWidth="1"/>
    <col min="5160" max="5160" width="0.85546875" style="1479" customWidth="1"/>
    <col min="5161" max="5161" width="8.140625" style="1479" customWidth="1"/>
    <col min="5162" max="5162" width="1" style="1479" customWidth="1"/>
    <col min="5163" max="5163" width="0.85546875" style="1479" customWidth="1"/>
    <col min="5164" max="5164" width="8.140625" style="1479" customWidth="1"/>
    <col min="5165" max="5165" width="1" style="1479" customWidth="1"/>
    <col min="5166" max="5166" width="0.85546875" style="1479" customWidth="1"/>
    <col min="5167" max="5167" width="8.140625" style="1479" customWidth="1"/>
    <col min="5168" max="5169" width="1" style="1479" customWidth="1"/>
    <col min="5170" max="5170" width="8.140625" style="1479" customWidth="1"/>
    <col min="5171" max="5171" width="1" style="1479" customWidth="1"/>
    <col min="5172" max="5173" width="2.7109375" style="1479" customWidth="1"/>
    <col min="5174" max="5376" width="11.42578125" style="1479"/>
    <col min="5377" max="5378" width="2.7109375" style="1479" customWidth="1"/>
    <col min="5379" max="5379" width="18.7109375" style="1479" customWidth="1"/>
    <col min="5380" max="5380" width="0.85546875" style="1479" customWidth="1"/>
    <col min="5381" max="5381" width="8.140625" style="1479" customWidth="1"/>
    <col min="5382" max="5382" width="1" style="1479" customWidth="1"/>
    <col min="5383" max="5383" width="0.85546875" style="1479" customWidth="1"/>
    <col min="5384" max="5384" width="8.140625" style="1479" customWidth="1"/>
    <col min="5385" max="5385" width="1" style="1479" customWidth="1"/>
    <col min="5386" max="5386" width="0.85546875" style="1479" customWidth="1"/>
    <col min="5387" max="5387" width="8.140625" style="1479" customWidth="1"/>
    <col min="5388" max="5388" width="1" style="1479" customWidth="1"/>
    <col min="5389" max="5389" width="0.85546875" style="1479" customWidth="1"/>
    <col min="5390" max="5390" width="8.140625" style="1479" customWidth="1"/>
    <col min="5391" max="5391" width="1" style="1479" customWidth="1"/>
    <col min="5392" max="5392" width="0.85546875" style="1479" customWidth="1"/>
    <col min="5393" max="5393" width="8.140625" style="1479" customWidth="1"/>
    <col min="5394" max="5394" width="1" style="1479" customWidth="1"/>
    <col min="5395" max="5395" width="0.85546875" style="1479" customWidth="1"/>
    <col min="5396" max="5396" width="8.140625" style="1479" customWidth="1"/>
    <col min="5397" max="5397" width="1" style="1479" customWidth="1"/>
    <col min="5398" max="5398" width="0.85546875" style="1479" customWidth="1"/>
    <col min="5399" max="5399" width="8.140625" style="1479" customWidth="1"/>
    <col min="5400" max="5400" width="1" style="1479" customWidth="1"/>
    <col min="5401" max="5401" width="0.85546875" style="1479" customWidth="1"/>
    <col min="5402" max="5402" width="8.140625" style="1479" customWidth="1"/>
    <col min="5403" max="5403" width="1" style="1479" customWidth="1"/>
    <col min="5404" max="5404" width="0.85546875" style="1479" customWidth="1"/>
    <col min="5405" max="5405" width="8.140625" style="1479" customWidth="1"/>
    <col min="5406" max="5406" width="1" style="1479" customWidth="1"/>
    <col min="5407" max="5407" width="0.85546875" style="1479" customWidth="1"/>
    <col min="5408" max="5408" width="8.140625" style="1479" customWidth="1"/>
    <col min="5409" max="5409" width="1" style="1479" customWidth="1"/>
    <col min="5410" max="5410" width="0.85546875" style="1479" customWidth="1"/>
    <col min="5411" max="5411" width="8.140625" style="1479" customWidth="1"/>
    <col min="5412" max="5412" width="1" style="1479" customWidth="1"/>
    <col min="5413" max="5413" width="0.85546875" style="1479" customWidth="1"/>
    <col min="5414" max="5414" width="8.140625" style="1479" customWidth="1"/>
    <col min="5415" max="5415" width="1" style="1479" customWidth="1"/>
    <col min="5416" max="5416" width="0.85546875" style="1479" customWidth="1"/>
    <col min="5417" max="5417" width="8.140625" style="1479" customWidth="1"/>
    <col min="5418" max="5418" width="1" style="1479" customWidth="1"/>
    <col min="5419" max="5419" width="0.85546875" style="1479" customWidth="1"/>
    <col min="5420" max="5420" width="8.140625" style="1479" customWidth="1"/>
    <col min="5421" max="5421" width="1" style="1479" customWidth="1"/>
    <col min="5422" max="5422" width="0.85546875" style="1479" customWidth="1"/>
    <col min="5423" max="5423" width="8.140625" style="1479" customWidth="1"/>
    <col min="5424" max="5425" width="1" style="1479" customWidth="1"/>
    <col min="5426" max="5426" width="8.140625" style="1479" customWidth="1"/>
    <col min="5427" max="5427" width="1" style="1479" customWidth="1"/>
    <col min="5428" max="5429" width="2.7109375" style="1479" customWidth="1"/>
    <col min="5430" max="5632" width="11.42578125" style="1479"/>
    <col min="5633" max="5634" width="2.7109375" style="1479" customWidth="1"/>
    <col min="5635" max="5635" width="18.7109375" style="1479" customWidth="1"/>
    <col min="5636" max="5636" width="0.85546875" style="1479" customWidth="1"/>
    <col min="5637" max="5637" width="8.140625" style="1479" customWidth="1"/>
    <col min="5638" max="5638" width="1" style="1479" customWidth="1"/>
    <col min="5639" max="5639" width="0.85546875" style="1479" customWidth="1"/>
    <col min="5640" max="5640" width="8.140625" style="1479" customWidth="1"/>
    <col min="5641" max="5641" width="1" style="1479" customWidth="1"/>
    <col min="5642" max="5642" width="0.85546875" style="1479" customWidth="1"/>
    <col min="5643" max="5643" width="8.140625" style="1479" customWidth="1"/>
    <col min="5644" max="5644" width="1" style="1479" customWidth="1"/>
    <col min="5645" max="5645" width="0.85546875" style="1479" customWidth="1"/>
    <col min="5646" max="5646" width="8.140625" style="1479" customWidth="1"/>
    <col min="5647" max="5647" width="1" style="1479" customWidth="1"/>
    <col min="5648" max="5648" width="0.85546875" style="1479" customWidth="1"/>
    <col min="5649" max="5649" width="8.140625" style="1479" customWidth="1"/>
    <col min="5650" max="5650" width="1" style="1479" customWidth="1"/>
    <col min="5651" max="5651" width="0.85546875" style="1479" customWidth="1"/>
    <col min="5652" max="5652" width="8.140625" style="1479" customWidth="1"/>
    <col min="5653" max="5653" width="1" style="1479" customWidth="1"/>
    <col min="5654" max="5654" width="0.85546875" style="1479" customWidth="1"/>
    <col min="5655" max="5655" width="8.140625" style="1479" customWidth="1"/>
    <col min="5656" max="5656" width="1" style="1479" customWidth="1"/>
    <col min="5657" max="5657" width="0.85546875" style="1479" customWidth="1"/>
    <col min="5658" max="5658" width="8.140625" style="1479" customWidth="1"/>
    <col min="5659" max="5659" width="1" style="1479" customWidth="1"/>
    <col min="5660" max="5660" width="0.85546875" style="1479" customWidth="1"/>
    <col min="5661" max="5661" width="8.140625" style="1479" customWidth="1"/>
    <col min="5662" max="5662" width="1" style="1479" customWidth="1"/>
    <col min="5663" max="5663" width="0.85546875" style="1479" customWidth="1"/>
    <col min="5664" max="5664" width="8.140625" style="1479" customWidth="1"/>
    <col min="5665" max="5665" width="1" style="1479" customWidth="1"/>
    <col min="5666" max="5666" width="0.85546875" style="1479" customWidth="1"/>
    <col min="5667" max="5667" width="8.140625" style="1479" customWidth="1"/>
    <col min="5668" max="5668" width="1" style="1479" customWidth="1"/>
    <col min="5669" max="5669" width="0.85546875" style="1479" customWidth="1"/>
    <col min="5670" max="5670" width="8.140625" style="1479" customWidth="1"/>
    <col min="5671" max="5671" width="1" style="1479" customWidth="1"/>
    <col min="5672" max="5672" width="0.85546875" style="1479" customWidth="1"/>
    <col min="5673" max="5673" width="8.140625" style="1479" customWidth="1"/>
    <col min="5674" max="5674" width="1" style="1479" customWidth="1"/>
    <col min="5675" max="5675" width="0.85546875" style="1479" customWidth="1"/>
    <col min="5676" max="5676" width="8.140625" style="1479" customWidth="1"/>
    <col min="5677" max="5677" width="1" style="1479" customWidth="1"/>
    <col min="5678" max="5678" width="0.85546875" style="1479" customWidth="1"/>
    <col min="5679" max="5679" width="8.140625" style="1479" customWidth="1"/>
    <col min="5680" max="5681" width="1" style="1479" customWidth="1"/>
    <col min="5682" max="5682" width="8.140625" style="1479" customWidth="1"/>
    <col min="5683" max="5683" width="1" style="1479" customWidth="1"/>
    <col min="5684" max="5685" width="2.7109375" style="1479" customWidth="1"/>
    <col min="5686" max="5888" width="11.42578125" style="1479"/>
    <col min="5889" max="5890" width="2.7109375" style="1479" customWidth="1"/>
    <col min="5891" max="5891" width="18.7109375" style="1479" customWidth="1"/>
    <col min="5892" max="5892" width="0.85546875" style="1479" customWidth="1"/>
    <col min="5893" max="5893" width="8.140625" style="1479" customWidth="1"/>
    <col min="5894" max="5894" width="1" style="1479" customWidth="1"/>
    <col min="5895" max="5895" width="0.85546875" style="1479" customWidth="1"/>
    <col min="5896" max="5896" width="8.140625" style="1479" customWidth="1"/>
    <col min="5897" max="5897" width="1" style="1479" customWidth="1"/>
    <col min="5898" max="5898" width="0.85546875" style="1479" customWidth="1"/>
    <col min="5899" max="5899" width="8.140625" style="1479" customWidth="1"/>
    <col min="5900" max="5900" width="1" style="1479" customWidth="1"/>
    <col min="5901" max="5901" width="0.85546875" style="1479" customWidth="1"/>
    <col min="5902" max="5902" width="8.140625" style="1479" customWidth="1"/>
    <col min="5903" max="5903" width="1" style="1479" customWidth="1"/>
    <col min="5904" max="5904" width="0.85546875" style="1479" customWidth="1"/>
    <col min="5905" max="5905" width="8.140625" style="1479" customWidth="1"/>
    <col min="5906" max="5906" width="1" style="1479" customWidth="1"/>
    <col min="5907" max="5907" width="0.85546875" style="1479" customWidth="1"/>
    <col min="5908" max="5908" width="8.140625" style="1479" customWidth="1"/>
    <col min="5909" max="5909" width="1" style="1479" customWidth="1"/>
    <col min="5910" max="5910" width="0.85546875" style="1479" customWidth="1"/>
    <col min="5911" max="5911" width="8.140625" style="1479" customWidth="1"/>
    <col min="5912" max="5912" width="1" style="1479" customWidth="1"/>
    <col min="5913" max="5913" width="0.85546875" style="1479" customWidth="1"/>
    <col min="5914" max="5914" width="8.140625" style="1479" customWidth="1"/>
    <col min="5915" max="5915" width="1" style="1479" customWidth="1"/>
    <col min="5916" max="5916" width="0.85546875" style="1479" customWidth="1"/>
    <col min="5917" max="5917" width="8.140625" style="1479" customWidth="1"/>
    <col min="5918" max="5918" width="1" style="1479" customWidth="1"/>
    <col min="5919" max="5919" width="0.85546875" style="1479" customWidth="1"/>
    <col min="5920" max="5920" width="8.140625" style="1479" customWidth="1"/>
    <col min="5921" max="5921" width="1" style="1479" customWidth="1"/>
    <col min="5922" max="5922" width="0.85546875" style="1479" customWidth="1"/>
    <col min="5923" max="5923" width="8.140625" style="1479" customWidth="1"/>
    <col min="5924" max="5924" width="1" style="1479" customWidth="1"/>
    <col min="5925" max="5925" width="0.85546875" style="1479" customWidth="1"/>
    <col min="5926" max="5926" width="8.140625" style="1479" customWidth="1"/>
    <col min="5927" max="5927" width="1" style="1479" customWidth="1"/>
    <col min="5928" max="5928" width="0.85546875" style="1479" customWidth="1"/>
    <col min="5929" max="5929" width="8.140625" style="1479" customWidth="1"/>
    <col min="5930" max="5930" width="1" style="1479" customWidth="1"/>
    <col min="5931" max="5931" width="0.85546875" style="1479" customWidth="1"/>
    <col min="5932" max="5932" width="8.140625" style="1479" customWidth="1"/>
    <col min="5933" max="5933" width="1" style="1479" customWidth="1"/>
    <col min="5934" max="5934" width="0.85546875" style="1479" customWidth="1"/>
    <col min="5935" max="5935" width="8.140625" style="1479" customWidth="1"/>
    <col min="5936" max="5937" width="1" style="1479" customWidth="1"/>
    <col min="5938" max="5938" width="8.140625" style="1479" customWidth="1"/>
    <col min="5939" max="5939" width="1" style="1479" customWidth="1"/>
    <col min="5940" max="5941" width="2.7109375" style="1479" customWidth="1"/>
    <col min="5942" max="6144" width="11.42578125" style="1479"/>
    <col min="6145" max="6146" width="2.7109375" style="1479" customWidth="1"/>
    <col min="6147" max="6147" width="18.7109375" style="1479" customWidth="1"/>
    <col min="6148" max="6148" width="0.85546875" style="1479" customWidth="1"/>
    <col min="6149" max="6149" width="8.140625" style="1479" customWidth="1"/>
    <col min="6150" max="6150" width="1" style="1479" customWidth="1"/>
    <col min="6151" max="6151" width="0.85546875" style="1479" customWidth="1"/>
    <col min="6152" max="6152" width="8.140625" style="1479" customWidth="1"/>
    <col min="6153" max="6153" width="1" style="1479" customWidth="1"/>
    <col min="6154" max="6154" width="0.85546875" style="1479" customWidth="1"/>
    <col min="6155" max="6155" width="8.140625" style="1479" customWidth="1"/>
    <col min="6156" max="6156" width="1" style="1479" customWidth="1"/>
    <col min="6157" max="6157" width="0.85546875" style="1479" customWidth="1"/>
    <col min="6158" max="6158" width="8.140625" style="1479" customWidth="1"/>
    <col min="6159" max="6159" width="1" style="1479" customWidth="1"/>
    <col min="6160" max="6160" width="0.85546875" style="1479" customWidth="1"/>
    <col min="6161" max="6161" width="8.140625" style="1479" customWidth="1"/>
    <col min="6162" max="6162" width="1" style="1479" customWidth="1"/>
    <col min="6163" max="6163" width="0.85546875" style="1479" customWidth="1"/>
    <col min="6164" max="6164" width="8.140625" style="1479" customWidth="1"/>
    <col min="6165" max="6165" width="1" style="1479" customWidth="1"/>
    <col min="6166" max="6166" width="0.85546875" style="1479" customWidth="1"/>
    <col min="6167" max="6167" width="8.140625" style="1479" customWidth="1"/>
    <col min="6168" max="6168" width="1" style="1479" customWidth="1"/>
    <col min="6169" max="6169" width="0.85546875" style="1479" customWidth="1"/>
    <col min="6170" max="6170" width="8.140625" style="1479" customWidth="1"/>
    <col min="6171" max="6171" width="1" style="1479" customWidth="1"/>
    <col min="6172" max="6172" width="0.85546875" style="1479" customWidth="1"/>
    <col min="6173" max="6173" width="8.140625" style="1479" customWidth="1"/>
    <col min="6174" max="6174" width="1" style="1479" customWidth="1"/>
    <col min="6175" max="6175" width="0.85546875" style="1479" customWidth="1"/>
    <col min="6176" max="6176" width="8.140625" style="1479" customWidth="1"/>
    <col min="6177" max="6177" width="1" style="1479" customWidth="1"/>
    <col min="6178" max="6178" width="0.85546875" style="1479" customWidth="1"/>
    <col min="6179" max="6179" width="8.140625" style="1479" customWidth="1"/>
    <col min="6180" max="6180" width="1" style="1479" customWidth="1"/>
    <col min="6181" max="6181" width="0.85546875" style="1479" customWidth="1"/>
    <col min="6182" max="6182" width="8.140625" style="1479" customWidth="1"/>
    <col min="6183" max="6183" width="1" style="1479" customWidth="1"/>
    <col min="6184" max="6184" width="0.85546875" style="1479" customWidth="1"/>
    <col min="6185" max="6185" width="8.140625" style="1479" customWidth="1"/>
    <col min="6186" max="6186" width="1" style="1479" customWidth="1"/>
    <col min="6187" max="6187" width="0.85546875" style="1479" customWidth="1"/>
    <col min="6188" max="6188" width="8.140625" style="1479" customWidth="1"/>
    <col min="6189" max="6189" width="1" style="1479" customWidth="1"/>
    <col min="6190" max="6190" width="0.85546875" style="1479" customWidth="1"/>
    <col min="6191" max="6191" width="8.140625" style="1479" customWidth="1"/>
    <col min="6192" max="6193" width="1" style="1479" customWidth="1"/>
    <col min="6194" max="6194" width="8.140625" style="1479" customWidth="1"/>
    <col min="6195" max="6195" width="1" style="1479" customWidth="1"/>
    <col min="6196" max="6197" width="2.7109375" style="1479" customWidth="1"/>
    <col min="6198" max="6400" width="11.42578125" style="1479"/>
    <col min="6401" max="6402" width="2.7109375" style="1479" customWidth="1"/>
    <col min="6403" max="6403" width="18.7109375" style="1479" customWidth="1"/>
    <col min="6404" max="6404" width="0.85546875" style="1479" customWidth="1"/>
    <col min="6405" max="6405" width="8.140625" style="1479" customWidth="1"/>
    <col min="6406" max="6406" width="1" style="1479" customWidth="1"/>
    <col min="6407" max="6407" width="0.85546875" style="1479" customWidth="1"/>
    <col min="6408" max="6408" width="8.140625" style="1479" customWidth="1"/>
    <col min="6409" max="6409" width="1" style="1479" customWidth="1"/>
    <col min="6410" max="6410" width="0.85546875" style="1479" customWidth="1"/>
    <col min="6411" max="6411" width="8.140625" style="1479" customWidth="1"/>
    <col min="6412" max="6412" width="1" style="1479" customWidth="1"/>
    <col min="6413" max="6413" width="0.85546875" style="1479" customWidth="1"/>
    <col min="6414" max="6414" width="8.140625" style="1479" customWidth="1"/>
    <col min="6415" max="6415" width="1" style="1479" customWidth="1"/>
    <col min="6416" max="6416" width="0.85546875" style="1479" customWidth="1"/>
    <col min="6417" max="6417" width="8.140625" style="1479" customWidth="1"/>
    <col min="6418" max="6418" width="1" style="1479" customWidth="1"/>
    <col min="6419" max="6419" width="0.85546875" style="1479" customWidth="1"/>
    <col min="6420" max="6420" width="8.140625" style="1479" customWidth="1"/>
    <col min="6421" max="6421" width="1" style="1479" customWidth="1"/>
    <col min="6422" max="6422" width="0.85546875" style="1479" customWidth="1"/>
    <col min="6423" max="6423" width="8.140625" style="1479" customWidth="1"/>
    <col min="6424" max="6424" width="1" style="1479" customWidth="1"/>
    <col min="6425" max="6425" width="0.85546875" style="1479" customWidth="1"/>
    <col min="6426" max="6426" width="8.140625" style="1479" customWidth="1"/>
    <col min="6427" max="6427" width="1" style="1479" customWidth="1"/>
    <col min="6428" max="6428" width="0.85546875" style="1479" customWidth="1"/>
    <col min="6429" max="6429" width="8.140625" style="1479" customWidth="1"/>
    <col min="6430" max="6430" width="1" style="1479" customWidth="1"/>
    <col min="6431" max="6431" width="0.85546875" style="1479" customWidth="1"/>
    <col min="6432" max="6432" width="8.140625" style="1479" customWidth="1"/>
    <col min="6433" max="6433" width="1" style="1479" customWidth="1"/>
    <col min="6434" max="6434" width="0.85546875" style="1479" customWidth="1"/>
    <col min="6435" max="6435" width="8.140625" style="1479" customWidth="1"/>
    <col min="6436" max="6436" width="1" style="1479" customWidth="1"/>
    <col min="6437" max="6437" width="0.85546875" style="1479" customWidth="1"/>
    <col min="6438" max="6438" width="8.140625" style="1479" customWidth="1"/>
    <col min="6439" max="6439" width="1" style="1479" customWidth="1"/>
    <col min="6440" max="6440" width="0.85546875" style="1479" customWidth="1"/>
    <col min="6441" max="6441" width="8.140625" style="1479" customWidth="1"/>
    <col min="6442" max="6442" width="1" style="1479" customWidth="1"/>
    <col min="6443" max="6443" width="0.85546875" style="1479" customWidth="1"/>
    <col min="6444" max="6444" width="8.140625" style="1479" customWidth="1"/>
    <col min="6445" max="6445" width="1" style="1479" customWidth="1"/>
    <col min="6446" max="6446" width="0.85546875" style="1479" customWidth="1"/>
    <col min="6447" max="6447" width="8.140625" style="1479" customWidth="1"/>
    <col min="6448" max="6449" width="1" style="1479" customWidth="1"/>
    <col min="6450" max="6450" width="8.140625" style="1479" customWidth="1"/>
    <col min="6451" max="6451" width="1" style="1479" customWidth="1"/>
    <col min="6452" max="6453" width="2.7109375" style="1479" customWidth="1"/>
    <col min="6454" max="6656" width="11.42578125" style="1479"/>
    <col min="6657" max="6658" width="2.7109375" style="1479" customWidth="1"/>
    <col min="6659" max="6659" width="18.7109375" style="1479" customWidth="1"/>
    <col min="6660" max="6660" width="0.85546875" style="1479" customWidth="1"/>
    <col min="6661" max="6661" width="8.140625" style="1479" customWidth="1"/>
    <col min="6662" max="6662" width="1" style="1479" customWidth="1"/>
    <col min="6663" max="6663" width="0.85546875" style="1479" customWidth="1"/>
    <col min="6664" max="6664" width="8.140625" style="1479" customWidth="1"/>
    <col min="6665" max="6665" width="1" style="1479" customWidth="1"/>
    <col min="6666" max="6666" width="0.85546875" style="1479" customWidth="1"/>
    <col min="6667" max="6667" width="8.140625" style="1479" customWidth="1"/>
    <col min="6668" max="6668" width="1" style="1479" customWidth="1"/>
    <col min="6669" max="6669" width="0.85546875" style="1479" customWidth="1"/>
    <col min="6670" max="6670" width="8.140625" style="1479" customWidth="1"/>
    <col min="6671" max="6671" width="1" style="1479" customWidth="1"/>
    <col min="6672" max="6672" width="0.85546875" style="1479" customWidth="1"/>
    <col min="6673" max="6673" width="8.140625" style="1479" customWidth="1"/>
    <col min="6674" max="6674" width="1" style="1479" customWidth="1"/>
    <col min="6675" max="6675" width="0.85546875" style="1479" customWidth="1"/>
    <col min="6676" max="6676" width="8.140625" style="1479" customWidth="1"/>
    <col min="6677" max="6677" width="1" style="1479" customWidth="1"/>
    <col min="6678" max="6678" width="0.85546875" style="1479" customWidth="1"/>
    <col min="6679" max="6679" width="8.140625" style="1479" customWidth="1"/>
    <col min="6680" max="6680" width="1" style="1479" customWidth="1"/>
    <col min="6681" max="6681" width="0.85546875" style="1479" customWidth="1"/>
    <col min="6682" max="6682" width="8.140625" style="1479" customWidth="1"/>
    <col min="6683" max="6683" width="1" style="1479" customWidth="1"/>
    <col min="6684" max="6684" width="0.85546875" style="1479" customWidth="1"/>
    <col min="6685" max="6685" width="8.140625" style="1479" customWidth="1"/>
    <col min="6686" max="6686" width="1" style="1479" customWidth="1"/>
    <col min="6687" max="6687" width="0.85546875" style="1479" customWidth="1"/>
    <col min="6688" max="6688" width="8.140625" style="1479" customWidth="1"/>
    <col min="6689" max="6689" width="1" style="1479" customWidth="1"/>
    <col min="6690" max="6690" width="0.85546875" style="1479" customWidth="1"/>
    <col min="6691" max="6691" width="8.140625" style="1479" customWidth="1"/>
    <col min="6692" max="6692" width="1" style="1479" customWidth="1"/>
    <col min="6693" max="6693" width="0.85546875" style="1479" customWidth="1"/>
    <col min="6694" max="6694" width="8.140625" style="1479" customWidth="1"/>
    <col min="6695" max="6695" width="1" style="1479" customWidth="1"/>
    <col min="6696" max="6696" width="0.85546875" style="1479" customWidth="1"/>
    <col min="6697" max="6697" width="8.140625" style="1479" customWidth="1"/>
    <col min="6698" max="6698" width="1" style="1479" customWidth="1"/>
    <col min="6699" max="6699" width="0.85546875" style="1479" customWidth="1"/>
    <col min="6700" max="6700" width="8.140625" style="1479" customWidth="1"/>
    <col min="6701" max="6701" width="1" style="1479" customWidth="1"/>
    <col min="6702" max="6702" width="0.85546875" style="1479" customWidth="1"/>
    <col min="6703" max="6703" width="8.140625" style="1479" customWidth="1"/>
    <col min="6704" max="6705" width="1" style="1479" customWidth="1"/>
    <col min="6706" max="6706" width="8.140625" style="1479" customWidth="1"/>
    <col min="6707" max="6707" width="1" style="1479" customWidth="1"/>
    <col min="6708" max="6709" width="2.7109375" style="1479" customWidth="1"/>
    <col min="6710" max="6912" width="11.42578125" style="1479"/>
    <col min="6913" max="6914" width="2.7109375" style="1479" customWidth="1"/>
    <col min="6915" max="6915" width="18.7109375" style="1479" customWidth="1"/>
    <col min="6916" max="6916" width="0.85546875" style="1479" customWidth="1"/>
    <col min="6917" max="6917" width="8.140625" style="1479" customWidth="1"/>
    <col min="6918" max="6918" width="1" style="1479" customWidth="1"/>
    <col min="6919" max="6919" width="0.85546875" style="1479" customWidth="1"/>
    <col min="6920" max="6920" width="8.140625" style="1479" customWidth="1"/>
    <col min="6921" max="6921" width="1" style="1479" customWidth="1"/>
    <col min="6922" max="6922" width="0.85546875" style="1479" customWidth="1"/>
    <col min="6923" max="6923" width="8.140625" style="1479" customWidth="1"/>
    <col min="6924" max="6924" width="1" style="1479" customWidth="1"/>
    <col min="6925" max="6925" width="0.85546875" style="1479" customWidth="1"/>
    <col min="6926" max="6926" width="8.140625" style="1479" customWidth="1"/>
    <col min="6927" max="6927" width="1" style="1479" customWidth="1"/>
    <col min="6928" max="6928" width="0.85546875" style="1479" customWidth="1"/>
    <col min="6929" max="6929" width="8.140625" style="1479" customWidth="1"/>
    <col min="6930" max="6930" width="1" style="1479" customWidth="1"/>
    <col min="6931" max="6931" width="0.85546875" style="1479" customWidth="1"/>
    <col min="6932" max="6932" width="8.140625" style="1479" customWidth="1"/>
    <col min="6933" max="6933" width="1" style="1479" customWidth="1"/>
    <col min="6934" max="6934" width="0.85546875" style="1479" customWidth="1"/>
    <col min="6935" max="6935" width="8.140625" style="1479" customWidth="1"/>
    <col min="6936" max="6936" width="1" style="1479" customWidth="1"/>
    <col min="6937" max="6937" width="0.85546875" style="1479" customWidth="1"/>
    <col min="6938" max="6938" width="8.140625" style="1479" customWidth="1"/>
    <col min="6939" max="6939" width="1" style="1479" customWidth="1"/>
    <col min="6940" max="6940" width="0.85546875" style="1479" customWidth="1"/>
    <col min="6941" max="6941" width="8.140625" style="1479" customWidth="1"/>
    <col min="6942" max="6942" width="1" style="1479" customWidth="1"/>
    <col min="6943" max="6943" width="0.85546875" style="1479" customWidth="1"/>
    <col min="6944" max="6944" width="8.140625" style="1479" customWidth="1"/>
    <col min="6945" max="6945" width="1" style="1479" customWidth="1"/>
    <col min="6946" max="6946" width="0.85546875" style="1479" customWidth="1"/>
    <col min="6947" max="6947" width="8.140625" style="1479" customWidth="1"/>
    <col min="6948" max="6948" width="1" style="1479" customWidth="1"/>
    <col min="6949" max="6949" width="0.85546875" style="1479" customWidth="1"/>
    <col min="6950" max="6950" width="8.140625" style="1479" customWidth="1"/>
    <col min="6951" max="6951" width="1" style="1479" customWidth="1"/>
    <col min="6952" max="6952" width="0.85546875" style="1479" customWidth="1"/>
    <col min="6953" max="6953" width="8.140625" style="1479" customWidth="1"/>
    <col min="6954" max="6954" width="1" style="1479" customWidth="1"/>
    <col min="6955" max="6955" width="0.85546875" style="1479" customWidth="1"/>
    <col min="6956" max="6956" width="8.140625" style="1479" customWidth="1"/>
    <col min="6957" max="6957" width="1" style="1479" customWidth="1"/>
    <col min="6958" max="6958" width="0.85546875" style="1479" customWidth="1"/>
    <col min="6959" max="6959" width="8.140625" style="1479" customWidth="1"/>
    <col min="6960" max="6961" width="1" style="1479" customWidth="1"/>
    <col min="6962" max="6962" width="8.140625" style="1479" customWidth="1"/>
    <col min="6963" max="6963" width="1" style="1479" customWidth="1"/>
    <col min="6964" max="6965" width="2.7109375" style="1479" customWidth="1"/>
    <col min="6966" max="7168" width="11.42578125" style="1479"/>
    <col min="7169" max="7170" width="2.7109375" style="1479" customWidth="1"/>
    <col min="7171" max="7171" width="18.7109375" style="1479" customWidth="1"/>
    <col min="7172" max="7172" width="0.85546875" style="1479" customWidth="1"/>
    <col min="7173" max="7173" width="8.140625" style="1479" customWidth="1"/>
    <col min="7174" max="7174" width="1" style="1479" customWidth="1"/>
    <col min="7175" max="7175" width="0.85546875" style="1479" customWidth="1"/>
    <col min="7176" max="7176" width="8.140625" style="1479" customWidth="1"/>
    <col min="7177" max="7177" width="1" style="1479" customWidth="1"/>
    <col min="7178" max="7178" width="0.85546875" style="1479" customWidth="1"/>
    <col min="7179" max="7179" width="8.140625" style="1479" customWidth="1"/>
    <col min="7180" max="7180" width="1" style="1479" customWidth="1"/>
    <col min="7181" max="7181" width="0.85546875" style="1479" customWidth="1"/>
    <col min="7182" max="7182" width="8.140625" style="1479" customWidth="1"/>
    <col min="7183" max="7183" width="1" style="1479" customWidth="1"/>
    <col min="7184" max="7184" width="0.85546875" style="1479" customWidth="1"/>
    <col min="7185" max="7185" width="8.140625" style="1479" customWidth="1"/>
    <col min="7186" max="7186" width="1" style="1479" customWidth="1"/>
    <col min="7187" max="7187" width="0.85546875" style="1479" customWidth="1"/>
    <col min="7188" max="7188" width="8.140625" style="1479" customWidth="1"/>
    <col min="7189" max="7189" width="1" style="1479" customWidth="1"/>
    <col min="7190" max="7190" width="0.85546875" style="1479" customWidth="1"/>
    <col min="7191" max="7191" width="8.140625" style="1479" customWidth="1"/>
    <col min="7192" max="7192" width="1" style="1479" customWidth="1"/>
    <col min="7193" max="7193" width="0.85546875" style="1479" customWidth="1"/>
    <col min="7194" max="7194" width="8.140625" style="1479" customWidth="1"/>
    <col min="7195" max="7195" width="1" style="1479" customWidth="1"/>
    <col min="7196" max="7196" width="0.85546875" style="1479" customWidth="1"/>
    <col min="7197" max="7197" width="8.140625" style="1479" customWidth="1"/>
    <col min="7198" max="7198" width="1" style="1479" customWidth="1"/>
    <col min="7199" max="7199" width="0.85546875" style="1479" customWidth="1"/>
    <col min="7200" max="7200" width="8.140625" style="1479" customWidth="1"/>
    <col min="7201" max="7201" width="1" style="1479" customWidth="1"/>
    <col min="7202" max="7202" width="0.85546875" style="1479" customWidth="1"/>
    <col min="7203" max="7203" width="8.140625" style="1479" customWidth="1"/>
    <col min="7204" max="7204" width="1" style="1479" customWidth="1"/>
    <col min="7205" max="7205" width="0.85546875" style="1479" customWidth="1"/>
    <col min="7206" max="7206" width="8.140625" style="1479" customWidth="1"/>
    <col min="7207" max="7207" width="1" style="1479" customWidth="1"/>
    <col min="7208" max="7208" width="0.85546875" style="1479" customWidth="1"/>
    <col min="7209" max="7209" width="8.140625" style="1479" customWidth="1"/>
    <col min="7210" max="7210" width="1" style="1479" customWidth="1"/>
    <col min="7211" max="7211" width="0.85546875" style="1479" customWidth="1"/>
    <col min="7212" max="7212" width="8.140625" style="1479" customWidth="1"/>
    <col min="7213" max="7213" width="1" style="1479" customWidth="1"/>
    <col min="7214" max="7214" width="0.85546875" style="1479" customWidth="1"/>
    <col min="7215" max="7215" width="8.140625" style="1479" customWidth="1"/>
    <col min="7216" max="7217" width="1" style="1479" customWidth="1"/>
    <col min="7218" max="7218" width="8.140625" style="1479" customWidth="1"/>
    <col min="7219" max="7219" width="1" style="1479" customWidth="1"/>
    <col min="7220" max="7221" width="2.7109375" style="1479" customWidth="1"/>
    <col min="7222" max="7424" width="11.42578125" style="1479"/>
    <col min="7425" max="7426" width="2.7109375" style="1479" customWidth="1"/>
    <col min="7427" max="7427" width="18.7109375" style="1479" customWidth="1"/>
    <col min="7428" max="7428" width="0.85546875" style="1479" customWidth="1"/>
    <col min="7429" max="7429" width="8.140625" style="1479" customWidth="1"/>
    <col min="7430" max="7430" width="1" style="1479" customWidth="1"/>
    <col min="7431" max="7431" width="0.85546875" style="1479" customWidth="1"/>
    <col min="7432" max="7432" width="8.140625" style="1479" customWidth="1"/>
    <col min="7433" max="7433" width="1" style="1479" customWidth="1"/>
    <col min="7434" max="7434" width="0.85546875" style="1479" customWidth="1"/>
    <col min="7435" max="7435" width="8.140625" style="1479" customWidth="1"/>
    <col min="7436" max="7436" width="1" style="1479" customWidth="1"/>
    <col min="7437" max="7437" width="0.85546875" style="1479" customWidth="1"/>
    <col min="7438" max="7438" width="8.140625" style="1479" customWidth="1"/>
    <col min="7439" max="7439" width="1" style="1479" customWidth="1"/>
    <col min="7440" max="7440" width="0.85546875" style="1479" customWidth="1"/>
    <col min="7441" max="7441" width="8.140625" style="1479" customWidth="1"/>
    <col min="7442" max="7442" width="1" style="1479" customWidth="1"/>
    <col min="7443" max="7443" width="0.85546875" style="1479" customWidth="1"/>
    <col min="7444" max="7444" width="8.140625" style="1479" customWidth="1"/>
    <col min="7445" max="7445" width="1" style="1479" customWidth="1"/>
    <col min="7446" max="7446" width="0.85546875" style="1479" customWidth="1"/>
    <col min="7447" max="7447" width="8.140625" style="1479" customWidth="1"/>
    <col min="7448" max="7448" width="1" style="1479" customWidth="1"/>
    <col min="7449" max="7449" width="0.85546875" style="1479" customWidth="1"/>
    <col min="7450" max="7450" width="8.140625" style="1479" customWidth="1"/>
    <col min="7451" max="7451" width="1" style="1479" customWidth="1"/>
    <col min="7452" max="7452" width="0.85546875" style="1479" customWidth="1"/>
    <col min="7453" max="7453" width="8.140625" style="1479" customWidth="1"/>
    <col min="7454" max="7454" width="1" style="1479" customWidth="1"/>
    <col min="7455" max="7455" width="0.85546875" style="1479" customWidth="1"/>
    <col min="7456" max="7456" width="8.140625" style="1479" customWidth="1"/>
    <col min="7457" max="7457" width="1" style="1479" customWidth="1"/>
    <col min="7458" max="7458" width="0.85546875" style="1479" customWidth="1"/>
    <col min="7459" max="7459" width="8.140625" style="1479" customWidth="1"/>
    <col min="7460" max="7460" width="1" style="1479" customWidth="1"/>
    <col min="7461" max="7461" width="0.85546875" style="1479" customWidth="1"/>
    <col min="7462" max="7462" width="8.140625" style="1479" customWidth="1"/>
    <col min="7463" max="7463" width="1" style="1479" customWidth="1"/>
    <col min="7464" max="7464" width="0.85546875" style="1479" customWidth="1"/>
    <col min="7465" max="7465" width="8.140625" style="1479" customWidth="1"/>
    <col min="7466" max="7466" width="1" style="1479" customWidth="1"/>
    <col min="7467" max="7467" width="0.85546875" style="1479" customWidth="1"/>
    <col min="7468" max="7468" width="8.140625" style="1479" customWidth="1"/>
    <col min="7469" max="7469" width="1" style="1479" customWidth="1"/>
    <col min="7470" max="7470" width="0.85546875" style="1479" customWidth="1"/>
    <col min="7471" max="7471" width="8.140625" style="1479" customWidth="1"/>
    <col min="7472" max="7473" width="1" style="1479" customWidth="1"/>
    <col min="7474" max="7474" width="8.140625" style="1479" customWidth="1"/>
    <col min="7475" max="7475" width="1" style="1479" customWidth="1"/>
    <col min="7476" max="7477" width="2.7109375" style="1479" customWidth="1"/>
    <col min="7478" max="7680" width="11.42578125" style="1479"/>
    <col min="7681" max="7682" width="2.7109375" style="1479" customWidth="1"/>
    <col min="7683" max="7683" width="18.7109375" style="1479" customWidth="1"/>
    <col min="7684" max="7684" width="0.85546875" style="1479" customWidth="1"/>
    <col min="7685" max="7685" width="8.140625" style="1479" customWidth="1"/>
    <col min="7686" max="7686" width="1" style="1479" customWidth="1"/>
    <col min="7687" max="7687" width="0.85546875" style="1479" customWidth="1"/>
    <col min="7688" max="7688" width="8.140625" style="1479" customWidth="1"/>
    <col min="7689" max="7689" width="1" style="1479" customWidth="1"/>
    <col min="7690" max="7690" width="0.85546875" style="1479" customWidth="1"/>
    <col min="7691" max="7691" width="8.140625" style="1479" customWidth="1"/>
    <col min="7692" max="7692" width="1" style="1479" customWidth="1"/>
    <col min="7693" max="7693" width="0.85546875" style="1479" customWidth="1"/>
    <col min="7694" max="7694" width="8.140625" style="1479" customWidth="1"/>
    <col min="7695" max="7695" width="1" style="1479" customWidth="1"/>
    <col min="7696" max="7696" width="0.85546875" style="1479" customWidth="1"/>
    <col min="7697" max="7697" width="8.140625" style="1479" customWidth="1"/>
    <col min="7698" max="7698" width="1" style="1479" customWidth="1"/>
    <col min="7699" max="7699" width="0.85546875" style="1479" customWidth="1"/>
    <col min="7700" max="7700" width="8.140625" style="1479" customWidth="1"/>
    <col min="7701" max="7701" width="1" style="1479" customWidth="1"/>
    <col min="7702" max="7702" width="0.85546875" style="1479" customWidth="1"/>
    <col min="7703" max="7703" width="8.140625" style="1479" customWidth="1"/>
    <col min="7704" max="7704" width="1" style="1479" customWidth="1"/>
    <col min="7705" max="7705" width="0.85546875" style="1479" customWidth="1"/>
    <col min="7706" max="7706" width="8.140625" style="1479" customWidth="1"/>
    <col min="7707" max="7707" width="1" style="1479" customWidth="1"/>
    <col min="7708" max="7708" width="0.85546875" style="1479" customWidth="1"/>
    <col min="7709" max="7709" width="8.140625" style="1479" customWidth="1"/>
    <col min="7710" max="7710" width="1" style="1479" customWidth="1"/>
    <col min="7711" max="7711" width="0.85546875" style="1479" customWidth="1"/>
    <col min="7712" max="7712" width="8.140625" style="1479" customWidth="1"/>
    <col min="7713" max="7713" width="1" style="1479" customWidth="1"/>
    <col min="7714" max="7714" width="0.85546875" style="1479" customWidth="1"/>
    <col min="7715" max="7715" width="8.140625" style="1479" customWidth="1"/>
    <col min="7716" max="7716" width="1" style="1479" customWidth="1"/>
    <col min="7717" max="7717" width="0.85546875" style="1479" customWidth="1"/>
    <col min="7718" max="7718" width="8.140625" style="1479" customWidth="1"/>
    <col min="7719" max="7719" width="1" style="1479" customWidth="1"/>
    <col min="7720" max="7720" width="0.85546875" style="1479" customWidth="1"/>
    <col min="7721" max="7721" width="8.140625" style="1479" customWidth="1"/>
    <col min="7722" max="7722" width="1" style="1479" customWidth="1"/>
    <col min="7723" max="7723" width="0.85546875" style="1479" customWidth="1"/>
    <col min="7724" max="7724" width="8.140625" style="1479" customWidth="1"/>
    <col min="7725" max="7725" width="1" style="1479" customWidth="1"/>
    <col min="7726" max="7726" width="0.85546875" style="1479" customWidth="1"/>
    <col min="7727" max="7727" width="8.140625" style="1479" customWidth="1"/>
    <col min="7728" max="7729" width="1" style="1479" customWidth="1"/>
    <col min="7730" max="7730" width="8.140625" style="1479" customWidth="1"/>
    <col min="7731" max="7731" width="1" style="1479" customWidth="1"/>
    <col min="7732" max="7733" width="2.7109375" style="1479" customWidth="1"/>
    <col min="7734" max="7936" width="11.42578125" style="1479"/>
    <col min="7937" max="7938" width="2.7109375" style="1479" customWidth="1"/>
    <col min="7939" max="7939" width="18.7109375" style="1479" customWidth="1"/>
    <col min="7940" max="7940" width="0.85546875" style="1479" customWidth="1"/>
    <col min="7941" max="7941" width="8.140625" style="1479" customWidth="1"/>
    <col min="7942" max="7942" width="1" style="1479" customWidth="1"/>
    <col min="7943" max="7943" width="0.85546875" style="1479" customWidth="1"/>
    <col min="7944" max="7944" width="8.140625" style="1479" customWidth="1"/>
    <col min="7945" max="7945" width="1" style="1479" customWidth="1"/>
    <col min="7946" max="7946" width="0.85546875" style="1479" customWidth="1"/>
    <col min="7947" max="7947" width="8.140625" style="1479" customWidth="1"/>
    <col min="7948" max="7948" width="1" style="1479" customWidth="1"/>
    <col min="7949" max="7949" width="0.85546875" style="1479" customWidth="1"/>
    <col min="7950" max="7950" width="8.140625" style="1479" customWidth="1"/>
    <col min="7951" max="7951" width="1" style="1479" customWidth="1"/>
    <col min="7952" max="7952" width="0.85546875" style="1479" customWidth="1"/>
    <col min="7953" max="7953" width="8.140625" style="1479" customWidth="1"/>
    <col min="7954" max="7954" width="1" style="1479" customWidth="1"/>
    <col min="7955" max="7955" width="0.85546875" style="1479" customWidth="1"/>
    <col min="7956" max="7956" width="8.140625" style="1479" customWidth="1"/>
    <col min="7957" max="7957" width="1" style="1479" customWidth="1"/>
    <col min="7958" max="7958" width="0.85546875" style="1479" customWidth="1"/>
    <col min="7959" max="7959" width="8.140625" style="1479" customWidth="1"/>
    <col min="7960" max="7960" width="1" style="1479" customWidth="1"/>
    <col min="7961" max="7961" width="0.85546875" style="1479" customWidth="1"/>
    <col min="7962" max="7962" width="8.140625" style="1479" customWidth="1"/>
    <col min="7963" max="7963" width="1" style="1479" customWidth="1"/>
    <col min="7964" max="7964" width="0.85546875" style="1479" customWidth="1"/>
    <col min="7965" max="7965" width="8.140625" style="1479" customWidth="1"/>
    <col min="7966" max="7966" width="1" style="1479" customWidth="1"/>
    <col min="7967" max="7967" width="0.85546875" style="1479" customWidth="1"/>
    <col min="7968" max="7968" width="8.140625" style="1479" customWidth="1"/>
    <col min="7969" max="7969" width="1" style="1479" customWidth="1"/>
    <col min="7970" max="7970" width="0.85546875" style="1479" customWidth="1"/>
    <col min="7971" max="7971" width="8.140625" style="1479" customWidth="1"/>
    <col min="7972" max="7972" width="1" style="1479" customWidth="1"/>
    <col min="7973" max="7973" width="0.85546875" style="1479" customWidth="1"/>
    <col min="7974" max="7974" width="8.140625" style="1479" customWidth="1"/>
    <col min="7975" max="7975" width="1" style="1479" customWidth="1"/>
    <col min="7976" max="7976" width="0.85546875" style="1479" customWidth="1"/>
    <col min="7977" max="7977" width="8.140625" style="1479" customWidth="1"/>
    <col min="7978" max="7978" width="1" style="1479" customWidth="1"/>
    <col min="7979" max="7979" width="0.85546875" style="1479" customWidth="1"/>
    <col min="7980" max="7980" width="8.140625" style="1479" customWidth="1"/>
    <col min="7981" max="7981" width="1" style="1479" customWidth="1"/>
    <col min="7982" max="7982" width="0.85546875" style="1479" customWidth="1"/>
    <col min="7983" max="7983" width="8.140625" style="1479" customWidth="1"/>
    <col min="7984" max="7985" width="1" style="1479" customWidth="1"/>
    <col min="7986" max="7986" width="8.140625" style="1479" customWidth="1"/>
    <col min="7987" max="7987" width="1" style="1479" customWidth="1"/>
    <col min="7988" max="7989" width="2.7109375" style="1479" customWidth="1"/>
    <col min="7990" max="8192" width="11.42578125" style="1479"/>
    <col min="8193" max="8194" width="2.7109375" style="1479" customWidth="1"/>
    <col min="8195" max="8195" width="18.7109375" style="1479" customWidth="1"/>
    <col min="8196" max="8196" width="0.85546875" style="1479" customWidth="1"/>
    <col min="8197" max="8197" width="8.140625" style="1479" customWidth="1"/>
    <col min="8198" max="8198" width="1" style="1479" customWidth="1"/>
    <col min="8199" max="8199" width="0.85546875" style="1479" customWidth="1"/>
    <col min="8200" max="8200" width="8.140625" style="1479" customWidth="1"/>
    <col min="8201" max="8201" width="1" style="1479" customWidth="1"/>
    <col min="8202" max="8202" width="0.85546875" style="1479" customWidth="1"/>
    <col min="8203" max="8203" width="8.140625" style="1479" customWidth="1"/>
    <col min="8204" max="8204" width="1" style="1479" customWidth="1"/>
    <col min="8205" max="8205" width="0.85546875" style="1479" customWidth="1"/>
    <col min="8206" max="8206" width="8.140625" style="1479" customWidth="1"/>
    <col min="8207" max="8207" width="1" style="1479" customWidth="1"/>
    <col min="8208" max="8208" width="0.85546875" style="1479" customWidth="1"/>
    <col min="8209" max="8209" width="8.140625" style="1479" customWidth="1"/>
    <col min="8210" max="8210" width="1" style="1479" customWidth="1"/>
    <col min="8211" max="8211" width="0.85546875" style="1479" customWidth="1"/>
    <col min="8212" max="8212" width="8.140625" style="1479" customWidth="1"/>
    <col min="8213" max="8213" width="1" style="1479" customWidth="1"/>
    <col min="8214" max="8214" width="0.85546875" style="1479" customWidth="1"/>
    <col min="8215" max="8215" width="8.140625" style="1479" customWidth="1"/>
    <col min="8216" max="8216" width="1" style="1479" customWidth="1"/>
    <col min="8217" max="8217" width="0.85546875" style="1479" customWidth="1"/>
    <col min="8218" max="8218" width="8.140625" style="1479" customWidth="1"/>
    <col min="8219" max="8219" width="1" style="1479" customWidth="1"/>
    <col min="8220" max="8220" width="0.85546875" style="1479" customWidth="1"/>
    <col min="8221" max="8221" width="8.140625" style="1479" customWidth="1"/>
    <col min="8222" max="8222" width="1" style="1479" customWidth="1"/>
    <col min="8223" max="8223" width="0.85546875" style="1479" customWidth="1"/>
    <col min="8224" max="8224" width="8.140625" style="1479" customWidth="1"/>
    <col min="8225" max="8225" width="1" style="1479" customWidth="1"/>
    <col min="8226" max="8226" width="0.85546875" style="1479" customWidth="1"/>
    <col min="8227" max="8227" width="8.140625" style="1479" customWidth="1"/>
    <col min="8228" max="8228" width="1" style="1479" customWidth="1"/>
    <col min="8229" max="8229" width="0.85546875" style="1479" customWidth="1"/>
    <col min="8230" max="8230" width="8.140625" style="1479" customWidth="1"/>
    <col min="8231" max="8231" width="1" style="1479" customWidth="1"/>
    <col min="8232" max="8232" width="0.85546875" style="1479" customWidth="1"/>
    <col min="8233" max="8233" width="8.140625" style="1479" customWidth="1"/>
    <col min="8234" max="8234" width="1" style="1479" customWidth="1"/>
    <col min="8235" max="8235" width="0.85546875" style="1479" customWidth="1"/>
    <col min="8236" max="8236" width="8.140625" style="1479" customWidth="1"/>
    <col min="8237" max="8237" width="1" style="1479" customWidth="1"/>
    <col min="8238" max="8238" width="0.85546875" style="1479" customWidth="1"/>
    <col min="8239" max="8239" width="8.140625" style="1479" customWidth="1"/>
    <col min="8240" max="8241" width="1" style="1479" customWidth="1"/>
    <col min="8242" max="8242" width="8.140625" style="1479" customWidth="1"/>
    <col min="8243" max="8243" width="1" style="1479" customWidth="1"/>
    <col min="8244" max="8245" width="2.7109375" style="1479" customWidth="1"/>
    <col min="8246" max="8448" width="11.42578125" style="1479"/>
    <col min="8449" max="8450" width="2.7109375" style="1479" customWidth="1"/>
    <col min="8451" max="8451" width="18.7109375" style="1479" customWidth="1"/>
    <col min="8452" max="8452" width="0.85546875" style="1479" customWidth="1"/>
    <col min="8453" max="8453" width="8.140625" style="1479" customWidth="1"/>
    <col min="8454" max="8454" width="1" style="1479" customWidth="1"/>
    <col min="8455" max="8455" width="0.85546875" style="1479" customWidth="1"/>
    <col min="8456" max="8456" width="8.140625" style="1479" customWidth="1"/>
    <col min="8457" max="8457" width="1" style="1479" customWidth="1"/>
    <col min="8458" max="8458" width="0.85546875" style="1479" customWidth="1"/>
    <col min="8459" max="8459" width="8.140625" style="1479" customWidth="1"/>
    <col min="8460" max="8460" width="1" style="1479" customWidth="1"/>
    <col min="8461" max="8461" width="0.85546875" style="1479" customWidth="1"/>
    <col min="8462" max="8462" width="8.140625" style="1479" customWidth="1"/>
    <col min="8463" max="8463" width="1" style="1479" customWidth="1"/>
    <col min="8464" max="8464" width="0.85546875" style="1479" customWidth="1"/>
    <col min="8465" max="8465" width="8.140625" style="1479" customWidth="1"/>
    <col min="8466" max="8466" width="1" style="1479" customWidth="1"/>
    <col min="8467" max="8467" width="0.85546875" style="1479" customWidth="1"/>
    <col min="8468" max="8468" width="8.140625" style="1479" customWidth="1"/>
    <col min="8469" max="8469" width="1" style="1479" customWidth="1"/>
    <col min="8470" max="8470" width="0.85546875" style="1479" customWidth="1"/>
    <col min="8471" max="8471" width="8.140625" style="1479" customWidth="1"/>
    <col min="8472" max="8472" width="1" style="1479" customWidth="1"/>
    <col min="8473" max="8473" width="0.85546875" style="1479" customWidth="1"/>
    <col min="8474" max="8474" width="8.140625" style="1479" customWidth="1"/>
    <col min="8475" max="8475" width="1" style="1479" customWidth="1"/>
    <col min="8476" max="8476" width="0.85546875" style="1479" customWidth="1"/>
    <col min="8477" max="8477" width="8.140625" style="1479" customWidth="1"/>
    <col min="8478" max="8478" width="1" style="1479" customWidth="1"/>
    <col min="8479" max="8479" width="0.85546875" style="1479" customWidth="1"/>
    <col min="8480" max="8480" width="8.140625" style="1479" customWidth="1"/>
    <col min="8481" max="8481" width="1" style="1479" customWidth="1"/>
    <col min="8482" max="8482" width="0.85546875" style="1479" customWidth="1"/>
    <col min="8483" max="8483" width="8.140625" style="1479" customWidth="1"/>
    <col min="8484" max="8484" width="1" style="1479" customWidth="1"/>
    <col min="8485" max="8485" width="0.85546875" style="1479" customWidth="1"/>
    <col min="8486" max="8486" width="8.140625" style="1479" customWidth="1"/>
    <col min="8487" max="8487" width="1" style="1479" customWidth="1"/>
    <col min="8488" max="8488" width="0.85546875" style="1479" customWidth="1"/>
    <col min="8489" max="8489" width="8.140625" style="1479" customWidth="1"/>
    <col min="8490" max="8490" width="1" style="1479" customWidth="1"/>
    <col min="8491" max="8491" width="0.85546875" style="1479" customWidth="1"/>
    <col min="8492" max="8492" width="8.140625" style="1479" customWidth="1"/>
    <col min="8493" max="8493" width="1" style="1479" customWidth="1"/>
    <col min="8494" max="8494" width="0.85546875" style="1479" customWidth="1"/>
    <col min="8495" max="8495" width="8.140625" style="1479" customWidth="1"/>
    <col min="8496" max="8497" width="1" style="1479" customWidth="1"/>
    <col min="8498" max="8498" width="8.140625" style="1479" customWidth="1"/>
    <col min="8499" max="8499" width="1" style="1479" customWidth="1"/>
    <col min="8500" max="8501" width="2.7109375" style="1479" customWidth="1"/>
    <col min="8502" max="8704" width="11.42578125" style="1479"/>
    <col min="8705" max="8706" width="2.7109375" style="1479" customWidth="1"/>
    <col min="8707" max="8707" width="18.7109375" style="1479" customWidth="1"/>
    <col min="8708" max="8708" width="0.85546875" style="1479" customWidth="1"/>
    <col min="8709" max="8709" width="8.140625" style="1479" customWidth="1"/>
    <col min="8710" max="8710" width="1" style="1479" customWidth="1"/>
    <col min="8711" max="8711" width="0.85546875" style="1479" customWidth="1"/>
    <col min="8712" max="8712" width="8.140625" style="1479" customWidth="1"/>
    <col min="8713" max="8713" width="1" style="1479" customWidth="1"/>
    <col min="8714" max="8714" width="0.85546875" style="1479" customWidth="1"/>
    <col min="8715" max="8715" width="8.140625" style="1479" customWidth="1"/>
    <col min="8716" max="8716" width="1" style="1479" customWidth="1"/>
    <col min="8717" max="8717" width="0.85546875" style="1479" customWidth="1"/>
    <col min="8718" max="8718" width="8.140625" style="1479" customWidth="1"/>
    <col min="8719" max="8719" width="1" style="1479" customWidth="1"/>
    <col min="8720" max="8720" width="0.85546875" style="1479" customWidth="1"/>
    <col min="8721" max="8721" width="8.140625" style="1479" customWidth="1"/>
    <col min="8722" max="8722" width="1" style="1479" customWidth="1"/>
    <col min="8723" max="8723" width="0.85546875" style="1479" customWidth="1"/>
    <col min="8724" max="8724" width="8.140625" style="1479" customWidth="1"/>
    <col min="8725" max="8725" width="1" style="1479" customWidth="1"/>
    <col min="8726" max="8726" width="0.85546875" style="1479" customWidth="1"/>
    <col min="8727" max="8727" width="8.140625" style="1479" customWidth="1"/>
    <col min="8728" max="8728" width="1" style="1479" customWidth="1"/>
    <col min="8729" max="8729" width="0.85546875" style="1479" customWidth="1"/>
    <col min="8730" max="8730" width="8.140625" style="1479" customWidth="1"/>
    <col min="8731" max="8731" width="1" style="1479" customWidth="1"/>
    <col min="8732" max="8732" width="0.85546875" style="1479" customWidth="1"/>
    <col min="8733" max="8733" width="8.140625" style="1479" customWidth="1"/>
    <col min="8734" max="8734" width="1" style="1479" customWidth="1"/>
    <col min="8735" max="8735" width="0.85546875" style="1479" customWidth="1"/>
    <col min="8736" max="8736" width="8.140625" style="1479" customWidth="1"/>
    <col min="8737" max="8737" width="1" style="1479" customWidth="1"/>
    <col min="8738" max="8738" width="0.85546875" style="1479" customWidth="1"/>
    <col min="8739" max="8739" width="8.140625" style="1479" customWidth="1"/>
    <col min="8740" max="8740" width="1" style="1479" customWidth="1"/>
    <col min="8741" max="8741" width="0.85546875" style="1479" customWidth="1"/>
    <col min="8742" max="8742" width="8.140625" style="1479" customWidth="1"/>
    <col min="8743" max="8743" width="1" style="1479" customWidth="1"/>
    <col min="8744" max="8744" width="0.85546875" style="1479" customWidth="1"/>
    <col min="8745" max="8745" width="8.140625" style="1479" customWidth="1"/>
    <col min="8746" max="8746" width="1" style="1479" customWidth="1"/>
    <col min="8747" max="8747" width="0.85546875" style="1479" customWidth="1"/>
    <col min="8748" max="8748" width="8.140625" style="1479" customWidth="1"/>
    <col min="8749" max="8749" width="1" style="1479" customWidth="1"/>
    <col min="8750" max="8750" width="0.85546875" style="1479" customWidth="1"/>
    <col min="8751" max="8751" width="8.140625" style="1479" customWidth="1"/>
    <col min="8752" max="8753" width="1" style="1479" customWidth="1"/>
    <col min="8754" max="8754" width="8.140625" style="1479" customWidth="1"/>
    <col min="8755" max="8755" width="1" style="1479" customWidth="1"/>
    <col min="8756" max="8757" width="2.7109375" style="1479" customWidth="1"/>
    <col min="8758" max="8960" width="11.42578125" style="1479"/>
    <col min="8961" max="8962" width="2.7109375" style="1479" customWidth="1"/>
    <col min="8963" max="8963" width="18.7109375" style="1479" customWidth="1"/>
    <col min="8964" max="8964" width="0.85546875" style="1479" customWidth="1"/>
    <col min="8965" max="8965" width="8.140625" style="1479" customWidth="1"/>
    <col min="8966" max="8966" width="1" style="1479" customWidth="1"/>
    <col min="8967" max="8967" width="0.85546875" style="1479" customWidth="1"/>
    <col min="8968" max="8968" width="8.140625" style="1479" customWidth="1"/>
    <col min="8969" max="8969" width="1" style="1479" customWidth="1"/>
    <col min="8970" max="8970" width="0.85546875" style="1479" customWidth="1"/>
    <col min="8971" max="8971" width="8.140625" style="1479" customWidth="1"/>
    <col min="8972" max="8972" width="1" style="1479" customWidth="1"/>
    <col min="8973" max="8973" width="0.85546875" style="1479" customWidth="1"/>
    <col min="8974" max="8974" width="8.140625" style="1479" customWidth="1"/>
    <col min="8975" max="8975" width="1" style="1479" customWidth="1"/>
    <col min="8976" max="8976" width="0.85546875" style="1479" customWidth="1"/>
    <col min="8977" max="8977" width="8.140625" style="1479" customWidth="1"/>
    <col min="8978" max="8978" width="1" style="1479" customWidth="1"/>
    <col min="8979" max="8979" width="0.85546875" style="1479" customWidth="1"/>
    <col min="8980" max="8980" width="8.140625" style="1479" customWidth="1"/>
    <col min="8981" max="8981" width="1" style="1479" customWidth="1"/>
    <col min="8982" max="8982" width="0.85546875" style="1479" customWidth="1"/>
    <col min="8983" max="8983" width="8.140625" style="1479" customWidth="1"/>
    <col min="8984" max="8984" width="1" style="1479" customWidth="1"/>
    <col min="8985" max="8985" width="0.85546875" style="1479" customWidth="1"/>
    <col min="8986" max="8986" width="8.140625" style="1479" customWidth="1"/>
    <col min="8987" max="8987" width="1" style="1479" customWidth="1"/>
    <col min="8988" max="8988" width="0.85546875" style="1479" customWidth="1"/>
    <col min="8989" max="8989" width="8.140625" style="1479" customWidth="1"/>
    <col min="8990" max="8990" width="1" style="1479" customWidth="1"/>
    <col min="8991" max="8991" width="0.85546875" style="1479" customWidth="1"/>
    <col min="8992" max="8992" width="8.140625" style="1479" customWidth="1"/>
    <col min="8993" max="8993" width="1" style="1479" customWidth="1"/>
    <col min="8994" max="8994" width="0.85546875" style="1479" customWidth="1"/>
    <col min="8995" max="8995" width="8.140625" style="1479" customWidth="1"/>
    <col min="8996" max="8996" width="1" style="1479" customWidth="1"/>
    <col min="8997" max="8997" width="0.85546875" style="1479" customWidth="1"/>
    <col min="8998" max="8998" width="8.140625" style="1479" customWidth="1"/>
    <col min="8999" max="8999" width="1" style="1479" customWidth="1"/>
    <col min="9000" max="9000" width="0.85546875" style="1479" customWidth="1"/>
    <col min="9001" max="9001" width="8.140625" style="1479" customWidth="1"/>
    <col min="9002" max="9002" width="1" style="1479" customWidth="1"/>
    <col min="9003" max="9003" width="0.85546875" style="1479" customWidth="1"/>
    <col min="9004" max="9004" width="8.140625" style="1479" customWidth="1"/>
    <col min="9005" max="9005" width="1" style="1479" customWidth="1"/>
    <col min="9006" max="9006" width="0.85546875" style="1479" customWidth="1"/>
    <col min="9007" max="9007" width="8.140625" style="1479" customWidth="1"/>
    <col min="9008" max="9009" width="1" style="1479" customWidth="1"/>
    <col min="9010" max="9010" width="8.140625" style="1479" customWidth="1"/>
    <col min="9011" max="9011" width="1" style="1479" customWidth="1"/>
    <col min="9012" max="9013" width="2.7109375" style="1479" customWidth="1"/>
    <col min="9014" max="9216" width="11.42578125" style="1479"/>
    <col min="9217" max="9218" width="2.7109375" style="1479" customWidth="1"/>
    <col min="9219" max="9219" width="18.7109375" style="1479" customWidth="1"/>
    <col min="9220" max="9220" width="0.85546875" style="1479" customWidth="1"/>
    <col min="9221" max="9221" width="8.140625" style="1479" customWidth="1"/>
    <col min="9222" max="9222" width="1" style="1479" customWidth="1"/>
    <col min="9223" max="9223" width="0.85546875" style="1479" customWidth="1"/>
    <col min="9224" max="9224" width="8.140625" style="1479" customWidth="1"/>
    <col min="9225" max="9225" width="1" style="1479" customWidth="1"/>
    <col min="9226" max="9226" width="0.85546875" style="1479" customWidth="1"/>
    <col min="9227" max="9227" width="8.140625" style="1479" customWidth="1"/>
    <col min="9228" max="9228" width="1" style="1479" customWidth="1"/>
    <col min="9229" max="9229" width="0.85546875" style="1479" customWidth="1"/>
    <col min="9230" max="9230" width="8.140625" style="1479" customWidth="1"/>
    <col min="9231" max="9231" width="1" style="1479" customWidth="1"/>
    <col min="9232" max="9232" width="0.85546875" style="1479" customWidth="1"/>
    <col min="9233" max="9233" width="8.140625" style="1479" customWidth="1"/>
    <col min="9234" max="9234" width="1" style="1479" customWidth="1"/>
    <col min="9235" max="9235" width="0.85546875" style="1479" customWidth="1"/>
    <col min="9236" max="9236" width="8.140625" style="1479" customWidth="1"/>
    <col min="9237" max="9237" width="1" style="1479" customWidth="1"/>
    <col min="9238" max="9238" width="0.85546875" style="1479" customWidth="1"/>
    <col min="9239" max="9239" width="8.140625" style="1479" customWidth="1"/>
    <col min="9240" max="9240" width="1" style="1479" customWidth="1"/>
    <col min="9241" max="9241" width="0.85546875" style="1479" customWidth="1"/>
    <col min="9242" max="9242" width="8.140625" style="1479" customWidth="1"/>
    <col min="9243" max="9243" width="1" style="1479" customWidth="1"/>
    <col min="9244" max="9244" width="0.85546875" style="1479" customWidth="1"/>
    <col min="9245" max="9245" width="8.140625" style="1479" customWidth="1"/>
    <col min="9246" max="9246" width="1" style="1479" customWidth="1"/>
    <col min="9247" max="9247" width="0.85546875" style="1479" customWidth="1"/>
    <col min="9248" max="9248" width="8.140625" style="1479" customWidth="1"/>
    <col min="9249" max="9249" width="1" style="1479" customWidth="1"/>
    <col min="9250" max="9250" width="0.85546875" style="1479" customWidth="1"/>
    <col min="9251" max="9251" width="8.140625" style="1479" customWidth="1"/>
    <col min="9252" max="9252" width="1" style="1479" customWidth="1"/>
    <col min="9253" max="9253" width="0.85546875" style="1479" customWidth="1"/>
    <col min="9254" max="9254" width="8.140625" style="1479" customWidth="1"/>
    <col min="9255" max="9255" width="1" style="1479" customWidth="1"/>
    <col min="9256" max="9256" width="0.85546875" style="1479" customWidth="1"/>
    <col min="9257" max="9257" width="8.140625" style="1479" customWidth="1"/>
    <col min="9258" max="9258" width="1" style="1479" customWidth="1"/>
    <col min="9259" max="9259" width="0.85546875" style="1479" customWidth="1"/>
    <col min="9260" max="9260" width="8.140625" style="1479" customWidth="1"/>
    <col min="9261" max="9261" width="1" style="1479" customWidth="1"/>
    <col min="9262" max="9262" width="0.85546875" style="1479" customWidth="1"/>
    <col min="9263" max="9263" width="8.140625" style="1479" customWidth="1"/>
    <col min="9264" max="9265" width="1" style="1479" customWidth="1"/>
    <col min="9266" max="9266" width="8.140625" style="1479" customWidth="1"/>
    <col min="9267" max="9267" width="1" style="1479" customWidth="1"/>
    <col min="9268" max="9269" width="2.7109375" style="1479" customWidth="1"/>
    <col min="9270" max="9472" width="11.42578125" style="1479"/>
    <col min="9473" max="9474" width="2.7109375" style="1479" customWidth="1"/>
    <col min="9475" max="9475" width="18.7109375" style="1479" customWidth="1"/>
    <col min="9476" max="9476" width="0.85546875" style="1479" customWidth="1"/>
    <col min="9477" max="9477" width="8.140625" style="1479" customWidth="1"/>
    <col min="9478" max="9478" width="1" style="1479" customWidth="1"/>
    <col min="9479" max="9479" width="0.85546875" style="1479" customWidth="1"/>
    <col min="9480" max="9480" width="8.140625" style="1479" customWidth="1"/>
    <col min="9481" max="9481" width="1" style="1479" customWidth="1"/>
    <col min="9482" max="9482" width="0.85546875" style="1479" customWidth="1"/>
    <col min="9483" max="9483" width="8.140625" style="1479" customWidth="1"/>
    <col min="9484" max="9484" width="1" style="1479" customWidth="1"/>
    <col min="9485" max="9485" width="0.85546875" style="1479" customWidth="1"/>
    <col min="9486" max="9486" width="8.140625" style="1479" customWidth="1"/>
    <col min="9487" max="9487" width="1" style="1479" customWidth="1"/>
    <col min="9488" max="9488" width="0.85546875" style="1479" customWidth="1"/>
    <col min="9489" max="9489" width="8.140625" style="1479" customWidth="1"/>
    <col min="9490" max="9490" width="1" style="1479" customWidth="1"/>
    <col min="9491" max="9491" width="0.85546875" style="1479" customWidth="1"/>
    <col min="9492" max="9492" width="8.140625" style="1479" customWidth="1"/>
    <col min="9493" max="9493" width="1" style="1479" customWidth="1"/>
    <col min="9494" max="9494" width="0.85546875" style="1479" customWidth="1"/>
    <col min="9495" max="9495" width="8.140625" style="1479" customWidth="1"/>
    <col min="9496" max="9496" width="1" style="1479" customWidth="1"/>
    <col min="9497" max="9497" width="0.85546875" style="1479" customWidth="1"/>
    <col min="9498" max="9498" width="8.140625" style="1479" customWidth="1"/>
    <col min="9499" max="9499" width="1" style="1479" customWidth="1"/>
    <col min="9500" max="9500" width="0.85546875" style="1479" customWidth="1"/>
    <col min="9501" max="9501" width="8.140625" style="1479" customWidth="1"/>
    <col min="9502" max="9502" width="1" style="1479" customWidth="1"/>
    <col min="9503" max="9503" width="0.85546875" style="1479" customWidth="1"/>
    <col min="9504" max="9504" width="8.140625" style="1479" customWidth="1"/>
    <col min="9505" max="9505" width="1" style="1479" customWidth="1"/>
    <col min="9506" max="9506" width="0.85546875" style="1479" customWidth="1"/>
    <col min="9507" max="9507" width="8.140625" style="1479" customWidth="1"/>
    <col min="9508" max="9508" width="1" style="1479" customWidth="1"/>
    <col min="9509" max="9509" width="0.85546875" style="1479" customWidth="1"/>
    <col min="9510" max="9510" width="8.140625" style="1479" customWidth="1"/>
    <col min="9511" max="9511" width="1" style="1479" customWidth="1"/>
    <col min="9512" max="9512" width="0.85546875" style="1479" customWidth="1"/>
    <col min="9513" max="9513" width="8.140625" style="1479" customWidth="1"/>
    <col min="9514" max="9514" width="1" style="1479" customWidth="1"/>
    <col min="9515" max="9515" width="0.85546875" style="1479" customWidth="1"/>
    <col min="9516" max="9516" width="8.140625" style="1479" customWidth="1"/>
    <col min="9517" max="9517" width="1" style="1479" customWidth="1"/>
    <col min="9518" max="9518" width="0.85546875" style="1479" customWidth="1"/>
    <col min="9519" max="9519" width="8.140625" style="1479" customWidth="1"/>
    <col min="9520" max="9521" width="1" style="1479" customWidth="1"/>
    <col min="9522" max="9522" width="8.140625" style="1479" customWidth="1"/>
    <col min="9523" max="9523" width="1" style="1479" customWidth="1"/>
    <col min="9524" max="9525" width="2.7109375" style="1479" customWidth="1"/>
    <col min="9526" max="9728" width="11.42578125" style="1479"/>
    <col min="9729" max="9730" width="2.7109375" style="1479" customWidth="1"/>
    <col min="9731" max="9731" width="18.7109375" style="1479" customWidth="1"/>
    <col min="9732" max="9732" width="0.85546875" style="1479" customWidth="1"/>
    <col min="9733" max="9733" width="8.140625" style="1479" customWidth="1"/>
    <col min="9734" max="9734" width="1" style="1479" customWidth="1"/>
    <col min="9735" max="9735" width="0.85546875" style="1479" customWidth="1"/>
    <col min="9736" max="9736" width="8.140625" style="1479" customWidth="1"/>
    <col min="9737" max="9737" width="1" style="1479" customWidth="1"/>
    <col min="9738" max="9738" width="0.85546875" style="1479" customWidth="1"/>
    <col min="9739" max="9739" width="8.140625" style="1479" customWidth="1"/>
    <col min="9740" max="9740" width="1" style="1479" customWidth="1"/>
    <col min="9741" max="9741" width="0.85546875" style="1479" customWidth="1"/>
    <col min="9742" max="9742" width="8.140625" style="1479" customWidth="1"/>
    <col min="9743" max="9743" width="1" style="1479" customWidth="1"/>
    <col min="9744" max="9744" width="0.85546875" style="1479" customWidth="1"/>
    <col min="9745" max="9745" width="8.140625" style="1479" customWidth="1"/>
    <col min="9746" max="9746" width="1" style="1479" customWidth="1"/>
    <col min="9747" max="9747" width="0.85546875" style="1479" customWidth="1"/>
    <col min="9748" max="9748" width="8.140625" style="1479" customWidth="1"/>
    <col min="9749" max="9749" width="1" style="1479" customWidth="1"/>
    <col min="9750" max="9750" width="0.85546875" style="1479" customWidth="1"/>
    <col min="9751" max="9751" width="8.140625" style="1479" customWidth="1"/>
    <col min="9752" max="9752" width="1" style="1479" customWidth="1"/>
    <col min="9753" max="9753" width="0.85546875" style="1479" customWidth="1"/>
    <col min="9754" max="9754" width="8.140625" style="1479" customWidth="1"/>
    <col min="9755" max="9755" width="1" style="1479" customWidth="1"/>
    <col min="9756" max="9756" width="0.85546875" style="1479" customWidth="1"/>
    <col min="9757" max="9757" width="8.140625" style="1479" customWidth="1"/>
    <col min="9758" max="9758" width="1" style="1479" customWidth="1"/>
    <col min="9759" max="9759" width="0.85546875" style="1479" customWidth="1"/>
    <col min="9760" max="9760" width="8.140625" style="1479" customWidth="1"/>
    <col min="9761" max="9761" width="1" style="1479" customWidth="1"/>
    <col min="9762" max="9762" width="0.85546875" style="1479" customWidth="1"/>
    <col min="9763" max="9763" width="8.140625" style="1479" customWidth="1"/>
    <col min="9764" max="9764" width="1" style="1479" customWidth="1"/>
    <col min="9765" max="9765" width="0.85546875" style="1479" customWidth="1"/>
    <col min="9766" max="9766" width="8.140625" style="1479" customWidth="1"/>
    <col min="9767" max="9767" width="1" style="1479" customWidth="1"/>
    <col min="9768" max="9768" width="0.85546875" style="1479" customWidth="1"/>
    <col min="9769" max="9769" width="8.140625" style="1479" customWidth="1"/>
    <col min="9770" max="9770" width="1" style="1479" customWidth="1"/>
    <col min="9771" max="9771" width="0.85546875" style="1479" customWidth="1"/>
    <col min="9772" max="9772" width="8.140625" style="1479" customWidth="1"/>
    <col min="9773" max="9773" width="1" style="1479" customWidth="1"/>
    <col min="9774" max="9774" width="0.85546875" style="1479" customWidth="1"/>
    <col min="9775" max="9775" width="8.140625" style="1479" customWidth="1"/>
    <col min="9776" max="9777" width="1" style="1479" customWidth="1"/>
    <col min="9778" max="9778" width="8.140625" style="1479" customWidth="1"/>
    <col min="9779" max="9779" width="1" style="1479" customWidth="1"/>
    <col min="9780" max="9781" width="2.7109375" style="1479" customWidth="1"/>
    <col min="9782" max="9984" width="11.42578125" style="1479"/>
    <col min="9985" max="9986" width="2.7109375" style="1479" customWidth="1"/>
    <col min="9987" max="9987" width="18.7109375" style="1479" customWidth="1"/>
    <col min="9988" max="9988" width="0.85546875" style="1479" customWidth="1"/>
    <col min="9989" max="9989" width="8.140625" style="1479" customWidth="1"/>
    <col min="9990" max="9990" width="1" style="1479" customWidth="1"/>
    <col min="9991" max="9991" width="0.85546875" style="1479" customWidth="1"/>
    <col min="9992" max="9992" width="8.140625" style="1479" customWidth="1"/>
    <col min="9993" max="9993" width="1" style="1479" customWidth="1"/>
    <col min="9994" max="9994" width="0.85546875" style="1479" customWidth="1"/>
    <col min="9995" max="9995" width="8.140625" style="1479" customWidth="1"/>
    <col min="9996" max="9996" width="1" style="1479" customWidth="1"/>
    <col min="9997" max="9997" width="0.85546875" style="1479" customWidth="1"/>
    <col min="9998" max="9998" width="8.140625" style="1479" customWidth="1"/>
    <col min="9999" max="9999" width="1" style="1479" customWidth="1"/>
    <col min="10000" max="10000" width="0.85546875" style="1479" customWidth="1"/>
    <col min="10001" max="10001" width="8.140625" style="1479" customWidth="1"/>
    <col min="10002" max="10002" width="1" style="1479" customWidth="1"/>
    <col min="10003" max="10003" width="0.85546875" style="1479" customWidth="1"/>
    <col min="10004" max="10004" width="8.140625" style="1479" customWidth="1"/>
    <col min="10005" max="10005" width="1" style="1479" customWidth="1"/>
    <col min="10006" max="10006" width="0.85546875" style="1479" customWidth="1"/>
    <col min="10007" max="10007" width="8.140625" style="1479" customWidth="1"/>
    <col min="10008" max="10008" width="1" style="1479" customWidth="1"/>
    <col min="10009" max="10009" width="0.85546875" style="1479" customWidth="1"/>
    <col min="10010" max="10010" width="8.140625" style="1479" customWidth="1"/>
    <col min="10011" max="10011" width="1" style="1479" customWidth="1"/>
    <col min="10012" max="10012" width="0.85546875" style="1479" customWidth="1"/>
    <col min="10013" max="10013" width="8.140625" style="1479" customWidth="1"/>
    <col min="10014" max="10014" width="1" style="1479" customWidth="1"/>
    <col min="10015" max="10015" width="0.85546875" style="1479" customWidth="1"/>
    <col min="10016" max="10016" width="8.140625" style="1479" customWidth="1"/>
    <col min="10017" max="10017" width="1" style="1479" customWidth="1"/>
    <col min="10018" max="10018" width="0.85546875" style="1479" customWidth="1"/>
    <col min="10019" max="10019" width="8.140625" style="1479" customWidth="1"/>
    <col min="10020" max="10020" width="1" style="1479" customWidth="1"/>
    <col min="10021" max="10021" width="0.85546875" style="1479" customWidth="1"/>
    <col min="10022" max="10022" width="8.140625" style="1479" customWidth="1"/>
    <col min="10023" max="10023" width="1" style="1479" customWidth="1"/>
    <col min="10024" max="10024" width="0.85546875" style="1479" customWidth="1"/>
    <col min="10025" max="10025" width="8.140625" style="1479" customWidth="1"/>
    <col min="10026" max="10026" width="1" style="1479" customWidth="1"/>
    <col min="10027" max="10027" width="0.85546875" style="1479" customWidth="1"/>
    <col min="10028" max="10028" width="8.140625" style="1479" customWidth="1"/>
    <col min="10029" max="10029" width="1" style="1479" customWidth="1"/>
    <col min="10030" max="10030" width="0.85546875" style="1479" customWidth="1"/>
    <col min="10031" max="10031" width="8.140625" style="1479" customWidth="1"/>
    <col min="10032" max="10033" width="1" style="1479" customWidth="1"/>
    <col min="10034" max="10034" width="8.140625" style="1479" customWidth="1"/>
    <col min="10035" max="10035" width="1" style="1479" customWidth="1"/>
    <col min="10036" max="10037" width="2.7109375" style="1479" customWidth="1"/>
    <col min="10038" max="10240" width="11.42578125" style="1479"/>
    <col min="10241" max="10242" width="2.7109375" style="1479" customWidth="1"/>
    <col min="10243" max="10243" width="18.7109375" style="1479" customWidth="1"/>
    <col min="10244" max="10244" width="0.85546875" style="1479" customWidth="1"/>
    <col min="10245" max="10245" width="8.140625" style="1479" customWidth="1"/>
    <col min="10246" max="10246" width="1" style="1479" customWidth="1"/>
    <col min="10247" max="10247" width="0.85546875" style="1479" customWidth="1"/>
    <col min="10248" max="10248" width="8.140625" style="1479" customWidth="1"/>
    <col min="10249" max="10249" width="1" style="1479" customWidth="1"/>
    <col min="10250" max="10250" width="0.85546875" style="1479" customWidth="1"/>
    <col min="10251" max="10251" width="8.140625" style="1479" customWidth="1"/>
    <col min="10252" max="10252" width="1" style="1479" customWidth="1"/>
    <col min="10253" max="10253" width="0.85546875" style="1479" customWidth="1"/>
    <col min="10254" max="10254" width="8.140625" style="1479" customWidth="1"/>
    <col min="10255" max="10255" width="1" style="1479" customWidth="1"/>
    <col min="10256" max="10256" width="0.85546875" style="1479" customWidth="1"/>
    <col min="10257" max="10257" width="8.140625" style="1479" customWidth="1"/>
    <col min="10258" max="10258" width="1" style="1479" customWidth="1"/>
    <col min="10259" max="10259" width="0.85546875" style="1479" customWidth="1"/>
    <col min="10260" max="10260" width="8.140625" style="1479" customWidth="1"/>
    <col min="10261" max="10261" width="1" style="1479" customWidth="1"/>
    <col min="10262" max="10262" width="0.85546875" style="1479" customWidth="1"/>
    <col min="10263" max="10263" width="8.140625" style="1479" customWidth="1"/>
    <col min="10264" max="10264" width="1" style="1479" customWidth="1"/>
    <col min="10265" max="10265" width="0.85546875" style="1479" customWidth="1"/>
    <col min="10266" max="10266" width="8.140625" style="1479" customWidth="1"/>
    <col min="10267" max="10267" width="1" style="1479" customWidth="1"/>
    <col min="10268" max="10268" width="0.85546875" style="1479" customWidth="1"/>
    <col min="10269" max="10269" width="8.140625" style="1479" customWidth="1"/>
    <col min="10270" max="10270" width="1" style="1479" customWidth="1"/>
    <col min="10271" max="10271" width="0.85546875" style="1479" customWidth="1"/>
    <col min="10272" max="10272" width="8.140625" style="1479" customWidth="1"/>
    <col min="10273" max="10273" width="1" style="1479" customWidth="1"/>
    <col min="10274" max="10274" width="0.85546875" style="1479" customWidth="1"/>
    <col min="10275" max="10275" width="8.140625" style="1479" customWidth="1"/>
    <col min="10276" max="10276" width="1" style="1479" customWidth="1"/>
    <col min="10277" max="10277" width="0.85546875" style="1479" customWidth="1"/>
    <col min="10278" max="10278" width="8.140625" style="1479" customWidth="1"/>
    <col min="10279" max="10279" width="1" style="1479" customWidth="1"/>
    <col min="10280" max="10280" width="0.85546875" style="1479" customWidth="1"/>
    <col min="10281" max="10281" width="8.140625" style="1479" customWidth="1"/>
    <col min="10282" max="10282" width="1" style="1479" customWidth="1"/>
    <col min="10283" max="10283" width="0.85546875" style="1479" customWidth="1"/>
    <col min="10284" max="10284" width="8.140625" style="1479" customWidth="1"/>
    <col min="10285" max="10285" width="1" style="1479" customWidth="1"/>
    <col min="10286" max="10286" width="0.85546875" style="1479" customWidth="1"/>
    <col min="10287" max="10287" width="8.140625" style="1479" customWidth="1"/>
    <col min="10288" max="10289" width="1" style="1479" customWidth="1"/>
    <col min="10290" max="10290" width="8.140625" style="1479" customWidth="1"/>
    <col min="10291" max="10291" width="1" style="1479" customWidth="1"/>
    <col min="10292" max="10293" width="2.7109375" style="1479" customWidth="1"/>
    <col min="10294" max="10496" width="11.42578125" style="1479"/>
    <col min="10497" max="10498" width="2.7109375" style="1479" customWidth="1"/>
    <col min="10499" max="10499" width="18.7109375" style="1479" customWidth="1"/>
    <col min="10500" max="10500" width="0.85546875" style="1479" customWidth="1"/>
    <col min="10501" max="10501" width="8.140625" style="1479" customWidth="1"/>
    <col min="10502" max="10502" width="1" style="1479" customWidth="1"/>
    <col min="10503" max="10503" width="0.85546875" style="1479" customWidth="1"/>
    <col min="10504" max="10504" width="8.140625" style="1479" customWidth="1"/>
    <col min="10505" max="10505" width="1" style="1479" customWidth="1"/>
    <col min="10506" max="10506" width="0.85546875" style="1479" customWidth="1"/>
    <col min="10507" max="10507" width="8.140625" style="1479" customWidth="1"/>
    <col min="10508" max="10508" width="1" style="1479" customWidth="1"/>
    <col min="10509" max="10509" width="0.85546875" style="1479" customWidth="1"/>
    <col min="10510" max="10510" width="8.140625" style="1479" customWidth="1"/>
    <col min="10511" max="10511" width="1" style="1479" customWidth="1"/>
    <col min="10512" max="10512" width="0.85546875" style="1479" customWidth="1"/>
    <col min="10513" max="10513" width="8.140625" style="1479" customWidth="1"/>
    <col min="10514" max="10514" width="1" style="1479" customWidth="1"/>
    <col min="10515" max="10515" width="0.85546875" style="1479" customWidth="1"/>
    <col min="10516" max="10516" width="8.140625" style="1479" customWidth="1"/>
    <col min="10517" max="10517" width="1" style="1479" customWidth="1"/>
    <col min="10518" max="10518" width="0.85546875" style="1479" customWidth="1"/>
    <col min="10519" max="10519" width="8.140625" style="1479" customWidth="1"/>
    <col min="10520" max="10520" width="1" style="1479" customWidth="1"/>
    <col min="10521" max="10521" width="0.85546875" style="1479" customWidth="1"/>
    <col min="10522" max="10522" width="8.140625" style="1479" customWidth="1"/>
    <col min="10523" max="10523" width="1" style="1479" customWidth="1"/>
    <col min="10524" max="10524" width="0.85546875" style="1479" customWidth="1"/>
    <col min="10525" max="10525" width="8.140625" style="1479" customWidth="1"/>
    <col min="10526" max="10526" width="1" style="1479" customWidth="1"/>
    <col min="10527" max="10527" width="0.85546875" style="1479" customWidth="1"/>
    <col min="10528" max="10528" width="8.140625" style="1479" customWidth="1"/>
    <col min="10529" max="10529" width="1" style="1479" customWidth="1"/>
    <col min="10530" max="10530" width="0.85546875" style="1479" customWidth="1"/>
    <col min="10531" max="10531" width="8.140625" style="1479" customWidth="1"/>
    <col min="10532" max="10532" width="1" style="1479" customWidth="1"/>
    <col min="10533" max="10533" width="0.85546875" style="1479" customWidth="1"/>
    <col min="10534" max="10534" width="8.140625" style="1479" customWidth="1"/>
    <col min="10535" max="10535" width="1" style="1479" customWidth="1"/>
    <col min="10536" max="10536" width="0.85546875" style="1479" customWidth="1"/>
    <col min="10537" max="10537" width="8.140625" style="1479" customWidth="1"/>
    <col min="10538" max="10538" width="1" style="1479" customWidth="1"/>
    <col min="10539" max="10539" width="0.85546875" style="1479" customWidth="1"/>
    <col min="10540" max="10540" width="8.140625" style="1479" customWidth="1"/>
    <col min="10541" max="10541" width="1" style="1479" customWidth="1"/>
    <col min="10542" max="10542" width="0.85546875" style="1479" customWidth="1"/>
    <col min="10543" max="10543" width="8.140625" style="1479" customWidth="1"/>
    <col min="10544" max="10545" width="1" style="1479" customWidth="1"/>
    <col min="10546" max="10546" width="8.140625" style="1479" customWidth="1"/>
    <col min="10547" max="10547" width="1" style="1479" customWidth="1"/>
    <col min="10548" max="10549" width="2.7109375" style="1479" customWidth="1"/>
    <col min="10550" max="10752" width="11.42578125" style="1479"/>
    <col min="10753" max="10754" width="2.7109375" style="1479" customWidth="1"/>
    <col min="10755" max="10755" width="18.7109375" style="1479" customWidth="1"/>
    <col min="10756" max="10756" width="0.85546875" style="1479" customWidth="1"/>
    <col min="10757" max="10757" width="8.140625" style="1479" customWidth="1"/>
    <col min="10758" max="10758" width="1" style="1479" customWidth="1"/>
    <col min="10759" max="10759" width="0.85546875" style="1479" customWidth="1"/>
    <col min="10760" max="10760" width="8.140625" style="1479" customWidth="1"/>
    <col min="10761" max="10761" width="1" style="1479" customWidth="1"/>
    <col min="10762" max="10762" width="0.85546875" style="1479" customWidth="1"/>
    <col min="10763" max="10763" width="8.140625" style="1479" customWidth="1"/>
    <col min="10764" max="10764" width="1" style="1479" customWidth="1"/>
    <col min="10765" max="10765" width="0.85546875" style="1479" customWidth="1"/>
    <col min="10766" max="10766" width="8.140625" style="1479" customWidth="1"/>
    <col min="10767" max="10767" width="1" style="1479" customWidth="1"/>
    <col min="10768" max="10768" width="0.85546875" style="1479" customWidth="1"/>
    <col min="10769" max="10769" width="8.140625" style="1479" customWidth="1"/>
    <col min="10770" max="10770" width="1" style="1479" customWidth="1"/>
    <col min="10771" max="10771" width="0.85546875" style="1479" customWidth="1"/>
    <col min="10772" max="10772" width="8.140625" style="1479" customWidth="1"/>
    <col min="10773" max="10773" width="1" style="1479" customWidth="1"/>
    <col min="10774" max="10774" width="0.85546875" style="1479" customWidth="1"/>
    <col min="10775" max="10775" width="8.140625" style="1479" customWidth="1"/>
    <col min="10776" max="10776" width="1" style="1479" customWidth="1"/>
    <col min="10777" max="10777" width="0.85546875" style="1479" customWidth="1"/>
    <col min="10778" max="10778" width="8.140625" style="1479" customWidth="1"/>
    <col min="10779" max="10779" width="1" style="1479" customWidth="1"/>
    <col min="10780" max="10780" width="0.85546875" style="1479" customWidth="1"/>
    <col min="10781" max="10781" width="8.140625" style="1479" customWidth="1"/>
    <col min="10782" max="10782" width="1" style="1479" customWidth="1"/>
    <col min="10783" max="10783" width="0.85546875" style="1479" customWidth="1"/>
    <col min="10784" max="10784" width="8.140625" style="1479" customWidth="1"/>
    <col min="10785" max="10785" width="1" style="1479" customWidth="1"/>
    <col min="10786" max="10786" width="0.85546875" style="1479" customWidth="1"/>
    <col min="10787" max="10787" width="8.140625" style="1479" customWidth="1"/>
    <col min="10788" max="10788" width="1" style="1479" customWidth="1"/>
    <col min="10789" max="10789" width="0.85546875" style="1479" customWidth="1"/>
    <col min="10790" max="10790" width="8.140625" style="1479" customWidth="1"/>
    <col min="10791" max="10791" width="1" style="1479" customWidth="1"/>
    <col min="10792" max="10792" width="0.85546875" style="1479" customWidth="1"/>
    <col min="10793" max="10793" width="8.140625" style="1479" customWidth="1"/>
    <col min="10794" max="10794" width="1" style="1479" customWidth="1"/>
    <col min="10795" max="10795" width="0.85546875" style="1479" customWidth="1"/>
    <col min="10796" max="10796" width="8.140625" style="1479" customWidth="1"/>
    <col min="10797" max="10797" width="1" style="1479" customWidth="1"/>
    <col min="10798" max="10798" width="0.85546875" style="1479" customWidth="1"/>
    <col min="10799" max="10799" width="8.140625" style="1479" customWidth="1"/>
    <col min="10800" max="10801" width="1" style="1479" customWidth="1"/>
    <col min="10802" max="10802" width="8.140625" style="1479" customWidth="1"/>
    <col min="10803" max="10803" width="1" style="1479" customWidth="1"/>
    <col min="10804" max="10805" width="2.7109375" style="1479" customWidth="1"/>
    <col min="10806" max="11008" width="11.42578125" style="1479"/>
    <col min="11009" max="11010" width="2.7109375" style="1479" customWidth="1"/>
    <col min="11011" max="11011" width="18.7109375" style="1479" customWidth="1"/>
    <col min="11012" max="11012" width="0.85546875" style="1479" customWidth="1"/>
    <col min="11013" max="11013" width="8.140625" style="1479" customWidth="1"/>
    <col min="11014" max="11014" width="1" style="1479" customWidth="1"/>
    <col min="11015" max="11015" width="0.85546875" style="1479" customWidth="1"/>
    <col min="11016" max="11016" width="8.140625" style="1479" customWidth="1"/>
    <col min="11017" max="11017" width="1" style="1479" customWidth="1"/>
    <col min="11018" max="11018" width="0.85546875" style="1479" customWidth="1"/>
    <col min="11019" max="11019" width="8.140625" style="1479" customWidth="1"/>
    <col min="11020" max="11020" width="1" style="1479" customWidth="1"/>
    <col min="11021" max="11021" width="0.85546875" style="1479" customWidth="1"/>
    <col min="11022" max="11022" width="8.140625" style="1479" customWidth="1"/>
    <col min="11023" max="11023" width="1" style="1479" customWidth="1"/>
    <col min="11024" max="11024" width="0.85546875" style="1479" customWidth="1"/>
    <col min="11025" max="11025" width="8.140625" style="1479" customWidth="1"/>
    <col min="11026" max="11026" width="1" style="1479" customWidth="1"/>
    <col min="11027" max="11027" width="0.85546875" style="1479" customWidth="1"/>
    <col min="11028" max="11028" width="8.140625" style="1479" customWidth="1"/>
    <col min="11029" max="11029" width="1" style="1479" customWidth="1"/>
    <col min="11030" max="11030" width="0.85546875" style="1479" customWidth="1"/>
    <col min="11031" max="11031" width="8.140625" style="1479" customWidth="1"/>
    <col min="11032" max="11032" width="1" style="1479" customWidth="1"/>
    <col min="11033" max="11033" width="0.85546875" style="1479" customWidth="1"/>
    <col min="11034" max="11034" width="8.140625" style="1479" customWidth="1"/>
    <col min="11035" max="11035" width="1" style="1479" customWidth="1"/>
    <col min="11036" max="11036" width="0.85546875" style="1479" customWidth="1"/>
    <col min="11037" max="11037" width="8.140625" style="1479" customWidth="1"/>
    <col min="11038" max="11038" width="1" style="1479" customWidth="1"/>
    <col min="11039" max="11039" width="0.85546875" style="1479" customWidth="1"/>
    <col min="11040" max="11040" width="8.140625" style="1479" customWidth="1"/>
    <col min="11041" max="11041" width="1" style="1479" customWidth="1"/>
    <col min="11042" max="11042" width="0.85546875" style="1479" customWidth="1"/>
    <col min="11043" max="11043" width="8.140625" style="1479" customWidth="1"/>
    <col min="11044" max="11044" width="1" style="1479" customWidth="1"/>
    <col min="11045" max="11045" width="0.85546875" style="1479" customWidth="1"/>
    <col min="11046" max="11046" width="8.140625" style="1479" customWidth="1"/>
    <col min="11047" max="11047" width="1" style="1479" customWidth="1"/>
    <col min="11048" max="11048" width="0.85546875" style="1479" customWidth="1"/>
    <col min="11049" max="11049" width="8.140625" style="1479" customWidth="1"/>
    <col min="11050" max="11050" width="1" style="1479" customWidth="1"/>
    <col min="11051" max="11051" width="0.85546875" style="1479" customWidth="1"/>
    <col min="11052" max="11052" width="8.140625" style="1479" customWidth="1"/>
    <col min="11053" max="11053" width="1" style="1479" customWidth="1"/>
    <col min="11054" max="11054" width="0.85546875" style="1479" customWidth="1"/>
    <col min="11055" max="11055" width="8.140625" style="1479" customWidth="1"/>
    <col min="11056" max="11057" width="1" style="1479" customWidth="1"/>
    <col min="11058" max="11058" width="8.140625" style="1479" customWidth="1"/>
    <col min="11059" max="11059" width="1" style="1479" customWidth="1"/>
    <col min="11060" max="11061" width="2.7109375" style="1479" customWidth="1"/>
    <col min="11062" max="11264" width="11.42578125" style="1479"/>
    <col min="11265" max="11266" width="2.7109375" style="1479" customWidth="1"/>
    <col min="11267" max="11267" width="18.7109375" style="1479" customWidth="1"/>
    <col min="11268" max="11268" width="0.85546875" style="1479" customWidth="1"/>
    <col min="11269" max="11269" width="8.140625" style="1479" customWidth="1"/>
    <col min="11270" max="11270" width="1" style="1479" customWidth="1"/>
    <col min="11271" max="11271" width="0.85546875" style="1479" customWidth="1"/>
    <col min="11272" max="11272" width="8.140625" style="1479" customWidth="1"/>
    <col min="11273" max="11273" width="1" style="1479" customWidth="1"/>
    <col min="11274" max="11274" width="0.85546875" style="1479" customWidth="1"/>
    <col min="11275" max="11275" width="8.140625" style="1479" customWidth="1"/>
    <col min="11276" max="11276" width="1" style="1479" customWidth="1"/>
    <col min="11277" max="11277" width="0.85546875" style="1479" customWidth="1"/>
    <col min="11278" max="11278" width="8.140625" style="1479" customWidth="1"/>
    <col min="11279" max="11279" width="1" style="1479" customWidth="1"/>
    <col min="11280" max="11280" width="0.85546875" style="1479" customWidth="1"/>
    <col min="11281" max="11281" width="8.140625" style="1479" customWidth="1"/>
    <col min="11282" max="11282" width="1" style="1479" customWidth="1"/>
    <col min="11283" max="11283" width="0.85546875" style="1479" customWidth="1"/>
    <col min="11284" max="11284" width="8.140625" style="1479" customWidth="1"/>
    <col min="11285" max="11285" width="1" style="1479" customWidth="1"/>
    <col min="11286" max="11286" width="0.85546875" style="1479" customWidth="1"/>
    <col min="11287" max="11287" width="8.140625" style="1479" customWidth="1"/>
    <col min="11288" max="11288" width="1" style="1479" customWidth="1"/>
    <col min="11289" max="11289" width="0.85546875" style="1479" customWidth="1"/>
    <col min="11290" max="11290" width="8.140625" style="1479" customWidth="1"/>
    <col min="11291" max="11291" width="1" style="1479" customWidth="1"/>
    <col min="11292" max="11292" width="0.85546875" style="1479" customWidth="1"/>
    <col min="11293" max="11293" width="8.140625" style="1479" customWidth="1"/>
    <col min="11294" max="11294" width="1" style="1479" customWidth="1"/>
    <col min="11295" max="11295" width="0.85546875" style="1479" customWidth="1"/>
    <col min="11296" max="11296" width="8.140625" style="1479" customWidth="1"/>
    <col min="11297" max="11297" width="1" style="1479" customWidth="1"/>
    <col min="11298" max="11298" width="0.85546875" style="1479" customWidth="1"/>
    <col min="11299" max="11299" width="8.140625" style="1479" customWidth="1"/>
    <col min="11300" max="11300" width="1" style="1479" customWidth="1"/>
    <col min="11301" max="11301" width="0.85546875" style="1479" customWidth="1"/>
    <col min="11302" max="11302" width="8.140625" style="1479" customWidth="1"/>
    <col min="11303" max="11303" width="1" style="1479" customWidth="1"/>
    <col min="11304" max="11304" width="0.85546875" style="1479" customWidth="1"/>
    <col min="11305" max="11305" width="8.140625" style="1479" customWidth="1"/>
    <col min="11306" max="11306" width="1" style="1479" customWidth="1"/>
    <col min="11307" max="11307" width="0.85546875" style="1479" customWidth="1"/>
    <col min="11308" max="11308" width="8.140625" style="1479" customWidth="1"/>
    <col min="11309" max="11309" width="1" style="1479" customWidth="1"/>
    <col min="11310" max="11310" width="0.85546875" style="1479" customWidth="1"/>
    <col min="11311" max="11311" width="8.140625" style="1479" customWidth="1"/>
    <col min="11312" max="11313" width="1" style="1479" customWidth="1"/>
    <col min="11314" max="11314" width="8.140625" style="1479" customWidth="1"/>
    <col min="11315" max="11315" width="1" style="1479" customWidth="1"/>
    <col min="11316" max="11317" width="2.7109375" style="1479" customWidth="1"/>
    <col min="11318" max="11520" width="11.42578125" style="1479"/>
    <col min="11521" max="11522" width="2.7109375" style="1479" customWidth="1"/>
    <col min="11523" max="11523" width="18.7109375" style="1479" customWidth="1"/>
    <col min="11524" max="11524" width="0.85546875" style="1479" customWidth="1"/>
    <col min="11525" max="11525" width="8.140625" style="1479" customWidth="1"/>
    <col min="11526" max="11526" width="1" style="1479" customWidth="1"/>
    <col min="11527" max="11527" width="0.85546875" style="1479" customWidth="1"/>
    <col min="11528" max="11528" width="8.140625" style="1479" customWidth="1"/>
    <col min="11529" max="11529" width="1" style="1479" customWidth="1"/>
    <col min="11530" max="11530" width="0.85546875" style="1479" customWidth="1"/>
    <col min="11531" max="11531" width="8.140625" style="1479" customWidth="1"/>
    <col min="11532" max="11532" width="1" style="1479" customWidth="1"/>
    <col min="11533" max="11533" width="0.85546875" style="1479" customWidth="1"/>
    <col min="11534" max="11534" width="8.140625" style="1479" customWidth="1"/>
    <col min="11535" max="11535" width="1" style="1479" customWidth="1"/>
    <col min="11536" max="11536" width="0.85546875" style="1479" customWidth="1"/>
    <col min="11537" max="11537" width="8.140625" style="1479" customWidth="1"/>
    <col min="11538" max="11538" width="1" style="1479" customWidth="1"/>
    <col min="11539" max="11539" width="0.85546875" style="1479" customWidth="1"/>
    <col min="11540" max="11540" width="8.140625" style="1479" customWidth="1"/>
    <col min="11541" max="11541" width="1" style="1479" customWidth="1"/>
    <col min="11542" max="11542" width="0.85546875" style="1479" customWidth="1"/>
    <col min="11543" max="11543" width="8.140625" style="1479" customWidth="1"/>
    <col min="11544" max="11544" width="1" style="1479" customWidth="1"/>
    <col min="11545" max="11545" width="0.85546875" style="1479" customWidth="1"/>
    <col min="11546" max="11546" width="8.140625" style="1479" customWidth="1"/>
    <col min="11547" max="11547" width="1" style="1479" customWidth="1"/>
    <col min="11548" max="11548" width="0.85546875" style="1479" customWidth="1"/>
    <col min="11549" max="11549" width="8.140625" style="1479" customWidth="1"/>
    <col min="11550" max="11550" width="1" style="1479" customWidth="1"/>
    <col min="11551" max="11551" width="0.85546875" style="1479" customWidth="1"/>
    <col min="11552" max="11552" width="8.140625" style="1479" customWidth="1"/>
    <col min="11553" max="11553" width="1" style="1479" customWidth="1"/>
    <col min="11554" max="11554" width="0.85546875" style="1479" customWidth="1"/>
    <col min="11555" max="11555" width="8.140625" style="1479" customWidth="1"/>
    <col min="11556" max="11556" width="1" style="1479" customWidth="1"/>
    <col min="11557" max="11557" width="0.85546875" style="1479" customWidth="1"/>
    <col min="11558" max="11558" width="8.140625" style="1479" customWidth="1"/>
    <col min="11559" max="11559" width="1" style="1479" customWidth="1"/>
    <col min="11560" max="11560" width="0.85546875" style="1479" customWidth="1"/>
    <col min="11561" max="11561" width="8.140625" style="1479" customWidth="1"/>
    <col min="11562" max="11562" width="1" style="1479" customWidth="1"/>
    <col min="11563" max="11563" width="0.85546875" style="1479" customWidth="1"/>
    <col min="11564" max="11564" width="8.140625" style="1479" customWidth="1"/>
    <col min="11565" max="11565" width="1" style="1479" customWidth="1"/>
    <col min="11566" max="11566" width="0.85546875" style="1479" customWidth="1"/>
    <col min="11567" max="11567" width="8.140625" style="1479" customWidth="1"/>
    <col min="11568" max="11569" width="1" style="1479" customWidth="1"/>
    <col min="11570" max="11570" width="8.140625" style="1479" customWidth="1"/>
    <col min="11571" max="11571" width="1" style="1479" customWidth="1"/>
    <col min="11572" max="11573" width="2.7109375" style="1479" customWidth="1"/>
    <col min="11574" max="11776" width="11.42578125" style="1479"/>
    <col min="11777" max="11778" width="2.7109375" style="1479" customWidth="1"/>
    <col min="11779" max="11779" width="18.7109375" style="1479" customWidth="1"/>
    <col min="11780" max="11780" width="0.85546875" style="1479" customWidth="1"/>
    <col min="11781" max="11781" width="8.140625" style="1479" customWidth="1"/>
    <col min="11782" max="11782" width="1" style="1479" customWidth="1"/>
    <col min="11783" max="11783" width="0.85546875" style="1479" customWidth="1"/>
    <col min="11784" max="11784" width="8.140625" style="1479" customWidth="1"/>
    <col min="11785" max="11785" width="1" style="1479" customWidth="1"/>
    <col min="11786" max="11786" width="0.85546875" style="1479" customWidth="1"/>
    <col min="11787" max="11787" width="8.140625" style="1479" customWidth="1"/>
    <col min="11788" max="11788" width="1" style="1479" customWidth="1"/>
    <col min="11789" max="11789" width="0.85546875" style="1479" customWidth="1"/>
    <col min="11790" max="11790" width="8.140625" style="1479" customWidth="1"/>
    <col min="11791" max="11791" width="1" style="1479" customWidth="1"/>
    <col min="11792" max="11792" width="0.85546875" style="1479" customWidth="1"/>
    <col min="11793" max="11793" width="8.140625" style="1479" customWidth="1"/>
    <col min="11794" max="11794" width="1" style="1479" customWidth="1"/>
    <col min="11795" max="11795" width="0.85546875" style="1479" customWidth="1"/>
    <col min="11796" max="11796" width="8.140625" style="1479" customWidth="1"/>
    <col min="11797" max="11797" width="1" style="1479" customWidth="1"/>
    <col min="11798" max="11798" width="0.85546875" style="1479" customWidth="1"/>
    <col min="11799" max="11799" width="8.140625" style="1479" customWidth="1"/>
    <col min="11800" max="11800" width="1" style="1479" customWidth="1"/>
    <col min="11801" max="11801" width="0.85546875" style="1479" customWidth="1"/>
    <col min="11802" max="11802" width="8.140625" style="1479" customWidth="1"/>
    <col min="11803" max="11803" width="1" style="1479" customWidth="1"/>
    <col min="11804" max="11804" width="0.85546875" style="1479" customWidth="1"/>
    <col min="11805" max="11805" width="8.140625" style="1479" customWidth="1"/>
    <col min="11806" max="11806" width="1" style="1479" customWidth="1"/>
    <col min="11807" max="11807" width="0.85546875" style="1479" customWidth="1"/>
    <col min="11808" max="11808" width="8.140625" style="1479" customWidth="1"/>
    <col min="11809" max="11809" width="1" style="1479" customWidth="1"/>
    <col min="11810" max="11810" width="0.85546875" style="1479" customWidth="1"/>
    <col min="11811" max="11811" width="8.140625" style="1479" customWidth="1"/>
    <col min="11812" max="11812" width="1" style="1479" customWidth="1"/>
    <col min="11813" max="11813" width="0.85546875" style="1479" customWidth="1"/>
    <col min="11814" max="11814" width="8.140625" style="1479" customWidth="1"/>
    <col min="11815" max="11815" width="1" style="1479" customWidth="1"/>
    <col min="11816" max="11816" width="0.85546875" style="1479" customWidth="1"/>
    <col min="11817" max="11817" width="8.140625" style="1479" customWidth="1"/>
    <col min="11818" max="11818" width="1" style="1479" customWidth="1"/>
    <col min="11819" max="11819" width="0.85546875" style="1479" customWidth="1"/>
    <col min="11820" max="11820" width="8.140625" style="1479" customWidth="1"/>
    <col min="11821" max="11821" width="1" style="1479" customWidth="1"/>
    <col min="11822" max="11822" width="0.85546875" style="1479" customWidth="1"/>
    <col min="11823" max="11823" width="8.140625" style="1479" customWidth="1"/>
    <col min="11824" max="11825" width="1" style="1479" customWidth="1"/>
    <col min="11826" max="11826" width="8.140625" style="1479" customWidth="1"/>
    <col min="11827" max="11827" width="1" style="1479" customWidth="1"/>
    <col min="11828" max="11829" width="2.7109375" style="1479" customWidth="1"/>
    <col min="11830" max="12032" width="11.42578125" style="1479"/>
    <col min="12033" max="12034" width="2.7109375" style="1479" customWidth="1"/>
    <col min="12035" max="12035" width="18.7109375" style="1479" customWidth="1"/>
    <col min="12036" max="12036" width="0.85546875" style="1479" customWidth="1"/>
    <col min="12037" max="12037" width="8.140625" style="1479" customWidth="1"/>
    <col min="12038" max="12038" width="1" style="1479" customWidth="1"/>
    <col min="12039" max="12039" width="0.85546875" style="1479" customWidth="1"/>
    <col min="12040" max="12040" width="8.140625" style="1479" customWidth="1"/>
    <col min="12041" max="12041" width="1" style="1479" customWidth="1"/>
    <col min="12042" max="12042" width="0.85546875" style="1479" customWidth="1"/>
    <col min="12043" max="12043" width="8.140625" style="1479" customWidth="1"/>
    <col min="12044" max="12044" width="1" style="1479" customWidth="1"/>
    <col min="12045" max="12045" width="0.85546875" style="1479" customWidth="1"/>
    <col min="12046" max="12046" width="8.140625" style="1479" customWidth="1"/>
    <col min="12047" max="12047" width="1" style="1479" customWidth="1"/>
    <col min="12048" max="12048" width="0.85546875" style="1479" customWidth="1"/>
    <col min="12049" max="12049" width="8.140625" style="1479" customWidth="1"/>
    <col min="12050" max="12050" width="1" style="1479" customWidth="1"/>
    <col min="12051" max="12051" width="0.85546875" style="1479" customWidth="1"/>
    <col min="12052" max="12052" width="8.140625" style="1479" customWidth="1"/>
    <col min="12053" max="12053" width="1" style="1479" customWidth="1"/>
    <col min="12054" max="12054" width="0.85546875" style="1479" customWidth="1"/>
    <col min="12055" max="12055" width="8.140625" style="1479" customWidth="1"/>
    <col min="12056" max="12056" width="1" style="1479" customWidth="1"/>
    <col min="12057" max="12057" width="0.85546875" style="1479" customWidth="1"/>
    <col min="12058" max="12058" width="8.140625" style="1479" customWidth="1"/>
    <col min="12059" max="12059" width="1" style="1479" customWidth="1"/>
    <col min="12060" max="12060" width="0.85546875" style="1479" customWidth="1"/>
    <col min="12061" max="12061" width="8.140625" style="1479" customWidth="1"/>
    <col min="12062" max="12062" width="1" style="1479" customWidth="1"/>
    <col min="12063" max="12063" width="0.85546875" style="1479" customWidth="1"/>
    <col min="12064" max="12064" width="8.140625" style="1479" customWidth="1"/>
    <col min="12065" max="12065" width="1" style="1479" customWidth="1"/>
    <col min="12066" max="12066" width="0.85546875" style="1479" customWidth="1"/>
    <col min="12067" max="12067" width="8.140625" style="1479" customWidth="1"/>
    <col min="12068" max="12068" width="1" style="1479" customWidth="1"/>
    <col min="12069" max="12069" width="0.85546875" style="1479" customWidth="1"/>
    <col min="12070" max="12070" width="8.140625" style="1479" customWidth="1"/>
    <col min="12071" max="12071" width="1" style="1479" customWidth="1"/>
    <col min="12072" max="12072" width="0.85546875" style="1479" customWidth="1"/>
    <col min="12073" max="12073" width="8.140625" style="1479" customWidth="1"/>
    <col min="12074" max="12074" width="1" style="1479" customWidth="1"/>
    <col min="12075" max="12075" width="0.85546875" style="1479" customWidth="1"/>
    <col min="12076" max="12076" width="8.140625" style="1479" customWidth="1"/>
    <col min="12077" max="12077" width="1" style="1479" customWidth="1"/>
    <col min="12078" max="12078" width="0.85546875" style="1479" customWidth="1"/>
    <col min="12079" max="12079" width="8.140625" style="1479" customWidth="1"/>
    <col min="12080" max="12081" width="1" style="1479" customWidth="1"/>
    <col min="12082" max="12082" width="8.140625" style="1479" customWidth="1"/>
    <col min="12083" max="12083" width="1" style="1479" customWidth="1"/>
    <col min="12084" max="12085" width="2.7109375" style="1479" customWidth="1"/>
    <col min="12086" max="12288" width="11.42578125" style="1479"/>
    <col min="12289" max="12290" width="2.7109375" style="1479" customWidth="1"/>
    <col min="12291" max="12291" width="18.7109375" style="1479" customWidth="1"/>
    <col min="12292" max="12292" width="0.85546875" style="1479" customWidth="1"/>
    <col min="12293" max="12293" width="8.140625" style="1479" customWidth="1"/>
    <col min="12294" max="12294" width="1" style="1479" customWidth="1"/>
    <col min="12295" max="12295" width="0.85546875" style="1479" customWidth="1"/>
    <col min="12296" max="12296" width="8.140625" style="1479" customWidth="1"/>
    <col min="12297" max="12297" width="1" style="1479" customWidth="1"/>
    <col min="12298" max="12298" width="0.85546875" style="1479" customWidth="1"/>
    <col min="12299" max="12299" width="8.140625" style="1479" customWidth="1"/>
    <col min="12300" max="12300" width="1" style="1479" customWidth="1"/>
    <col min="12301" max="12301" width="0.85546875" style="1479" customWidth="1"/>
    <col min="12302" max="12302" width="8.140625" style="1479" customWidth="1"/>
    <col min="12303" max="12303" width="1" style="1479" customWidth="1"/>
    <col min="12304" max="12304" width="0.85546875" style="1479" customWidth="1"/>
    <col min="12305" max="12305" width="8.140625" style="1479" customWidth="1"/>
    <col min="12306" max="12306" width="1" style="1479" customWidth="1"/>
    <col min="12307" max="12307" width="0.85546875" style="1479" customWidth="1"/>
    <col min="12308" max="12308" width="8.140625" style="1479" customWidth="1"/>
    <col min="12309" max="12309" width="1" style="1479" customWidth="1"/>
    <col min="12310" max="12310" width="0.85546875" style="1479" customWidth="1"/>
    <col min="12311" max="12311" width="8.140625" style="1479" customWidth="1"/>
    <col min="12312" max="12312" width="1" style="1479" customWidth="1"/>
    <col min="12313" max="12313" width="0.85546875" style="1479" customWidth="1"/>
    <col min="12314" max="12314" width="8.140625" style="1479" customWidth="1"/>
    <col min="12315" max="12315" width="1" style="1479" customWidth="1"/>
    <col min="12316" max="12316" width="0.85546875" style="1479" customWidth="1"/>
    <col min="12317" max="12317" width="8.140625" style="1479" customWidth="1"/>
    <col min="12318" max="12318" width="1" style="1479" customWidth="1"/>
    <col min="12319" max="12319" width="0.85546875" style="1479" customWidth="1"/>
    <col min="12320" max="12320" width="8.140625" style="1479" customWidth="1"/>
    <col min="12321" max="12321" width="1" style="1479" customWidth="1"/>
    <col min="12322" max="12322" width="0.85546875" style="1479" customWidth="1"/>
    <col min="12323" max="12323" width="8.140625" style="1479" customWidth="1"/>
    <col min="12324" max="12324" width="1" style="1479" customWidth="1"/>
    <col min="12325" max="12325" width="0.85546875" style="1479" customWidth="1"/>
    <col min="12326" max="12326" width="8.140625" style="1479" customWidth="1"/>
    <col min="12327" max="12327" width="1" style="1479" customWidth="1"/>
    <col min="12328" max="12328" width="0.85546875" style="1479" customWidth="1"/>
    <col min="12329" max="12329" width="8.140625" style="1479" customWidth="1"/>
    <col min="12330" max="12330" width="1" style="1479" customWidth="1"/>
    <col min="12331" max="12331" width="0.85546875" style="1479" customWidth="1"/>
    <col min="12332" max="12332" width="8.140625" style="1479" customWidth="1"/>
    <col min="12333" max="12333" width="1" style="1479" customWidth="1"/>
    <col min="12334" max="12334" width="0.85546875" style="1479" customWidth="1"/>
    <col min="12335" max="12335" width="8.140625" style="1479" customWidth="1"/>
    <col min="12336" max="12337" width="1" style="1479" customWidth="1"/>
    <col min="12338" max="12338" width="8.140625" style="1479" customWidth="1"/>
    <col min="12339" max="12339" width="1" style="1479" customWidth="1"/>
    <col min="12340" max="12341" width="2.7109375" style="1479" customWidth="1"/>
    <col min="12342" max="12544" width="11.42578125" style="1479"/>
    <col min="12545" max="12546" width="2.7109375" style="1479" customWidth="1"/>
    <col min="12547" max="12547" width="18.7109375" style="1479" customWidth="1"/>
    <col min="12548" max="12548" width="0.85546875" style="1479" customWidth="1"/>
    <col min="12549" max="12549" width="8.140625" style="1479" customWidth="1"/>
    <col min="12550" max="12550" width="1" style="1479" customWidth="1"/>
    <col min="12551" max="12551" width="0.85546875" style="1479" customWidth="1"/>
    <col min="12552" max="12552" width="8.140625" style="1479" customWidth="1"/>
    <col min="12553" max="12553" width="1" style="1479" customWidth="1"/>
    <col min="12554" max="12554" width="0.85546875" style="1479" customWidth="1"/>
    <col min="12555" max="12555" width="8.140625" style="1479" customWidth="1"/>
    <col min="12556" max="12556" width="1" style="1479" customWidth="1"/>
    <col min="12557" max="12557" width="0.85546875" style="1479" customWidth="1"/>
    <col min="12558" max="12558" width="8.140625" style="1479" customWidth="1"/>
    <col min="12559" max="12559" width="1" style="1479" customWidth="1"/>
    <col min="12560" max="12560" width="0.85546875" style="1479" customWidth="1"/>
    <col min="12561" max="12561" width="8.140625" style="1479" customWidth="1"/>
    <col min="12562" max="12562" width="1" style="1479" customWidth="1"/>
    <col min="12563" max="12563" width="0.85546875" style="1479" customWidth="1"/>
    <col min="12564" max="12564" width="8.140625" style="1479" customWidth="1"/>
    <col min="12565" max="12565" width="1" style="1479" customWidth="1"/>
    <col min="12566" max="12566" width="0.85546875" style="1479" customWidth="1"/>
    <col min="12567" max="12567" width="8.140625" style="1479" customWidth="1"/>
    <col min="12568" max="12568" width="1" style="1479" customWidth="1"/>
    <col min="12569" max="12569" width="0.85546875" style="1479" customWidth="1"/>
    <col min="12570" max="12570" width="8.140625" style="1479" customWidth="1"/>
    <col min="12571" max="12571" width="1" style="1479" customWidth="1"/>
    <col min="12572" max="12572" width="0.85546875" style="1479" customWidth="1"/>
    <col min="12573" max="12573" width="8.140625" style="1479" customWidth="1"/>
    <col min="12574" max="12574" width="1" style="1479" customWidth="1"/>
    <col min="12575" max="12575" width="0.85546875" style="1479" customWidth="1"/>
    <col min="12576" max="12576" width="8.140625" style="1479" customWidth="1"/>
    <col min="12577" max="12577" width="1" style="1479" customWidth="1"/>
    <col min="12578" max="12578" width="0.85546875" style="1479" customWidth="1"/>
    <col min="12579" max="12579" width="8.140625" style="1479" customWidth="1"/>
    <col min="12580" max="12580" width="1" style="1479" customWidth="1"/>
    <col min="12581" max="12581" width="0.85546875" style="1479" customWidth="1"/>
    <col min="12582" max="12582" width="8.140625" style="1479" customWidth="1"/>
    <col min="12583" max="12583" width="1" style="1479" customWidth="1"/>
    <col min="12584" max="12584" width="0.85546875" style="1479" customWidth="1"/>
    <col min="12585" max="12585" width="8.140625" style="1479" customWidth="1"/>
    <col min="12586" max="12586" width="1" style="1479" customWidth="1"/>
    <col min="12587" max="12587" width="0.85546875" style="1479" customWidth="1"/>
    <col min="12588" max="12588" width="8.140625" style="1479" customWidth="1"/>
    <col min="12589" max="12589" width="1" style="1479" customWidth="1"/>
    <col min="12590" max="12590" width="0.85546875" style="1479" customWidth="1"/>
    <col min="12591" max="12591" width="8.140625" style="1479" customWidth="1"/>
    <col min="12592" max="12593" width="1" style="1479" customWidth="1"/>
    <col min="12594" max="12594" width="8.140625" style="1479" customWidth="1"/>
    <col min="12595" max="12595" width="1" style="1479" customWidth="1"/>
    <col min="12596" max="12597" width="2.7109375" style="1479" customWidth="1"/>
    <col min="12598" max="12800" width="11.42578125" style="1479"/>
    <col min="12801" max="12802" width="2.7109375" style="1479" customWidth="1"/>
    <col min="12803" max="12803" width="18.7109375" style="1479" customWidth="1"/>
    <col min="12804" max="12804" width="0.85546875" style="1479" customWidth="1"/>
    <col min="12805" max="12805" width="8.140625" style="1479" customWidth="1"/>
    <col min="12806" max="12806" width="1" style="1479" customWidth="1"/>
    <col min="12807" max="12807" width="0.85546875" style="1479" customWidth="1"/>
    <col min="12808" max="12808" width="8.140625" style="1479" customWidth="1"/>
    <col min="12809" max="12809" width="1" style="1479" customWidth="1"/>
    <col min="12810" max="12810" width="0.85546875" style="1479" customWidth="1"/>
    <col min="12811" max="12811" width="8.140625" style="1479" customWidth="1"/>
    <col min="12812" max="12812" width="1" style="1479" customWidth="1"/>
    <col min="12813" max="12813" width="0.85546875" style="1479" customWidth="1"/>
    <col min="12814" max="12814" width="8.140625" style="1479" customWidth="1"/>
    <col min="12815" max="12815" width="1" style="1479" customWidth="1"/>
    <col min="12816" max="12816" width="0.85546875" style="1479" customWidth="1"/>
    <col min="12817" max="12817" width="8.140625" style="1479" customWidth="1"/>
    <col min="12818" max="12818" width="1" style="1479" customWidth="1"/>
    <col min="12819" max="12819" width="0.85546875" style="1479" customWidth="1"/>
    <col min="12820" max="12820" width="8.140625" style="1479" customWidth="1"/>
    <col min="12821" max="12821" width="1" style="1479" customWidth="1"/>
    <col min="12822" max="12822" width="0.85546875" style="1479" customWidth="1"/>
    <col min="12823" max="12823" width="8.140625" style="1479" customWidth="1"/>
    <col min="12824" max="12824" width="1" style="1479" customWidth="1"/>
    <col min="12825" max="12825" width="0.85546875" style="1479" customWidth="1"/>
    <col min="12826" max="12826" width="8.140625" style="1479" customWidth="1"/>
    <col min="12827" max="12827" width="1" style="1479" customWidth="1"/>
    <col min="12828" max="12828" width="0.85546875" style="1479" customWidth="1"/>
    <col min="12829" max="12829" width="8.140625" style="1479" customWidth="1"/>
    <col min="12830" max="12830" width="1" style="1479" customWidth="1"/>
    <col min="12831" max="12831" width="0.85546875" style="1479" customWidth="1"/>
    <col min="12832" max="12832" width="8.140625" style="1479" customWidth="1"/>
    <col min="12833" max="12833" width="1" style="1479" customWidth="1"/>
    <col min="12834" max="12834" width="0.85546875" style="1479" customWidth="1"/>
    <col min="12835" max="12835" width="8.140625" style="1479" customWidth="1"/>
    <col min="12836" max="12836" width="1" style="1479" customWidth="1"/>
    <col min="12837" max="12837" width="0.85546875" style="1479" customWidth="1"/>
    <col min="12838" max="12838" width="8.140625" style="1479" customWidth="1"/>
    <col min="12839" max="12839" width="1" style="1479" customWidth="1"/>
    <col min="12840" max="12840" width="0.85546875" style="1479" customWidth="1"/>
    <col min="12841" max="12841" width="8.140625" style="1479" customWidth="1"/>
    <col min="12842" max="12842" width="1" style="1479" customWidth="1"/>
    <col min="12843" max="12843" width="0.85546875" style="1479" customWidth="1"/>
    <col min="12844" max="12844" width="8.140625" style="1479" customWidth="1"/>
    <col min="12845" max="12845" width="1" style="1479" customWidth="1"/>
    <col min="12846" max="12846" width="0.85546875" style="1479" customWidth="1"/>
    <col min="12847" max="12847" width="8.140625" style="1479" customWidth="1"/>
    <col min="12848" max="12849" width="1" style="1479" customWidth="1"/>
    <col min="12850" max="12850" width="8.140625" style="1479" customWidth="1"/>
    <col min="12851" max="12851" width="1" style="1479" customWidth="1"/>
    <col min="12852" max="12853" width="2.7109375" style="1479" customWidth="1"/>
    <col min="12854" max="13056" width="11.42578125" style="1479"/>
    <col min="13057" max="13058" width="2.7109375" style="1479" customWidth="1"/>
    <col min="13059" max="13059" width="18.7109375" style="1479" customWidth="1"/>
    <col min="13060" max="13060" width="0.85546875" style="1479" customWidth="1"/>
    <col min="13061" max="13061" width="8.140625" style="1479" customWidth="1"/>
    <col min="13062" max="13062" width="1" style="1479" customWidth="1"/>
    <col min="13063" max="13063" width="0.85546875" style="1479" customWidth="1"/>
    <col min="13064" max="13064" width="8.140625" style="1479" customWidth="1"/>
    <col min="13065" max="13065" width="1" style="1479" customWidth="1"/>
    <col min="13066" max="13066" width="0.85546875" style="1479" customWidth="1"/>
    <col min="13067" max="13067" width="8.140625" style="1479" customWidth="1"/>
    <col min="13068" max="13068" width="1" style="1479" customWidth="1"/>
    <col min="13069" max="13069" width="0.85546875" style="1479" customWidth="1"/>
    <col min="13070" max="13070" width="8.140625" style="1479" customWidth="1"/>
    <col min="13071" max="13071" width="1" style="1479" customWidth="1"/>
    <col min="13072" max="13072" width="0.85546875" style="1479" customWidth="1"/>
    <col min="13073" max="13073" width="8.140625" style="1479" customWidth="1"/>
    <col min="13074" max="13074" width="1" style="1479" customWidth="1"/>
    <col min="13075" max="13075" width="0.85546875" style="1479" customWidth="1"/>
    <col min="13076" max="13076" width="8.140625" style="1479" customWidth="1"/>
    <col min="13077" max="13077" width="1" style="1479" customWidth="1"/>
    <col min="13078" max="13078" width="0.85546875" style="1479" customWidth="1"/>
    <col min="13079" max="13079" width="8.140625" style="1479" customWidth="1"/>
    <col min="13080" max="13080" width="1" style="1479" customWidth="1"/>
    <col min="13081" max="13081" width="0.85546875" style="1479" customWidth="1"/>
    <col min="13082" max="13082" width="8.140625" style="1479" customWidth="1"/>
    <col min="13083" max="13083" width="1" style="1479" customWidth="1"/>
    <col min="13084" max="13084" width="0.85546875" style="1479" customWidth="1"/>
    <col min="13085" max="13085" width="8.140625" style="1479" customWidth="1"/>
    <col min="13086" max="13086" width="1" style="1479" customWidth="1"/>
    <col min="13087" max="13087" width="0.85546875" style="1479" customWidth="1"/>
    <col min="13088" max="13088" width="8.140625" style="1479" customWidth="1"/>
    <col min="13089" max="13089" width="1" style="1479" customWidth="1"/>
    <col min="13090" max="13090" width="0.85546875" style="1479" customWidth="1"/>
    <col min="13091" max="13091" width="8.140625" style="1479" customWidth="1"/>
    <col min="13092" max="13092" width="1" style="1479" customWidth="1"/>
    <col min="13093" max="13093" width="0.85546875" style="1479" customWidth="1"/>
    <col min="13094" max="13094" width="8.140625" style="1479" customWidth="1"/>
    <col min="13095" max="13095" width="1" style="1479" customWidth="1"/>
    <col min="13096" max="13096" width="0.85546875" style="1479" customWidth="1"/>
    <col min="13097" max="13097" width="8.140625" style="1479" customWidth="1"/>
    <col min="13098" max="13098" width="1" style="1479" customWidth="1"/>
    <col min="13099" max="13099" width="0.85546875" style="1479" customWidth="1"/>
    <col min="13100" max="13100" width="8.140625" style="1479" customWidth="1"/>
    <col min="13101" max="13101" width="1" style="1479" customWidth="1"/>
    <col min="13102" max="13102" width="0.85546875" style="1479" customWidth="1"/>
    <col min="13103" max="13103" width="8.140625" style="1479" customWidth="1"/>
    <col min="13104" max="13105" width="1" style="1479" customWidth="1"/>
    <col min="13106" max="13106" width="8.140625" style="1479" customWidth="1"/>
    <col min="13107" max="13107" width="1" style="1479" customWidth="1"/>
    <col min="13108" max="13109" width="2.7109375" style="1479" customWidth="1"/>
    <col min="13110" max="13312" width="11.42578125" style="1479"/>
    <col min="13313" max="13314" width="2.7109375" style="1479" customWidth="1"/>
    <col min="13315" max="13315" width="18.7109375" style="1479" customWidth="1"/>
    <col min="13316" max="13316" width="0.85546875" style="1479" customWidth="1"/>
    <col min="13317" max="13317" width="8.140625" style="1479" customWidth="1"/>
    <col min="13318" max="13318" width="1" style="1479" customWidth="1"/>
    <col min="13319" max="13319" width="0.85546875" style="1479" customWidth="1"/>
    <col min="13320" max="13320" width="8.140625" style="1479" customWidth="1"/>
    <col min="13321" max="13321" width="1" style="1479" customWidth="1"/>
    <col min="13322" max="13322" width="0.85546875" style="1479" customWidth="1"/>
    <col min="13323" max="13323" width="8.140625" style="1479" customWidth="1"/>
    <col min="13324" max="13324" width="1" style="1479" customWidth="1"/>
    <col min="13325" max="13325" width="0.85546875" style="1479" customWidth="1"/>
    <col min="13326" max="13326" width="8.140625" style="1479" customWidth="1"/>
    <col min="13327" max="13327" width="1" style="1479" customWidth="1"/>
    <col min="13328" max="13328" width="0.85546875" style="1479" customWidth="1"/>
    <col min="13329" max="13329" width="8.140625" style="1479" customWidth="1"/>
    <col min="13330" max="13330" width="1" style="1479" customWidth="1"/>
    <col min="13331" max="13331" width="0.85546875" style="1479" customWidth="1"/>
    <col min="13332" max="13332" width="8.140625" style="1479" customWidth="1"/>
    <col min="13333" max="13333" width="1" style="1479" customWidth="1"/>
    <col min="13334" max="13334" width="0.85546875" style="1479" customWidth="1"/>
    <col min="13335" max="13335" width="8.140625" style="1479" customWidth="1"/>
    <col min="13336" max="13336" width="1" style="1479" customWidth="1"/>
    <col min="13337" max="13337" width="0.85546875" style="1479" customWidth="1"/>
    <col min="13338" max="13338" width="8.140625" style="1479" customWidth="1"/>
    <col min="13339" max="13339" width="1" style="1479" customWidth="1"/>
    <col min="13340" max="13340" width="0.85546875" style="1479" customWidth="1"/>
    <col min="13341" max="13341" width="8.140625" style="1479" customWidth="1"/>
    <col min="13342" max="13342" width="1" style="1479" customWidth="1"/>
    <col min="13343" max="13343" width="0.85546875" style="1479" customWidth="1"/>
    <col min="13344" max="13344" width="8.140625" style="1479" customWidth="1"/>
    <col min="13345" max="13345" width="1" style="1479" customWidth="1"/>
    <col min="13346" max="13346" width="0.85546875" style="1479" customWidth="1"/>
    <col min="13347" max="13347" width="8.140625" style="1479" customWidth="1"/>
    <col min="13348" max="13348" width="1" style="1479" customWidth="1"/>
    <col min="13349" max="13349" width="0.85546875" style="1479" customWidth="1"/>
    <col min="13350" max="13350" width="8.140625" style="1479" customWidth="1"/>
    <col min="13351" max="13351" width="1" style="1479" customWidth="1"/>
    <col min="13352" max="13352" width="0.85546875" style="1479" customWidth="1"/>
    <col min="13353" max="13353" width="8.140625" style="1479" customWidth="1"/>
    <col min="13354" max="13354" width="1" style="1479" customWidth="1"/>
    <col min="13355" max="13355" width="0.85546875" style="1479" customWidth="1"/>
    <col min="13356" max="13356" width="8.140625" style="1479" customWidth="1"/>
    <col min="13357" max="13357" width="1" style="1479" customWidth="1"/>
    <col min="13358" max="13358" width="0.85546875" style="1479" customWidth="1"/>
    <col min="13359" max="13359" width="8.140625" style="1479" customWidth="1"/>
    <col min="13360" max="13361" width="1" style="1479" customWidth="1"/>
    <col min="13362" max="13362" width="8.140625" style="1479" customWidth="1"/>
    <col min="13363" max="13363" width="1" style="1479" customWidth="1"/>
    <col min="13364" max="13365" width="2.7109375" style="1479" customWidth="1"/>
    <col min="13366" max="13568" width="11.42578125" style="1479"/>
    <col min="13569" max="13570" width="2.7109375" style="1479" customWidth="1"/>
    <col min="13571" max="13571" width="18.7109375" style="1479" customWidth="1"/>
    <col min="13572" max="13572" width="0.85546875" style="1479" customWidth="1"/>
    <col min="13573" max="13573" width="8.140625" style="1479" customWidth="1"/>
    <col min="13574" max="13574" width="1" style="1479" customWidth="1"/>
    <col min="13575" max="13575" width="0.85546875" style="1479" customWidth="1"/>
    <col min="13576" max="13576" width="8.140625" style="1479" customWidth="1"/>
    <col min="13577" max="13577" width="1" style="1479" customWidth="1"/>
    <col min="13578" max="13578" width="0.85546875" style="1479" customWidth="1"/>
    <col min="13579" max="13579" width="8.140625" style="1479" customWidth="1"/>
    <col min="13580" max="13580" width="1" style="1479" customWidth="1"/>
    <col min="13581" max="13581" width="0.85546875" style="1479" customWidth="1"/>
    <col min="13582" max="13582" width="8.140625" style="1479" customWidth="1"/>
    <col min="13583" max="13583" width="1" style="1479" customWidth="1"/>
    <col min="13584" max="13584" width="0.85546875" style="1479" customWidth="1"/>
    <col min="13585" max="13585" width="8.140625" style="1479" customWidth="1"/>
    <col min="13586" max="13586" width="1" style="1479" customWidth="1"/>
    <col min="13587" max="13587" width="0.85546875" style="1479" customWidth="1"/>
    <col min="13588" max="13588" width="8.140625" style="1479" customWidth="1"/>
    <col min="13589" max="13589" width="1" style="1479" customWidth="1"/>
    <col min="13590" max="13590" width="0.85546875" style="1479" customWidth="1"/>
    <col min="13591" max="13591" width="8.140625" style="1479" customWidth="1"/>
    <col min="13592" max="13592" width="1" style="1479" customWidth="1"/>
    <col min="13593" max="13593" width="0.85546875" style="1479" customWidth="1"/>
    <col min="13594" max="13594" width="8.140625" style="1479" customWidth="1"/>
    <col min="13595" max="13595" width="1" style="1479" customWidth="1"/>
    <col min="13596" max="13596" width="0.85546875" style="1479" customWidth="1"/>
    <col min="13597" max="13597" width="8.140625" style="1479" customWidth="1"/>
    <col min="13598" max="13598" width="1" style="1479" customWidth="1"/>
    <col min="13599" max="13599" width="0.85546875" style="1479" customWidth="1"/>
    <col min="13600" max="13600" width="8.140625" style="1479" customWidth="1"/>
    <col min="13601" max="13601" width="1" style="1479" customWidth="1"/>
    <col min="13602" max="13602" width="0.85546875" style="1479" customWidth="1"/>
    <col min="13603" max="13603" width="8.140625" style="1479" customWidth="1"/>
    <col min="13604" max="13604" width="1" style="1479" customWidth="1"/>
    <col min="13605" max="13605" width="0.85546875" style="1479" customWidth="1"/>
    <col min="13606" max="13606" width="8.140625" style="1479" customWidth="1"/>
    <col min="13607" max="13607" width="1" style="1479" customWidth="1"/>
    <col min="13608" max="13608" width="0.85546875" style="1479" customWidth="1"/>
    <col min="13609" max="13609" width="8.140625" style="1479" customWidth="1"/>
    <col min="13610" max="13610" width="1" style="1479" customWidth="1"/>
    <col min="13611" max="13611" width="0.85546875" style="1479" customWidth="1"/>
    <col min="13612" max="13612" width="8.140625" style="1479" customWidth="1"/>
    <col min="13613" max="13613" width="1" style="1479" customWidth="1"/>
    <col min="13614" max="13614" width="0.85546875" style="1479" customWidth="1"/>
    <col min="13615" max="13615" width="8.140625" style="1479" customWidth="1"/>
    <col min="13616" max="13617" width="1" style="1479" customWidth="1"/>
    <col min="13618" max="13618" width="8.140625" style="1479" customWidth="1"/>
    <col min="13619" max="13619" width="1" style="1479" customWidth="1"/>
    <col min="13620" max="13621" width="2.7109375" style="1479" customWidth="1"/>
    <col min="13622" max="13824" width="11.42578125" style="1479"/>
    <col min="13825" max="13826" width="2.7109375" style="1479" customWidth="1"/>
    <col min="13827" max="13827" width="18.7109375" style="1479" customWidth="1"/>
    <col min="13828" max="13828" width="0.85546875" style="1479" customWidth="1"/>
    <col min="13829" max="13829" width="8.140625" style="1479" customWidth="1"/>
    <col min="13830" max="13830" width="1" style="1479" customWidth="1"/>
    <col min="13831" max="13831" width="0.85546875" style="1479" customWidth="1"/>
    <col min="13832" max="13832" width="8.140625" style="1479" customWidth="1"/>
    <col min="13833" max="13833" width="1" style="1479" customWidth="1"/>
    <col min="13834" max="13834" width="0.85546875" style="1479" customWidth="1"/>
    <col min="13835" max="13835" width="8.140625" style="1479" customWidth="1"/>
    <col min="13836" max="13836" width="1" style="1479" customWidth="1"/>
    <col min="13837" max="13837" width="0.85546875" style="1479" customWidth="1"/>
    <col min="13838" max="13838" width="8.140625" style="1479" customWidth="1"/>
    <col min="13839" max="13839" width="1" style="1479" customWidth="1"/>
    <col min="13840" max="13840" width="0.85546875" style="1479" customWidth="1"/>
    <col min="13841" max="13841" width="8.140625" style="1479" customWidth="1"/>
    <col min="13842" max="13842" width="1" style="1479" customWidth="1"/>
    <col min="13843" max="13843" width="0.85546875" style="1479" customWidth="1"/>
    <col min="13844" max="13844" width="8.140625" style="1479" customWidth="1"/>
    <col min="13845" max="13845" width="1" style="1479" customWidth="1"/>
    <col min="13846" max="13846" width="0.85546875" style="1479" customWidth="1"/>
    <col min="13847" max="13847" width="8.140625" style="1479" customWidth="1"/>
    <col min="13848" max="13848" width="1" style="1479" customWidth="1"/>
    <col min="13849" max="13849" width="0.85546875" style="1479" customWidth="1"/>
    <col min="13850" max="13850" width="8.140625" style="1479" customWidth="1"/>
    <col min="13851" max="13851" width="1" style="1479" customWidth="1"/>
    <col min="13852" max="13852" width="0.85546875" style="1479" customWidth="1"/>
    <col min="13853" max="13853" width="8.140625" style="1479" customWidth="1"/>
    <col min="13854" max="13854" width="1" style="1479" customWidth="1"/>
    <col min="13855" max="13855" width="0.85546875" style="1479" customWidth="1"/>
    <col min="13856" max="13856" width="8.140625" style="1479" customWidth="1"/>
    <col min="13857" max="13857" width="1" style="1479" customWidth="1"/>
    <col min="13858" max="13858" width="0.85546875" style="1479" customWidth="1"/>
    <col min="13859" max="13859" width="8.140625" style="1479" customWidth="1"/>
    <col min="13860" max="13860" width="1" style="1479" customWidth="1"/>
    <col min="13861" max="13861" width="0.85546875" style="1479" customWidth="1"/>
    <col min="13862" max="13862" width="8.140625" style="1479" customWidth="1"/>
    <col min="13863" max="13863" width="1" style="1479" customWidth="1"/>
    <col min="13864" max="13864" width="0.85546875" style="1479" customWidth="1"/>
    <col min="13865" max="13865" width="8.140625" style="1479" customWidth="1"/>
    <col min="13866" max="13866" width="1" style="1479" customWidth="1"/>
    <col min="13867" max="13867" width="0.85546875" style="1479" customWidth="1"/>
    <col min="13868" max="13868" width="8.140625" style="1479" customWidth="1"/>
    <col min="13869" max="13869" width="1" style="1479" customWidth="1"/>
    <col min="13870" max="13870" width="0.85546875" style="1479" customWidth="1"/>
    <col min="13871" max="13871" width="8.140625" style="1479" customWidth="1"/>
    <col min="13872" max="13873" width="1" style="1479" customWidth="1"/>
    <col min="13874" max="13874" width="8.140625" style="1479" customWidth="1"/>
    <col min="13875" max="13875" width="1" style="1479" customWidth="1"/>
    <col min="13876" max="13877" width="2.7109375" style="1479" customWidth="1"/>
    <col min="13878" max="14080" width="11.42578125" style="1479"/>
    <col min="14081" max="14082" width="2.7109375" style="1479" customWidth="1"/>
    <col min="14083" max="14083" width="18.7109375" style="1479" customWidth="1"/>
    <col min="14084" max="14084" width="0.85546875" style="1479" customWidth="1"/>
    <col min="14085" max="14085" width="8.140625" style="1479" customWidth="1"/>
    <col min="14086" max="14086" width="1" style="1479" customWidth="1"/>
    <col min="14087" max="14087" width="0.85546875" style="1479" customWidth="1"/>
    <col min="14088" max="14088" width="8.140625" style="1479" customWidth="1"/>
    <col min="14089" max="14089" width="1" style="1479" customWidth="1"/>
    <col min="14090" max="14090" width="0.85546875" style="1479" customWidth="1"/>
    <col min="14091" max="14091" width="8.140625" style="1479" customWidth="1"/>
    <col min="14092" max="14092" width="1" style="1479" customWidth="1"/>
    <col min="14093" max="14093" width="0.85546875" style="1479" customWidth="1"/>
    <col min="14094" max="14094" width="8.140625" style="1479" customWidth="1"/>
    <col min="14095" max="14095" width="1" style="1479" customWidth="1"/>
    <col min="14096" max="14096" width="0.85546875" style="1479" customWidth="1"/>
    <col min="14097" max="14097" width="8.140625" style="1479" customWidth="1"/>
    <col min="14098" max="14098" width="1" style="1479" customWidth="1"/>
    <col min="14099" max="14099" width="0.85546875" style="1479" customWidth="1"/>
    <col min="14100" max="14100" width="8.140625" style="1479" customWidth="1"/>
    <col min="14101" max="14101" width="1" style="1479" customWidth="1"/>
    <col min="14102" max="14102" width="0.85546875" style="1479" customWidth="1"/>
    <col min="14103" max="14103" width="8.140625" style="1479" customWidth="1"/>
    <col min="14104" max="14104" width="1" style="1479" customWidth="1"/>
    <col min="14105" max="14105" width="0.85546875" style="1479" customWidth="1"/>
    <col min="14106" max="14106" width="8.140625" style="1479" customWidth="1"/>
    <col min="14107" max="14107" width="1" style="1479" customWidth="1"/>
    <col min="14108" max="14108" width="0.85546875" style="1479" customWidth="1"/>
    <col min="14109" max="14109" width="8.140625" style="1479" customWidth="1"/>
    <col min="14110" max="14110" width="1" style="1479" customWidth="1"/>
    <col min="14111" max="14111" width="0.85546875" style="1479" customWidth="1"/>
    <col min="14112" max="14112" width="8.140625" style="1479" customWidth="1"/>
    <col min="14113" max="14113" width="1" style="1479" customWidth="1"/>
    <col min="14114" max="14114" width="0.85546875" style="1479" customWidth="1"/>
    <col min="14115" max="14115" width="8.140625" style="1479" customWidth="1"/>
    <col min="14116" max="14116" width="1" style="1479" customWidth="1"/>
    <col min="14117" max="14117" width="0.85546875" style="1479" customWidth="1"/>
    <col min="14118" max="14118" width="8.140625" style="1479" customWidth="1"/>
    <col min="14119" max="14119" width="1" style="1479" customWidth="1"/>
    <col min="14120" max="14120" width="0.85546875" style="1479" customWidth="1"/>
    <col min="14121" max="14121" width="8.140625" style="1479" customWidth="1"/>
    <col min="14122" max="14122" width="1" style="1479" customWidth="1"/>
    <col min="14123" max="14123" width="0.85546875" style="1479" customWidth="1"/>
    <col min="14124" max="14124" width="8.140625" style="1479" customWidth="1"/>
    <col min="14125" max="14125" width="1" style="1479" customWidth="1"/>
    <col min="14126" max="14126" width="0.85546875" style="1479" customWidth="1"/>
    <col min="14127" max="14127" width="8.140625" style="1479" customWidth="1"/>
    <col min="14128" max="14129" width="1" style="1479" customWidth="1"/>
    <col min="14130" max="14130" width="8.140625" style="1479" customWidth="1"/>
    <col min="14131" max="14131" width="1" style="1479" customWidth="1"/>
    <col min="14132" max="14133" width="2.7109375" style="1479" customWidth="1"/>
    <col min="14134" max="14336" width="11.42578125" style="1479"/>
    <col min="14337" max="14338" width="2.7109375" style="1479" customWidth="1"/>
    <col min="14339" max="14339" width="18.7109375" style="1479" customWidth="1"/>
    <col min="14340" max="14340" width="0.85546875" style="1479" customWidth="1"/>
    <col min="14341" max="14341" width="8.140625" style="1479" customWidth="1"/>
    <col min="14342" max="14342" width="1" style="1479" customWidth="1"/>
    <col min="14343" max="14343" width="0.85546875" style="1479" customWidth="1"/>
    <col min="14344" max="14344" width="8.140625" style="1479" customWidth="1"/>
    <col min="14345" max="14345" width="1" style="1479" customWidth="1"/>
    <col min="14346" max="14346" width="0.85546875" style="1479" customWidth="1"/>
    <col min="14347" max="14347" width="8.140625" style="1479" customWidth="1"/>
    <col min="14348" max="14348" width="1" style="1479" customWidth="1"/>
    <col min="14349" max="14349" width="0.85546875" style="1479" customWidth="1"/>
    <col min="14350" max="14350" width="8.140625" style="1479" customWidth="1"/>
    <col min="14351" max="14351" width="1" style="1479" customWidth="1"/>
    <col min="14352" max="14352" width="0.85546875" style="1479" customWidth="1"/>
    <col min="14353" max="14353" width="8.140625" style="1479" customWidth="1"/>
    <col min="14354" max="14354" width="1" style="1479" customWidth="1"/>
    <col min="14355" max="14355" width="0.85546875" style="1479" customWidth="1"/>
    <col min="14356" max="14356" width="8.140625" style="1479" customWidth="1"/>
    <col min="14357" max="14357" width="1" style="1479" customWidth="1"/>
    <col min="14358" max="14358" width="0.85546875" style="1479" customWidth="1"/>
    <col min="14359" max="14359" width="8.140625" style="1479" customWidth="1"/>
    <col min="14360" max="14360" width="1" style="1479" customWidth="1"/>
    <col min="14361" max="14361" width="0.85546875" style="1479" customWidth="1"/>
    <col min="14362" max="14362" width="8.140625" style="1479" customWidth="1"/>
    <col min="14363" max="14363" width="1" style="1479" customWidth="1"/>
    <col min="14364" max="14364" width="0.85546875" style="1479" customWidth="1"/>
    <col min="14365" max="14365" width="8.140625" style="1479" customWidth="1"/>
    <col min="14366" max="14366" width="1" style="1479" customWidth="1"/>
    <col min="14367" max="14367" width="0.85546875" style="1479" customWidth="1"/>
    <col min="14368" max="14368" width="8.140625" style="1479" customWidth="1"/>
    <col min="14369" max="14369" width="1" style="1479" customWidth="1"/>
    <col min="14370" max="14370" width="0.85546875" style="1479" customWidth="1"/>
    <col min="14371" max="14371" width="8.140625" style="1479" customWidth="1"/>
    <col min="14372" max="14372" width="1" style="1479" customWidth="1"/>
    <col min="14373" max="14373" width="0.85546875" style="1479" customWidth="1"/>
    <col min="14374" max="14374" width="8.140625" style="1479" customWidth="1"/>
    <col min="14375" max="14375" width="1" style="1479" customWidth="1"/>
    <col min="14376" max="14376" width="0.85546875" style="1479" customWidth="1"/>
    <col min="14377" max="14377" width="8.140625" style="1479" customWidth="1"/>
    <col min="14378" max="14378" width="1" style="1479" customWidth="1"/>
    <col min="14379" max="14379" width="0.85546875" style="1479" customWidth="1"/>
    <col min="14380" max="14380" width="8.140625" style="1479" customWidth="1"/>
    <col min="14381" max="14381" width="1" style="1479" customWidth="1"/>
    <col min="14382" max="14382" width="0.85546875" style="1479" customWidth="1"/>
    <col min="14383" max="14383" width="8.140625" style="1479" customWidth="1"/>
    <col min="14384" max="14385" width="1" style="1479" customWidth="1"/>
    <col min="14386" max="14386" width="8.140625" style="1479" customWidth="1"/>
    <col min="14387" max="14387" width="1" style="1479" customWidth="1"/>
    <col min="14388" max="14389" width="2.7109375" style="1479" customWidth="1"/>
    <col min="14390" max="14592" width="11.42578125" style="1479"/>
    <col min="14593" max="14594" width="2.7109375" style="1479" customWidth="1"/>
    <col min="14595" max="14595" width="18.7109375" style="1479" customWidth="1"/>
    <col min="14596" max="14596" width="0.85546875" style="1479" customWidth="1"/>
    <col min="14597" max="14597" width="8.140625" style="1479" customWidth="1"/>
    <col min="14598" max="14598" width="1" style="1479" customWidth="1"/>
    <col min="14599" max="14599" width="0.85546875" style="1479" customWidth="1"/>
    <col min="14600" max="14600" width="8.140625" style="1479" customWidth="1"/>
    <col min="14601" max="14601" width="1" style="1479" customWidth="1"/>
    <col min="14602" max="14602" width="0.85546875" style="1479" customWidth="1"/>
    <col min="14603" max="14603" width="8.140625" style="1479" customWidth="1"/>
    <col min="14604" max="14604" width="1" style="1479" customWidth="1"/>
    <col min="14605" max="14605" width="0.85546875" style="1479" customWidth="1"/>
    <col min="14606" max="14606" width="8.140625" style="1479" customWidth="1"/>
    <col min="14607" max="14607" width="1" style="1479" customWidth="1"/>
    <col min="14608" max="14608" width="0.85546875" style="1479" customWidth="1"/>
    <col min="14609" max="14609" width="8.140625" style="1479" customWidth="1"/>
    <col min="14610" max="14610" width="1" style="1479" customWidth="1"/>
    <col min="14611" max="14611" width="0.85546875" style="1479" customWidth="1"/>
    <col min="14612" max="14612" width="8.140625" style="1479" customWidth="1"/>
    <col min="14613" max="14613" width="1" style="1479" customWidth="1"/>
    <col min="14614" max="14614" width="0.85546875" style="1479" customWidth="1"/>
    <col min="14615" max="14615" width="8.140625" style="1479" customWidth="1"/>
    <col min="14616" max="14616" width="1" style="1479" customWidth="1"/>
    <col min="14617" max="14617" width="0.85546875" style="1479" customWidth="1"/>
    <col min="14618" max="14618" width="8.140625" style="1479" customWidth="1"/>
    <col min="14619" max="14619" width="1" style="1479" customWidth="1"/>
    <col min="14620" max="14620" width="0.85546875" style="1479" customWidth="1"/>
    <col min="14621" max="14621" width="8.140625" style="1479" customWidth="1"/>
    <col min="14622" max="14622" width="1" style="1479" customWidth="1"/>
    <col min="14623" max="14623" width="0.85546875" style="1479" customWidth="1"/>
    <col min="14624" max="14624" width="8.140625" style="1479" customWidth="1"/>
    <col min="14625" max="14625" width="1" style="1479" customWidth="1"/>
    <col min="14626" max="14626" width="0.85546875" style="1479" customWidth="1"/>
    <col min="14627" max="14627" width="8.140625" style="1479" customWidth="1"/>
    <col min="14628" max="14628" width="1" style="1479" customWidth="1"/>
    <col min="14629" max="14629" width="0.85546875" style="1479" customWidth="1"/>
    <col min="14630" max="14630" width="8.140625" style="1479" customWidth="1"/>
    <col min="14631" max="14631" width="1" style="1479" customWidth="1"/>
    <col min="14632" max="14632" width="0.85546875" style="1479" customWidth="1"/>
    <col min="14633" max="14633" width="8.140625" style="1479" customWidth="1"/>
    <col min="14634" max="14634" width="1" style="1479" customWidth="1"/>
    <col min="14635" max="14635" width="0.85546875" style="1479" customWidth="1"/>
    <col min="14636" max="14636" width="8.140625" style="1479" customWidth="1"/>
    <col min="14637" max="14637" width="1" style="1479" customWidth="1"/>
    <col min="14638" max="14638" width="0.85546875" style="1479" customWidth="1"/>
    <col min="14639" max="14639" width="8.140625" style="1479" customWidth="1"/>
    <col min="14640" max="14641" width="1" style="1479" customWidth="1"/>
    <col min="14642" max="14642" width="8.140625" style="1479" customWidth="1"/>
    <col min="14643" max="14643" width="1" style="1479" customWidth="1"/>
    <col min="14644" max="14645" width="2.7109375" style="1479" customWidth="1"/>
    <col min="14646" max="14848" width="11.42578125" style="1479"/>
    <col min="14849" max="14850" width="2.7109375" style="1479" customWidth="1"/>
    <col min="14851" max="14851" width="18.7109375" style="1479" customWidth="1"/>
    <col min="14852" max="14852" width="0.85546875" style="1479" customWidth="1"/>
    <col min="14853" max="14853" width="8.140625" style="1479" customWidth="1"/>
    <col min="14854" max="14854" width="1" style="1479" customWidth="1"/>
    <col min="14855" max="14855" width="0.85546875" style="1479" customWidth="1"/>
    <col min="14856" max="14856" width="8.140625" style="1479" customWidth="1"/>
    <col min="14857" max="14857" width="1" style="1479" customWidth="1"/>
    <col min="14858" max="14858" width="0.85546875" style="1479" customWidth="1"/>
    <col min="14859" max="14859" width="8.140625" style="1479" customWidth="1"/>
    <col min="14860" max="14860" width="1" style="1479" customWidth="1"/>
    <col min="14861" max="14861" width="0.85546875" style="1479" customWidth="1"/>
    <col min="14862" max="14862" width="8.140625" style="1479" customWidth="1"/>
    <col min="14863" max="14863" width="1" style="1479" customWidth="1"/>
    <col min="14864" max="14864" width="0.85546875" style="1479" customWidth="1"/>
    <col min="14865" max="14865" width="8.140625" style="1479" customWidth="1"/>
    <col min="14866" max="14866" width="1" style="1479" customWidth="1"/>
    <col min="14867" max="14867" width="0.85546875" style="1479" customWidth="1"/>
    <col min="14868" max="14868" width="8.140625" style="1479" customWidth="1"/>
    <col min="14869" max="14869" width="1" style="1479" customWidth="1"/>
    <col min="14870" max="14870" width="0.85546875" style="1479" customWidth="1"/>
    <col min="14871" max="14871" width="8.140625" style="1479" customWidth="1"/>
    <col min="14872" max="14872" width="1" style="1479" customWidth="1"/>
    <col min="14873" max="14873" width="0.85546875" style="1479" customWidth="1"/>
    <col min="14874" max="14874" width="8.140625" style="1479" customWidth="1"/>
    <col min="14875" max="14875" width="1" style="1479" customWidth="1"/>
    <col min="14876" max="14876" width="0.85546875" style="1479" customWidth="1"/>
    <col min="14877" max="14877" width="8.140625" style="1479" customWidth="1"/>
    <col min="14878" max="14878" width="1" style="1479" customWidth="1"/>
    <col min="14879" max="14879" width="0.85546875" style="1479" customWidth="1"/>
    <col min="14880" max="14880" width="8.140625" style="1479" customWidth="1"/>
    <col min="14881" max="14881" width="1" style="1479" customWidth="1"/>
    <col min="14882" max="14882" width="0.85546875" style="1479" customWidth="1"/>
    <col min="14883" max="14883" width="8.140625" style="1479" customWidth="1"/>
    <col min="14884" max="14884" width="1" style="1479" customWidth="1"/>
    <col min="14885" max="14885" width="0.85546875" style="1479" customWidth="1"/>
    <col min="14886" max="14886" width="8.140625" style="1479" customWidth="1"/>
    <col min="14887" max="14887" width="1" style="1479" customWidth="1"/>
    <col min="14888" max="14888" width="0.85546875" style="1479" customWidth="1"/>
    <col min="14889" max="14889" width="8.140625" style="1479" customWidth="1"/>
    <col min="14890" max="14890" width="1" style="1479" customWidth="1"/>
    <col min="14891" max="14891" width="0.85546875" style="1479" customWidth="1"/>
    <col min="14892" max="14892" width="8.140625" style="1479" customWidth="1"/>
    <col min="14893" max="14893" width="1" style="1479" customWidth="1"/>
    <col min="14894" max="14894" width="0.85546875" style="1479" customWidth="1"/>
    <col min="14895" max="14895" width="8.140625" style="1479" customWidth="1"/>
    <col min="14896" max="14897" width="1" style="1479" customWidth="1"/>
    <col min="14898" max="14898" width="8.140625" style="1479" customWidth="1"/>
    <col min="14899" max="14899" width="1" style="1479" customWidth="1"/>
    <col min="14900" max="14901" width="2.7109375" style="1479" customWidth="1"/>
    <col min="14902" max="15104" width="11.42578125" style="1479"/>
    <col min="15105" max="15106" width="2.7109375" style="1479" customWidth="1"/>
    <col min="15107" max="15107" width="18.7109375" style="1479" customWidth="1"/>
    <col min="15108" max="15108" width="0.85546875" style="1479" customWidth="1"/>
    <col min="15109" max="15109" width="8.140625" style="1479" customWidth="1"/>
    <col min="15110" max="15110" width="1" style="1479" customWidth="1"/>
    <col min="15111" max="15111" width="0.85546875" style="1479" customWidth="1"/>
    <col min="15112" max="15112" width="8.140625" style="1479" customWidth="1"/>
    <col min="15113" max="15113" width="1" style="1479" customWidth="1"/>
    <col min="15114" max="15114" width="0.85546875" style="1479" customWidth="1"/>
    <col min="15115" max="15115" width="8.140625" style="1479" customWidth="1"/>
    <col min="15116" max="15116" width="1" style="1479" customWidth="1"/>
    <col min="15117" max="15117" width="0.85546875" style="1479" customWidth="1"/>
    <col min="15118" max="15118" width="8.140625" style="1479" customWidth="1"/>
    <col min="15119" max="15119" width="1" style="1479" customWidth="1"/>
    <col min="15120" max="15120" width="0.85546875" style="1479" customWidth="1"/>
    <col min="15121" max="15121" width="8.140625" style="1479" customWidth="1"/>
    <col min="15122" max="15122" width="1" style="1479" customWidth="1"/>
    <col min="15123" max="15123" width="0.85546875" style="1479" customWidth="1"/>
    <col min="15124" max="15124" width="8.140625" style="1479" customWidth="1"/>
    <col min="15125" max="15125" width="1" style="1479" customWidth="1"/>
    <col min="15126" max="15126" width="0.85546875" style="1479" customWidth="1"/>
    <col min="15127" max="15127" width="8.140625" style="1479" customWidth="1"/>
    <col min="15128" max="15128" width="1" style="1479" customWidth="1"/>
    <col min="15129" max="15129" width="0.85546875" style="1479" customWidth="1"/>
    <col min="15130" max="15130" width="8.140625" style="1479" customWidth="1"/>
    <col min="15131" max="15131" width="1" style="1479" customWidth="1"/>
    <col min="15132" max="15132" width="0.85546875" style="1479" customWidth="1"/>
    <col min="15133" max="15133" width="8.140625" style="1479" customWidth="1"/>
    <col min="15134" max="15134" width="1" style="1479" customWidth="1"/>
    <col min="15135" max="15135" width="0.85546875" style="1479" customWidth="1"/>
    <col min="15136" max="15136" width="8.140625" style="1479" customWidth="1"/>
    <col min="15137" max="15137" width="1" style="1479" customWidth="1"/>
    <col min="15138" max="15138" width="0.85546875" style="1479" customWidth="1"/>
    <col min="15139" max="15139" width="8.140625" style="1479" customWidth="1"/>
    <col min="15140" max="15140" width="1" style="1479" customWidth="1"/>
    <col min="15141" max="15141" width="0.85546875" style="1479" customWidth="1"/>
    <col min="15142" max="15142" width="8.140625" style="1479" customWidth="1"/>
    <col min="15143" max="15143" width="1" style="1479" customWidth="1"/>
    <col min="15144" max="15144" width="0.85546875" style="1479" customWidth="1"/>
    <col min="15145" max="15145" width="8.140625" style="1479" customWidth="1"/>
    <col min="15146" max="15146" width="1" style="1479" customWidth="1"/>
    <col min="15147" max="15147" width="0.85546875" style="1479" customWidth="1"/>
    <col min="15148" max="15148" width="8.140625" style="1479" customWidth="1"/>
    <col min="15149" max="15149" width="1" style="1479" customWidth="1"/>
    <col min="15150" max="15150" width="0.85546875" style="1479" customWidth="1"/>
    <col min="15151" max="15151" width="8.140625" style="1479" customWidth="1"/>
    <col min="15152" max="15153" width="1" style="1479" customWidth="1"/>
    <col min="15154" max="15154" width="8.140625" style="1479" customWidth="1"/>
    <col min="15155" max="15155" width="1" style="1479" customWidth="1"/>
    <col min="15156" max="15157" width="2.7109375" style="1479" customWidth="1"/>
    <col min="15158" max="15360" width="11.42578125" style="1479"/>
    <col min="15361" max="15362" width="2.7109375" style="1479" customWidth="1"/>
    <col min="15363" max="15363" width="18.7109375" style="1479" customWidth="1"/>
    <col min="15364" max="15364" width="0.85546875" style="1479" customWidth="1"/>
    <col min="15365" max="15365" width="8.140625" style="1479" customWidth="1"/>
    <col min="15366" max="15366" width="1" style="1479" customWidth="1"/>
    <col min="15367" max="15367" width="0.85546875" style="1479" customWidth="1"/>
    <col min="15368" max="15368" width="8.140625" style="1479" customWidth="1"/>
    <col min="15369" max="15369" width="1" style="1479" customWidth="1"/>
    <col min="15370" max="15370" width="0.85546875" style="1479" customWidth="1"/>
    <col min="15371" max="15371" width="8.140625" style="1479" customWidth="1"/>
    <col min="15372" max="15372" width="1" style="1479" customWidth="1"/>
    <col min="15373" max="15373" width="0.85546875" style="1479" customWidth="1"/>
    <col min="15374" max="15374" width="8.140625" style="1479" customWidth="1"/>
    <col min="15375" max="15375" width="1" style="1479" customWidth="1"/>
    <col min="15376" max="15376" width="0.85546875" style="1479" customWidth="1"/>
    <col min="15377" max="15377" width="8.140625" style="1479" customWidth="1"/>
    <col min="15378" max="15378" width="1" style="1479" customWidth="1"/>
    <col min="15379" max="15379" width="0.85546875" style="1479" customWidth="1"/>
    <col min="15380" max="15380" width="8.140625" style="1479" customWidth="1"/>
    <col min="15381" max="15381" width="1" style="1479" customWidth="1"/>
    <col min="15382" max="15382" width="0.85546875" style="1479" customWidth="1"/>
    <col min="15383" max="15383" width="8.140625" style="1479" customWidth="1"/>
    <col min="15384" max="15384" width="1" style="1479" customWidth="1"/>
    <col min="15385" max="15385" width="0.85546875" style="1479" customWidth="1"/>
    <col min="15386" max="15386" width="8.140625" style="1479" customWidth="1"/>
    <col min="15387" max="15387" width="1" style="1479" customWidth="1"/>
    <col min="15388" max="15388" width="0.85546875" style="1479" customWidth="1"/>
    <col min="15389" max="15389" width="8.140625" style="1479" customWidth="1"/>
    <col min="15390" max="15390" width="1" style="1479" customWidth="1"/>
    <col min="15391" max="15391" width="0.85546875" style="1479" customWidth="1"/>
    <col min="15392" max="15392" width="8.140625" style="1479" customWidth="1"/>
    <col min="15393" max="15393" width="1" style="1479" customWidth="1"/>
    <col min="15394" max="15394" width="0.85546875" style="1479" customWidth="1"/>
    <col min="15395" max="15395" width="8.140625" style="1479" customWidth="1"/>
    <col min="15396" max="15396" width="1" style="1479" customWidth="1"/>
    <col min="15397" max="15397" width="0.85546875" style="1479" customWidth="1"/>
    <col min="15398" max="15398" width="8.140625" style="1479" customWidth="1"/>
    <col min="15399" max="15399" width="1" style="1479" customWidth="1"/>
    <col min="15400" max="15400" width="0.85546875" style="1479" customWidth="1"/>
    <col min="15401" max="15401" width="8.140625" style="1479" customWidth="1"/>
    <col min="15402" max="15402" width="1" style="1479" customWidth="1"/>
    <col min="15403" max="15403" width="0.85546875" style="1479" customWidth="1"/>
    <col min="15404" max="15404" width="8.140625" style="1479" customWidth="1"/>
    <col min="15405" max="15405" width="1" style="1479" customWidth="1"/>
    <col min="15406" max="15406" width="0.85546875" style="1479" customWidth="1"/>
    <col min="15407" max="15407" width="8.140625" style="1479" customWidth="1"/>
    <col min="15408" max="15409" width="1" style="1479" customWidth="1"/>
    <col min="15410" max="15410" width="8.140625" style="1479" customWidth="1"/>
    <col min="15411" max="15411" width="1" style="1479" customWidth="1"/>
    <col min="15412" max="15413" width="2.7109375" style="1479" customWidth="1"/>
    <col min="15414" max="15616" width="11.42578125" style="1479"/>
    <col min="15617" max="15618" width="2.7109375" style="1479" customWidth="1"/>
    <col min="15619" max="15619" width="18.7109375" style="1479" customWidth="1"/>
    <col min="15620" max="15620" width="0.85546875" style="1479" customWidth="1"/>
    <col min="15621" max="15621" width="8.140625" style="1479" customWidth="1"/>
    <col min="15622" max="15622" width="1" style="1479" customWidth="1"/>
    <col min="15623" max="15623" width="0.85546875" style="1479" customWidth="1"/>
    <col min="15624" max="15624" width="8.140625" style="1479" customWidth="1"/>
    <col min="15625" max="15625" width="1" style="1479" customWidth="1"/>
    <col min="15626" max="15626" width="0.85546875" style="1479" customWidth="1"/>
    <col min="15627" max="15627" width="8.140625" style="1479" customWidth="1"/>
    <col min="15628" max="15628" width="1" style="1479" customWidth="1"/>
    <col min="15629" max="15629" width="0.85546875" style="1479" customWidth="1"/>
    <col min="15630" max="15630" width="8.140625" style="1479" customWidth="1"/>
    <col min="15631" max="15631" width="1" style="1479" customWidth="1"/>
    <col min="15632" max="15632" width="0.85546875" style="1479" customWidth="1"/>
    <col min="15633" max="15633" width="8.140625" style="1479" customWidth="1"/>
    <col min="15634" max="15634" width="1" style="1479" customWidth="1"/>
    <col min="15635" max="15635" width="0.85546875" style="1479" customWidth="1"/>
    <col min="15636" max="15636" width="8.140625" style="1479" customWidth="1"/>
    <col min="15637" max="15637" width="1" style="1479" customWidth="1"/>
    <col min="15638" max="15638" width="0.85546875" style="1479" customWidth="1"/>
    <col min="15639" max="15639" width="8.140625" style="1479" customWidth="1"/>
    <col min="15640" max="15640" width="1" style="1479" customWidth="1"/>
    <col min="15641" max="15641" width="0.85546875" style="1479" customWidth="1"/>
    <col min="15642" max="15642" width="8.140625" style="1479" customWidth="1"/>
    <col min="15643" max="15643" width="1" style="1479" customWidth="1"/>
    <col min="15644" max="15644" width="0.85546875" style="1479" customWidth="1"/>
    <col min="15645" max="15645" width="8.140625" style="1479" customWidth="1"/>
    <col min="15646" max="15646" width="1" style="1479" customWidth="1"/>
    <col min="15647" max="15647" width="0.85546875" style="1479" customWidth="1"/>
    <col min="15648" max="15648" width="8.140625" style="1479" customWidth="1"/>
    <col min="15649" max="15649" width="1" style="1479" customWidth="1"/>
    <col min="15650" max="15650" width="0.85546875" style="1479" customWidth="1"/>
    <col min="15651" max="15651" width="8.140625" style="1479" customWidth="1"/>
    <col min="15652" max="15652" width="1" style="1479" customWidth="1"/>
    <col min="15653" max="15653" width="0.85546875" style="1479" customWidth="1"/>
    <col min="15654" max="15654" width="8.140625" style="1479" customWidth="1"/>
    <col min="15655" max="15655" width="1" style="1479" customWidth="1"/>
    <col min="15656" max="15656" width="0.85546875" style="1479" customWidth="1"/>
    <col min="15657" max="15657" width="8.140625" style="1479" customWidth="1"/>
    <col min="15658" max="15658" width="1" style="1479" customWidth="1"/>
    <col min="15659" max="15659" width="0.85546875" style="1479" customWidth="1"/>
    <col min="15660" max="15660" width="8.140625" style="1479" customWidth="1"/>
    <col min="15661" max="15661" width="1" style="1479" customWidth="1"/>
    <col min="15662" max="15662" width="0.85546875" style="1479" customWidth="1"/>
    <col min="15663" max="15663" width="8.140625" style="1479" customWidth="1"/>
    <col min="15664" max="15665" width="1" style="1479" customWidth="1"/>
    <col min="15666" max="15666" width="8.140625" style="1479" customWidth="1"/>
    <col min="15667" max="15667" width="1" style="1479" customWidth="1"/>
    <col min="15668" max="15669" width="2.7109375" style="1479" customWidth="1"/>
    <col min="15670" max="15872" width="11.42578125" style="1479"/>
    <col min="15873" max="15874" width="2.7109375" style="1479" customWidth="1"/>
    <col min="15875" max="15875" width="18.7109375" style="1479" customWidth="1"/>
    <col min="15876" max="15876" width="0.85546875" style="1479" customWidth="1"/>
    <col min="15877" max="15877" width="8.140625" style="1479" customWidth="1"/>
    <col min="15878" max="15878" width="1" style="1479" customWidth="1"/>
    <col min="15879" max="15879" width="0.85546875" style="1479" customWidth="1"/>
    <col min="15880" max="15880" width="8.140625" style="1479" customWidth="1"/>
    <col min="15881" max="15881" width="1" style="1479" customWidth="1"/>
    <col min="15882" max="15882" width="0.85546875" style="1479" customWidth="1"/>
    <col min="15883" max="15883" width="8.140625" style="1479" customWidth="1"/>
    <col min="15884" max="15884" width="1" style="1479" customWidth="1"/>
    <col min="15885" max="15885" width="0.85546875" style="1479" customWidth="1"/>
    <col min="15886" max="15886" width="8.140625" style="1479" customWidth="1"/>
    <col min="15887" max="15887" width="1" style="1479" customWidth="1"/>
    <col min="15888" max="15888" width="0.85546875" style="1479" customWidth="1"/>
    <col min="15889" max="15889" width="8.140625" style="1479" customWidth="1"/>
    <col min="15890" max="15890" width="1" style="1479" customWidth="1"/>
    <col min="15891" max="15891" width="0.85546875" style="1479" customWidth="1"/>
    <col min="15892" max="15892" width="8.140625" style="1479" customWidth="1"/>
    <col min="15893" max="15893" width="1" style="1479" customWidth="1"/>
    <col min="15894" max="15894" width="0.85546875" style="1479" customWidth="1"/>
    <col min="15895" max="15895" width="8.140625" style="1479" customWidth="1"/>
    <col min="15896" max="15896" width="1" style="1479" customWidth="1"/>
    <col min="15897" max="15897" width="0.85546875" style="1479" customWidth="1"/>
    <col min="15898" max="15898" width="8.140625" style="1479" customWidth="1"/>
    <col min="15899" max="15899" width="1" style="1479" customWidth="1"/>
    <col min="15900" max="15900" width="0.85546875" style="1479" customWidth="1"/>
    <col min="15901" max="15901" width="8.140625" style="1479" customWidth="1"/>
    <col min="15902" max="15902" width="1" style="1479" customWidth="1"/>
    <col min="15903" max="15903" width="0.85546875" style="1479" customWidth="1"/>
    <col min="15904" max="15904" width="8.140625" style="1479" customWidth="1"/>
    <col min="15905" max="15905" width="1" style="1479" customWidth="1"/>
    <col min="15906" max="15906" width="0.85546875" style="1479" customWidth="1"/>
    <col min="15907" max="15907" width="8.140625" style="1479" customWidth="1"/>
    <col min="15908" max="15908" width="1" style="1479" customWidth="1"/>
    <col min="15909" max="15909" width="0.85546875" style="1479" customWidth="1"/>
    <col min="15910" max="15910" width="8.140625" style="1479" customWidth="1"/>
    <col min="15911" max="15911" width="1" style="1479" customWidth="1"/>
    <col min="15912" max="15912" width="0.85546875" style="1479" customWidth="1"/>
    <col min="15913" max="15913" width="8.140625" style="1479" customWidth="1"/>
    <col min="15914" max="15914" width="1" style="1479" customWidth="1"/>
    <col min="15915" max="15915" width="0.85546875" style="1479" customWidth="1"/>
    <col min="15916" max="15916" width="8.140625" style="1479" customWidth="1"/>
    <col min="15917" max="15917" width="1" style="1479" customWidth="1"/>
    <col min="15918" max="15918" width="0.85546875" style="1479" customWidth="1"/>
    <col min="15919" max="15919" width="8.140625" style="1479" customWidth="1"/>
    <col min="15920" max="15921" width="1" style="1479" customWidth="1"/>
    <col min="15922" max="15922" width="8.140625" style="1479" customWidth="1"/>
    <col min="15923" max="15923" width="1" style="1479" customWidth="1"/>
    <col min="15924" max="15925" width="2.7109375" style="1479" customWidth="1"/>
    <col min="15926" max="16128" width="11.42578125" style="1479"/>
    <col min="16129" max="16130" width="2.7109375" style="1479" customWidth="1"/>
    <col min="16131" max="16131" width="18.7109375" style="1479" customWidth="1"/>
    <col min="16132" max="16132" width="0.85546875" style="1479" customWidth="1"/>
    <col min="16133" max="16133" width="8.140625" style="1479" customWidth="1"/>
    <col min="16134" max="16134" width="1" style="1479" customWidth="1"/>
    <col min="16135" max="16135" width="0.85546875" style="1479" customWidth="1"/>
    <col min="16136" max="16136" width="8.140625" style="1479" customWidth="1"/>
    <col min="16137" max="16137" width="1" style="1479" customWidth="1"/>
    <col min="16138" max="16138" width="0.85546875" style="1479" customWidth="1"/>
    <col min="16139" max="16139" width="8.140625" style="1479" customWidth="1"/>
    <col min="16140" max="16140" width="1" style="1479" customWidth="1"/>
    <col min="16141" max="16141" width="0.85546875" style="1479" customWidth="1"/>
    <col min="16142" max="16142" width="8.140625" style="1479" customWidth="1"/>
    <col min="16143" max="16143" width="1" style="1479" customWidth="1"/>
    <col min="16144" max="16144" width="0.85546875" style="1479" customWidth="1"/>
    <col min="16145" max="16145" width="8.140625" style="1479" customWidth="1"/>
    <col min="16146" max="16146" width="1" style="1479" customWidth="1"/>
    <col min="16147" max="16147" width="0.85546875" style="1479" customWidth="1"/>
    <col min="16148" max="16148" width="8.140625" style="1479" customWidth="1"/>
    <col min="16149" max="16149" width="1" style="1479" customWidth="1"/>
    <col min="16150" max="16150" width="0.85546875" style="1479" customWidth="1"/>
    <col min="16151" max="16151" width="8.140625" style="1479" customWidth="1"/>
    <col min="16152" max="16152" width="1" style="1479" customWidth="1"/>
    <col min="16153" max="16153" width="0.85546875" style="1479" customWidth="1"/>
    <col min="16154" max="16154" width="8.140625" style="1479" customWidth="1"/>
    <col min="16155" max="16155" width="1" style="1479" customWidth="1"/>
    <col min="16156" max="16156" width="0.85546875" style="1479" customWidth="1"/>
    <col min="16157" max="16157" width="8.140625" style="1479" customWidth="1"/>
    <col min="16158" max="16158" width="1" style="1479" customWidth="1"/>
    <col min="16159" max="16159" width="0.85546875" style="1479" customWidth="1"/>
    <col min="16160" max="16160" width="8.140625" style="1479" customWidth="1"/>
    <col min="16161" max="16161" width="1" style="1479" customWidth="1"/>
    <col min="16162" max="16162" width="0.85546875" style="1479" customWidth="1"/>
    <col min="16163" max="16163" width="8.140625" style="1479" customWidth="1"/>
    <col min="16164" max="16164" width="1" style="1479" customWidth="1"/>
    <col min="16165" max="16165" width="0.85546875" style="1479" customWidth="1"/>
    <col min="16166" max="16166" width="8.140625" style="1479" customWidth="1"/>
    <col min="16167" max="16167" width="1" style="1479" customWidth="1"/>
    <col min="16168" max="16168" width="0.85546875" style="1479" customWidth="1"/>
    <col min="16169" max="16169" width="8.140625" style="1479" customWidth="1"/>
    <col min="16170" max="16170" width="1" style="1479" customWidth="1"/>
    <col min="16171" max="16171" width="0.85546875" style="1479" customWidth="1"/>
    <col min="16172" max="16172" width="8.140625" style="1479" customWidth="1"/>
    <col min="16173" max="16173" width="1" style="1479" customWidth="1"/>
    <col min="16174" max="16174" width="0.85546875" style="1479" customWidth="1"/>
    <col min="16175" max="16175" width="8.140625" style="1479" customWidth="1"/>
    <col min="16176" max="16177" width="1" style="1479" customWidth="1"/>
    <col min="16178" max="16178" width="8.140625" style="1479" customWidth="1"/>
    <col min="16179" max="16179" width="1" style="1479" customWidth="1"/>
    <col min="16180" max="16181" width="2.7109375" style="1479" customWidth="1"/>
    <col min="16182" max="16384" width="11.42578125" style="1479"/>
  </cols>
  <sheetData>
    <row r="1" spans="1:53" ht="30" customHeight="1">
      <c r="A1" s="2389" t="s">
        <v>0</v>
      </c>
      <c r="B1" s="2389"/>
      <c r="C1" s="2389"/>
      <c r="D1" s="2389"/>
      <c r="E1" s="2389"/>
      <c r="F1" s="2389"/>
      <c r="G1" s="2389"/>
      <c r="H1" s="2389"/>
      <c r="I1" s="2389"/>
      <c r="J1" s="2389"/>
      <c r="K1" s="2389"/>
      <c r="L1" s="2389"/>
      <c r="M1" s="2389"/>
      <c r="N1" s="2389"/>
      <c r="O1" s="2389"/>
      <c r="P1" s="2389"/>
      <c r="Q1" s="2389"/>
      <c r="R1" s="2389"/>
      <c r="S1" s="2389"/>
      <c r="T1" s="2389"/>
      <c r="U1" s="2389"/>
      <c r="V1" s="2389"/>
      <c r="W1" s="2389"/>
      <c r="X1" s="2389"/>
      <c r="Y1" s="2389"/>
      <c r="Z1" s="2389"/>
      <c r="AA1" s="2389"/>
      <c r="AB1" s="2389"/>
      <c r="AC1" s="2389"/>
      <c r="AD1" s="2389"/>
      <c r="AE1" s="2389"/>
      <c r="AF1" s="2389"/>
      <c r="AG1" s="2389"/>
      <c r="AH1" s="2389"/>
      <c r="AI1" s="2389"/>
      <c r="AJ1" s="2389"/>
      <c r="AK1" s="2389"/>
      <c r="AL1" s="2389"/>
      <c r="AM1" s="2389"/>
      <c r="AN1" s="2389"/>
      <c r="AO1" s="2389"/>
      <c r="AP1" s="2389"/>
      <c r="AQ1" s="2389"/>
      <c r="AR1" s="2389"/>
      <c r="AS1" s="2389"/>
      <c r="AT1" s="2389"/>
      <c r="AU1" s="2389"/>
      <c r="AV1" s="2389"/>
      <c r="AW1" s="2389"/>
      <c r="AX1" s="2389"/>
      <c r="AY1" s="2389"/>
      <c r="AZ1" s="2389"/>
      <c r="BA1" s="2389"/>
    </row>
    <row r="2" spans="1:53" ht="9" customHeight="1" thickBot="1">
      <c r="A2" s="1583"/>
      <c r="B2" s="1583"/>
      <c r="C2" s="1583"/>
      <c r="D2" s="1583"/>
      <c r="E2" s="1583"/>
      <c r="F2" s="1583"/>
      <c r="G2" s="1583"/>
      <c r="H2" s="1583"/>
      <c r="I2" s="1583"/>
      <c r="J2" s="1583"/>
      <c r="K2" s="1583"/>
      <c r="L2" s="1583"/>
      <c r="M2" s="1583"/>
      <c r="N2" s="1583"/>
      <c r="O2" s="1583"/>
      <c r="P2" s="1583"/>
      <c r="Q2" s="1583"/>
      <c r="R2" s="1583"/>
      <c r="S2" s="1583"/>
      <c r="T2" s="1583"/>
      <c r="U2" s="1583"/>
      <c r="V2" s="1583"/>
      <c r="W2" s="1583"/>
      <c r="X2" s="1583"/>
      <c r="Y2" s="1583"/>
      <c r="Z2" s="1583"/>
      <c r="AA2" s="1583"/>
      <c r="AB2" s="1583"/>
      <c r="AC2" s="1583"/>
      <c r="AD2" s="1583"/>
      <c r="AE2" s="1583"/>
      <c r="AF2" s="1583"/>
      <c r="AG2" s="1583"/>
      <c r="AH2" s="1583"/>
      <c r="AI2" s="1583"/>
      <c r="AJ2" s="1583"/>
      <c r="AK2" s="1583"/>
      <c r="AL2" s="1583"/>
      <c r="AM2" s="1583"/>
      <c r="AN2" s="1583"/>
      <c r="AO2" s="1583"/>
      <c r="AP2" s="1583"/>
      <c r="AQ2" s="1583"/>
      <c r="AR2" s="1583"/>
      <c r="AS2" s="1583"/>
      <c r="AT2" s="1583"/>
      <c r="AU2" s="1583"/>
      <c r="AV2" s="1583"/>
      <c r="AW2" s="1583"/>
      <c r="AX2" s="1583"/>
      <c r="AY2" s="1583"/>
      <c r="AZ2" s="1583"/>
      <c r="BA2" s="1583"/>
    </row>
    <row r="3" spans="1:53" ht="15" customHeight="1" thickTop="1"/>
    <row r="4" spans="1:53" ht="21" customHeight="1">
      <c r="A4" s="2390" t="s">
        <v>744</v>
      </c>
      <c r="B4" s="2390"/>
      <c r="C4" s="2390"/>
      <c r="D4" s="2390"/>
      <c r="E4" s="2390"/>
      <c r="F4" s="2390"/>
      <c r="G4" s="2390"/>
      <c r="H4" s="2390"/>
      <c r="I4" s="2390"/>
      <c r="J4" s="2390"/>
      <c r="K4" s="2390"/>
      <c r="L4" s="2390"/>
      <c r="M4" s="2390"/>
      <c r="N4" s="2390"/>
      <c r="O4" s="2390"/>
      <c r="P4" s="2390"/>
      <c r="Q4" s="2390"/>
      <c r="R4" s="2390"/>
      <c r="S4" s="2390"/>
      <c r="T4" s="2390"/>
      <c r="U4" s="2390"/>
      <c r="V4" s="2390"/>
      <c r="W4" s="2390"/>
      <c r="X4" s="2390"/>
      <c r="Y4" s="2390"/>
      <c r="Z4" s="2390"/>
      <c r="AA4" s="2390"/>
      <c r="AB4" s="2390"/>
      <c r="AC4" s="2390"/>
      <c r="AD4" s="2390"/>
      <c r="AE4" s="2390"/>
      <c r="AF4" s="2390"/>
      <c r="AG4" s="2390"/>
      <c r="AH4" s="2390"/>
      <c r="AI4" s="2390"/>
      <c r="AJ4" s="2390"/>
      <c r="AK4" s="2390"/>
      <c r="AL4" s="2390"/>
      <c r="AM4" s="2390"/>
      <c r="AN4" s="2390"/>
      <c r="AO4" s="2390"/>
      <c r="AP4" s="2390"/>
      <c r="AQ4" s="2390"/>
      <c r="AR4" s="2390"/>
      <c r="AS4" s="2390"/>
      <c r="AT4" s="2390"/>
      <c r="AU4" s="2390"/>
      <c r="AV4" s="2390"/>
      <c r="AW4" s="2390"/>
      <c r="AX4" s="2390"/>
      <c r="AY4" s="2390"/>
      <c r="AZ4" s="2390"/>
      <c r="BA4" s="2390"/>
    </row>
    <row r="5" spans="1:53" ht="9" customHeight="1"/>
    <row r="6" spans="1:53" ht="18" customHeight="1">
      <c r="B6" s="2391" t="s">
        <v>1668</v>
      </c>
      <c r="C6" s="2391"/>
      <c r="D6" s="2391"/>
      <c r="E6" s="2391"/>
      <c r="F6" s="2391"/>
      <c r="G6" s="2391"/>
      <c r="H6" s="2391"/>
      <c r="I6" s="2391"/>
      <c r="J6" s="2391"/>
      <c r="K6" s="2391"/>
      <c r="L6" s="2391"/>
      <c r="M6" s="2391"/>
      <c r="N6" s="2391"/>
      <c r="O6" s="2391"/>
      <c r="P6" s="2391"/>
      <c r="Q6" s="2391"/>
      <c r="R6" s="2391"/>
      <c r="S6" s="2391"/>
      <c r="T6" s="2391"/>
      <c r="U6" s="2391"/>
      <c r="V6" s="2391"/>
      <c r="W6" s="2391"/>
      <c r="X6" s="2391"/>
      <c r="Y6" s="2391"/>
      <c r="Z6" s="2391"/>
      <c r="AA6" s="2391"/>
      <c r="AB6" s="2391"/>
      <c r="AC6" s="2391"/>
      <c r="AD6" s="2391"/>
      <c r="AE6" s="2391"/>
      <c r="AF6" s="2391"/>
      <c r="AG6" s="2391"/>
      <c r="AH6" s="2391"/>
      <c r="AI6" s="2391"/>
      <c r="AJ6" s="2391"/>
      <c r="AK6" s="2391"/>
      <c r="AL6" s="2391"/>
      <c r="AM6" s="2391"/>
      <c r="AN6" s="2391"/>
      <c r="AO6" s="2391"/>
      <c r="AP6" s="2391"/>
      <c r="AQ6" s="2391"/>
      <c r="AR6" s="2391"/>
      <c r="AS6" s="2391"/>
      <c r="AT6" s="2391"/>
      <c r="AU6" s="2391"/>
      <c r="AV6" s="2391"/>
      <c r="AW6" s="2391"/>
      <c r="AX6" s="2391"/>
      <c r="AY6" s="2391"/>
      <c r="AZ6" s="2391"/>
    </row>
    <row r="7" spans="1:53" ht="18" customHeight="1">
      <c r="B7" s="2391" t="s">
        <v>1676</v>
      </c>
      <c r="C7" s="2391"/>
      <c r="D7" s="2391"/>
      <c r="E7" s="2391"/>
      <c r="F7" s="2391"/>
      <c r="G7" s="2391"/>
      <c r="H7" s="2391"/>
      <c r="I7" s="2391"/>
      <c r="J7" s="2391"/>
      <c r="K7" s="2391"/>
      <c r="L7" s="2391"/>
      <c r="M7" s="2391"/>
      <c r="N7" s="2391"/>
      <c r="O7" s="2391"/>
      <c r="P7" s="2391"/>
      <c r="Q7" s="2391"/>
      <c r="R7" s="2391"/>
      <c r="S7" s="2391"/>
      <c r="T7" s="2391"/>
      <c r="U7" s="2391"/>
      <c r="V7" s="2391"/>
      <c r="W7" s="2391"/>
      <c r="X7" s="2391"/>
      <c r="Y7" s="2391"/>
      <c r="Z7" s="2391"/>
      <c r="AA7" s="2391"/>
      <c r="AB7" s="2391"/>
      <c r="AC7" s="2391"/>
      <c r="AD7" s="2391"/>
      <c r="AE7" s="2391"/>
      <c r="AF7" s="2391"/>
      <c r="AG7" s="2391"/>
      <c r="AH7" s="2391"/>
      <c r="AI7" s="2391"/>
      <c r="AJ7" s="2391"/>
      <c r="AK7" s="2391"/>
      <c r="AL7" s="2391"/>
      <c r="AM7" s="2391"/>
      <c r="AN7" s="2391"/>
      <c r="AO7" s="2391"/>
      <c r="AP7" s="2391"/>
      <c r="AQ7" s="2391"/>
      <c r="AR7" s="2391"/>
      <c r="AS7" s="2391"/>
      <c r="AT7" s="2391"/>
      <c r="AU7" s="2391"/>
      <c r="AV7" s="2391"/>
      <c r="AW7" s="2391"/>
      <c r="AX7" s="2391"/>
      <c r="AY7" s="2391"/>
      <c r="AZ7" s="2391"/>
    </row>
    <row r="8" spans="1:53" ht="12" customHeight="1">
      <c r="A8" s="1489"/>
      <c r="B8" s="1489"/>
      <c r="C8" s="1489"/>
      <c r="D8" s="1489"/>
      <c r="E8" s="1489"/>
      <c r="F8" s="1489"/>
      <c r="G8" s="1489"/>
      <c r="H8" s="1489"/>
      <c r="I8" s="1489"/>
      <c r="J8" s="1489"/>
      <c r="K8" s="1489"/>
      <c r="L8" s="1489"/>
      <c r="M8" s="1489"/>
      <c r="N8" s="1489"/>
      <c r="O8" s="1489"/>
      <c r="P8" s="1489"/>
      <c r="Q8" s="1489"/>
      <c r="R8" s="1489"/>
      <c r="S8" s="1489"/>
      <c r="T8" s="1489"/>
      <c r="U8" s="1489"/>
      <c r="V8" s="1489"/>
      <c r="W8" s="1489"/>
      <c r="X8" s="1489"/>
      <c r="Y8" s="1489"/>
      <c r="Z8" s="1489"/>
      <c r="AA8" s="1489"/>
      <c r="AB8" s="1489"/>
      <c r="AC8" s="1489"/>
      <c r="AD8" s="1489"/>
      <c r="AE8" s="1489"/>
      <c r="AF8" s="1489"/>
      <c r="AG8" s="1489"/>
      <c r="AH8" s="1489"/>
      <c r="AI8" s="1489"/>
      <c r="AJ8" s="1489"/>
      <c r="AK8" s="1489"/>
      <c r="AL8" s="1489"/>
      <c r="AM8" s="1489"/>
      <c r="AN8" s="1489"/>
      <c r="AO8" s="1489"/>
      <c r="AP8" s="1489"/>
      <c r="AQ8" s="1489"/>
      <c r="AR8" s="1489"/>
      <c r="AS8" s="1489"/>
      <c r="AT8" s="1489"/>
      <c r="AZ8" s="1489"/>
    </row>
    <row r="9" spans="1:53" ht="4.5" customHeight="1">
      <c r="A9" s="1489"/>
      <c r="B9" s="1593"/>
      <c r="C9" s="1495"/>
      <c r="D9" s="1495"/>
      <c r="E9" s="1495"/>
      <c r="F9" s="1495"/>
      <c r="G9" s="1495"/>
      <c r="H9" s="1495"/>
      <c r="I9" s="1495"/>
      <c r="J9" s="1495"/>
      <c r="K9" s="1495"/>
      <c r="L9" s="1495"/>
      <c r="M9" s="1495"/>
      <c r="N9" s="1495"/>
      <c r="O9" s="1495"/>
      <c r="P9" s="1495"/>
      <c r="Q9" s="1495"/>
      <c r="R9" s="1495"/>
      <c r="S9" s="1495"/>
      <c r="T9" s="1495"/>
      <c r="U9" s="1495"/>
      <c r="V9" s="1495"/>
      <c r="W9" s="1495"/>
      <c r="X9" s="1495"/>
      <c r="Y9" s="1495"/>
      <c r="Z9" s="1495"/>
      <c r="AA9" s="1495"/>
      <c r="AB9" s="1495"/>
      <c r="AC9" s="1495"/>
      <c r="AD9" s="1495"/>
      <c r="AE9" s="1495"/>
      <c r="AF9" s="1495"/>
      <c r="AG9" s="1495"/>
      <c r="AH9" s="1495"/>
      <c r="AI9" s="1495"/>
      <c r="AJ9" s="1495"/>
      <c r="AK9" s="1495"/>
      <c r="AL9" s="1495"/>
      <c r="AM9" s="1495"/>
      <c r="AN9" s="1495"/>
      <c r="AO9" s="1495"/>
      <c r="AP9" s="1495"/>
      <c r="AQ9" s="1495"/>
      <c r="AR9" s="1495"/>
      <c r="AS9" s="1495"/>
      <c r="AT9" s="1495"/>
      <c r="AU9" s="1495"/>
      <c r="AV9" s="1495"/>
      <c r="AW9" s="1495"/>
      <c r="AX9" s="1495"/>
      <c r="AY9" s="1495"/>
      <c r="AZ9" s="1594"/>
      <c r="BA9" s="1489"/>
    </row>
    <row r="10" spans="1:53" ht="21" customHeight="1">
      <c r="A10" s="1489"/>
      <c r="B10" s="1595"/>
      <c r="C10" s="2392" t="s">
        <v>1670</v>
      </c>
      <c r="D10" s="1802"/>
      <c r="E10" s="2314" t="s">
        <v>1640</v>
      </c>
      <c r="F10" s="2315"/>
      <c r="G10" s="2315"/>
      <c r="H10" s="2315"/>
      <c r="I10" s="2315"/>
      <c r="J10" s="2315"/>
      <c r="K10" s="2315"/>
      <c r="L10" s="2315"/>
      <c r="M10" s="2315"/>
      <c r="N10" s="2315"/>
      <c r="O10" s="2315"/>
      <c r="P10" s="2315"/>
      <c r="Q10" s="2315"/>
      <c r="R10" s="2315"/>
      <c r="S10" s="2315"/>
      <c r="T10" s="2315"/>
      <c r="U10" s="2315"/>
      <c r="V10" s="2315"/>
      <c r="W10" s="2315"/>
      <c r="X10" s="2315"/>
      <c r="Y10" s="2315"/>
      <c r="Z10" s="2315"/>
      <c r="AA10" s="2315"/>
      <c r="AB10" s="2315"/>
      <c r="AC10" s="2315"/>
      <c r="AD10" s="2315"/>
      <c r="AE10" s="2315"/>
      <c r="AF10" s="2315"/>
      <c r="AG10" s="2315"/>
      <c r="AH10" s="2315"/>
      <c r="AI10" s="2315"/>
      <c r="AJ10" s="2315"/>
      <c r="AK10" s="2315"/>
      <c r="AL10" s="2315"/>
      <c r="AM10" s="2315"/>
      <c r="AN10" s="2315"/>
      <c r="AO10" s="2315"/>
      <c r="AP10" s="2315"/>
      <c r="AQ10" s="2315"/>
      <c r="AR10" s="2315"/>
      <c r="AS10" s="2315"/>
      <c r="AT10" s="2315"/>
      <c r="AU10" s="2315"/>
      <c r="AV10" s="2315"/>
      <c r="AW10" s="2315"/>
      <c r="AX10" s="2315"/>
      <c r="AY10" s="2316"/>
      <c r="AZ10" s="1598"/>
      <c r="BA10" s="1489"/>
    </row>
    <row r="11" spans="1:53" ht="4.5" customHeight="1">
      <c r="A11" s="1489"/>
      <c r="B11" s="1595"/>
      <c r="C11" s="2396"/>
      <c r="D11" s="1802"/>
      <c r="E11" s="1803"/>
      <c r="F11" s="1803"/>
      <c r="G11" s="1803"/>
      <c r="H11" s="1803"/>
      <c r="I11" s="1803"/>
      <c r="J11" s="1803"/>
      <c r="K11" s="1803"/>
      <c r="L11" s="1803"/>
      <c r="M11" s="1803"/>
      <c r="N11" s="1803"/>
      <c r="O11" s="1803"/>
      <c r="P11" s="1803"/>
      <c r="Q11" s="1803"/>
      <c r="R11" s="1803"/>
      <c r="S11" s="1803"/>
      <c r="T11" s="1803"/>
      <c r="U11" s="1803"/>
      <c r="V11" s="1803"/>
      <c r="W11" s="1803"/>
      <c r="X11" s="1803"/>
      <c r="Y11" s="1803"/>
      <c r="Z11" s="1803"/>
      <c r="AA11" s="1803"/>
      <c r="AB11" s="1803"/>
      <c r="AC11" s="1803"/>
      <c r="AD11" s="1803"/>
      <c r="AE11" s="1803"/>
      <c r="AF11" s="1803"/>
      <c r="AG11" s="1803"/>
      <c r="AH11" s="1803"/>
      <c r="AI11" s="1803"/>
      <c r="AJ11" s="1803"/>
      <c r="AK11" s="1803"/>
      <c r="AL11" s="1803"/>
      <c r="AM11" s="1803"/>
      <c r="AN11" s="1803"/>
      <c r="AO11" s="1803"/>
      <c r="AP11" s="1803"/>
      <c r="AQ11" s="1803"/>
      <c r="AR11" s="1803"/>
      <c r="AS11" s="1803"/>
      <c r="AT11" s="1803"/>
      <c r="AU11" s="1803"/>
      <c r="AV11" s="1803"/>
      <c r="AW11" s="1803"/>
      <c r="AX11" s="1803"/>
      <c r="AY11" s="1803"/>
      <c r="AZ11" s="1598"/>
      <c r="BA11" s="1489"/>
    </row>
    <row r="12" spans="1:53" ht="18" customHeight="1">
      <c r="A12" s="1489"/>
      <c r="B12" s="1595"/>
      <c r="C12" s="2394"/>
      <c r="D12" s="1802"/>
      <c r="E12" s="1773" t="s">
        <v>1614</v>
      </c>
      <c r="F12" s="888"/>
      <c r="G12" s="1697"/>
      <c r="H12" s="1773" t="s">
        <v>1239</v>
      </c>
      <c r="I12" s="888"/>
      <c r="J12" s="1697"/>
      <c r="K12" s="1773" t="s">
        <v>746</v>
      </c>
      <c r="L12" s="888"/>
      <c r="M12" s="1697"/>
      <c r="N12" s="1773" t="s">
        <v>1240</v>
      </c>
      <c r="O12" s="888"/>
      <c r="P12" s="1697"/>
      <c r="Q12" s="1773" t="s">
        <v>1241</v>
      </c>
      <c r="R12" s="888"/>
      <c r="S12" s="1697"/>
      <c r="T12" s="1773" t="s">
        <v>1242</v>
      </c>
      <c r="U12" s="888"/>
      <c r="V12" s="1697"/>
      <c r="W12" s="1773" t="s">
        <v>1243</v>
      </c>
      <c r="X12" s="888"/>
      <c r="Y12" s="1697"/>
      <c r="Z12" s="1773" t="s">
        <v>1244</v>
      </c>
      <c r="AA12" s="888"/>
      <c r="AB12" s="1697"/>
      <c r="AC12" s="1773" t="s">
        <v>1245</v>
      </c>
      <c r="AD12" s="888"/>
      <c r="AE12" s="1697"/>
      <c r="AF12" s="1773" t="s">
        <v>1246</v>
      </c>
      <c r="AG12" s="888"/>
      <c r="AH12" s="1697"/>
      <c r="AI12" s="1773" t="s">
        <v>1247</v>
      </c>
      <c r="AJ12" s="888"/>
      <c r="AK12" s="1697"/>
      <c r="AL12" s="1773" t="s">
        <v>1248</v>
      </c>
      <c r="AM12" s="888"/>
      <c r="AN12" s="1697"/>
      <c r="AO12" s="2387" t="s">
        <v>1145</v>
      </c>
      <c r="AP12" s="2388"/>
      <c r="AQ12" s="1697"/>
      <c r="AR12" s="1773" t="s">
        <v>1249</v>
      </c>
      <c r="AS12" s="888"/>
      <c r="AT12" s="1697"/>
      <c r="AU12" s="2387" t="s">
        <v>1250</v>
      </c>
      <c r="AV12" s="2388"/>
      <c r="AW12" s="1697"/>
      <c r="AX12" s="2387" t="s">
        <v>747</v>
      </c>
      <c r="AY12" s="2388"/>
      <c r="AZ12" s="1598"/>
      <c r="BA12" s="1489"/>
    </row>
    <row r="13" spans="1:53" ht="4.5" customHeight="1">
      <c r="A13" s="1489"/>
      <c r="B13" s="1595"/>
      <c r="C13" s="1498"/>
      <c r="D13" s="1498"/>
      <c r="E13" s="1498"/>
      <c r="F13" s="1498"/>
      <c r="G13" s="1498"/>
      <c r="H13" s="1498"/>
      <c r="I13" s="1498"/>
      <c r="J13" s="1498"/>
      <c r="K13" s="1498"/>
      <c r="L13" s="1498"/>
      <c r="M13" s="1498"/>
      <c r="N13" s="1498"/>
      <c r="O13" s="1498"/>
      <c r="P13" s="1498"/>
      <c r="Q13" s="1498"/>
      <c r="R13" s="1498"/>
      <c r="S13" s="1498"/>
      <c r="T13" s="1498"/>
      <c r="U13" s="1498"/>
      <c r="V13" s="1498"/>
      <c r="W13" s="1498"/>
      <c r="X13" s="1498"/>
      <c r="Y13" s="1498"/>
      <c r="Z13" s="1498"/>
      <c r="AA13" s="1498"/>
      <c r="AB13" s="1498"/>
      <c r="AC13" s="1498"/>
      <c r="AD13" s="1498"/>
      <c r="AE13" s="1498"/>
      <c r="AF13" s="1498"/>
      <c r="AG13" s="1498"/>
      <c r="AH13" s="1498"/>
      <c r="AI13" s="1498"/>
      <c r="AJ13" s="1498"/>
      <c r="AK13" s="1498"/>
      <c r="AL13" s="1498"/>
      <c r="AM13" s="1498"/>
      <c r="AN13" s="1498"/>
      <c r="AO13" s="1498"/>
      <c r="AP13" s="1498"/>
      <c r="AQ13" s="1498"/>
      <c r="AR13" s="1498"/>
      <c r="AS13" s="1498"/>
      <c r="AT13" s="1498"/>
      <c r="AU13" s="1498"/>
      <c r="AV13" s="1498"/>
      <c r="AW13" s="1498"/>
      <c r="AX13" s="1498"/>
      <c r="AY13" s="1498"/>
      <c r="AZ13" s="1598"/>
      <c r="BA13" s="1489"/>
    </row>
    <row r="14" spans="1:53" ht="15" customHeight="1">
      <c r="A14" s="1489"/>
      <c r="B14" s="1595"/>
      <c r="C14" s="1774" t="s">
        <v>1525</v>
      </c>
      <c r="D14" s="1739"/>
      <c r="E14" s="1776">
        <v>0</v>
      </c>
      <c r="F14" s="1804"/>
      <c r="G14" s="1778"/>
      <c r="H14" s="1776">
        <v>0</v>
      </c>
      <c r="I14" s="1804"/>
      <c r="J14" s="1778"/>
      <c r="K14" s="1776">
        <v>0</v>
      </c>
      <c r="L14" s="1804"/>
      <c r="M14" s="1778"/>
      <c r="N14" s="1776">
        <v>0</v>
      </c>
      <c r="O14" s="1804"/>
      <c r="P14" s="1778"/>
      <c r="Q14" s="1776">
        <v>0</v>
      </c>
      <c r="R14" s="1804"/>
      <c r="S14" s="1778"/>
      <c r="T14" s="1776">
        <v>0</v>
      </c>
      <c r="U14" s="1804"/>
      <c r="V14" s="1778"/>
      <c r="W14" s="1776">
        <v>0</v>
      </c>
      <c r="X14" s="1804"/>
      <c r="Y14" s="1778"/>
      <c r="Z14" s="1776">
        <v>0</v>
      </c>
      <c r="AA14" s="1804"/>
      <c r="AB14" s="1778"/>
      <c r="AC14" s="1776">
        <v>0</v>
      </c>
      <c r="AD14" s="1804"/>
      <c r="AE14" s="1778"/>
      <c r="AF14" s="1776">
        <v>0</v>
      </c>
      <c r="AG14" s="1804"/>
      <c r="AH14" s="1778"/>
      <c r="AI14" s="1776">
        <v>0</v>
      </c>
      <c r="AJ14" s="1804"/>
      <c r="AK14" s="1778"/>
      <c r="AL14" s="1776">
        <v>0</v>
      </c>
      <c r="AM14" s="1804"/>
      <c r="AN14" s="1528"/>
      <c r="AO14" s="1776">
        <v>0</v>
      </c>
      <c r="AP14" s="1804"/>
      <c r="AQ14" s="1528"/>
      <c r="AR14" s="1776">
        <v>0</v>
      </c>
      <c r="AS14" s="1804"/>
      <c r="AT14" s="1528"/>
      <c r="AU14" s="1776">
        <v>0</v>
      </c>
      <c r="AV14" s="1804"/>
      <c r="AW14" s="1528"/>
      <c r="AX14" s="1776">
        <v>0</v>
      </c>
      <c r="AY14" s="1804"/>
      <c r="AZ14" s="1598"/>
      <c r="BA14" s="1489"/>
    </row>
    <row r="15" spans="1:53" ht="15" customHeight="1">
      <c r="A15" s="1489"/>
      <c r="B15" s="1595"/>
      <c r="C15" s="1616" t="s">
        <v>305</v>
      </c>
      <c r="D15" s="1739"/>
      <c r="E15" s="1776">
        <v>0</v>
      </c>
      <c r="F15" s="1804"/>
      <c r="G15" s="1778"/>
      <c r="H15" s="1776">
        <v>0</v>
      </c>
      <c r="I15" s="1804"/>
      <c r="J15" s="1778"/>
      <c r="K15" s="1776">
        <v>0</v>
      </c>
      <c r="L15" s="1804"/>
      <c r="M15" s="1778"/>
      <c r="N15" s="1776">
        <v>0</v>
      </c>
      <c r="O15" s="1804"/>
      <c r="P15" s="1778"/>
      <c r="Q15" s="1776">
        <v>0</v>
      </c>
      <c r="R15" s="1804"/>
      <c r="S15" s="1778"/>
      <c r="T15" s="1776">
        <v>0</v>
      </c>
      <c r="U15" s="1804"/>
      <c r="V15" s="1778"/>
      <c r="W15" s="1776">
        <v>0</v>
      </c>
      <c r="X15" s="1804"/>
      <c r="Y15" s="1778"/>
      <c r="Z15" s="1776">
        <v>0</v>
      </c>
      <c r="AA15" s="1805"/>
      <c r="AB15" s="1778"/>
      <c r="AC15" s="1776">
        <v>0</v>
      </c>
      <c r="AD15" s="1804"/>
      <c r="AE15" s="1778"/>
      <c r="AF15" s="1776">
        <v>0</v>
      </c>
      <c r="AG15" s="1804"/>
      <c r="AH15" s="1778"/>
      <c r="AI15" s="1776">
        <v>0</v>
      </c>
      <c r="AJ15" s="1804"/>
      <c r="AK15" s="1778"/>
      <c r="AL15" s="1776">
        <v>0</v>
      </c>
      <c r="AM15" s="1804"/>
      <c r="AN15" s="1528"/>
      <c r="AO15" s="1776">
        <v>0</v>
      </c>
      <c r="AP15" s="1804"/>
      <c r="AQ15" s="1528"/>
      <c r="AR15" s="1776">
        <v>0</v>
      </c>
      <c r="AS15" s="1804"/>
      <c r="AT15" s="1528"/>
      <c r="AU15" s="1776">
        <v>0</v>
      </c>
      <c r="AV15" s="1804"/>
      <c r="AW15" s="1528"/>
      <c r="AX15" s="1776">
        <v>0</v>
      </c>
      <c r="AY15" s="1804"/>
      <c r="AZ15" s="1598"/>
      <c r="BA15" s="1489"/>
    </row>
    <row r="16" spans="1:53" ht="15" customHeight="1">
      <c r="A16" s="1489"/>
      <c r="B16" s="1595"/>
      <c r="C16" s="1616" t="s">
        <v>1672</v>
      </c>
      <c r="D16" s="1739"/>
      <c r="E16" s="1776">
        <v>0</v>
      </c>
      <c r="F16" s="1804"/>
      <c r="G16" s="1778"/>
      <c r="H16" s="1776">
        <v>0</v>
      </c>
      <c r="I16" s="1804"/>
      <c r="J16" s="1778"/>
      <c r="K16" s="1776">
        <v>0</v>
      </c>
      <c r="L16" s="1804"/>
      <c r="M16" s="1778"/>
      <c r="N16" s="1776">
        <v>0</v>
      </c>
      <c r="O16" s="1804"/>
      <c r="P16" s="1778"/>
      <c r="Q16" s="1776">
        <v>0</v>
      </c>
      <c r="R16" s="1804"/>
      <c r="S16" s="1778"/>
      <c r="T16" s="1776">
        <v>0</v>
      </c>
      <c r="U16" s="1804"/>
      <c r="V16" s="1778"/>
      <c r="W16" s="1776">
        <v>0</v>
      </c>
      <c r="X16" s="1804"/>
      <c r="Y16" s="1778"/>
      <c r="Z16" s="1776">
        <v>0</v>
      </c>
      <c r="AA16" s="1805"/>
      <c r="AB16" s="1778"/>
      <c r="AC16" s="1776">
        <v>0</v>
      </c>
      <c r="AD16" s="1804"/>
      <c r="AE16" s="1778"/>
      <c r="AF16" s="1776">
        <v>0</v>
      </c>
      <c r="AG16" s="1804"/>
      <c r="AH16" s="1778"/>
      <c r="AI16" s="1776">
        <v>0</v>
      </c>
      <c r="AJ16" s="1804"/>
      <c r="AK16" s="1778"/>
      <c r="AL16" s="1776">
        <v>0</v>
      </c>
      <c r="AM16" s="1804"/>
      <c r="AN16" s="1528"/>
      <c r="AO16" s="1776">
        <v>0</v>
      </c>
      <c r="AP16" s="1804"/>
      <c r="AQ16" s="1528"/>
      <c r="AR16" s="1776">
        <v>0</v>
      </c>
      <c r="AS16" s="1804"/>
      <c r="AT16" s="1528"/>
      <c r="AU16" s="1776">
        <v>0</v>
      </c>
      <c r="AV16" s="1804"/>
      <c r="AW16" s="1528"/>
      <c r="AX16" s="1776">
        <v>0</v>
      </c>
      <c r="AY16" s="1804"/>
      <c r="AZ16" s="1598"/>
      <c r="BA16" s="1489"/>
    </row>
    <row r="17" spans="1:53" ht="15" customHeight="1">
      <c r="A17" s="1488"/>
      <c r="B17" s="1595"/>
      <c r="C17" s="1621" t="s">
        <v>1673</v>
      </c>
      <c r="D17" s="1739"/>
      <c r="E17" s="1776">
        <v>0</v>
      </c>
      <c r="F17" s="1804"/>
      <c r="G17" s="1778"/>
      <c r="H17" s="1776">
        <v>0</v>
      </c>
      <c r="I17" s="1804"/>
      <c r="J17" s="1778"/>
      <c r="K17" s="1776">
        <v>0</v>
      </c>
      <c r="L17" s="1804"/>
      <c r="M17" s="1778"/>
      <c r="N17" s="1776">
        <v>0</v>
      </c>
      <c r="O17" s="1804"/>
      <c r="P17" s="1778"/>
      <c r="Q17" s="1776">
        <v>0</v>
      </c>
      <c r="R17" s="1804"/>
      <c r="S17" s="1778"/>
      <c r="T17" s="1776">
        <v>0</v>
      </c>
      <c r="U17" s="1804"/>
      <c r="V17" s="1778"/>
      <c r="W17" s="1776">
        <v>0</v>
      </c>
      <c r="X17" s="1804"/>
      <c r="Y17" s="1778"/>
      <c r="Z17" s="1776">
        <v>105</v>
      </c>
      <c r="AA17" s="1805"/>
      <c r="AB17" s="1778"/>
      <c r="AC17" s="1776">
        <v>52.5</v>
      </c>
      <c r="AD17" s="1804"/>
      <c r="AE17" s="1778"/>
      <c r="AF17" s="1776">
        <v>0</v>
      </c>
      <c r="AG17" s="1804"/>
      <c r="AH17" s="1778"/>
      <c r="AI17" s="1776">
        <v>0</v>
      </c>
      <c r="AJ17" s="1804"/>
      <c r="AK17" s="1778"/>
      <c r="AL17" s="1776">
        <v>0</v>
      </c>
      <c r="AM17" s="1804"/>
      <c r="AN17" s="1528"/>
      <c r="AO17" s="1776">
        <v>0</v>
      </c>
      <c r="AP17" s="1804"/>
      <c r="AQ17" s="1528"/>
      <c r="AR17" s="1776">
        <v>0</v>
      </c>
      <c r="AS17" s="1804"/>
      <c r="AT17" s="1528"/>
      <c r="AU17" s="1776">
        <v>0</v>
      </c>
      <c r="AV17" s="1804"/>
      <c r="AW17" s="1528"/>
      <c r="AX17" s="1776">
        <v>0</v>
      </c>
      <c r="AY17" s="1804"/>
      <c r="AZ17" s="1598"/>
      <c r="BA17" s="1489"/>
    </row>
    <row r="18" spans="1:53" ht="15" customHeight="1">
      <c r="A18" s="1489"/>
      <c r="B18" s="1595"/>
      <c r="C18" s="1621" t="s">
        <v>999</v>
      </c>
      <c r="D18" s="1739"/>
      <c r="E18" s="1776">
        <v>47.5</v>
      </c>
      <c r="F18" s="1804"/>
      <c r="G18" s="1778"/>
      <c r="H18" s="1776">
        <v>47.5</v>
      </c>
      <c r="I18" s="1804"/>
      <c r="J18" s="1778"/>
      <c r="K18" s="1776">
        <v>0</v>
      </c>
      <c r="L18" s="1804"/>
      <c r="M18" s="1778"/>
      <c r="N18" s="1776">
        <v>0</v>
      </c>
      <c r="O18" s="1804"/>
      <c r="P18" s="1778"/>
      <c r="Q18" s="1776">
        <v>0</v>
      </c>
      <c r="R18" s="1804"/>
      <c r="S18" s="1778"/>
      <c r="T18" s="1776">
        <v>0</v>
      </c>
      <c r="U18" s="1804"/>
      <c r="V18" s="1778"/>
      <c r="W18" s="1776">
        <v>47.5</v>
      </c>
      <c r="X18" s="1804"/>
      <c r="Y18" s="1778"/>
      <c r="Z18" s="1776">
        <v>0</v>
      </c>
      <c r="AA18" s="1805"/>
      <c r="AB18" s="1778"/>
      <c r="AC18" s="1776">
        <v>47.5</v>
      </c>
      <c r="AD18" s="1804"/>
      <c r="AE18" s="1778"/>
      <c r="AF18" s="1776">
        <v>0</v>
      </c>
      <c r="AG18" s="1804"/>
      <c r="AH18" s="1778"/>
      <c r="AI18" s="1776">
        <v>47.5</v>
      </c>
      <c r="AJ18" s="1804"/>
      <c r="AK18" s="1778"/>
      <c r="AL18" s="1776">
        <v>0</v>
      </c>
      <c r="AM18" s="1804"/>
      <c r="AN18" s="1528"/>
      <c r="AO18" s="1776">
        <v>47.5</v>
      </c>
      <c r="AP18" s="1804"/>
      <c r="AQ18" s="1528"/>
      <c r="AR18" s="1776">
        <v>47.5</v>
      </c>
      <c r="AS18" s="1804"/>
      <c r="AT18" s="1528"/>
      <c r="AU18" s="1776">
        <v>0</v>
      </c>
      <c r="AV18" s="1804"/>
      <c r="AW18" s="1528"/>
      <c r="AX18" s="1776">
        <v>0</v>
      </c>
      <c r="AY18" s="1804"/>
      <c r="AZ18" s="1598"/>
      <c r="BA18" s="1489"/>
    </row>
    <row r="19" spans="1:53" ht="15" customHeight="1">
      <c r="A19" s="1489"/>
      <c r="B19" s="1595"/>
      <c r="C19" s="1621" t="s">
        <v>1000</v>
      </c>
      <c r="D19" s="1739"/>
      <c r="E19" s="1776">
        <v>170</v>
      </c>
      <c r="F19" s="1804"/>
      <c r="G19" s="1778"/>
      <c r="H19" s="1776">
        <v>255</v>
      </c>
      <c r="I19" s="1804"/>
      <c r="J19" s="1778"/>
      <c r="K19" s="1776">
        <v>212.5</v>
      </c>
      <c r="L19" s="1804"/>
      <c r="M19" s="1778"/>
      <c r="N19" s="1776">
        <v>85</v>
      </c>
      <c r="O19" s="1804"/>
      <c r="P19" s="1778"/>
      <c r="Q19" s="1776">
        <v>127.5</v>
      </c>
      <c r="R19" s="1804"/>
      <c r="S19" s="1778"/>
      <c r="T19" s="1776">
        <v>170</v>
      </c>
      <c r="U19" s="1804"/>
      <c r="V19" s="1778"/>
      <c r="W19" s="1776">
        <v>0</v>
      </c>
      <c r="X19" s="1804"/>
      <c r="Y19" s="1778"/>
      <c r="Z19" s="1776">
        <v>170</v>
      </c>
      <c r="AA19" s="1805"/>
      <c r="AB19" s="1778"/>
      <c r="AC19" s="1776">
        <v>0</v>
      </c>
      <c r="AD19" s="1804"/>
      <c r="AE19" s="1778"/>
      <c r="AF19" s="1776">
        <v>85</v>
      </c>
      <c r="AG19" s="1804"/>
      <c r="AH19" s="1778"/>
      <c r="AI19" s="1776">
        <v>170</v>
      </c>
      <c r="AJ19" s="1804"/>
      <c r="AK19" s="1778"/>
      <c r="AL19" s="1776">
        <v>127.5</v>
      </c>
      <c r="AM19" s="1804"/>
      <c r="AN19" s="1528"/>
      <c r="AO19" s="1776">
        <v>170</v>
      </c>
      <c r="AP19" s="1804"/>
      <c r="AQ19" s="1528"/>
      <c r="AR19" s="1776">
        <v>127.5</v>
      </c>
      <c r="AS19" s="1804"/>
      <c r="AT19" s="1528"/>
      <c r="AU19" s="1776">
        <v>0</v>
      </c>
      <c r="AV19" s="1804"/>
      <c r="AW19" s="1528"/>
      <c r="AX19" s="1776">
        <v>170</v>
      </c>
      <c r="AY19" s="1804"/>
      <c r="AZ19" s="1598"/>
      <c r="BA19" s="1489"/>
    </row>
    <row r="20" spans="1:53" ht="15" customHeight="1">
      <c r="A20" s="1489"/>
      <c r="B20" s="1595"/>
      <c r="C20" s="1621" t="s">
        <v>1001</v>
      </c>
      <c r="D20" s="1739"/>
      <c r="E20" s="1776">
        <v>412.5</v>
      </c>
      <c r="F20" s="1804"/>
      <c r="G20" s="1778"/>
      <c r="H20" s="1776">
        <v>300</v>
      </c>
      <c r="I20" s="1804"/>
      <c r="J20" s="1778"/>
      <c r="K20" s="1776">
        <v>375</v>
      </c>
      <c r="L20" s="1804"/>
      <c r="M20" s="1778"/>
      <c r="N20" s="1776">
        <v>262.5</v>
      </c>
      <c r="O20" s="1804"/>
      <c r="P20" s="1778"/>
      <c r="Q20" s="1776">
        <v>225</v>
      </c>
      <c r="R20" s="1804"/>
      <c r="S20" s="1778"/>
      <c r="T20" s="1776">
        <v>337.5</v>
      </c>
      <c r="U20" s="1804"/>
      <c r="V20" s="1778"/>
      <c r="W20" s="1776">
        <v>112.5</v>
      </c>
      <c r="X20" s="1804"/>
      <c r="Y20" s="1778"/>
      <c r="Z20" s="1776">
        <v>337.5</v>
      </c>
      <c r="AA20" s="1805"/>
      <c r="AB20" s="1778"/>
      <c r="AC20" s="1776">
        <v>300</v>
      </c>
      <c r="AD20" s="1804"/>
      <c r="AE20" s="1778"/>
      <c r="AF20" s="1776">
        <v>75</v>
      </c>
      <c r="AG20" s="1804"/>
      <c r="AH20" s="1778"/>
      <c r="AI20" s="1776">
        <v>300</v>
      </c>
      <c r="AJ20" s="1804"/>
      <c r="AK20" s="1778"/>
      <c r="AL20" s="1776">
        <v>337.5</v>
      </c>
      <c r="AM20" s="1804"/>
      <c r="AN20" s="1528"/>
      <c r="AO20" s="1776">
        <v>262.5</v>
      </c>
      <c r="AP20" s="1804"/>
      <c r="AQ20" s="1528"/>
      <c r="AR20" s="1776">
        <v>300</v>
      </c>
      <c r="AS20" s="1804"/>
      <c r="AT20" s="1528"/>
      <c r="AU20" s="1776">
        <v>412.5</v>
      </c>
      <c r="AV20" s="1804"/>
      <c r="AW20" s="1528"/>
      <c r="AX20" s="1776">
        <v>375</v>
      </c>
      <c r="AY20" s="1804"/>
      <c r="AZ20" s="1598"/>
      <c r="BA20" s="1489"/>
    </row>
    <row r="21" spans="1:53" ht="15" customHeight="1">
      <c r="A21" s="1489"/>
      <c r="B21" s="1595"/>
      <c r="C21" s="1621" t="s">
        <v>1002</v>
      </c>
      <c r="D21" s="1739"/>
      <c r="E21" s="1776">
        <v>422.5</v>
      </c>
      <c r="F21" s="1804"/>
      <c r="G21" s="1778"/>
      <c r="H21" s="1776">
        <v>487.5</v>
      </c>
      <c r="I21" s="1804"/>
      <c r="J21" s="1778"/>
      <c r="K21" s="1776">
        <v>455</v>
      </c>
      <c r="L21" s="1804"/>
      <c r="M21" s="1778"/>
      <c r="N21" s="1776">
        <v>617.5</v>
      </c>
      <c r="O21" s="1804"/>
      <c r="P21" s="1778"/>
      <c r="Q21" s="1776">
        <v>357.5</v>
      </c>
      <c r="R21" s="1804"/>
      <c r="S21" s="1778"/>
      <c r="T21" s="1776">
        <v>292.5</v>
      </c>
      <c r="U21" s="1804"/>
      <c r="V21" s="1778"/>
      <c r="W21" s="1776">
        <v>390</v>
      </c>
      <c r="X21" s="1804"/>
      <c r="Y21" s="1778"/>
      <c r="Z21" s="1776">
        <v>260</v>
      </c>
      <c r="AA21" s="1805"/>
      <c r="AB21" s="1778"/>
      <c r="AC21" s="1776">
        <v>390</v>
      </c>
      <c r="AD21" s="1804"/>
      <c r="AE21" s="1778"/>
      <c r="AF21" s="1776">
        <v>455</v>
      </c>
      <c r="AG21" s="1804"/>
      <c r="AH21" s="1778"/>
      <c r="AI21" s="1776">
        <v>390</v>
      </c>
      <c r="AJ21" s="1804"/>
      <c r="AK21" s="1778"/>
      <c r="AL21" s="1776">
        <v>357.5</v>
      </c>
      <c r="AM21" s="1804"/>
      <c r="AN21" s="1528"/>
      <c r="AO21" s="1776">
        <v>325</v>
      </c>
      <c r="AP21" s="1804"/>
      <c r="AQ21" s="1528"/>
      <c r="AR21" s="1776">
        <v>422.5</v>
      </c>
      <c r="AS21" s="1804"/>
      <c r="AT21" s="1528"/>
      <c r="AU21" s="1776">
        <v>552.5</v>
      </c>
      <c r="AV21" s="1804"/>
      <c r="AW21" s="1528"/>
      <c r="AX21" s="1776">
        <v>422.5</v>
      </c>
      <c r="AY21" s="1804"/>
      <c r="AZ21" s="1598"/>
      <c r="BA21" s="1489"/>
    </row>
    <row r="22" spans="1:53" ht="15" customHeight="1">
      <c r="A22" s="1489"/>
      <c r="B22" s="1595"/>
      <c r="C22" s="1621" t="s">
        <v>1003</v>
      </c>
      <c r="D22" s="1739"/>
      <c r="E22" s="1776">
        <v>852.5</v>
      </c>
      <c r="F22" s="1804"/>
      <c r="G22" s="1778"/>
      <c r="H22" s="1776">
        <v>962.5</v>
      </c>
      <c r="I22" s="1804"/>
      <c r="J22" s="1778"/>
      <c r="K22" s="1776">
        <v>852.5</v>
      </c>
      <c r="L22" s="1804"/>
      <c r="M22" s="1778"/>
      <c r="N22" s="1776">
        <v>660</v>
      </c>
      <c r="O22" s="1804"/>
      <c r="P22" s="1778"/>
      <c r="Q22" s="1776">
        <v>522.5</v>
      </c>
      <c r="R22" s="1804"/>
      <c r="S22" s="1778"/>
      <c r="T22" s="1776">
        <v>715</v>
      </c>
      <c r="U22" s="1804"/>
      <c r="V22" s="1778"/>
      <c r="W22" s="1776">
        <v>412.5</v>
      </c>
      <c r="X22" s="1804"/>
      <c r="Y22" s="1778"/>
      <c r="Z22" s="1776">
        <v>522.5</v>
      </c>
      <c r="AA22" s="1805"/>
      <c r="AB22" s="1778"/>
      <c r="AC22" s="1776">
        <v>660</v>
      </c>
      <c r="AD22" s="1804"/>
      <c r="AE22" s="1778"/>
      <c r="AF22" s="1776">
        <v>385</v>
      </c>
      <c r="AG22" s="1804"/>
      <c r="AH22" s="1778"/>
      <c r="AI22" s="1776">
        <v>522.5</v>
      </c>
      <c r="AJ22" s="1804"/>
      <c r="AK22" s="1778"/>
      <c r="AL22" s="1776">
        <v>522.5</v>
      </c>
      <c r="AM22" s="1804"/>
      <c r="AN22" s="1528"/>
      <c r="AO22" s="1776">
        <v>440</v>
      </c>
      <c r="AP22" s="1804"/>
      <c r="AQ22" s="1528"/>
      <c r="AR22" s="1776">
        <v>330</v>
      </c>
      <c r="AS22" s="1804"/>
      <c r="AT22" s="1528"/>
      <c r="AU22" s="1776">
        <v>550</v>
      </c>
      <c r="AV22" s="1804"/>
      <c r="AW22" s="1528"/>
      <c r="AX22" s="1776">
        <v>385</v>
      </c>
      <c r="AY22" s="1804"/>
      <c r="AZ22" s="1598"/>
      <c r="BA22" s="1489"/>
    </row>
    <row r="23" spans="1:53" ht="15" customHeight="1">
      <c r="A23" s="1489"/>
      <c r="B23" s="1595"/>
      <c r="C23" s="1621" t="s">
        <v>1004</v>
      </c>
      <c r="D23" s="1739"/>
      <c r="E23" s="1776">
        <v>810</v>
      </c>
      <c r="F23" s="1804"/>
      <c r="G23" s="1778"/>
      <c r="H23" s="1776">
        <v>720</v>
      </c>
      <c r="I23" s="1804"/>
      <c r="J23" s="1778"/>
      <c r="K23" s="1776">
        <v>675</v>
      </c>
      <c r="L23" s="1804"/>
      <c r="M23" s="1778"/>
      <c r="N23" s="1776">
        <v>675</v>
      </c>
      <c r="O23" s="1804"/>
      <c r="P23" s="1778"/>
      <c r="Q23" s="1776">
        <v>382.5</v>
      </c>
      <c r="R23" s="1804"/>
      <c r="S23" s="1778"/>
      <c r="T23" s="1776">
        <v>585</v>
      </c>
      <c r="U23" s="1804"/>
      <c r="V23" s="1778"/>
      <c r="W23" s="1776">
        <v>607.5</v>
      </c>
      <c r="X23" s="1804"/>
      <c r="Y23" s="1778"/>
      <c r="Z23" s="1776">
        <v>832.5</v>
      </c>
      <c r="AA23" s="1805"/>
      <c r="AB23" s="1778"/>
      <c r="AC23" s="1776">
        <v>382.5</v>
      </c>
      <c r="AD23" s="1804"/>
      <c r="AE23" s="1778"/>
      <c r="AF23" s="1776">
        <v>337.5</v>
      </c>
      <c r="AG23" s="1804"/>
      <c r="AH23" s="1778"/>
      <c r="AI23" s="1776">
        <v>495</v>
      </c>
      <c r="AJ23" s="1804"/>
      <c r="AK23" s="1778"/>
      <c r="AL23" s="1776">
        <v>495</v>
      </c>
      <c r="AM23" s="1804"/>
      <c r="AN23" s="1528"/>
      <c r="AO23" s="1776">
        <v>495</v>
      </c>
      <c r="AP23" s="1804"/>
      <c r="AQ23" s="1528"/>
      <c r="AR23" s="1776">
        <v>540</v>
      </c>
      <c r="AS23" s="1804"/>
      <c r="AT23" s="1528"/>
      <c r="AU23" s="1776">
        <v>427.5</v>
      </c>
      <c r="AV23" s="1804"/>
      <c r="AW23" s="1528"/>
      <c r="AX23" s="1776">
        <v>630</v>
      </c>
      <c r="AY23" s="1804"/>
      <c r="AZ23" s="1598"/>
      <c r="BA23" s="1489"/>
    </row>
    <row r="24" spans="1:53" ht="15" customHeight="1">
      <c r="A24" s="1489"/>
      <c r="B24" s="1595"/>
      <c r="C24" s="1621" t="s">
        <v>1005</v>
      </c>
      <c r="D24" s="1739"/>
      <c r="E24" s="1776">
        <v>577.5</v>
      </c>
      <c r="F24" s="1804"/>
      <c r="G24" s="1778"/>
      <c r="H24" s="1776">
        <v>595</v>
      </c>
      <c r="I24" s="1804"/>
      <c r="J24" s="1778"/>
      <c r="K24" s="1776">
        <v>542.5</v>
      </c>
      <c r="L24" s="1804"/>
      <c r="M24" s="1778"/>
      <c r="N24" s="1776">
        <v>420</v>
      </c>
      <c r="O24" s="1804"/>
      <c r="P24" s="1778"/>
      <c r="Q24" s="1776">
        <v>472.5</v>
      </c>
      <c r="R24" s="1804"/>
      <c r="S24" s="1778"/>
      <c r="T24" s="1776">
        <v>542.5</v>
      </c>
      <c r="U24" s="1804"/>
      <c r="V24" s="1778"/>
      <c r="W24" s="1776">
        <v>332.5</v>
      </c>
      <c r="X24" s="1804"/>
      <c r="Y24" s="1778"/>
      <c r="Z24" s="1776">
        <v>472.5</v>
      </c>
      <c r="AA24" s="1804"/>
      <c r="AB24" s="1778"/>
      <c r="AC24" s="1776">
        <v>315</v>
      </c>
      <c r="AD24" s="1804"/>
      <c r="AE24" s="1778"/>
      <c r="AF24" s="1776">
        <v>507.5</v>
      </c>
      <c r="AG24" s="1804"/>
      <c r="AH24" s="1778"/>
      <c r="AI24" s="1776">
        <v>472.5</v>
      </c>
      <c r="AJ24" s="1804"/>
      <c r="AK24" s="1778"/>
      <c r="AL24" s="1776">
        <v>472.5</v>
      </c>
      <c r="AM24" s="1804"/>
      <c r="AN24" s="1528"/>
      <c r="AO24" s="1776">
        <v>385</v>
      </c>
      <c r="AP24" s="1804"/>
      <c r="AQ24" s="1528"/>
      <c r="AR24" s="1776">
        <v>472.5</v>
      </c>
      <c r="AS24" s="1804"/>
      <c r="AT24" s="1528"/>
      <c r="AU24" s="1776">
        <v>420</v>
      </c>
      <c r="AV24" s="1804"/>
      <c r="AW24" s="1528"/>
      <c r="AX24" s="1776">
        <v>315</v>
      </c>
      <c r="AY24" s="1804"/>
      <c r="AZ24" s="1598"/>
      <c r="BA24" s="1489"/>
    </row>
    <row r="25" spans="1:53" ht="15" customHeight="1">
      <c r="A25" s="1489"/>
      <c r="B25" s="1595"/>
      <c r="C25" s="1621" t="s">
        <v>1006</v>
      </c>
      <c r="D25" s="1739"/>
      <c r="E25" s="1776">
        <v>337.5</v>
      </c>
      <c r="F25" s="1804"/>
      <c r="G25" s="1778"/>
      <c r="H25" s="1776">
        <v>375</v>
      </c>
      <c r="I25" s="1804"/>
      <c r="J25" s="1778"/>
      <c r="K25" s="1776">
        <v>462.5</v>
      </c>
      <c r="L25" s="1804"/>
      <c r="M25" s="1778"/>
      <c r="N25" s="1776">
        <v>312.5</v>
      </c>
      <c r="O25" s="1804"/>
      <c r="P25" s="1778"/>
      <c r="Q25" s="1776">
        <v>325</v>
      </c>
      <c r="R25" s="1804"/>
      <c r="S25" s="1778"/>
      <c r="T25" s="1776">
        <v>225</v>
      </c>
      <c r="U25" s="1804"/>
      <c r="V25" s="1778"/>
      <c r="W25" s="1776">
        <v>362.5</v>
      </c>
      <c r="X25" s="1804"/>
      <c r="Y25" s="1778"/>
      <c r="Z25" s="1776">
        <v>400</v>
      </c>
      <c r="AA25" s="1805"/>
      <c r="AB25" s="1778"/>
      <c r="AC25" s="1776">
        <v>350</v>
      </c>
      <c r="AD25" s="1804"/>
      <c r="AE25" s="1778"/>
      <c r="AF25" s="1776">
        <v>337.5</v>
      </c>
      <c r="AG25" s="1804"/>
      <c r="AH25" s="1778"/>
      <c r="AI25" s="1776">
        <v>375</v>
      </c>
      <c r="AJ25" s="1804"/>
      <c r="AK25" s="1778"/>
      <c r="AL25" s="1776">
        <v>362.5</v>
      </c>
      <c r="AM25" s="1804"/>
      <c r="AN25" s="1528"/>
      <c r="AO25" s="1776">
        <v>287.5</v>
      </c>
      <c r="AP25" s="1804"/>
      <c r="AQ25" s="1528"/>
      <c r="AR25" s="1776">
        <v>250</v>
      </c>
      <c r="AS25" s="1804"/>
      <c r="AT25" s="1528"/>
      <c r="AU25" s="1776">
        <v>375</v>
      </c>
      <c r="AV25" s="1804"/>
      <c r="AW25" s="1528"/>
      <c r="AX25" s="1776">
        <v>287.5</v>
      </c>
      <c r="AY25" s="1804"/>
      <c r="AZ25" s="1598"/>
      <c r="BA25" s="1489"/>
    </row>
    <row r="26" spans="1:53" ht="15" customHeight="1">
      <c r="A26" s="1489"/>
      <c r="B26" s="1595"/>
      <c r="C26" s="1621" t="s">
        <v>1007</v>
      </c>
      <c r="D26" s="1739"/>
      <c r="E26" s="1806">
        <v>165</v>
      </c>
      <c r="F26" s="1807"/>
      <c r="G26" s="1778"/>
      <c r="H26" s="1806">
        <v>247.5</v>
      </c>
      <c r="I26" s="1807"/>
      <c r="J26" s="1778"/>
      <c r="K26" s="1806">
        <v>300</v>
      </c>
      <c r="L26" s="1807"/>
      <c r="M26" s="1778"/>
      <c r="N26" s="1806">
        <v>195</v>
      </c>
      <c r="O26" s="1807"/>
      <c r="P26" s="1778"/>
      <c r="Q26" s="1806">
        <v>127.5</v>
      </c>
      <c r="R26" s="1807"/>
      <c r="S26" s="1778"/>
      <c r="T26" s="1806">
        <v>217.5</v>
      </c>
      <c r="U26" s="1807"/>
      <c r="V26" s="1778"/>
      <c r="W26" s="1806">
        <v>150</v>
      </c>
      <c r="X26" s="1807"/>
      <c r="Y26" s="1778"/>
      <c r="Z26" s="1806">
        <v>255</v>
      </c>
      <c r="AA26" s="1805"/>
      <c r="AB26" s="1778"/>
      <c r="AC26" s="1806">
        <v>225</v>
      </c>
      <c r="AD26" s="1807"/>
      <c r="AE26" s="1778"/>
      <c r="AF26" s="1806">
        <v>277.5</v>
      </c>
      <c r="AG26" s="1807"/>
      <c r="AH26" s="1778"/>
      <c r="AI26" s="1806">
        <v>187.5</v>
      </c>
      <c r="AJ26" s="1807"/>
      <c r="AK26" s="1778"/>
      <c r="AL26" s="1806">
        <v>195</v>
      </c>
      <c r="AM26" s="1807"/>
      <c r="AN26" s="1528"/>
      <c r="AO26" s="1806">
        <v>232.5</v>
      </c>
      <c r="AP26" s="1807"/>
      <c r="AQ26" s="1528"/>
      <c r="AR26" s="1806">
        <v>187.5</v>
      </c>
      <c r="AS26" s="1807"/>
      <c r="AT26" s="1528"/>
      <c r="AU26" s="1806">
        <v>195</v>
      </c>
      <c r="AV26" s="1807"/>
      <c r="AW26" s="1528"/>
      <c r="AX26" s="1806">
        <v>202.5</v>
      </c>
      <c r="AY26" s="1807"/>
      <c r="AZ26" s="1598"/>
      <c r="BA26" s="1489"/>
    </row>
    <row r="27" spans="1:53" ht="15" customHeight="1">
      <c r="A27" s="1489"/>
      <c r="B27" s="1595"/>
      <c r="C27" s="1625" t="s">
        <v>1008</v>
      </c>
      <c r="D27" s="1739"/>
      <c r="E27" s="1776">
        <v>82.5</v>
      </c>
      <c r="F27" s="1804"/>
      <c r="G27" s="1778"/>
      <c r="H27" s="1776">
        <v>65</v>
      </c>
      <c r="I27" s="1804"/>
      <c r="J27" s="1778"/>
      <c r="K27" s="1776">
        <v>85</v>
      </c>
      <c r="L27" s="1804"/>
      <c r="M27" s="1778"/>
      <c r="N27" s="1776">
        <v>62.5</v>
      </c>
      <c r="O27" s="1804"/>
      <c r="P27" s="1778"/>
      <c r="Q27" s="1776">
        <v>42.5</v>
      </c>
      <c r="R27" s="1804"/>
      <c r="S27" s="1778"/>
      <c r="T27" s="1776">
        <v>62.5</v>
      </c>
      <c r="U27" s="1804"/>
      <c r="V27" s="1778"/>
      <c r="W27" s="1776">
        <v>65</v>
      </c>
      <c r="X27" s="1804"/>
      <c r="Y27" s="1778"/>
      <c r="Z27" s="1776">
        <v>72.5</v>
      </c>
      <c r="AA27" s="1805"/>
      <c r="AB27" s="1778"/>
      <c r="AC27" s="1776">
        <v>72.5</v>
      </c>
      <c r="AD27" s="1804"/>
      <c r="AE27" s="1778"/>
      <c r="AF27" s="1776">
        <v>45</v>
      </c>
      <c r="AG27" s="1804"/>
      <c r="AH27" s="1778"/>
      <c r="AI27" s="1776">
        <v>45</v>
      </c>
      <c r="AJ27" s="1804"/>
      <c r="AK27" s="1778"/>
      <c r="AL27" s="1776">
        <v>35</v>
      </c>
      <c r="AM27" s="1804"/>
      <c r="AN27" s="1528"/>
      <c r="AO27" s="1776">
        <v>42.5</v>
      </c>
      <c r="AP27" s="1804"/>
      <c r="AQ27" s="1528"/>
      <c r="AR27" s="1776">
        <v>47.5</v>
      </c>
      <c r="AS27" s="1804"/>
      <c r="AT27" s="1528"/>
      <c r="AU27" s="1776">
        <v>45</v>
      </c>
      <c r="AV27" s="1804"/>
      <c r="AW27" s="1528"/>
      <c r="AX27" s="1776">
        <v>65</v>
      </c>
      <c r="AY27" s="1804"/>
      <c r="AZ27" s="1598"/>
      <c r="BA27" s="1489"/>
    </row>
    <row r="28" spans="1:53" ht="4.5" customHeight="1">
      <c r="A28" s="1489"/>
      <c r="B28" s="1595"/>
      <c r="C28" s="1498"/>
      <c r="D28" s="1498"/>
      <c r="E28" s="1786"/>
      <c r="F28" s="1808"/>
      <c r="G28" s="1498"/>
      <c r="H28" s="1786"/>
      <c r="I28" s="1808"/>
      <c r="J28" s="1498"/>
      <c r="K28" s="1786"/>
      <c r="L28" s="1808"/>
      <c r="M28" s="1498"/>
      <c r="N28" s="1786"/>
      <c r="O28" s="1808"/>
      <c r="P28" s="1498"/>
      <c r="Q28" s="1786"/>
      <c r="R28" s="1808"/>
      <c r="S28" s="1498"/>
      <c r="T28" s="1786"/>
      <c r="U28" s="1808"/>
      <c r="V28" s="1498"/>
      <c r="W28" s="1786"/>
      <c r="X28" s="1808"/>
      <c r="Y28" s="1498"/>
      <c r="Z28" s="1786"/>
      <c r="AA28" s="1808"/>
      <c r="AB28" s="1808"/>
      <c r="AC28" s="1786"/>
      <c r="AD28" s="1808"/>
      <c r="AE28" s="1808"/>
      <c r="AF28" s="1786"/>
      <c r="AG28" s="1808"/>
      <c r="AH28" s="1808"/>
      <c r="AI28" s="1786"/>
      <c r="AJ28" s="1808"/>
      <c r="AK28" s="1808"/>
      <c r="AL28" s="1786"/>
      <c r="AM28" s="1808"/>
      <c r="AN28" s="1528"/>
      <c r="AO28" s="1786"/>
      <c r="AP28" s="1808"/>
      <c r="AQ28" s="1528"/>
      <c r="AR28" s="1786"/>
      <c r="AS28" s="1808"/>
      <c r="AT28" s="1528"/>
      <c r="AU28" s="1786"/>
      <c r="AV28" s="1808"/>
      <c r="AW28" s="1528"/>
      <c r="AX28" s="1786"/>
      <c r="AY28" s="1808"/>
      <c r="AZ28" s="1598"/>
      <c r="BA28" s="1489"/>
    </row>
    <row r="29" spans="1:53" ht="18" customHeight="1">
      <c r="A29" s="1489"/>
      <c r="B29" s="1595"/>
      <c r="C29" s="842" t="s">
        <v>1656</v>
      </c>
      <c r="D29" s="1809"/>
      <c r="E29" s="1789">
        <v>3877.5</v>
      </c>
      <c r="F29" s="1810"/>
      <c r="G29" s="1811"/>
      <c r="H29" s="1789">
        <v>4055</v>
      </c>
      <c r="I29" s="1810"/>
      <c r="J29" s="1811"/>
      <c r="K29" s="1789">
        <v>3960</v>
      </c>
      <c r="L29" s="1810"/>
      <c r="M29" s="1811"/>
      <c r="N29" s="1789">
        <v>3290</v>
      </c>
      <c r="O29" s="1810"/>
      <c r="P29" s="1811"/>
      <c r="Q29" s="1789">
        <v>2582.5</v>
      </c>
      <c r="R29" s="1810"/>
      <c r="S29" s="1811"/>
      <c r="T29" s="1789">
        <v>3147.5</v>
      </c>
      <c r="U29" s="1810"/>
      <c r="V29" s="1811"/>
      <c r="W29" s="1789">
        <v>2480</v>
      </c>
      <c r="X29" s="1810"/>
      <c r="Y29" s="1811"/>
      <c r="Z29" s="1789">
        <v>3427.5</v>
      </c>
      <c r="AA29" s="1810"/>
      <c r="AB29" s="1811"/>
      <c r="AC29" s="1789">
        <v>2795</v>
      </c>
      <c r="AD29" s="1810"/>
      <c r="AE29" s="1811"/>
      <c r="AF29" s="1789">
        <v>2505</v>
      </c>
      <c r="AG29" s="1810"/>
      <c r="AH29" s="1811"/>
      <c r="AI29" s="1789">
        <v>3005</v>
      </c>
      <c r="AJ29" s="1810"/>
      <c r="AK29" s="1811"/>
      <c r="AL29" s="1789">
        <v>2905</v>
      </c>
      <c r="AM29" s="1810"/>
      <c r="AN29" s="1528"/>
      <c r="AO29" s="1789">
        <v>2687.5</v>
      </c>
      <c r="AP29" s="1810"/>
      <c r="AQ29" s="1528"/>
      <c r="AR29" s="1789">
        <v>2725</v>
      </c>
      <c r="AS29" s="1810"/>
      <c r="AT29" s="1528"/>
      <c r="AU29" s="1789">
        <v>2977.5</v>
      </c>
      <c r="AV29" s="1810"/>
      <c r="AW29" s="1528"/>
      <c r="AX29" s="1789">
        <v>2852.5</v>
      </c>
      <c r="AY29" s="1810"/>
      <c r="AZ29" s="1598"/>
      <c r="BA29" s="1489"/>
    </row>
    <row r="30" spans="1:53" ht="4.5" customHeight="1">
      <c r="A30" s="1489"/>
      <c r="B30" s="1636"/>
      <c r="C30" s="1555"/>
      <c r="D30" s="1555"/>
      <c r="E30" s="1555"/>
      <c r="F30" s="1555"/>
      <c r="G30" s="1555"/>
      <c r="H30" s="1555"/>
      <c r="I30" s="1555"/>
      <c r="J30" s="1555"/>
      <c r="K30" s="1555"/>
      <c r="L30" s="1555"/>
      <c r="M30" s="1555"/>
      <c r="N30" s="1555"/>
      <c r="O30" s="1555"/>
      <c r="P30" s="1555"/>
      <c r="Q30" s="1555"/>
      <c r="R30" s="1555"/>
      <c r="S30" s="1555"/>
      <c r="T30" s="1555"/>
      <c r="U30" s="1555"/>
      <c r="V30" s="1555"/>
      <c r="W30" s="1555"/>
      <c r="X30" s="1555"/>
      <c r="Y30" s="1555"/>
      <c r="Z30" s="1555"/>
      <c r="AA30" s="1555"/>
      <c r="AB30" s="1555"/>
      <c r="AC30" s="1555"/>
      <c r="AD30" s="1555"/>
      <c r="AE30" s="1555"/>
      <c r="AF30" s="1555"/>
      <c r="AG30" s="1555"/>
      <c r="AH30" s="1555"/>
      <c r="AI30" s="1555"/>
      <c r="AJ30" s="1555"/>
      <c r="AK30" s="1555"/>
      <c r="AL30" s="1555"/>
      <c r="AM30" s="1555"/>
      <c r="AN30" s="1555"/>
      <c r="AO30" s="1555"/>
      <c r="AP30" s="1555"/>
      <c r="AQ30" s="1555"/>
      <c r="AR30" s="1555"/>
      <c r="AS30" s="1555"/>
      <c r="AT30" s="1555"/>
      <c r="AU30" s="1555"/>
      <c r="AV30" s="1555"/>
      <c r="AW30" s="1555"/>
      <c r="AX30" s="1555"/>
      <c r="AY30" s="1555"/>
      <c r="AZ30" s="1637"/>
      <c r="BA30" s="1489"/>
    </row>
    <row r="31" spans="1:53" ht="12" customHeight="1">
      <c r="A31" s="1489"/>
      <c r="B31" s="1812"/>
      <c r="C31" s="1812"/>
      <c r="D31" s="1812"/>
      <c r="E31" s="1812"/>
      <c r="F31" s="1812"/>
      <c r="G31" s="1812"/>
      <c r="H31" s="1812"/>
      <c r="I31" s="1812"/>
      <c r="J31" s="1812"/>
      <c r="K31" s="1812"/>
      <c r="L31" s="1812"/>
      <c r="M31" s="1812"/>
      <c r="N31" s="1812"/>
      <c r="O31" s="1812"/>
      <c r="P31" s="1812"/>
      <c r="Q31" s="1812"/>
      <c r="R31" s="1812"/>
      <c r="S31" s="1812"/>
      <c r="T31" s="1812"/>
      <c r="U31" s="1812"/>
      <c r="V31" s="1812"/>
      <c r="W31" s="1812"/>
      <c r="X31" s="1812"/>
      <c r="Y31" s="1812"/>
      <c r="Z31" s="1812"/>
      <c r="AA31" s="1812"/>
      <c r="AB31" s="1812"/>
      <c r="AC31" s="1812"/>
      <c r="AD31" s="1812"/>
      <c r="AE31" s="1812"/>
      <c r="AF31" s="1812"/>
      <c r="AG31" s="1812"/>
      <c r="AH31" s="1812"/>
      <c r="AI31" s="1812"/>
      <c r="AJ31" s="1812"/>
      <c r="AK31" s="1812"/>
      <c r="AL31" s="1812"/>
      <c r="AM31" s="1812"/>
      <c r="AN31" s="1812"/>
      <c r="AO31" s="1812"/>
      <c r="AP31" s="1812"/>
      <c r="AQ31" s="1812"/>
      <c r="AR31" s="1812"/>
      <c r="AS31" s="1812"/>
      <c r="AT31" s="1812"/>
      <c r="AU31" s="1812"/>
      <c r="AV31" s="1812"/>
      <c r="AW31" s="1812"/>
      <c r="AX31" s="1812"/>
      <c r="AY31" s="1812"/>
      <c r="AZ31" s="1812"/>
      <c r="BA31" s="1489"/>
    </row>
    <row r="32" spans="1:53" ht="4.5" customHeight="1">
      <c r="B32" s="1593"/>
      <c r="C32" s="1495"/>
      <c r="D32" s="1495"/>
      <c r="E32" s="1495"/>
      <c r="F32" s="1495"/>
      <c r="G32" s="1495"/>
      <c r="H32" s="1495"/>
      <c r="I32" s="1495"/>
      <c r="J32" s="1495"/>
      <c r="K32" s="1495"/>
      <c r="L32" s="1495"/>
      <c r="M32" s="1495"/>
      <c r="N32" s="1495"/>
      <c r="O32" s="1495"/>
      <c r="P32" s="1495"/>
      <c r="Q32" s="1495"/>
      <c r="R32" s="1495"/>
      <c r="S32" s="1495"/>
      <c r="T32" s="1495"/>
      <c r="U32" s="1495"/>
      <c r="V32" s="1495"/>
      <c r="W32" s="1495"/>
      <c r="X32" s="1495"/>
      <c r="Y32" s="1495"/>
      <c r="Z32" s="1495"/>
      <c r="AA32" s="1495"/>
      <c r="AB32" s="1495"/>
      <c r="AC32" s="1495"/>
      <c r="AD32" s="1495"/>
      <c r="AE32" s="1495"/>
      <c r="AF32" s="1495"/>
      <c r="AG32" s="1495"/>
      <c r="AH32" s="1495"/>
      <c r="AI32" s="1495"/>
      <c r="AJ32" s="1495"/>
      <c r="AK32" s="1495"/>
      <c r="AL32" s="1495"/>
      <c r="AM32" s="1495"/>
      <c r="AN32" s="1495"/>
      <c r="AO32" s="1495"/>
      <c r="AP32" s="1495"/>
      <c r="AQ32" s="1495"/>
      <c r="AR32" s="1495"/>
      <c r="AS32" s="1495"/>
      <c r="AT32" s="1495"/>
      <c r="AU32" s="1495"/>
      <c r="AV32" s="1495"/>
      <c r="AW32" s="1495"/>
      <c r="AX32" s="1495"/>
      <c r="AY32" s="1495"/>
      <c r="AZ32" s="1594"/>
    </row>
    <row r="33" spans="2:52" ht="21" customHeight="1">
      <c r="B33" s="1595"/>
      <c r="C33" s="2314" t="s">
        <v>1657</v>
      </c>
      <c r="D33" s="1813"/>
      <c r="E33" s="2314" t="s">
        <v>1658</v>
      </c>
      <c r="F33" s="2315"/>
      <c r="G33" s="2315"/>
      <c r="H33" s="2315"/>
      <c r="I33" s="2315"/>
      <c r="J33" s="2315"/>
      <c r="K33" s="2315"/>
      <c r="L33" s="2315"/>
      <c r="M33" s="2315"/>
      <c r="N33" s="2315"/>
      <c r="O33" s="2315"/>
      <c r="P33" s="2315"/>
      <c r="Q33" s="2315"/>
      <c r="R33" s="2315"/>
      <c r="S33" s="2315"/>
      <c r="T33" s="2315"/>
      <c r="U33" s="2315"/>
      <c r="V33" s="2315"/>
      <c r="W33" s="2315"/>
      <c r="X33" s="2315"/>
      <c r="Y33" s="2315"/>
      <c r="Z33" s="2315"/>
      <c r="AA33" s="2315"/>
      <c r="AB33" s="2315"/>
      <c r="AC33" s="2315"/>
      <c r="AD33" s="2315"/>
      <c r="AE33" s="2315"/>
      <c r="AF33" s="2315"/>
      <c r="AG33" s="2315"/>
      <c r="AH33" s="2315"/>
      <c r="AI33" s="2315"/>
      <c r="AJ33" s="2315"/>
      <c r="AK33" s="2315"/>
      <c r="AL33" s="2315"/>
      <c r="AM33" s="2315"/>
      <c r="AN33" s="2315"/>
      <c r="AO33" s="2315"/>
      <c r="AP33" s="2315"/>
      <c r="AQ33" s="2315"/>
      <c r="AR33" s="2315"/>
      <c r="AS33" s="2315"/>
      <c r="AT33" s="2315"/>
      <c r="AU33" s="2315"/>
      <c r="AV33" s="2315"/>
      <c r="AW33" s="2315"/>
      <c r="AX33" s="2315"/>
      <c r="AY33" s="2316"/>
      <c r="AZ33" s="1598"/>
    </row>
    <row r="34" spans="2:52" ht="4.5" customHeight="1">
      <c r="B34" s="1595"/>
      <c r="C34" s="2314"/>
      <c r="D34" s="1813"/>
      <c r="E34" s="1803"/>
      <c r="F34" s="1803"/>
      <c r="G34" s="1803"/>
      <c r="H34" s="1803"/>
      <c r="I34" s="1803"/>
      <c r="J34" s="1803"/>
      <c r="K34" s="1803"/>
      <c r="L34" s="1803"/>
      <c r="M34" s="1803"/>
      <c r="N34" s="1803"/>
      <c r="O34" s="1803"/>
      <c r="P34" s="1803"/>
      <c r="Q34" s="1803"/>
      <c r="R34" s="1803"/>
      <c r="S34" s="1803"/>
      <c r="T34" s="1803"/>
      <c r="U34" s="1803"/>
      <c r="V34" s="1803"/>
      <c r="W34" s="1803"/>
      <c r="X34" s="1803"/>
      <c r="Y34" s="1803"/>
      <c r="Z34" s="1803"/>
      <c r="AA34" s="1803"/>
      <c r="AB34" s="1803"/>
      <c r="AC34" s="1803"/>
      <c r="AD34" s="1803"/>
      <c r="AE34" s="1803"/>
      <c r="AF34" s="1803"/>
      <c r="AG34" s="1803"/>
      <c r="AH34" s="1803"/>
      <c r="AI34" s="1803"/>
      <c r="AJ34" s="1803"/>
      <c r="AK34" s="1803"/>
      <c r="AL34" s="1803"/>
      <c r="AM34" s="1803"/>
      <c r="AN34" s="1803"/>
      <c r="AO34" s="1803"/>
      <c r="AP34" s="1803"/>
      <c r="AQ34" s="1803"/>
      <c r="AR34" s="1803"/>
      <c r="AS34" s="1803"/>
      <c r="AT34" s="1803"/>
      <c r="AU34" s="1803"/>
      <c r="AV34" s="1803"/>
      <c r="AW34" s="1803"/>
      <c r="AX34" s="1803"/>
      <c r="AY34" s="1803"/>
      <c r="AZ34" s="1598"/>
    </row>
    <row r="35" spans="2:52" ht="18" customHeight="1">
      <c r="B35" s="1595"/>
      <c r="C35" s="2314"/>
      <c r="D35" s="1813"/>
      <c r="E35" s="1773" t="s">
        <v>1614</v>
      </c>
      <c r="F35" s="888"/>
      <c r="G35" s="1697"/>
      <c r="H35" s="1773" t="s">
        <v>1239</v>
      </c>
      <c r="I35" s="888"/>
      <c r="J35" s="1697"/>
      <c r="K35" s="1773" t="s">
        <v>746</v>
      </c>
      <c r="L35" s="888"/>
      <c r="M35" s="1697"/>
      <c r="N35" s="1773" t="s">
        <v>1240</v>
      </c>
      <c r="O35" s="888"/>
      <c r="P35" s="1697"/>
      <c r="Q35" s="1773" t="s">
        <v>1241</v>
      </c>
      <c r="R35" s="888"/>
      <c r="S35" s="1697"/>
      <c r="T35" s="1773" t="s">
        <v>1242</v>
      </c>
      <c r="U35" s="888"/>
      <c r="V35" s="1697"/>
      <c r="W35" s="1773" t="s">
        <v>1243</v>
      </c>
      <c r="X35" s="888"/>
      <c r="Y35" s="1697"/>
      <c r="Z35" s="1773" t="s">
        <v>1244</v>
      </c>
      <c r="AA35" s="888"/>
      <c r="AB35" s="1697"/>
      <c r="AC35" s="1773" t="s">
        <v>1245</v>
      </c>
      <c r="AD35" s="888"/>
      <c r="AE35" s="1697"/>
      <c r="AF35" s="1773" t="s">
        <v>1246</v>
      </c>
      <c r="AG35" s="888"/>
      <c r="AH35" s="1697"/>
      <c r="AI35" s="1773" t="s">
        <v>1247</v>
      </c>
      <c r="AJ35" s="888"/>
      <c r="AK35" s="1697"/>
      <c r="AL35" s="1773" t="s">
        <v>1248</v>
      </c>
      <c r="AM35" s="888"/>
      <c r="AN35" s="1697"/>
      <c r="AO35" s="2387" t="s">
        <v>1145</v>
      </c>
      <c r="AP35" s="2388"/>
      <c r="AQ35" s="1697"/>
      <c r="AR35" s="1773" t="s">
        <v>1249</v>
      </c>
      <c r="AS35" s="888"/>
      <c r="AT35" s="1697"/>
      <c r="AU35" s="2387" t="s">
        <v>1250</v>
      </c>
      <c r="AV35" s="2388"/>
      <c r="AW35" s="1697"/>
      <c r="AX35" s="2387" t="s">
        <v>747</v>
      </c>
      <c r="AY35" s="2388"/>
      <c r="AZ35" s="1598"/>
    </row>
    <row r="36" spans="2:52" ht="4.5" customHeight="1">
      <c r="B36" s="1595"/>
      <c r="C36" s="1498"/>
      <c r="D36" s="1498"/>
      <c r="E36" s="1697"/>
      <c r="F36" s="1697"/>
      <c r="G36" s="1697"/>
      <c r="H36" s="1697"/>
      <c r="I36" s="1697"/>
      <c r="J36" s="1697"/>
      <c r="K36" s="1697"/>
      <c r="L36" s="1697"/>
      <c r="M36" s="1697"/>
      <c r="N36" s="1697"/>
      <c r="O36" s="1697"/>
      <c r="P36" s="1697"/>
      <c r="Q36" s="1697"/>
      <c r="R36" s="1697"/>
      <c r="S36" s="1697"/>
      <c r="T36" s="1697"/>
      <c r="U36" s="1697"/>
      <c r="V36" s="1697"/>
      <c r="W36" s="1697"/>
      <c r="X36" s="1697"/>
      <c r="Y36" s="1697"/>
      <c r="Z36" s="1697"/>
      <c r="AA36" s="1697"/>
      <c r="AB36" s="1697"/>
      <c r="AC36" s="1697"/>
      <c r="AD36" s="1697"/>
      <c r="AE36" s="1697"/>
      <c r="AF36" s="1697"/>
      <c r="AG36" s="1697"/>
      <c r="AH36" s="1697"/>
      <c r="AI36" s="1697"/>
      <c r="AJ36" s="1697"/>
      <c r="AK36" s="1697"/>
      <c r="AL36" s="1697"/>
      <c r="AM36" s="1697"/>
      <c r="AN36" s="1697"/>
      <c r="AO36" s="1697"/>
      <c r="AP36" s="1697"/>
      <c r="AQ36" s="1697"/>
      <c r="AR36" s="1697"/>
      <c r="AS36" s="1697"/>
      <c r="AT36" s="1697"/>
      <c r="AU36" s="1697"/>
      <c r="AV36" s="1697"/>
      <c r="AW36" s="1697"/>
      <c r="AX36" s="1697"/>
      <c r="AY36" s="1697"/>
      <c r="AZ36" s="1598"/>
    </row>
    <row r="37" spans="2:52" ht="42" customHeight="1">
      <c r="B37" s="1595"/>
      <c r="C37" s="1793" t="s">
        <v>1659</v>
      </c>
      <c r="D37" s="1815"/>
      <c r="E37" s="1794">
        <v>51.623222748815166</v>
      </c>
      <c r="F37" s="1711"/>
      <c r="G37" s="1775"/>
      <c r="H37" s="1794">
        <v>51.56818181818182</v>
      </c>
      <c r="I37" s="1711"/>
      <c r="J37" s="1775"/>
      <c r="K37" s="1794">
        <v>52.931034482758619</v>
      </c>
      <c r="L37" s="1711"/>
      <c r="M37" s="1775"/>
      <c r="N37" s="1794">
        <v>51.92307692307692</v>
      </c>
      <c r="O37" s="1711"/>
      <c r="P37" s="1775"/>
      <c r="Q37" s="1794">
        <v>51.94055944055944</v>
      </c>
      <c r="R37" s="1712"/>
      <c r="S37" s="1775"/>
      <c r="T37" s="1794">
        <v>52.217514124293785</v>
      </c>
      <c r="U37" s="1712"/>
      <c r="V37" s="1775"/>
      <c r="W37" s="1794">
        <v>53.684210526315788</v>
      </c>
      <c r="X37" s="1712"/>
      <c r="Y37" s="1775"/>
      <c r="Z37" s="1794">
        <v>52.947761194029852</v>
      </c>
      <c r="AA37" s="1712"/>
      <c r="AB37" s="1775"/>
      <c r="AC37" s="1794">
        <v>53.363095238095241</v>
      </c>
      <c r="AD37" s="1712"/>
      <c r="AE37" s="1797"/>
      <c r="AF37" s="1794">
        <v>54.145569620253163</v>
      </c>
      <c r="AG37" s="1712"/>
      <c r="AH37" s="1797"/>
      <c r="AI37" s="1794">
        <v>51.897590361445786</v>
      </c>
      <c r="AJ37" s="1712"/>
      <c r="AK37" s="1797"/>
      <c r="AL37" s="1794">
        <v>51.84375</v>
      </c>
      <c r="AM37" s="1712"/>
      <c r="AN37" s="1797"/>
      <c r="AO37" s="1794">
        <v>52.434640522875817</v>
      </c>
      <c r="AP37" s="1712"/>
      <c r="AQ37" s="1822"/>
      <c r="AR37" s="1794">
        <v>52.07236842105263</v>
      </c>
      <c r="AS37" s="1712"/>
      <c r="AT37" s="1822"/>
      <c r="AU37" s="1794">
        <v>51.954545454545453</v>
      </c>
      <c r="AV37" s="1712"/>
      <c r="AW37" s="1822"/>
      <c r="AX37" s="1794">
        <v>52.5</v>
      </c>
      <c r="AY37" s="1712"/>
      <c r="AZ37" s="1598"/>
    </row>
    <row r="38" spans="2:52" ht="4.5" customHeight="1">
      <c r="B38" s="1595"/>
      <c r="C38" s="1816"/>
      <c r="D38" s="1508"/>
      <c r="E38" s="1775"/>
      <c r="F38" s="1775"/>
      <c r="G38" s="1775"/>
      <c r="H38" s="1775"/>
      <c r="I38" s="1775"/>
      <c r="J38" s="1775"/>
      <c r="K38" s="1775"/>
      <c r="L38" s="1775"/>
      <c r="M38" s="1775"/>
      <c r="N38" s="1775"/>
      <c r="O38" s="1775"/>
      <c r="P38" s="1775"/>
      <c r="Q38" s="1775"/>
      <c r="R38" s="1797"/>
      <c r="S38" s="1775"/>
      <c r="T38" s="1775"/>
      <c r="U38" s="1797"/>
      <c r="V38" s="1775"/>
      <c r="W38" s="1775"/>
      <c r="X38" s="1797"/>
      <c r="Y38" s="1775"/>
      <c r="Z38" s="1775"/>
      <c r="AA38" s="1797"/>
      <c r="AB38" s="1775"/>
      <c r="AC38" s="1775"/>
      <c r="AD38" s="1797"/>
      <c r="AE38" s="1797"/>
      <c r="AF38" s="1775"/>
      <c r="AG38" s="1797"/>
      <c r="AH38" s="1797"/>
      <c r="AI38" s="1775"/>
      <c r="AJ38" s="1797"/>
      <c r="AK38" s="1797"/>
      <c r="AL38" s="1775"/>
      <c r="AM38" s="1797"/>
      <c r="AN38" s="1797"/>
      <c r="AO38" s="1775"/>
      <c r="AP38" s="1797"/>
      <c r="AQ38" s="1797"/>
      <c r="AR38" s="1775"/>
      <c r="AS38" s="1797"/>
      <c r="AT38" s="1797"/>
      <c r="AU38" s="1775"/>
      <c r="AV38" s="1797"/>
      <c r="AW38" s="1797"/>
      <c r="AX38" s="1775"/>
      <c r="AY38" s="1797"/>
      <c r="AZ38" s="1598"/>
    </row>
    <row r="39" spans="2:52" ht="42" customHeight="1">
      <c r="B39" s="1595"/>
      <c r="C39" s="1793" t="s">
        <v>1660</v>
      </c>
      <c r="D39" s="1815"/>
      <c r="E39" s="1794">
        <v>18.376777251184834</v>
      </c>
      <c r="F39" s="1712"/>
      <c r="G39" s="1797"/>
      <c r="H39" s="1794">
        <v>18.431818181818183</v>
      </c>
      <c r="I39" s="1712"/>
      <c r="J39" s="1797"/>
      <c r="K39" s="1794">
        <v>17.068965517241381</v>
      </c>
      <c r="L39" s="1712"/>
      <c r="M39" s="1797"/>
      <c r="N39" s="1794">
        <v>18.076923076923077</v>
      </c>
      <c r="O39" s="1712"/>
      <c r="P39" s="1797"/>
      <c r="Q39" s="1794">
        <v>18.05944055944056</v>
      </c>
      <c r="R39" s="1712"/>
      <c r="S39" s="1797"/>
      <c r="T39" s="1794">
        <v>17.782485875706215</v>
      </c>
      <c r="U39" s="1712"/>
      <c r="V39" s="1797"/>
      <c r="W39" s="1794">
        <v>16.315789473684209</v>
      </c>
      <c r="X39" s="1712"/>
      <c r="Y39" s="1797"/>
      <c r="Z39" s="1794">
        <v>17.052238805970148</v>
      </c>
      <c r="AA39" s="1712"/>
      <c r="AB39" s="1797"/>
      <c r="AC39" s="1794">
        <v>16.636904761904763</v>
      </c>
      <c r="AD39" s="1712"/>
      <c r="AE39" s="1797"/>
      <c r="AF39" s="1794">
        <v>15.854430379746836</v>
      </c>
      <c r="AG39" s="1712"/>
      <c r="AH39" s="1797"/>
      <c r="AI39" s="1794">
        <v>18.102409638554217</v>
      </c>
      <c r="AJ39" s="1712"/>
      <c r="AK39" s="1797"/>
      <c r="AL39" s="1794">
        <v>18.15625</v>
      </c>
      <c r="AM39" s="1712"/>
      <c r="AN39" s="1797"/>
      <c r="AO39" s="1794">
        <v>17.565359477124183</v>
      </c>
      <c r="AP39" s="1712"/>
      <c r="AQ39" s="1822"/>
      <c r="AR39" s="1794">
        <v>17.92763157894737</v>
      </c>
      <c r="AS39" s="1712"/>
      <c r="AT39" s="1822"/>
      <c r="AU39" s="1794">
        <v>18.045454545454547</v>
      </c>
      <c r="AV39" s="1712"/>
      <c r="AW39" s="1822"/>
      <c r="AX39" s="1794">
        <v>17.5</v>
      </c>
      <c r="AY39" s="1712"/>
      <c r="AZ39" s="1598"/>
    </row>
    <row r="40" spans="2:52" ht="4.5" customHeight="1">
      <c r="B40" s="1636"/>
      <c r="C40" s="1555"/>
      <c r="D40" s="1555"/>
      <c r="E40" s="1555"/>
      <c r="F40" s="1555"/>
      <c r="G40" s="1555"/>
      <c r="H40" s="1555"/>
      <c r="I40" s="1555"/>
      <c r="J40" s="1555"/>
      <c r="K40" s="1555"/>
      <c r="L40" s="1555"/>
      <c r="M40" s="1555"/>
      <c r="N40" s="1555"/>
      <c r="O40" s="1555"/>
      <c r="P40" s="1555"/>
      <c r="Q40" s="1555"/>
      <c r="R40" s="1555"/>
      <c r="S40" s="1555"/>
      <c r="T40" s="1555"/>
      <c r="U40" s="1555"/>
      <c r="V40" s="1555"/>
      <c r="W40" s="1555"/>
      <c r="X40" s="1555"/>
      <c r="Y40" s="1555"/>
      <c r="Z40" s="1555"/>
      <c r="AA40" s="1555"/>
      <c r="AB40" s="1555"/>
      <c r="AC40" s="1555"/>
      <c r="AD40" s="1555"/>
      <c r="AE40" s="1555"/>
      <c r="AF40" s="1555" t="s">
        <v>1059</v>
      </c>
      <c r="AG40" s="1555"/>
      <c r="AH40" s="1555"/>
      <c r="AI40" s="1555"/>
      <c r="AJ40" s="1555"/>
      <c r="AK40" s="1555"/>
      <c r="AL40" s="1555"/>
      <c r="AM40" s="1555"/>
      <c r="AN40" s="1555"/>
      <c r="AO40" s="1555"/>
      <c r="AP40" s="1555"/>
      <c r="AQ40" s="1555"/>
      <c r="AR40" s="1555"/>
      <c r="AS40" s="1555"/>
      <c r="AT40" s="1555"/>
      <c r="AU40" s="1555"/>
      <c r="AV40" s="1555"/>
      <c r="AW40" s="1555"/>
      <c r="AX40" s="1555"/>
      <c r="AY40" s="1555"/>
      <c r="AZ40" s="1637"/>
    </row>
    <row r="41" spans="2:52" ht="9" customHeight="1">
      <c r="B41" s="1556" t="s">
        <v>1571</v>
      </c>
      <c r="C41" s="1798"/>
      <c r="D41" s="1798"/>
      <c r="N41" s="1686"/>
    </row>
    <row r="42" spans="2:52" ht="12.75" customHeight="1">
      <c r="B42" s="1556" t="s">
        <v>1615</v>
      </c>
      <c r="C42" s="1817"/>
      <c r="D42" s="1817"/>
      <c r="E42" s="1818"/>
      <c r="F42" s="1818"/>
      <c r="G42" s="1818"/>
      <c r="H42" s="1818"/>
      <c r="AO42" s="1823"/>
    </row>
    <row r="43" spans="2:52" ht="12.75" customHeight="1">
      <c r="B43" s="1556" t="s">
        <v>1616</v>
      </c>
      <c r="C43" s="1819"/>
      <c r="D43" s="1819"/>
      <c r="E43" s="1819"/>
      <c r="F43" s="1819"/>
      <c r="G43" s="1819"/>
      <c r="H43" s="1819"/>
    </row>
    <row r="44" spans="2:52" ht="12.75" customHeight="1">
      <c r="B44" s="1556" t="s">
        <v>1677</v>
      </c>
      <c r="C44" s="1824"/>
      <c r="D44" s="1824"/>
      <c r="E44" s="1824"/>
      <c r="F44" s="1824"/>
      <c r="G44" s="1824"/>
      <c r="H44" s="1824"/>
      <c r="I44" s="1686"/>
      <c r="J44" s="1686"/>
      <c r="K44" s="1686"/>
      <c r="L44" s="1686"/>
      <c r="M44" s="1686"/>
      <c r="N44" s="1686"/>
      <c r="O44" s="1686"/>
      <c r="P44" s="1686"/>
      <c r="Q44" s="1686"/>
      <c r="R44" s="1686"/>
      <c r="S44" s="1686"/>
      <c r="T44" s="1686"/>
      <c r="U44" s="1686"/>
      <c r="V44" s="1686"/>
      <c r="W44" s="1686"/>
      <c r="AA44" s="1675"/>
      <c r="AB44" s="1675"/>
    </row>
    <row r="45" spans="2:52" ht="12.75" customHeight="1">
      <c r="B45" s="1556" t="s">
        <v>1572</v>
      </c>
      <c r="C45" s="1686"/>
      <c r="D45" s="1799"/>
      <c r="E45" s="1686"/>
      <c r="F45" s="1686"/>
      <c r="G45" s="1686"/>
      <c r="H45" s="1686"/>
      <c r="I45" s="1686"/>
      <c r="J45" s="1686"/>
      <c r="K45" s="1686"/>
      <c r="L45" s="1686"/>
      <c r="M45" s="1686"/>
      <c r="N45" s="1686"/>
      <c r="O45" s="1686"/>
      <c r="P45" s="1686"/>
      <c r="Q45" s="1686"/>
      <c r="R45" s="1686"/>
      <c r="S45" s="1686"/>
      <c r="T45" s="1686"/>
      <c r="U45" s="1686"/>
      <c r="V45" s="1686"/>
      <c r="W45" s="1686"/>
      <c r="AA45" s="1675"/>
      <c r="AB45" s="1675"/>
    </row>
    <row r="46" spans="2:52" ht="12.75" customHeight="1">
      <c r="B46" s="1556" t="s">
        <v>1502</v>
      </c>
      <c r="C46" s="1686"/>
      <c r="D46" s="1799"/>
      <c r="E46" s="1686"/>
      <c r="F46" s="1686"/>
      <c r="G46" s="1686"/>
      <c r="H46" s="1686"/>
      <c r="I46" s="1686"/>
      <c r="J46" s="1686"/>
      <c r="K46" s="1686"/>
      <c r="L46" s="1686"/>
      <c r="M46" s="1686"/>
      <c r="N46" s="1686"/>
      <c r="O46" s="1686"/>
      <c r="P46" s="1686"/>
      <c r="Q46" s="1686"/>
      <c r="R46" s="1686"/>
      <c r="S46" s="1686"/>
      <c r="T46" s="1686"/>
      <c r="U46" s="1686"/>
      <c r="V46" s="1686"/>
      <c r="W46" s="1686"/>
      <c r="AA46" s="1675"/>
      <c r="AB46" s="1675"/>
    </row>
    <row r="47" spans="2:52" ht="12.75" customHeight="1">
      <c r="B47" s="1556" t="s">
        <v>1492</v>
      </c>
      <c r="C47" s="1686"/>
      <c r="D47" s="1686"/>
      <c r="E47" s="1686"/>
      <c r="F47" s="1686"/>
      <c r="G47" s="1686"/>
      <c r="H47" s="1686"/>
      <c r="I47" s="1686"/>
      <c r="J47" s="1686"/>
      <c r="K47" s="1686"/>
      <c r="L47" s="1686"/>
      <c r="M47" s="1686"/>
      <c r="N47" s="1686"/>
      <c r="O47" s="1686"/>
      <c r="P47" s="1686"/>
      <c r="Q47" s="1686"/>
      <c r="R47" s="1686"/>
      <c r="S47" s="1686"/>
      <c r="T47" s="1686"/>
      <c r="U47" s="1686"/>
      <c r="W47" s="1686"/>
      <c r="AZ47" s="1725" t="s">
        <v>1093</v>
      </c>
    </row>
    <row r="48" spans="2:52" ht="12.75" customHeight="1">
      <c r="B48" s="1800" t="s">
        <v>1663</v>
      </c>
      <c r="C48" s="1686"/>
      <c r="D48" s="1686"/>
      <c r="E48" s="1686"/>
      <c r="F48" s="1686"/>
      <c r="G48" s="1686"/>
      <c r="H48" s="1686"/>
      <c r="I48" s="1686"/>
      <c r="J48" s="1686"/>
      <c r="K48" s="1686"/>
      <c r="L48" s="1686"/>
      <c r="M48" s="1686"/>
      <c r="N48" s="1686"/>
      <c r="O48" s="1686"/>
      <c r="P48" s="1686"/>
      <c r="Q48" s="1686"/>
      <c r="R48" s="1686"/>
      <c r="S48" s="1686"/>
      <c r="T48" s="1686"/>
      <c r="U48" s="1686"/>
      <c r="V48" s="1686"/>
      <c r="W48" s="1686"/>
      <c r="AZ48" s="1725" t="s">
        <v>1095</v>
      </c>
    </row>
    <row r="49" spans="2:52" ht="12.75" customHeight="1">
      <c r="B49" s="901" t="s">
        <v>1664</v>
      </c>
      <c r="AZ49" s="1725" t="s">
        <v>1618</v>
      </c>
    </row>
    <row r="50" spans="2:52" ht="12.75" customHeight="1">
      <c r="B50" s="1556" t="s">
        <v>1665</v>
      </c>
      <c r="AZ50" s="1725" t="s">
        <v>1097</v>
      </c>
    </row>
    <row r="51" spans="2:52" ht="12.75" customHeight="1">
      <c r="B51" s="1556" t="s">
        <v>1666</v>
      </c>
      <c r="Z51" s="1801" t="s">
        <v>1678</v>
      </c>
      <c r="AZ51" s="1725" t="s">
        <v>1621</v>
      </c>
    </row>
    <row r="52" spans="2:52" ht="12.75" customHeight="1"/>
    <row r="53" spans="2:52" ht="12.75" customHeight="1"/>
    <row r="54" spans="2:52" ht="12.75" customHeight="1"/>
    <row r="55" spans="2:52" ht="12.75" customHeight="1"/>
    <row r="56" spans="2:52" ht="12.75" customHeight="1"/>
    <row r="57" spans="2:52" ht="12.75" customHeight="1">
      <c r="B57" s="1686"/>
    </row>
  </sheetData>
  <mergeCells count="14">
    <mergeCell ref="A1:BA1"/>
    <mergeCell ref="A4:BA4"/>
    <mergeCell ref="B6:AZ6"/>
    <mergeCell ref="B7:AZ7"/>
    <mergeCell ref="C10:C12"/>
    <mergeCell ref="E10:AY10"/>
    <mergeCell ref="AO12:AP12"/>
    <mergeCell ref="AU12:AV12"/>
    <mergeCell ref="AX12:AY12"/>
    <mergeCell ref="C33:C35"/>
    <mergeCell ref="E33:AY33"/>
    <mergeCell ref="AO35:AP35"/>
    <mergeCell ref="AU35:AV35"/>
    <mergeCell ref="AX35:AY35"/>
  </mergeCells>
  <printOptions horizontalCentered="1" verticalCentered="1"/>
  <pageMargins left="0.39370078740157483" right="0.39370078740157483" top="0.86614173228346458" bottom="0.86614173228346458" header="0" footer="0"/>
  <pageSetup scale="70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92D050"/>
  </sheetPr>
  <dimension ref="A1:BA52"/>
  <sheetViews>
    <sheetView topLeftCell="A10" zoomScaleNormal="100" workbookViewId="0">
      <selection activeCell="X23" sqref="X23"/>
    </sheetView>
  </sheetViews>
  <sheetFormatPr baseColWidth="10" defaultRowHeight="12.75"/>
  <cols>
    <col min="1" max="1" width="1.85546875" style="819" customWidth="1"/>
    <col min="2" max="2" width="2.7109375" style="819" customWidth="1"/>
    <col min="3" max="3" width="18.7109375" style="819" customWidth="1"/>
    <col min="4" max="4" width="0.85546875" style="819" customWidth="1"/>
    <col min="5" max="5" width="7.7109375" style="819" customWidth="1"/>
    <col min="6" max="6" width="1.5703125" style="819" customWidth="1"/>
    <col min="7" max="7" width="0.85546875" style="819" customWidth="1"/>
    <col min="8" max="8" width="7.7109375" style="819" customWidth="1"/>
    <col min="9" max="9" width="1.5703125" style="819" customWidth="1"/>
    <col min="10" max="10" width="0.85546875" style="819" customWidth="1"/>
    <col min="11" max="11" width="7.7109375" style="819" customWidth="1"/>
    <col min="12" max="12" width="1.5703125" style="819" customWidth="1"/>
    <col min="13" max="13" width="0.85546875" style="819" customWidth="1"/>
    <col min="14" max="14" width="7.7109375" style="819" customWidth="1"/>
    <col min="15" max="15" width="1.5703125" style="819" customWidth="1"/>
    <col min="16" max="16" width="0.85546875" style="819" customWidth="1"/>
    <col min="17" max="17" width="7.7109375" style="819" customWidth="1"/>
    <col min="18" max="18" width="1.5703125" style="819" customWidth="1"/>
    <col min="19" max="19" width="0.85546875" style="819" customWidth="1"/>
    <col min="20" max="20" width="7.7109375" style="819" customWidth="1"/>
    <col min="21" max="21" width="1.5703125" style="819" customWidth="1"/>
    <col min="22" max="22" width="0.85546875" style="819" customWidth="1"/>
    <col min="23" max="23" width="7.7109375" style="819" customWidth="1"/>
    <col min="24" max="24" width="1.5703125" style="819" customWidth="1"/>
    <col min="25" max="25" width="0.85546875" style="819" customWidth="1"/>
    <col min="26" max="26" width="7.7109375" style="819" customWidth="1"/>
    <col min="27" max="27" width="1.5703125" style="819" customWidth="1"/>
    <col min="28" max="28" width="0.85546875" style="819" customWidth="1"/>
    <col min="29" max="29" width="7.7109375" style="819" customWidth="1"/>
    <col min="30" max="30" width="1.5703125" style="819" customWidth="1"/>
    <col min="31" max="31" width="0.85546875" style="819" customWidth="1"/>
    <col min="32" max="32" width="7.7109375" style="819" customWidth="1"/>
    <col min="33" max="33" width="1.5703125" style="819" customWidth="1"/>
    <col min="34" max="34" width="0.85546875" style="819" customWidth="1"/>
    <col min="35" max="35" width="7.7109375" style="819" customWidth="1"/>
    <col min="36" max="36" width="1.5703125" style="819" customWidth="1"/>
    <col min="37" max="37" width="0.85546875" style="819" customWidth="1"/>
    <col min="38" max="38" width="7.7109375" style="819" customWidth="1"/>
    <col min="39" max="39" width="1.5703125" style="819" customWidth="1"/>
    <col min="40" max="40" width="0.85546875" style="819" customWidth="1"/>
    <col min="41" max="41" width="7.7109375" style="819" customWidth="1"/>
    <col min="42" max="42" width="1.5703125" style="819" customWidth="1"/>
    <col min="43" max="43" width="0.85546875" style="819" customWidth="1"/>
    <col min="44" max="44" width="7.7109375" style="819" customWidth="1"/>
    <col min="45" max="45" width="1.5703125" style="819" customWidth="1"/>
    <col min="46" max="46" width="0.85546875" style="819" customWidth="1"/>
    <col min="47" max="47" width="7.7109375" style="819" customWidth="1"/>
    <col min="48" max="48" width="1.5703125" style="819" customWidth="1"/>
    <col min="49" max="49" width="0.85546875" style="819" customWidth="1"/>
    <col min="50" max="50" width="7.7109375" style="819" customWidth="1"/>
    <col min="51" max="51" width="1.5703125" style="819" customWidth="1"/>
    <col min="52" max="52" width="2.7109375" style="819" customWidth="1"/>
    <col min="53" max="53" width="1.85546875" style="819" customWidth="1"/>
    <col min="54" max="256" width="11.42578125" style="819"/>
    <col min="257" max="257" width="1.85546875" style="819" customWidth="1"/>
    <col min="258" max="258" width="2.7109375" style="819" customWidth="1"/>
    <col min="259" max="259" width="18.7109375" style="819" customWidth="1"/>
    <col min="260" max="260" width="0.85546875" style="819" customWidth="1"/>
    <col min="261" max="261" width="7.7109375" style="819" customWidth="1"/>
    <col min="262" max="262" width="1.5703125" style="819" customWidth="1"/>
    <col min="263" max="263" width="0.85546875" style="819" customWidth="1"/>
    <col min="264" max="264" width="7.7109375" style="819" customWidth="1"/>
    <col min="265" max="265" width="1.5703125" style="819" customWidth="1"/>
    <col min="266" max="266" width="0.85546875" style="819" customWidth="1"/>
    <col min="267" max="267" width="7.7109375" style="819" customWidth="1"/>
    <col min="268" max="268" width="1.5703125" style="819" customWidth="1"/>
    <col min="269" max="269" width="0.85546875" style="819" customWidth="1"/>
    <col min="270" max="270" width="7.7109375" style="819" customWidth="1"/>
    <col min="271" max="271" width="1.5703125" style="819" customWidth="1"/>
    <col min="272" max="272" width="0.85546875" style="819" customWidth="1"/>
    <col min="273" max="273" width="7.7109375" style="819" customWidth="1"/>
    <col min="274" max="274" width="1.5703125" style="819" customWidth="1"/>
    <col min="275" max="275" width="0.85546875" style="819" customWidth="1"/>
    <col min="276" max="276" width="7.7109375" style="819" customWidth="1"/>
    <col min="277" max="277" width="1.5703125" style="819" customWidth="1"/>
    <col min="278" max="278" width="0.85546875" style="819" customWidth="1"/>
    <col min="279" max="279" width="7.7109375" style="819" customWidth="1"/>
    <col min="280" max="280" width="1.5703125" style="819" customWidth="1"/>
    <col min="281" max="281" width="0.85546875" style="819" customWidth="1"/>
    <col min="282" max="282" width="7.7109375" style="819" customWidth="1"/>
    <col min="283" max="283" width="1.5703125" style="819" customWidth="1"/>
    <col min="284" max="284" width="0.85546875" style="819" customWidth="1"/>
    <col min="285" max="285" width="7.7109375" style="819" customWidth="1"/>
    <col min="286" max="286" width="1.5703125" style="819" customWidth="1"/>
    <col min="287" max="287" width="0.85546875" style="819" customWidth="1"/>
    <col min="288" max="288" width="7.7109375" style="819" customWidth="1"/>
    <col min="289" max="289" width="1.5703125" style="819" customWidth="1"/>
    <col min="290" max="290" width="0.85546875" style="819" customWidth="1"/>
    <col min="291" max="291" width="7.7109375" style="819" customWidth="1"/>
    <col min="292" max="292" width="1.5703125" style="819" customWidth="1"/>
    <col min="293" max="293" width="0.85546875" style="819" customWidth="1"/>
    <col min="294" max="294" width="7.7109375" style="819" customWidth="1"/>
    <col min="295" max="295" width="1.5703125" style="819" customWidth="1"/>
    <col min="296" max="296" width="0.85546875" style="819" customWidth="1"/>
    <col min="297" max="297" width="7.7109375" style="819" customWidth="1"/>
    <col min="298" max="298" width="1.5703125" style="819" customWidth="1"/>
    <col min="299" max="299" width="0.85546875" style="819" customWidth="1"/>
    <col min="300" max="300" width="7.7109375" style="819" customWidth="1"/>
    <col min="301" max="301" width="1.5703125" style="819" customWidth="1"/>
    <col min="302" max="302" width="0.85546875" style="819" customWidth="1"/>
    <col min="303" max="303" width="7.7109375" style="819" customWidth="1"/>
    <col min="304" max="304" width="1.5703125" style="819" customWidth="1"/>
    <col min="305" max="305" width="0.85546875" style="819" customWidth="1"/>
    <col min="306" max="306" width="7.7109375" style="819" customWidth="1"/>
    <col min="307" max="307" width="1.5703125" style="819" customWidth="1"/>
    <col min="308" max="308" width="2.7109375" style="819" customWidth="1"/>
    <col min="309" max="309" width="1.85546875" style="819" customWidth="1"/>
    <col min="310" max="512" width="11.42578125" style="819"/>
    <col min="513" max="513" width="1.85546875" style="819" customWidth="1"/>
    <col min="514" max="514" width="2.7109375" style="819" customWidth="1"/>
    <col min="515" max="515" width="18.7109375" style="819" customWidth="1"/>
    <col min="516" max="516" width="0.85546875" style="819" customWidth="1"/>
    <col min="517" max="517" width="7.7109375" style="819" customWidth="1"/>
    <col min="518" max="518" width="1.5703125" style="819" customWidth="1"/>
    <col min="519" max="519" width="0.85546875" style="819" customWidth="1"/>
    <col min="520" max="520" width="7.7109375" style="819" customWidth="1"/>
    <col min="521" max="521" width="1.5703125" style="819" customWidth="1"/>
    <col min="522" max="522" width="0.85546875" style="819" customWidth="1"/>
    <col min="523" max="523" width="7.7109375" style="819" customWidth="1"/>
    <col min="524" max="524" width="1.5703125" style="819" customWidth="1"/>
    <col min="525" max="525" width="0.85546875" style="819" customWidth="1"/>
    <col min="526" max="526" width="7.7109375" style="819" customWidth="1"/>
    <col min="527" max="527" width="1.5703125" style="819" customWidth="1"/>
    <col min="528" max="528" width="0.85546875" style="819" customWidth="1"/>
    <col min="529" max="529" width="7.7109375" style="819" customWidth="1"/>
    <col min="530" max="530" width="1.5703125" style="819" customWidth="1"/>
    <col min="531" max="531" width="0.85546875" style="819" customWidth="1"/>
    <col min="532" max="532" width="7.7109375" style="819" customWidth="1"/>
    <col min="533" max="533" width="1.5703125" style="819" customWidth="1"/>
    <col min="534" max="534" width="0.85546875" style="819" customWidth="1"/>
    <col min="535" max="535" width="7.7109375" style="819" customWidth="1"/>
    <col min="536" max="536" width="1.5703125" style="819" customWidth="1"/>
    <col min="537" max="537" width="0.85546875" style="819" customWidth="1"/>
    <col min="538" max="538" width="7.7109375" style="819" customWidth="1"/>
    <col min="539" max="539" width="1.5703125" style="819" customWidth="1"/>
    <col min="540" max="540" width="0.85546875" style="819" customWidth="1"/>
    <col min="541" max="541" width="7.7109375" style="819" customWidth="1"/>
    <col min="542" max="542" width="1.5703125" style="819" customWidth="1"/>
    <col min="543" max="543" width="0.85546875" style="819" customWidth="1"/>
    <col min="544" max="544" width="7.7109375" style="819" customWidth="1"/>
    <col min="545" max="545" width="1.5703125" style="819" customWidth="1"/>
    <col min="546" max="546" width="0.85546875" style="819" customWidth="1"/>
    <col min="547" max="547" width="7.7109375" style="819" customWidth="1"/>
    <col min="548" max="548" width="1.5703125" style="819" customWidth="1"/>
    <col min="549" max="549" width="0.85546875" style="819" customWidth="1"/>
    <col min="550" max="550" width="7.7109375" style="819" customWidth="1"/>
    <col min="551" max="551" width="1.5703125" style="819" customWidth="1"/>
    <col min="552" max="552" width="0.85546875" style="819" customWidth="1"/>
    <col min="553" max="553" width="7.7109375" style="819" customWidth="1"/>
    <col min="554" max="554" width="1.5703125" style="819" customWidth="1"/>
    <col min="555" max="555" width="0.85546875" style="819" customWidth="1"/>
    <col min="556" max="556" width="7.7109375" style="819" customWidth="1"/>
    <col min="557" max="557" width="1.5703125" style="819" customWidth="1"/>
    <col min="558" max="558" width="0.85546875" style="819" customWidth="1"/>
    <col min="559" max="559" width="7.7109375" style="819" customWidth="1"/>
    <col min="560" max="560" width="1.5703125" style="819" customWidth="1"/>
    <col min="561" max="561" width="0.85546875" style="819" customWidth="1"/>
    <col min="562" max="562" width="7.7109375" style="819" customWidth="1"/>
    <col min="563" max="563" width="1.5703125" style="819" customWidth="1"/>
    <col min="564" max="564" width="2.7109375" style="819" customWidth="1"/>
    <col min="565" max="565" width="1.85546875" style="819" customWidth="1"/>
    <col min="566" max="768" width="11.42578125" style="819"/>
    <col min="769" max="769" width="1.85546875" style="819" customWidth="1"/>
    <col min="770" max="770" width="2.7109375" style="819" customWidth="1"/>
    <col min="771" max="771" width="18.7109375" style="819" customWidth="1"/>
    <col min="772" max="772" width="0.85546875" style="819" customWidth="1"/>
    <col min="773" max="773" width="7.7109375" style="819" customWidth="1"/>
    <col min="774" max="774" width="1.5703125" style="819" customWidth="1"/>
    <col min="775" max="775" width="0.85546875" style="819" customWidth="1"/>
    <col min="776" max="776" width="7.7109375" style="819" customWidth="1"/>
    <col min="777" max="777" width="1.5703125" style="819" customWidth="1"/>
    <col min="778" max="778" width="0.85546875" style="819" customWidth="1"/>
    <col min="779" max="779" width="7.7109375" style="819" customWidth="1"/>
    <col min="780" max="780" width="1.5703125" style="819" customWidth="1"/>
    <col min="781" max="781" width="0.85546875" style="819" customWidth="1"/>
    <col min="782" max="782" width="7.7109375" style="819" customWidth="1"/>
    <col min="783" max="783" width="1.5703125" style="819" customWidth="1"/>
    <col min="784" max="784" width="0.85546875" style="819" customWidth="1"/>
    <col min="785" max="785" width="7.7109375" style="819" customWidth="1"/>
    <col min="786" max="786" width="1.5703125" style="819" customWidth="1"/>
    <col min="787" max="787" width="0.85546875" style="819" customWidth="1"/>
    <col min="788" max="788" width="7.7109375" style="819" customWidth="1"/>
    <col min="789" max="789" width="1.5703125" style="819" customWidth="1"/>
    <col min="790" max="790" width="0.85546875" style="819" customWidth="1"/>
    <col min="791" max="791" width="7.7109375" style="819" customWidth="1"/>
    <col min="792" max="792" width="1.5703125" style="819" customWidth="1"/>
    <col min="793" max="793" width="0.85546875" style="819" customWidth="1"/>
    <col min="794" max="794" width="7.7109375" style="819" customWidth="1"/>
    <col min="795" max="795" width="1.5703125" style="819" customWidth="1"/>
    <col min="796" max="796" width="0.85546875" style="819" customWidth="1"/>
    <col min="797" max="797" width="7.7109375" style="819" customWidth="1"/>
    <col min="798" max="798" width="1.5703125" style="819" customWidth="1"/>
    <col min="799" max="799" width="0.85546875" style="819" customWidth="1"/>
    <col min="800" max="800" width="7.7109375" style="819" customWidth="1"/>
    <col min="801" max="801" width="1.5703125" style="819" customWidth="1"/>
    <col min="802" max="802" width="0.85546875" style="819" customWidth="1"/>
    <col min="803" max="803" width="7.7109375" style="819" customWidth="1"/>
    <col min="804" max="804" width="1.5703125" style="819" customWidth="1"/>
    <col min="805" max="805" width="0.85546875" style="819" customWidth="1"/>
    <col min="806" max="806" width="7.7109375" style="819" customWidth="1"/>
    <col min="807" max="807" width="1.5703125" style="819" customWidth="1"/>
    <col min="808" max="808" width="0.85546875" style="819" customWidth="1"/>
    <col min="809" max="809" width="7.7109375" style="819" customWidth="1"/>
    <col min="810" max="810" width="1.5703125" style="819" customWidth="1"/>
    <col min="811" max="811" width="0.85546875" style="819" customWidth="1"/>
    <col min="812" max="812" width="7.7109375" style="819" customWidth="1"/>
    <col min="813" max="813" width="1.5703125" style="819" customWidth="1"/>
    <col min="814" max="814" width="0.85546875" style="819" customWidth="1"/>
    <col min="815" max="815" width="7.7109375" style="819" customWidth="1"/>
    <col min="816" max="816" width="1.5703125" style="819" customWidth="1"/>
    <col min="817" max="817" width="0.85546875" style="819" customWidth="1"/>
    <col min="818" max="818" width="7.7109375" style="819" customWidth="1"/>
    <col min="819" max="819" width="1.5703125" style="819" customWidth="1"/>
    <col min="820" max="820" width="2.7109375" style="819" customWidth="1"/>
    <col min="821" max="821" width="1.85546875" style="819" customWidth="1"/>
    <col min="822" max="1024" width="11.42578125" style="819"/>
    <col min="1025" max="1025" width="1.85546875" style="819" customWidth="1"/>
    <col min="1026" max="1026" width="2.7109375" style="819" customWidth="1"/>
    <col min="1027" max="1027" width="18.7109375" style="819" customWidth="1"/>
    <col min="1028" max="1028" width="0.85546875" style="819" customWidth="1"/>
    <col min="1029" max="1029" width="7.7109375" style="819" customWidth="1"/>
    <col min="1030" max="1030" width="1.5703125" style="819" customWidth="1"/>
    <col min="1031" max="1031" width="0.85546875" style="819" customWidth="1"/>
    <col min="1032" max="1032" width="7.7109375" style="819" customWidth="1"/>
    <col min="1033" max="1033" width="1.5703125" style="819" customWidth="1"/>
    <col min="1034" max="1034" width="0.85546875" style="819" customWidth="1"/>
    <col min="1035" max="1035" width="7.7109375" style="819" customWidth="1"/>
    <col min="1036" max="1036" width="1.5703125" style="819" customWidth="1"/>
    <col min="1037" max="1037" width="0.85546875" style="819" customWidth="1"/>
    <col min="1038" max="1038" width="7.7109375" style="819" customWidth="1"/>
    <col min="1039" max="1039" width="1.5703125" style="819" customWidth="1"/>
    <col min="1040" max="1040" width="0.85546875" style="819" customWidth="1"/>
    <col min="1041" max="1041" width="7.7109375" style="819" customWidth="1"/>
    <col min="1042" max="1042" width="1.5703125" style="819" customWidth="1"/>
    <col min="1043" max="1043" width="0.85546875" style="819" customWidth="1"/>
    <col min="1044" max="1044" width="7.7109375" style="819" customWidth="1"/>
    <col min="1045" max="1045" width="1.5703125" style="819" customWidth="1"/>
    <col min="1046" max="1046" width="0.85546875" style="819" customWidth="1"/>
    <col min="1047" max="1047" width="7.7109375" style="819" customWidth="1"/>
    <col min="1048" max="1048" width="1.5703125" style="819" customWidth="1"/>
    <col min="1049" max="1049" width="0.85546875" style="819" customWidth="1"/>
    <col min="1050" max="1050" width="7.7109375" style="819" customWidth="1"/>
    <col min="1051" max="1051" width="1.5703125" style="819" customWidth="1"/>
    <col min="1052" max="1052" width="0.85546875" style="819" customWidth="1"/>
    <col min="1053" max="1053" width="7.7109375" style="819" customWidth="1"/>
    <col min="1054" max="1054" width="1.5703125" style="819" customWidth="1"/>
    <col min="1055" max="1055" width="0.85546875" style="819" customWidth="1"/>
    <col min="1056" max="1056" width="7.7109375" style="819" customWidth="1"/>
    <col min="1057" max="1057" width="1.5703125" style="819" customWidth="1"/>
    <col min="1058" max="1058" width="0.85546875" style="819" customWidth="1"/>
    <col min="1059" max="1059" width="7.7109375" style="819" customWidth="1"/>
    <col min="1060" max="1060" width="1.5703125" style="819" customWidth="1"/>
    <col min="1061" max="1061" width="0.85546875" style="819" customWidth="1"/>
    <col min="1062" max="1062" width="7.7109375" style="819" customWidth="1"/>
    <col min="1063" max="1063" width="1.5703125" style="819" customWidth="1"/>
    <col min="1064" max="1064" width="0.85546875" style="819" customWidth="1"/>
    <col min="1065" max="1065" width="7.7109375" style="819" customWidth="1"/>
    <col min="1066" max="1066" width="1.5703125" style="819" customWidth="1"/>
    <col min="1067" max="1067" width="0.85546875" style="819" customWidth="1"/>
    <col min="1068" max="1068" width="7.7109375" style="819" customWidth="1"/>
    <col min="1069" max="1069" width="1.5703125" style="819" customWidth="1"/>
    <col min="1070" max="1070" width="0.85546875" style="819" customWidth="1"/>
    <col min="1071" max="1071" width="7.7109375" style="819" customWidth="1"/>
    <col min="1072" max="1072" width="1.5703125" style="819" customWidth="1"/>
    <col min="1073" max="1073" width="0.85546875" style="819" customWidth="1"/>
    <col min="1074" max="1074" width="7.7109375" style="819" customWidth="1"/>
    <col min="1075" max="1075" width="1.5703125" style="819" customWidth="1"/>
    <col min="1076" max="1076" width="2.7109375" style="819" customWidth="1"/>
    <col min="1077" max="1077" width="1.85546875" style="819" customWidth="1"/>
    <col min="1078" max="1280" width="11.42578125" style="819"/>
    <col min="1281" max="1281" width="1.85546875" style="819" customWidth="1"/>
    <col min="1282" max="1282" width="2.7109375" style="819" customWidth="1"/>
    <col min="1283" max="1283" width="18.7109375" style="819" customWidth="1"/>
    <col min="1284" max="1284" width="0.85546875" style="819" customWidth="1"/>
    <col min="1285" max="1285" width="7.7109375" style="819" customWidth="1"/>
    <col min="1286" max="1286" width="1.5703125" style="819" customWidth="1"/>
    <col min="1287" max="1287" width="0.85546875" style="819" customWidth="1"/>
    <col min="1288" max="1288" width="7.7109375" style="819" customWidth="1"/>
    <col min="1289" max="1289" width="1.5703125" style="819" customWidth="1"/>
    <col min="1290" max="1290" width="0.85546875" style="819" customWidth="1"/>
    <col min="1291" max="1291" width="7.7109375" style="819" customWidth="1"/>
    <col min="1292" max="1292" width="1.5703125" style="819" customWidth="1"/>
    <col min="1293" max="1293" width="0.85546875" style="819" customWidth="1"/>
    <col min="1294" max="1294" width="7.7109375" style="819" customWidth="1"/>
    <col min="1295" max="1295" width="1.5703125" style="819" customWidth="1"/>
    <col min="1296" max="1296" width="0.85546875" style="819" customWidth="1"/>
    <col min="1297" max="1297" width="7.7109375" style="819" customWidth="1"/>
    <col min="1298" max="1298" width="1.5703125" style="819" customWidth="1"/>
    <col min="1299" max="1299" width="0.85546875" style="819" customWidth="1"/>
    <col min="1300" max="1300" width="7.7109375" style="819" customWidth="1"/>
    <col min="1301" max="1301" width="1.5703125" style="819" customWidth="1"/>
    <col min="1302" max="1302" width="0.85546875" style="819" customWidth="1"/>
    <col min="1303" max="1303" width="7.7109375" style="819" customWidth="1"/>
    <col min="1304" max="1304" width="1.5703125" style="819" customWidth="1"/>
    <col min="1305" max="1305" width="0.85546875" style="819" customWidth="1"/>
    <col min="1306" max="1306" width="7.7109375" style="819" customWidth="1"/>
    <col min="1307" max="1307" width="1.5703125" style="819" customWidth="1"/>
    <col min="1308" max="1308" width="0.85546875" style="819" customWidth="1"/>
    <col min="1309" max="1309" width="7.7109375" style="819" customWidth="1"/>
    <col min="1310" max="1310" width="1.5703125" style="819" customWidth="1"/>
    <col min="1311" max="1311" width="0.85546875" style="819" customWidth="1"/>
    <col min="1312" max="1312" width="7.7109375" style="819" customWidth="1"/>
    <col min="1313" max="1313" width="1.5703125" style="819" customWidth="1"/>
    <col min="1314" max="1314" width="0.85546875" style="819" customWidth="1"/>
    <col min="1315" max="1315" width="7.7109375" style="819" customWidth="1"/>
    <col min="1316" max="1316" width="1.5703125" style="819" customWidth="1"/>
    <col min="1317" max="1317" width="0.85546875" style="819" customWidth="1"/>
    <col min="1318" max="1318" width="7.7109375" style="819" customWidth="1"/>
    <col min="1319" max="1319" width="1.5703125" style="819" customWidth="1"/>
    <col min="1320" max="1320" width="0.85546875" style="819" customWidth="1"/>
    <col min="1321" max="1321" width="7.7109375" style="819" customWidth="1"/>
    <col min="1322" max="1322" width="1.5703125" style="819" customWidth="1"/>
    <col min="1323" max="1323" width="0.85546875" style="819" customWidth="1"/>
    <col min="1324" max="1324" width="7.7109375" style="819" customWidth="1"/>
    <col min="1325" max="1325" width="1.5703125" style="819" customWidth="1"/>
    <col min="1326" max="1326" width="0.85546875" style="819" customWidth="1"/>
    <col min="1327" max="1327" width="7.7109375" style="819" customWidth="1"/>
    <col min="1328" max="1328" width="1.5703125" style="819" customWidth="1"/>
    <col min="1329" max="1329" width="0.85546875" style="819" customWidth="1"/>
    <col min="1330" max="1330" width="7.7109375" style="819" customWidth="1"/>
    <col min="1331" max="1331" width="1.5703125" style="819" customWidth="1"/>
    <col min="1332" max="1332" width="2.7109375" style="819" customWidth="1"/>
    <col min="1333" max="1333" width="1.85546875" style="819" customWidth="1"/>
    <col min="1334" max="1536" width="11.42578125" style="819"/>
    <col min="1537" max="1537" width="1.85546875" style="819" customWidth="1"/>
    <col min="1538" max="1538" width="2.7109375" style="819" customWidth="1"/>
    <col min="1539" max="1539" width="18.7109375" style="819" customWidth="1"/>
    <col min="1540" max="1540" width="0.85546875" style="819" customWidth="1"/>
    <col min="1541" max="1541" width="7.7109375" style="819" customWidth="1"/>
    <col min="1542" max="1542" width="1.5703125" style="819" customWidth="1"/>
    <col min="1543" max="1543" width="0.85546875" style="819" customWidth="1"/>
    <col min="1544" max="1544" width="7.7109375" style="819" customWidth="1"/>
    <col min="1545" max="1545" width="1.5703125" style="819" customWidth="1"/>
    <col min="1546" max="1546" width="0.85546875" style="819" customWidth="1"/>
    <col min="1547" max="1547" width="7.7109375" style="819" customWidth="1"/>
    <col min="1548" max="1548" width="1.5703125" style="819" customWidth="1"/>
    <col min="1549" max="1549" width="0.85546875" style="819" customWidth="1"/>
    <col min="1550" max="1550" width="7.7109375" style="819" customWidth="1"/>
    <col min="1551" max="1551" width="1.5703125" style="819" customWidth="1"/>
    <col min="1552" max="1552" width="0.85546875" style="819" customWidth="1"/>
    <col min="1553" max="1553" width="7.7109375" style="819" customWidth="1"/>
    <col min="1554" max="1554" width="1.5703125" style="819" customWidth="1"/>
    <col min="1555" max="1555" width="0.85546875" style="819" customWidth="1"/>
    <col min="1556" max="1556" width="7.7109375" style="819" customWidth="1"/>
    <col min="1557" max="1557" width="1.5703125" style="819" customWidth="1"/>
    <col min="1558" max="1558" width="0.85546875" style="819" customWidth="1"/>
    <col min="1559" max="1559" width="7.7109375" style="819" customWidth="1"/>
    <col min="1560" max="1560" width="1.5703125" style="819" customWidth="1"/>
    <col min="1561" max="1561" width="0.85546875" style="819" customWidth="1"/>
    <col min="1562" max="1562" width="7.7109375" style="819" customWidth="1"/>
    <col min="1563" max="1563" width="1.5703125" style="819" customWidth="1"/>
    <col min="1564" max="1564" width="0.85546875" style="819" customWidth="1"/>
    <col min="1565" max="1565" width="7.7109375" style="819" customWidth="1"/>
    <col min="1566" max="1566" width="1.5703125" style="819" customWidth="1"/>
    <col min="1567" max="1567" width="0.85546875" style="819" customWidth="1"/>
    <col min="1568" max="1568" width="7.7109375" style="819" customWidth="1"/>
    <col min="1569" max="1569" width="1.5703125" style="819" customWidth="1"/>
    <col min="1570" max="1570" width="0.85546875" style="819" customWidth="1"/>
    <col min="1571" max="1571" width="7.7109375" style="819" customWidth="1"/>
    <col min="1572" max="1572" width="1.5703125" style="819" customWidth="1"/>
    <col min="1573" max="1573" width="0.85546875" style="819" customWidth="1"/>
    <col min="1574" max="1574" width="7.7109375" style="819" customWidth="1"/>
    <col min="1575" max="1575" width="1.5703125" style="819" customWidth="1"/>
    <col min="1576" max="1576" width="0.85546875" style="819" customWidth="1"/>
    <col min="1577" max="1577" width="7.7109375" style="819" customWidth="1"/>
    <col min="1578" max="1578" width="1.5703125" style="819" customWidth="1"/>
    <col min="1579" max="1579" width="0.85546875" style="819" customWidth="1"/>
    <col min="1580" max="1580" width="7.7109375" style="819" customWidth="1"/>
    <col min="1581" max="1581" width="1.5703125" style="819" customWidth="1"/>
    <col min="1582" max="1582" width="0.85546875" style="819" customWidth="1"/>
    <col min="1583" max="1583" width="7.7109375" style="819" customWidth="1"/>
    <col min="1584" max="1584" width="1.5703125" style="819" customWidth="1"/>
    <col min="1585" max="1585" width="0.85546875" style="819" customWidth="1"/>
    <col min="1586" max="1586" width="7.7109375" style="819" customWidth="1"/>
    <col min="1587" max="1587" width="1.5703125" style="819" customWidth="1"/>
    <col min="1588" max="1588" width="2.7109375" style="819" customWidth="1"/>
    <col min="1589" max="1589" width="1.85546875" style="819" customWidth="1"/>
    <col min="1590" max="1792" width="11.42578125" style="819"/>
    <col min="1793" max="1793" width="1.85546875" style="819" customWidth="1"/>
    <col min="1794" max="1794" width="2.7109375" style="819" customWidth="1"/>
    <col min="1795" max="1795" width="18.7109375" style="819" customWidth="1"/>
    <col min="1796" max="1796" width="0.85546875" style="819" customWidth="1"/>
    <col min="1797" max="1797" width="7.7109375" style="819" customWidth="1"/>
    <col min="1798" max="1798" width="1.5703125" style="819" customWidth="1"/>
    <col min="1799" max="1799" width="0.85546875" style="819" customWidth="1"/>
    <col min="1800" max="1800" width="7.7109375" style="819" customWidth="1"/>
    <col min="1801" max="1801" width="1.5703125" style="819" customWidth="1"/>
    <col min="1802" max="1802" width="0.85546875" style="819" customWidth="1"/>
    <col min="1803" max="1803" width="7.7109375" style="819" customWidth="1"/>
    <col min="1804" max="1804" width="1.5703125" style="819" customWidth="1"/>
    <col min="1805" max="1805" width="0.85546875" style="819" customWidth="1"/>
    <col min="1806" max="1806" width="7.7109375" style="819" customWidth="1"/>
    <col min="1807" max="1807" width="1.5703125" style="819" customWidth="1"/>
    <col min="1808" max="1808" width="0.85546875" style="819" customWidth="1"/>
    <col min="1809" max="1809" width="7.7109375" style="819" customWidth="1"/>
    <col min="1810" max="1810" width="1.5703125" style="819" customWidth="1"/>
    <col min="1811" max="1811" width="0.85546875" style="819" customWidth="1"/>
    <col min="1812" max="1812" width="7.7109375" style="819" customWidth="1"/>
    <col min="1813" max="1813" width="1.5703125" style="819" customWidth="1"/>
    <col min="1814" max="1814" width="0.85546875" style="819" customWidth="1"/>
    <col min="1815" max="1815" width="7.7109375" style="819" customWidth="1"/>
    <col min="1816" max="1816" width="1.5703125" style="819" customWidth="1"/>
    <col min="1817" max="1817" width="0.85546875" style="819" customWidth="1"/>
    <col min="1818" max="1818" width="7.7109375" style="819" customWidth="1"/>
    <col min="1819" max="1819" width="1.5703125" style="819" customWidth="1"/>
    <col min="1820" max="1820" width="0.85546875" style="819" customWidth="1"/>
    <col min="1821" max="1821" width="7.7109375" style="819" customWidth="1"/>
    <col min="1822" max="1822" width="1.5703125" style="819" customWidth="1"/>
    <col min="1823" max="1823" width="0.85546875" style="819" customWidth="1"/>
    <col min="1824" max="1824" width="7.7109375" style="819" customWidth="1"/>
    <col min="1825" max="1825" width="1.5703125" style="819" customWidth="1"/>
    <col min="1826" max="1826" width="0.85546875" style="819" customWidth="1"/>
    <col min="1827" max="1827" width="7.7109375" style="819" customWidth="1"/>
    <col min="1828" max="1828" width="1.5703125" style="819" customWidth="1"/>
    <col min="1829" max="1829" width="0.85546875" style="819" customWidth="1"/>
    <col min="1830" max="1830" width="7.7109375" style="819" customWidth="1"/>
    <col min="1831" max="1831" width="1.5703125" style="819" customWidth="1"/>
    <col min="1832" max="1832" width="0.85546875" style="819" customWidth="1"/>
    <col min="1833" max="1833" width="7.7109375" style="819" customWidth="1"/>
    <col min="1834" max="1834" width="1.5703125" style="819" customWidth="1"/>
    <col min="1835" max="1835" width="0.85546875" style="819" customWidth="1"/>
    <col min="1836" max="1836" width="7.7109375" style="819" customWidth="1"/>
    <col min="1837" max="1837" width="1.5703125" style="819" customWidth="1"/>
    <col min="1838" max="1838" width="0.85546875" style="819" customWidth="1"/>
    <col min="1839" max="1839" width="7.7109375" style="819" customWidth="1"/>
    <col min="1840" max="1840" width="1.5703125" style="819" customWidth="1"/>
    <col min="1841" max="1841" width="0.85546875" style="819" customWidth="1"/>
    <col min="1842" max="1842" width="7.7109375" style="819" customWidth="1"/>
    <col min="1843" max="1843" width="1.5703125" style="819" customWidth="1"/>
    <col min="1844" max="1844" width="2.7109375" style="819" customWidth="1"/>
    <col min="1845" max="1845" width="1.85546875" style="819" customWidth="1"/>
    <col min="1846" max="2048" width="11.42578125" style="819"/>
    <col min="2049" max="2049" width="1.85546875" style="819" customWidth="1"/>
    <col min="2050" max="2050" width="2.7109375" style="819" customWidth="1"/>
    <col min="2051" max="2051" width="18.7109375" style="819" customWidth="1"/>
    <col min="2052" max="2052" width="0.85546875" style="819" customWidth="1"/>
    <col min="2053" max="2053" width="7.7109375" style="819" customWidth="1"/>
    <col min="2054" max="2054" width="1.5703125" style="819" customWidth="1"/>
    <col min="2055" max="2055" width="0.85546875" style="819" customWidth="1"/>
    <col min="2056" max="2056" width="7.7109375" style="819" customWidth="1"/>
    <col min="2057" max="2057" width="1.5703125" style="819" customWidth="1"/>
    <col min="2058" max="2058" width="0.85546875" style="819" customWidth="1"/>
    <col min="2059" max="2059" width="7.7109375" style="819" customWidth="1"/>
    <col min="2060" max="2060" width="1.5703125" style="819" customWidth="1"/>
    <col min="2061" max="2061" width="0.85546875" style="819" customWidth="1"/>
    <col min="2062" max="2062" width="7.7109375" style="819" customWidth="1"/>
    <col min="2063" max="2063" width="1.5703125" style="819" customWidth="1"/>
    <col min="2064" max="2064" width="0.85546875" style="819" customWidth="1"/>
    <col min="2065" max="2065" width="7.7109375" style="819" customWidth="1"/>
    <col min="2066" max="2066" width="1.5703125" style="819" customWidth="1"/>
    <col min="2067" max="2067" width="0.85546875" style="819" customWidth="1"/>
    <col min="2068" max="2068" width="7.7109375" style="819" customWidth="1"/>
    <col min="2069" max="2069" width="1.5703125" style="819" customWidth="1"/>
    <col min="2070" max="2070" width="0.85546875" style="819" customWidth="1"/>
    <col min="2071" max="2071" width="7.7109375" style="819" customWidth="1"/>
    <col min="2072" max="2072" width="1.5703125" style="819" customWidth="1"/>
    <col min="2073" max="2073" width="0.85546875" style="819" customWidth="1"/>
    <col min="2074" max="2074" width="7.7109375" style="819" customWidth="1"/>
    <col min="2075" max="2075" width="1.5703125" style="819" customWidth="1"/>
    <col min="2076" max="2076" width="0.85546875" style="819" customWidth="1"/>
    <col min="2077" max="2077" width="7.7109375" style="819" customWidth="1"/>
    <col min="2078" max="2078" width="1.5703125" style="819" customWidth="1"/>
    <col min="2079" max="2079" width="0.85546875" style="819" customWidth="1"/>
    <col min="2080" max="2080" width="7.7109375" style="819" customWidth="1"/>
    <col min="2081" max="2081" width="1.5703125" style="819" customWidth="1"/>
    <col min="2082" max="2082" width="0.85546875" style="819" customWidth="1"/>
    <col min="2083" max="2083" width="7.7109375" style="819" customWidth="1"/>
    <col min="2084" max="2084" width="1.5703125" style="819" customWidth="1"/>
    <col min="2085" max="2085" width="0.85546875" style="819" customWidth="1"/>
    <col min="2086" max="2086" width="7.7109375" style="819" customWidth="1"/>
    <col min="2087" max="2087" width="1.5703125" style="819" customWidth="1"/>
    <col min="2088" max="2088" width="0.85546875" style="819" customWidth="1"/>
    <col min="2089" max="2089" width="7.7109375" style="819" customWidth="1"/>
    <col min="2090" max="2090" width="1.5703125" style="819" customWidth="1"/>
    <col min="2091" max="2091" width="0.85546875" style="819" customWidth="1"/>
    <col min="2092" max="2092" width="7.7109375" style="819" customWidth="1"/>
    <col min="2093" max="2093" width="1.5703125" style="819" customWidth="1"/>
    <col min="2094" max="2094" width="0.85546875" style="819" customWidth="1"/>
    <col min="2095" max="2095" width="7.7109375" style="819" customWidth="1"/>
    <col min="2096" max="2096" width="1.5703125" style="819" customWidth="1"/>
    <col min="2097" max="2097" width="0.85546875" style="819" customWidth="1"/>
    <col min="2098" max="2098" width="7.7109375" style="819" customWidth="1"/>
    <col min="2099" max="2099" width="1.5703125" style="819" customWidth="1"/>
    <col min="2100" max="2100" width="2.7109375" style="819" customWidth="1"/>
    <col min="2101" max="2101" width="1.85546875" style="819" customWidth="1"/>
    <col min="2102" max="2304" width="11.42578125" style="819"/>
    <col min="2305" max="2305" width="1.85546875" style="819" customWidth="1"/>
    <col min="2306" max="2306" width="2.7109375" style="819" customWidth="1"/>
    <col min="2307" max="2307" width="18.7109375" style="819" customWidth="1"/>
    <col min="2308" max="2308" width="0.85546875" style="819" customWidth="1"/>
    <col min="2309" max="2309" width="7.7109375" style="819" customWidth="1"/>
    <col min="2310" max="2310" width="1.5703125" style="819" customWidth="1"/>
    <col min="2311" max="2311" width="0.85546875" style="819" customWidth="1"/>
    <col min="2312" max="2312" width="7.7109375" style="819" customWidth="1"/>
    <col min="2313" max="2313" width="1.5703125" style="819" customWidth="1"/>
    <col min="2314" max="2314" width="0.85546875" style="819" customWidth="1"/>
    <col min="2315" max="2315" width="7.7109375" style="819" customWidth="1"/>
    <col min="2316" max="2316" width="1.5703125" style="819" customWidth="1"/>
    <col min="2317" max="2317" width="0.85546875" style="819" customWidth="1"/>
    <col min="2318" max="2318" width="7.7109375" style="819" customWidth="1"/>
    <col min="2319" max="2319" width="1.5703125" style="819" customWidth="1"/>
    <col min="2320" max="2320" width="0.85546875" style="819" customWidth="1"/>
    <col min="2321" max="2321" width="7.7109375" style="819" customWidth="1"/>
    <col min="2322" max="2322" width="1.5703125" style="819" customWidth="1"/>
    <col min="2323" max="2323" width="0.85546875" style="819" customWidth="1"/>
    <col min="2324" max="2324" width="7.7109375" style="819" customWidth="1"/>
    <col min="2325" max="2325" width="1.5703125" style="819" customWidth="1"/>
    <col min="2326" max="2326" width="0.85546875" style="819" customWidth="1"/>
    <col min="2327" max="2327" width="7.7109375" style="819" customWidth="1"/>
    <col min="2328" max="2328" width="1.5703125" style="819" customWidth="1"/>
    <col min="2329" max="2329" width="0.85546875" style="819" customWidth="1"/>
    <col min="2330" max="2330" width="7.7109375" style="819" customWidth="1"/>
    <col min="2331" max="2331" width="1.5703125" style="819" customWidth="1"/>
    <col min="2332" max="2332" width="0.85546875" style="819" customWidth="1"/>
    <col min="2333" max="2333" width="7.7109375" style="819" customWidth="1"/>
    <col min="2334" max="2334" width="1.5703125" style="819" customWidth="1"/>
    <col min="2335" max="2335" width="0.85546875" style="819" customWidth="1"/>
    <col min="2336" max="2336" width="7.7109375" style="819" customWidth="1"/>
    <col min="2337" max="2337" width="1.5703125" style="819" customWidth="1"/>
    <col min="2338" max="2338" width="0.85546875" style="819" customWidth="1"/>
    <col min="2339" max="2339" width="7.7109375" style="819" customWidth="1"/>
    <col min="2340" max="2340" width="1.5703125" style="819" customWidth="1"/>
    <col min="2341" max="2341" width="0.85546875" style="819" customWidth="1"/>
    <col min="2342" max="2342" width="7.7109375" style="819" customWidth="1"/>
    <col min="2343" max="2343" width="1.5703125" style="819" customWidth="1"/>
    <col min="2344" max="2344" width="0.85546875" style="819" customWidth="1"/>
    <col min="2345" max="2345" width="7.7109375" style="819" customWidth="1"/>
    <col min="2346" max="2346" width="1.5703125" style="819" customWidth="1"/>
    <col min="2347" max="2347" width="0.85546875" style="819" customWidth="1"/>
    <col min="2348" max="2348" width="7.7109375" style="819" customWidth="1"/>
    <col min="2349" max="2349" width="1.5703125" style="819" customWidth="1"/>
    <col min="2350" max="2350" width="0.85546875" style="819" customWidth="1"/>
    <col min="2351" max="2351" width="7.7109375" style="819" customWidth="1"/>
    <col min="2352" max="2352" width="1.5703125" style="819" customWidth="1"/>
    <col min="2353" max="2353" width="0.85546875" style="819" customWidth="1"/>
    <col min="2354" max="2354" width="7.7109375" style="819" customWidth="1"/>
    <col min="2355" max="2355" width="1.5703125" style="819" customWidth="1"/>
    <col min="2356" max="2356" width="2.7109375" style="819" customWidth="1"/>
    <col min="2357" max="2357" width="1.85546875" style="819" customWidth="1"/>
    <col min="2358" max="2560" width="11.42578125" style="819"/>
    <col min="2561" max="2561" width="1.85546875" style="819" customWidth="1"/>
    <col min="2562" max="2562" width="2.7109375" style="819" customWidth="1"/>
    <col min="2563" max="2563" width="18.7109375" style="819" customWidth="1"/>
    <col min="2564" max="2564" width="0.85546875" style="819" customWidth="1"/>
    <col min="2565" max="2565" width="7.7109375" style="819" customWidth="1"/>
    <col min="2566" max="2566" width="1.5703125" style="819" customWidth="1"/>
    <col min="2567" max="2567" width="0.85546875" style="819" customWidth="1"/>
    <col min="2568" max="2568" width="7.7109375" style="819" customWidth="1"/>
    <col min="2569" max="2569" width="1.5703125" style="819" customWidth="1"/>
    <col min="2570" max="2570" width="0.85546875" style="819" customWidth="1"/>
    <col min="2571" max="2571" width="7.7109375" style="819" customWidth="1"/>
    <col min="2572" max="2572" width="1.5703125" style="819" customWidth="1"/>
    <col min="2573" max="2573" width="0.85546875" style="819" customWidth="1"/>
    <col min="2574" max="2574" width="7.7109375" style="819" customWidth="1"/>
    <col min="2575" max="2575" width="1.5703125" style="819" customWidth="1"/>
    <col min="2576" max="2576" width="0.85546875" style="819" customWidth="1"/>
    <col min="2577" max="2577" width="7.7109375" style="819" customWidth="1"/>
    <col min="2578" max="2578" width="1.5703125" style="819" customWidth="1"/>
    <col min="2579" max="2579" width="0.85546875" style="819" customWidth="1"/>
    <col min="2580" max="2580" width="7.7109375" style="819" customWidth="1"/>
    <col min="2581" max="2581" width="1.5703125" style="819" customWidth="1"/>
    <col min="2582" max="2582" width="0.85546875" style="819" customWidth="1"/>
    <col min="2583" max="2583" width="7.7109375" style="819" customWidth="1"/>
    <col min="2584" max="2584" width="1.5703125" style="819" customWidth="1"/>
    <col min="2585" max="2585" width="0.85546875" style="819" customWidth="1"/>
    <col min="2586" max="2586" width="7.7109375" style="819" customWidth="1"/>
    <col min="2587" max="2587" width="1.5703125" style="819" customWidth="1"/>
    <col min="2588" max="2588" width="0.85546875" style="819" customWidth="1"/>
    <col min="2589" max="2589" width="7.7109375" style="819" customWidth="1"/>
    <col min="2590" max="2590" width="1.5703125" style="819" customWidth="1"/>
    <col min="2591" max="2591" width="0.85546875" style="819" customWidth="1"/>
    <col min="2592" max="2592" width="7.7109375" style="819" customWidth="1"/>
    <col min="2593" max="2593" width="1.5703125" style="819" customWidth="1"/>
    <col min="2594" max="2594" width="0.85546875" style="819" customWidth="1"/>
    <col min="2595" max="2595" width="7.7109375" style="819" customWidth="1"/>
    <col min="2596" max="2596" width="1.5703125" style="819" customWidth="1"/>
    <col min="2597" max="2597" width="0.85546875" style="819" customWidth="1"/>
    <col min="2598" max="2598" width="7.7109375" style="819" customWidth="1"/>
    <col min="2599" max="2599" width="1.5703125" style="819" customWidth="1"/>
    <col min="2600" max="2600" width="0.85546875" style="819" customWidth="1"/>
    <col min="2601" max="2601" width="7.7109375" style="819" customWidth="1"/>
    <col min="2602" max="2602" width="1.5703125" style="819" customWidth="1"/>
    <col min="2603" max="2603" width="0.85546875" style="819" customWidth="1"/>
    <col min="2604" max="2604" width="7.7109375" style="819" customWidth="1"/>
    <col min="2605" max="2605" width="1.5703125" style="819" customWidth="1"/>
    <col min="2606" max="2606" width="0.85546875" style="819" customWidth="1"/>
    <col min="2607" max="2607" width="7.7109375" style="819" customWidth="1"/>
    <col min="2608" max="2608" width="1.5703125" style="819" customWidth="1"/>
    <col min="2609" max="2609" width="0.85546875" style="819" customWidth="1"/>
    <col min="2610" max="2610" width="7.7109375" style="819" customWidth="1"/>
    <col min="2611" max="2611" width="1.5703125" style="819" customWidth="1"/>
    <col min="2612" max="2612" width="2.7109375" style="819" customWidth="1"/>
    <col min="2613" max="2613" width="1.85546875" style="819" customWidth="1"/>
    <col min="2614" max="2816" width="11.42578125" style="819"/>
    <col min="2817" max="2817" width="1.85546875" style="819" customWidth="1"/>
    <col min="2818" max="2818" width="2.7109375" style="819" customWidth="1"/>
    <col min="2819" max="2819" width="18.7109375" style="819" customWidth="1"/>
    <col min="2820" max="2820" width="0.85546875" style="819" customWidth="1"/>
    <col min="2821" max="2821" width="7.7109375" style="819" customWidth="1"/>
    <col min="2822" max="2822" width="1.5703125" style="819" customWidth="1"/>
    <col min="2823" max="2823" width="0.85546875" style="819" customWidth="1"/>
    <col min="2824" max="2824" width="7.7109375" style="819" customWidth="1"/>
    <col min="2825" max="2825" width="1.5703125" style="819" customWidth="1"/>
    <col min="2826" max="2826" width="0.85546875" style="819" customWidth="1"/>
    <col min="2827" max="2827" width="7.7109375" style="819" customWidth="1"/>
    <col min="2828" max="2828" width="1.5703125" style="819" customWidth="1"/>
    <col min="2829" max="2829" width="0.85546875" style="819" customWidth="1"/>
    <col min="2830" max="2830" width="7.7109375" style="819" customWidth="1"/>
    <col min="2831" max="2831" width="1.5703125" style="819" customWidth="1"/>
    <col min="2832" max="2832" width="0.85546875" style="819" customWidth="1"/>
    <col min="2833" max="2833" width="7.7109375" style="819" customWidth="1"/>
    <col min="2834" max="2834" width="1.5703125" style="819" customWidth="1"/>
    <col min="2835" max="2835" width="0.85546875" style="819" customWidth="1"/>
    <col min="2836" max="2836" width="7.7109375" style="819" customWidth="1"/>
    <col min="2837" max="2837" width="1.5703125" style="819" customWidth="1"/>
    <col min="2838" max="2838" width="0.85546875" style="819" customWidth="1"/>
    <col min="2839" max="2839" width="7.7109375" style="819" customWidth="1"/>
    <col min="2840" max="2840" width="1.5703125" style="819" customWidth="1"/>
    <col min="2841" max="2841" width="0.85546875" style="819" customWidth="1"/>
    <col min="2842" max="2842" width="7.7109375" style="819" customWidth="1"/>
    <col min="2843" max="2843" width="1.5703125" style="819" customWidth="1"/>
    <col min="2844" max="2844" width="0.85546875" style="819" customWidth="1"/>
    <col min="2845" max="2845" width="7.7109375" style="819" customWidth="1"/>
    <col min="2846" max="2846" width="1.5703125" style="819" customWidth="1"/>
    <col min="2847" max="2847" width="0.85546875" style="819" customWidth="1"/>
    <col min="2848" max="2848" width="7.7109375" style="819" customWidth="1"/>
    <col min="2849" max="2849" width="1.5703125" style="819" customWidth="1"/>
    <col min="2850" max="2850" width="0.85546875" style="819" customWidth="1"/>
    <col min="2851" max="2851" width="7.7109375" style="819" customWidth="1"/>
    <col min="2852" max="2852" width="1.5703125" style="819" customWidth="1"/>
    <col min="2853" max="2853" width="0.85546875" style="819" customWidth="1"/>
    <col min="2854" max="2854" width="7.7109375" style="819" customWidth="1"/>
    <col min="2855" max="2855" width="1.5703125" style="819" customWidth="1"/>
    <col min="2856" max="2856" width="0.85546875" style="819" customWidth="1"/>
    <col min="2857" max="2857" width="7.7109375" style="819" customWidth="1"/>
    <col min="2858" max="2858" width="1.5703125" style="819" customWidth="1"/>
    <col min="2859" max="2859" width="0.85546875" style="819" customWidth="1"/>
    <col min="2860" max="2860" width="7.7109375" style="819" customWidth="1"/>
    <col min="2861" max="2861" width="1.5703125" style="819" customWidth="1"/>
    <col min="2862" max="2862" width="0.85546875" style="819" customWidth="1"/>
    <col min="2863" max="2863" width="7.7109375" style="819" customWidth="1"/>
    <col min="2864" max="2864" width="1.5703125" style="819" customWidth="1"/>
    <col min="2865" max="2865" width="0.85546875" style="819" customWidth="1"/>
    <col min="2866" max="2866" width="7.7109375" style="819" customWidth="1"/>
    <col min="2867" max="2867" width="1.5703125" style="819" customWidth="1"/>
    <col min="2868" max="2868" width="2.7109375" style="819" customWidth="1"/>
    <col min="2869" max="2869" width="1.85546875" style="819" customWidth="1"/>
    <col min="2870" max="3072" width="11.42578125" style="819"/>
    <col min="3073" max="3073" width="1.85546875" style="819" customWidth="1"/>
    <col min="3074" max="3074" width="2.7109375" style="819" customWidth="1"/>
    <col min="3075" max="3075" width="18.7109375" style="819" customWidth="1"/>
    <col min="3076" max="3076" width="0.85546875" style="819" customWidth="1"/>
    <col min="3077" max="3077" width="7.7109375" style="819" customWidth="1"/>
    <col min="3078" max="3078" width="1.5703125" style="819" customWidth="1"/>
    <col min="3079" max="3079" width="0.85546875" style="819" customWidth="1"/>
    <col min="3080" max="3080" width="7.7109375" style="819" customWidth="1"/>
    <col min="3081" max="3081" width="1.5703125" style="819" customWidth="1"/>
    <col min="3082" max="3082" width="0.85546875" style="819" customWidth="1"/>
    <col min="3083" max="3083" width="7.7109375" style="819" customWidth="1"/>
    <col min="3084" max="3084" width="1.5703125" style="819" customWidth="1"/>
    <col min="3085" max="3085" width="0.85546875" style="819" customWidth="1"/>
    <col min="3086" max="3086" width="7.7109375" style="819" customWidth="1"/>
    <col min="3087" max="3087" width="1.5703125" style="819" customWidth="1"/>
    <col min="3088" max="3088" width="0.85546875" style="819" customWidth="1"/>
    <col min="3089" max="3089" width="7.7109375" style="819" customWidth="1"/>
    <col min="3090" max="3090" width="1.5703125" style="819" customWidth="1"/>
    <col min="3091" max="3091" width="0.85546875" style="819" customWidth="1"/>
    <col min="3092" max="3092" width="7.7109375" style="819" customWidth="1"/>
    <col min="3093" max="3093" width="1.5703125" style="819" customWidth="1"/>
    <col min="3094" max="3094" width="0.85546875" style="819" customWidth="1"/>
    <col min="3095" max="3095" width="7.7109375" style="819" customWidth="1"/>
    <col min="3096" max="3096" width="1.5703125" style="819" customWidth="1"/>
    <col min="3097" max="3097" width="0.85546875" style="819" customWidth="1"/>
    <col min="3098" max="3098" width="7.7109375" style="819" customWidth="1"/>
    <col min="3099" max="3099" width="1.5703125" style="819" customWidth="1"/>
    <col min="3100" max="3100" width="0.85546875" style="819" customWidth="1"/>
    <col min="3101" max="3101" width="7.7109375" style="819" customWidth="1"/>
    <col min="3102" max="3102" width="1.5703125" style="819" customWidth="1"/>
    <col min="3103" max="3103" width="0.85546875" style="819" customWidth="1"/>
    <col min="3104" max="3104" width="7.7109375" style="819" customWidth="1"/>
    <col min="3105" max="3105" width="1.5703125" style="819" customWidth="1"/>
    <col min="3106" max="3106" width="0.85546875" style="819" customWidth="1"/>
    <col min="3107" max="3107" width="7.7109375" style="819" customWidth="1"/>
    <col min="3108" max="3108" width="1.5703125" style="819" customWidth="1"/>
    <col min="3109" max="3109" width="0.85546875" style="819" customWidth="1"/>
    <col min="3110" max="3110" width="7.7109375" style="819" customWidth="1"/>
    <col min="3111" max="3111" width="1.5703125" style="819" customWidth="1"/>
    <col min="3112" max="3112" width="0.85546875" style="819" customWidth="1"/>
    <col min="3113" max="3113" width="7.7109375" style="819" customWidth="1"/>
    <col min="3114" max="3114" width="1.5703125" style="819" customWidth="1"/>
    <col min="3115" max="3115" width="0.85546875" style="819" customWidth="1"/>
    <col min="3116" max="3116" width="7.7109375" style="819" customWidth="1"/>
    <col min="3117" max="3117" width="1.5703125" style="819" customWidth="1"/>
    <col min="3118" max="3118" width="0.85546875" style="819" customWidth="1"/>
    <col min="3119" max="3119" width="7.7109375" style="819" customWidth="1"/>
    <col min="3120" max="3120" width="1.5703125" style="819" customWidth="1"/>
    <col min="3121" max="3121" width="0.85546875" style="819" customWidth="1"/>
    <col min="3122" max="3122" width="7.7109375" style="819" customWidth="1"/>
    <col min="3123" max="3123" width="1.5703125" style="819" customWidth="1"/>
    <col min="3124" max="3124" width="2.7109375" style="819" customWidth="1"/>
    <col min="3125" max="3125" width="1.85546875" style="819" customWidth="1"/>
    <col min="3126" max="3328" width="11.42578125" style="819"/>
    <col min="3329" max="3329" width="1.85546875" style="819" customWidth="1"/>
    <col min="3330" max="3330" width="2.7109375" style="819" customWidth="1"/>
    <col min="3331" max="3331" width="18.7109375" style="819" customWidth="1"/>
    <col min="3332" max="3332" width="0.85546875" style="819" customWidth="1"/>
    <col min="3333" max="3333" width="7.7109375" style="819" customWidth="1"/>
    <col min="3334" max="3334" width="1.5703125" style="819" customWidth="1"/>
    <col min="3335" max="3335" width="0.85546875" style="819" customWidth="1"/>
    <col min="3336" max="3336" width="7.7109375" style="819" customWidth="1"/>
    <col min="3337" max="3337" width="1.5703125" style="819" customWidth="1"/>
    <col min="3338" max="3338" width="0.85546875" style="819" customWidth="1"/>
    <col min="3339" max="3339" width="7.7109375" style="819" customWidth="1"/>
    <col min="3340" max="3340" width="1.5703125" style="819" customWidth="1"/>
    <col min="3341" max="3341" width="0.85546875" style="819" customWidth="1"/>
    <col min="3342" max="3342" width="7.7109375" style="819" customWidth="1"/>
    <col min="3343" max="3343" width="1.5703125" style="819" customWidth="1"/>
    <col min="3344" max="3344" width="0.85546875" style="819" customWidth="1"/>
    <col min="3345" max="3345" width="7.7109375" style="819" customWidth="1"/>
    <col min="3346" max="3346" width="1.5703125" style="819" customWidth="1"/>
    <col min="3347" max="3347" width="0.85546875" style="819" customWidth="1"/>
    <col min="3348" max="3348" width="7.7109375" style="819" customWidth="1"/>
    <col min="3349" max="3349" width="1.5703125" style="819" customWidth="1"/>
    <col min="3350" max="3350" width="0.85546875" style="819" customWidth="1"/>
    <col min="3351" max="3351" width="7.7109375" style="819" customWidth="1"/>
    <col min="3352" max="3352" width="1.5703125" style="819" customWidth="1"/>
    <col min="3353" max="3353" width="0.85546875" style="819" customWidth="1"/>
    <col min="3354" max="3354" width="7.7109375" style="819" customWidth="1"/>
    <col min="3355" max="3355" width="1.5703125" style="819" customWidth="1"/>
    <col min="3356" max="3356" width="0.85546875" style="819" customWidth="1"/>
    <col min="3357" max="3357" width="7.7109375" style="819" customWidth="1"/>
    <col min="3358" max="3358" width="1.5703125" style="819" customWidth="1"/>
    <col min="3359" max="3359" width="0.85546875" style="819" customWidth="1"/>
    <col min="3360" max="3360" width="7.7109375" style="819" customWidth="1"/>
    <col min="3361" max="3361" width="1.5703125" style="819" customWidth="1"/>
    <col min="3362" max="3362" width="0.85546875" style="819" customWidth="1"/>
    <col min="3363" max="3363" width="7.7109375" style="819" customWidth="1"/>
    <col min="3364" max="3364" width="1.5703125" style="819" customWidth="1"/>
    <col min="3365" max="3365" width="0.85546875" style="819" customWidth="1"/>
    <col min="3366" max="3366" width="7.7109375" style="819" customWidth="1"/>
    <col min="3367" max="3367" width="1.5703125" style="819" customWidth="1"/>
    <col min="3368" max="3368" width="0.85546875" style="819" customWidth="1"/>
    <col min="3369" max="3369" width="7.7109375" style="819" customWidth="1"/>
    <col min="3370" max="3370" width="1.5703125" style="819" customWidth="1"/>
    <col min="3371" max="3371" width="0.85546875" style="819" customWidth="1"/>
    <col min="3372" max="3372" width="7.7109375" style="819" customWidth="1"/>
    <col min="3373" max="3373" width="1.5703125" style="819" customWidth="1"/>
    <col min="3374" max="3374" width="0.85546875" style="819" customWidth="1"/>
    <col min="3375" max="3375" width="7.7109375" style="819" customWidth="1"/>
    <col min="3376" max="3376" width="1.5703125" style="819" customWidth="1"/>
    <col min="3377" max="3377" width="0.85546875" style="819" customWidth="1"/>
    <col min="3378" max="3378" width="7.7109375" style="819" customWidth="1"/>
    <col min="3379" max="3379" width="1.5703125" style="819" customWidth="1"/>
    <col min="3380" max="3380" width="2.7109375" style="819" customWidth="1"/>
    <col min="3381" max="3381" width="1.85546875" style="819" customWidth="1"/>
    <col min="3382" max="3584" width="11.42578125" style="819"/>
    <col min="3585" max="3585" width="1.85546875" style="819" customWidth="1"/>
    <col min="3586" max="3586" width="2.7109375" style="819" customWidth="1"/>
    <col min="3587" max="3587" width="18.7109375" style="819" customWidth="1"/>
    <col min="3588" max="3588" width="0.85546875" style="819" customWidth="1"/>
    <col min="3589" max="3589" width="7.7109375" style="819" customWidth="1"/>
    <col min="3590" max="3590" width="1.5703125" style="819" customWidth="1"/>
    <col min="3591" max="3591" width="0.85546875" style="819" customWidth="1"/>
    <col min="3592" max="3592" width="7.7109375" style="819" customWidth="1"/>
    <col min="3593" max="3593" width="1.5703125" style="819" customWidth="1"/>
    <col min="3594" max="3594" width="0.85546875" style="819" customWidth="1"/>
    <col min="3595" max="3595" width="7.7109375" style="819" customWidth="1"/>
    <col min="3596" max="3596" width="1.5703125" style="819" customWidth="1"/>
    <col min="3597" max="3597" width="0.85546875" style="819" customWidth="1"/>
    <col min="3598" max="3598" width="7.7109375" style="819" customWidth="1"/>
    <col min="3599" max="3599" width="1.5703125" style="819" customWidth="1"/>
    <col min="3600" max="3600" width="0.85546875" style="819" customWidth="1"/>
    <col min="3601" max="3601" width="7.7109375" style="819" customWidth="1"/>
    <col min="3602" max="3602" width="1.5703125" style="819" customWidth="1"/>
    <col min="3603" max="3603" width="0.85546875" style="819" customWidth="1"/>
    <col min="3604" max="3604" width="7.7109375" style="819" customWidth="1"/>
    <col min="3605" max="3605" width="1.5703125" style="819" customWidth="1"/>
    <col min="3606" max="3606" width="0.85546875" style="819" customWidth="1"/>
    <col min="3607" max="3607" width="7.7109375" style="819" customWidth="1"/>
    <col min="3608" max="3608" width="1.5703125" style="819" customWidth="1"/>
    <col min="3609" max="3609" width="0.85546875" style="819" customWidth="1"/>
    <col min="3610" max="3610" width="7.7109375" style="819" customWidth="1"/>
    <col min="3611" max="3611" width="1.5703125" style="819" customWidth="1"/>
    <col min="3612" max="3612" width="0.85546875" style="819" customWidth="1"/>
    <col min="3613" max="3613" width="7.7109375" style="819" customWidth="1"/>
    <col min="3614" max="3614" width="1.5703125" style="819" customWidth="1"/>
    <col min="3615" max="3615" width="0.85546875" style="819" customWidth="1"/>
    <col min="3616" max="3616" width="7.7109375" style="819" customWidth="1"/>
    <col min="3617" max="3617" width="1.5703125" style="819" customWidth="1"/>
    <col min="3618" max="3618" width="0.85546875" style="819" customWidth="1"/>
    <col min="3619" max="3619" width="7.7109375" style="819" customWidth="1"/>
    <col min="3620" max="3620" width="1.5703125" style="819" customWidth="1"/>
    <col min="3621" max="3621" width="0.85546875" style="819" customWidth="1"/>
    <col min="3622" max="3622" width="7.7109375" style="819" customWidth="1"/>
    <col min="3623" max="3623" width="1.5703125" style="819" customWidth="1"/>
    <col min="3624" max="3624" width="0.85546875" style="819" customWidth="1"/>
    <col min="3625" max="3625" width="7.7109375" style="819" customWidth="1"/>
    <col min="3626" max="3626" width="1.5703125" style="819" customWidth="1"/>
    <col min="3627" max="3627" width="0.85546875" style="819" customWidth="1"/>
    <col min="3628" max="3628" width="7.7109375" style="819" customWidth="1"/>
    <col min="3629" max="3629" width="1.5703125" style="819" customWidth="1"/>
    <col min="3630" max="3630" width="0.85546875" style="819" customWidth="1"/>
    <col min="3631" max="3631" width="7.7109375" style="819" customWidth="1"/>
    <col min="3632" max="3632" width="1.5703125" style="819" customWidth="1"/>
    <col min="3633" max="3633" width="0.85546875" style="819" customWidth="1"/>
    <col min="3634" max="3634" width="7.7109375" style="819" customWidth="1"/>
    <col min="3635" max="3635" width="1.5703125" style="819" customWidth="1"/>
    <col min="3636" max="3636" width="2.7109375" style="819" customWidth="1"/>
    <col min="3637" max="3637" width="1.85546875" style="819" customWidth="1"/>
    <col min="3638" max="3840" width="11.42578125" style="819"/>
    <col min="3841" max="3841" width="1.85546875" style="819" customWidth="1"/>
    <col min="3842" max="3842" width="2.7109375" style="819" customWidth="1"/>
    <col min="3843" max="3843" width="18.7109375" style="819" customWidth="1"/>
    <col min="3844" max="3844" width="0.85546875" style="819" customWidth="1"/>
    <col min="3845" max="3845" width="7.7109375" style="819" customWidth="1"/>
    <col min="3846" max="3846" width="1.5703125" style="819" customWidth="1"/>
    <col min="3847" max="3847" width="0.85546875" style="819" customWidth="1"/>
    <col min="3848" max="3848" width="7.7109375" style="819" customWidth="1"/>
    <col min="3849" max="3849" width="1.5703125" style="819" customWidth="1"/>
    <col min="3850" max="3850" width="0.85546875" style="819" customWidth="1"/>
    <col min="3851" max="3851" width="7.7109375" style="819" customWidth="1"/>
    <col min="3852" max="3852" width="1.5703125" style="819" customWidth="1"/>
    <col min="3853" max="3853" width="0.85546875" style="819" customWidth="1"/>
    <col min="3854" max="3854" width="7.7109375" style="819" customWidth="1"/>
    <col min="3855" max="3855" width="1.5703125" style="819" customWidth="1"/>
    <col min="3856" max="3856" width="0.85546875" style="819" customWidth="1"/>
    <col min="3857" max="3857" width="7.7109375" style="819" customWidth="1"/>
    <col min="3858" max="3858" width="1.5703125" style="819" customWidth="1"/>
    <col min="3859" max="3859" width="0.85546875" style="819" customWidth="1"/>
    <col min="3860" max="3860" width="7.7109375" style="819" customWidth="1"/>
    <col min="3861" max="3861" width="1.5703125" style="819" customWidth="1"/>
    <col min="3862" max="3862" width="0.85546875" style="819" customWidth="1"/>
    <col min="3863" max="3863" width="7.7109375" style="819" customWidth="1"/>
    <col min="3864" max="3864" width="1.5703125" style="819" customWidth="1"/>
    <col min="3865" max="3865" width="0.85546875" style="819" customWidth="1"/>
    <col min="3866" max="3866" width="7.7109375" style="819" customWidth="1"/>
    <col min="3867" max="3867" width="1.5703125" style="819" customWidth="1"/>
    <col min="3868" max="3868" width="0.85546875" style="819" customWidth="1"/>
    <col min="3869" max="3869" width="7.7109375" style="819" customWidth="1"/>
    <col min="3870" max="3870" width="1.5703125" style="819" customWidth="1"/>
    <col min="3871" max="3871" width="0.85546875" style="819" customWidth="1"/>
    <col min="3872" max="3872" width="7.7109375" style="819" customWidth="1"/>
    <col min="3873" max="3873" width="1.5703125" style="819" customWidth="1"/>
    <col min="3874" max="3874" width="0.85546875" style="819" customWidth="1"/>
    <col min="3875" max="3875" width="7.7109375" style="819" customWidth="1"/>
    <col min="3876" max="3876" width="1.5703125" style="819" customWidth="1"/>
    <col min="3877" max="3877" width="0.85546875" style="819" customWidth="1"/>
    <col min="3878" max="3878" width="7.7109375" style="819" customWidth="1"/>
    <col min="3879" max="3879" width="1.5703125" style="819" customWidth="1"/>
    <col min="3880" max="3880" width="0.85546875" style="819" customWidth="1"/>
    <col min="3881" max="3881" width="7.7109375" style="819" customWidth="1"/>
    <col min="3882" max="3882" width="1.5703125" style="819" customWidth="1"/>
    <col min="3883" max="3883" width="0.85546875" style="819" customWidth="1"/>
    <col min="3884" max="3884" width="7.7109375" style="819" customWidth="1"/>
    <col min="3885" max="3885" width="1.5703125" style="819" customWidth="1"/>
    <col min="3886" max="3886" width="0.85546875" style="819" customWidth="1"/>
    <col min="3887" max="3887" width="7.7109375" style="819" customWidth="1"/>
    <col min="3888" max="3888" width="1.5703125" style="819" customWidth="1"/>
    <col min="3889" max="3889" width="0.85546875" style="819" customWidth="1"/>
    <col min="3890" max="3890" width="7.7109375" style="819" customWidth="1"/>
    <col min="3891" max="3891" width="1.5703125" style="819" customWidth="1"/>
    <col min="3892" max="3892" width="2.7109375" style="819" customWidth="1"/>
    <col min="3893" max="3893" width="1.85546875" style="819" customWidth="1"/>
    <col min="3894" max="4096" width="11.42578125" style="819"/>
    <col min="4097" max="4097" width="1.85546875" style="819" customWidth="1"/>
    <col min="4098" max="4098" width="2.7109375" style="819" customWidth="1"/>
    <col min="4099" max="4099" width="18.7109375" style="819" customWidth="1"/>
    <col min="4100" max="4100" width="0.85546875" style="819" customWidth="1"/>
    <col min="4101" max="4101" width="7.7109375" style="819" customWidth="1"/>
    <col min="4102" max="4102" width="1.5703125" style="819" customWidth="1"/>
    <col min="4103" max="4103" width="0.85546875" style="819" customWidth="1"/>
    <col min="4104" max="4104" width="7.7109375" style="819" customWidth="1"/>
    <col min="4105" max="4105" width="1.5703125" style="819" customWidth="1"/>
    <col min="4106" max="4106" width="0.85546875" style="819" customWidth="1"/>
    <col min="4107" max="4107" width="7.7109375" style="819" customWidth="1"/>
    <col min="4108" max="4108" width="1.5703125" style="819" customWidth="1"/>
    <col min="4109" max="4109" width="0.85546875" style="819" customWidth="1"/>
    <col min="4110" max="4110" width="7.7109375" style="819" customWidth="1"/>
    <col min="4111" max="4111" width="1.5703125" style="819" customWidth="1"/>
    <col min="4112" max="4112" width="0.85546875" style="819" customWidth="1"/>
    <col min="4113" max="4113" width="7.7109375" style="819" customWidth="1"/>
    <col min="4114" max="4114" width="1.5703125" style="819" customWidth="1"/>
    <col min="4115" max="4115" width="0.85546875" style="819" customWidth="1"/>
    <col min="4116" max="4116" width="7.7109375" style="819" customWidth="1"/>
    <col min="4117" max="4117" width="1.5703125" style="819" customWidth="1"/>
    <col min="4118" max="4118" width="0.85546875" style="819" customWidth="1"/>
    <col min="4119" max="4119" width="7.7109375" style="819" customWidth="1"/>
    <col min="4120" max="4120" width="1.5703125" style="819" customWidth="1"/>
    <col min="4121" max="4121" width="0.85546875" style="819" customWidth="1"/>
    <col min="4122" max="4122" width="7.7109375" style="819" customWidth="1"/>
    <col min="4123" max="4123" width="1.5703125" style="819" customWidth="1"/>
    <col min="4124" max="4124" width="0.85546875" style="819" customWidth="1"/>
    <col min="4125" max="4125" width="7.7109375" style="819" customWidth="1"/>
    <col min="4126" max="4126" width="1.5703125" style="819" customWidth="1"/>
    <col min="4127" max="4127" width="0.85546875" style="819" customWidth="1"/>
    <col min="4128" max="4128" width="7.7109375" style="819" customWidth="1"/>
    <col min="4129" max="4129" width="1.5703125" style="819" customWidth="1"/>
    <col min="4130" max="4130" width="0.85546875" style="819" customWidth="1"/>
    <col min="4131" max="4131" width="7.7109375" style="819" customWidth="1"/>
    <col min="4132" max="4132" width="1.5703125" style="819" customWidth="1"/>
    <col min="4133" max="4133" width="0.85546875" style="819" customWidth="1"/>
    <col min="4134" max="4134" width="7.7109375" style="819" customWidth="1"/>
    <col min="4135" max="4135" width="1.5703125" style="819" customWidth="1"/>
    <col min="4136" max="4136" width="0.85546875" style="819" customWidth="1"/>
    <col min="4137" max="4137" width="7.7109375" style="819" customWidth="1"/>
    <col min="4138" max="4138" width="1.5703125" style="819" customWidth="1"/>
    <col min="4139" max="4139" width="0.85546875" style="819" customWidth="1"/>
    <col min="4140" max="4140" width="7.7109375" style="819" customWidth="1"/>
    <col min="4141" max="4141" width="1.5703125" style="819" customWidth="1"/>
    <col min="4142" max="4142" width="0.85546875" style="819" customWidth="1"/>
    <col min="4143" max="4143" width="7.7109375" style="819" customWidth="1"/>
    <col min="4144" max="4144" width="1.5703125" style="819" customWidth="1"/>
    <col min="4145" max="4145" width="0.85546875" style="819" customWidth="1"/>
    <col min="4146" max="4146" width="7.7109375" style="819" customWidth="1"/>
    <col min="4147" max="4147" width="1.5703125" style="819" customWidth="1"/>
    <col min="4148" max="4148" width="2.7109375" style="819" customWidth="1"/>
    <col min="4149" max="4149" width="1.85546875" style="819" customWidth="1"/>
    <col min="4150" max="4352" width="11.42578125" style="819"/>
    <col min="4353" max="4353" width="1.85546875" style="819" customWidth="1"/>
    <col min="4354" max="4354" width="2.7109375" style="819" customWidth="1"/>
    <col min="4355" max="4355" width="18.7109375" style="819" customWidth="1"/>
    <col min="4356" max="4356" width="0.85546875" style="819" customWidth="1"/>
    <col min="4357" max="4357" width="7.7109375" style="819" customWidth="1"/>
    <col min="4358" max="4358" width="1.5703125" style="819" customWidth="1"/>
    <col min="4359" max="4359" width="0.85546875" style="819" customWidth="1"/>
    <col min="4360" max="4360" width="7.7109375" style="819" customWidth="1"/>
    <col min="4361" max="4361" width="1.5703125" style="819" customWidth="1"/>
    <col min="4362" max="4362" width="0.85546875" style="819" customWidth="1"/>
    <col min="4363" max="4363" width="7.7109375" style="819" customWidth="1"/>
    <col min="4364" max="4364" width="1.5703125" style="819" customWidth="1"/>
    <col min="4365" max="4365" width="0.85546875" style="819" customWidth="1"/>
    <col min="4366" max="4366" width="7.7109375" style="819" customWidth="1"/>
    <col min="4367" max="4367" width="1.5703125" style="819" customWidth="1"/>
    <col min="4368" max="4368" width="0.85546875" style="819" customWidth="1"/>
    <col min="4369" max="4369" width="7.7109375" style="819" customWidth="1"/>
    <col min="4370" max="4370" width="1.5703125" style="819" customWidth="1"/>
    <col min="4371" max="4371" width="0.85546875" style="819" customWidth="1"/>
    <col min="4372" max="4372" width="7.7109375" style="819" customWidth="1"/>
    <col min="4373" max="4373" width="1.5703125" style="819" customWidth="1"/>
    <col min="4374" max="4374" width="0.85546875" style="819" customWidth="1"/>
    <col min="4375" max="4375" width="7.7109375" style="819" customWidth="1"/>
    <col min="4376" max="4376" width="1.5703125" style="819" customWidth="1"/>
    <col min="4377" max="4377" width="0.85546875" style="819" customWidth="1"/>
    <col min="4378" max="4378" width="7.7109375" style="819" customWidth="1"/>
    <col min="4379" max="4379" width="1.5703125" style="819" customWidth="1"/>
    <col min="4380" max="4380" width="0.85546875" style="819" customWidth="1"/>
    <col min="4381" max="4381" width="7.7109375" style="819" customWidth="1"/>
    <col min="4382" max="4382" width="1.5703125" style="819" customWidth="1"/>
    <col min="4383" max="4383" width="0.85546875" style="819" customWidth="1"/>
    <col min="4384" max="4384" width="7.7109375" style="819" customWidth="1"/>
    <col min="4385" max="4385" width="1.5703125" style="819" customWidth="1"/>
    <col min="4386" max="4386" width="0.85546875" style="819" customWidth="1"/>
    <col min="4387" max="4387" width="7.7109375" style="819" customWidth="1"/>
    <col min="4388" max="4388" width="1.5703125" style="819" customWidth="1"/>
    <col min="4389" max="4389" width="0.85546875" style="819" customWidth="1"/>
    <col min="4390" max="4390" width="7.7109375" style="819" customWidth="1"/>
    <col min="4391" max="4391" width="1.5703125" style="819" customWidth="1"/>
    <col min="4392" max="4392" width="0.85546875" style="819" customWidth="1"/>
    <col min="4393" max="4393" width="7.7109375" style="819" customWidth="1"/>
    <col min="4394" max="4394" width="1.5703125" style="819" customWidth="1"/>
    <col min="4395" max="4395" width="0.85546875" style="819" customWidth="1"/>
    <col min="4396" max="4396" width="7.7109375" style="819" customWidth="1"/>
    <col min="4397" max="4397" width="1.5703125" style="819" customWidth="1"/>
    <col min="4398" max="4398" width="0.85546875" style="819" customWidth="1"/>
    <col min="4399" max="4399" width="7.7109375" style="819" customWidth="1"/>
    <col min="4400" max="4400" width="1.5703125" style="819" customWidth="1"/>
    <col min="4401" max="4401" width="0.85546875" style="819" customWidth="1"/>
    <col min="4402" max="4402" width="7.7109375" style="819" customWidth="1"/>
    <col min="4403" max="4403" width="1.5703125" style="819" customWidth="1"/>
    <col min="4404" max="4404" width="2.7109375" style="819" customWidth="1"/>
    <col min="4405" max="4405" width="1.85546875" style="819" customWidth="1"/>
    <col min="4406" max="4608" width="11.42578125" style="819"/>
    <col min="4609" max="4609" width="1.85546875" style="819" customWidth="1"/>
    <col min="4610" max="4610" width="2.7109375" style="819" customWidth="1"/>
    <col min="4611" max="4611" width="18.7109375" style="819" customWidth="1"/>
    <col min="4612" max="4612" width="0.85546875" style="819" customWidth="1"/>
    <col min="4613" max="4613" width="7.7109375" style="819" customWidth="1"/>
    <col min="4614" max="4614" width="1.5703125" style="819" customWidth="1"/>
    <col min="4615" max="4615" width="0.85546875" style="819" customWidth="1"/>
    <col min="4616" max="4616" width="7.7109375" style="819" customWidth="1"/>
    <col min="4617" max="4617" width="1.5703125" style="819" customWidth="1"/>
    <col min="4618" max="4618" width="0.85546875" style="819" customWidth="1"/>
    <col min="4619" max="4619" width="7.7109375" style="819" customWidth="1"/>
    <col min="4620" max="4620" width="1.5703125" style="819" customWidth="1"/>
    <col min="4621" max="4621" width="0.85546875" style="819" customWidth="1"/>
    <col min="4622" max="4622" width="7.7109375" style="819" customWidth="1"/>
    <col min="4623" max="4623" width="1.5703125" style="819" customWidth="1"/>
    <col min="4624" max="4624" width="0.85546875" style="819" customWidth="1"/>
    <col min="4625" max="4625" width="7.7109375" style="819" customWidth="1"/>
    <col min="4626" max="4626" width="1.5703125" style="819" customWidth="1"/>
    <col min="4627" max="4627" width="0.85546875" style="819" customWidth="1"/>
    <col min="4628" max="4628" width="7.7109375" style="819" customWidth="1"/>
    <col min="4629" max="4629" width="1.5703125" style="819" customWidth="1"/>
    <col min="4630" max="4630" width="0.85546875" style="819" customWidth="1"/>
    <col min="4631" max="4631" width="7.7109375" style="819" customWidth="1"/>
    <col min="4632" max="4632" width="1.5703125" style="819" customWidth="1"/>
    <col min="4633" max="4633" width="0.85546875" style="819" customWidth="1"/>
    <col min="4634" max="4634" width="7.7109375" style="819" customWidth="1"/>
    <col min="4635" max="4635" width="1.5703125" style="819" customWidth="1"/>
    <col min="4636" max="4636" width="0.85546875" style="819" customWidth="1"/>
    <col min="4637" max="4637" width="7.7109375" style="819" customWidth="1"/>
    <col min="4638" max="4638" width="1.5703125" style="819" customWidth="1"/>
    <col min="4639" max="4639" width="0.85546875" style="819" customWidth="1"/>
    <col min="4640" max="4640" width="7.7109375" style="819" customWidth="1"/>
    <col min="4641" max="4641" width="1.5703125" style="819" customWidth="1"/>
    <col min="4642" max="4642" width="0.85546875" style="819" customWidth="1"/>
    <col min="4643" max="4643" width="7.7109375" style="819" customWidth="1"/>
    <col min="4644" max="4644" width="1.5703125" style="819" customWidth="1"/>
    <col min="4645" max="4645" width="0.85546875" style="819" customWidth="1"/>
    <col min="4646" max="4646" width="7.7109375" style="819" customWidth="1"/>
    <col min="4647" max="4647" width="1.5703125" style="819" customWidth="1"/>
    <col min="4648" max="4648" width="0.85546875" style="819" customWidth="1"/>
    <col min="4649" max="4649" width="7.7109375" style="819" customWidth="1"/>
    <col min="4650" max="4650" width="1.5703125" style="819" customWidth="1"/>
    <col min="4651" max="4651" width="0.85546875" style="819" customWidth="1"/>
    <col min="4652" max="4652" width="7.7109375" style="819" customWidth="1"/>
    <col min="4653" max="4653" width="1.5703125" style="819" customWidth="1"/>
    <col min="4654" max="4654" width="0.85546875" style="819" customWidth="1"/>
    <col min="4655" max="4655" width="7.7109375" style="819" customWidth="1"/>
    <col min="4656" max="4656" width="1.5703125" style="819" customWidth="1"/>
    <col min="4657" max="4657" width="0.85546875" style="819" customWidth="1"/>
    <col min="4658" max="4658" width="7.7109375" style="819" customWidth="1"/>
    <col min="4659" max="4659" width="1.5703125" style="819" customWidth="1"/>
    <col min="4660" max="4660" width="2.7109375" style="819" customWidth="1"/>
    <col min="4661" max="4661" width="1.85546875" style="819" customWidth="1"/>
    <col min="4662" max="4864" width="11.42578125" style="819"/>
    <col min="4865" max="4865" width="1.85546875" style="819" customWidth="1"/>
    <col min="4866" max="4866" width="2.7109375" style="819" customWidth="1"/>
    <col min="4867" max="4867" width="18.7109375" style="819" customWidth="1"/>
    <col min="4868" max="4868" width="0.85546875" style="819" customWidth="1"/>
    <col min="4869" max="4869" width="7.7109375" style="819" customWidth="1"/>
    <col min="4870" max="4870" width="1.5703125" style="819" customWidth="1"/>
    <col min="4871" max="4871" width="0.85546875" style="819" customWidth="1"/>
    <col min="4872" max="4872" width="7.7109375" style="819" customWidth="1"/>
    <col min="4873" max="4873" width="1.5703125" style="819" customWidth="1"/>
    <col min="4874" max="4874" width="0.85546875" style="819" customWidth="1"/>
    <col min="4875" max="4875" width="7.7109375" style="819" customWidth="1"/>
    <col min="4876" max="4876" width="1.5703125" style="819" customWidth="1"/>
    <col min="4877" max="4877" width="0.85546875" style="819" customWidth="1"/>
    <col min="4878" max="4878" width="7.7109375" style="819" customWidth="1"/>
    <col min="4879" max="4879" width="1.5703125" style="819" customWidth="1"/>
    <col min="4880" max="4880" width="0.85546875" style="819" customWidth="1"/>
    <col min="4881" max="4881" width="7.7109375" style="819" customWidth="1"/>
    <col min="4882" max="4882" width="1.5703125" style="819" customWidth="1"/>
    <col min="4883" max="4883" width="0.85546875" style="819" customWidth="1"/>
    <col min="4884" max="4884" width="7.7109375" style="819" customWidth="1"/>
    <col min="4885" max="4885" width="1.5703125" style="819" customWidth="1"/>
    <col min="4886" max="4886" width="0.85546875" style="819" customWidth="1"/>
    <col min="4887" max="4887" width="7.7109375" style="819" customWidth="1"/>
    <col min="4888" max="4888" width="1.5703125" style="819" customWidth="1"/>
    <col min="4889" max="4889" width="0.85546875" style="819" customWidth="1"/>
    <col min="4890" max="4890" width="7.7109375" style="819" customWidth="1"/>
    <col min="4891" max="4891" width="1.5703125" style="819" customWidth="1"/>
    <col min="4892" max="4892" width="0.85546875" style="819" customWidth="1"/>
    <col min="4893" max="4893" width="7.7109375" style="819" customWidth="1"/>
    <col min="4894" max="4894" width="1.5703125" style="819" customWidth="1"/>
    <col min="4895" max="4895" width="0.85546875" style="819" customWidth="1"/>
    <col min="4896" max="4896" width="7.7109375" style="819" customWidth="1"/>
    <col min="4897" max="4897" width="1.5703125" style="819" customWidth="1"/>
    <col min="4898" max="4898" width="0.85546875" style="819" customWidth="1"/>
    <col min="4899" max="4899" width="7.7109375" style="819" customWidth="1"/>
    <col min="4900" max="4900" width="1.5703125" style="819" customWidth="1"/>
    <col min="4901" max="4901" width="0.85546875" style="819" customWidth="1"/>
    <col min="4902" max="4902" width="7.7109375" style="819" customWidth="1"/>
    <col min="4903" max="4903" width="1.5703125" style="819" customWidth="1"/>
    <col min="4904" max="4904" width="0.85546875" style="819" customWidth="1"/>
    <col min="4905" max="4905" width="7.7109375" style="819" customWidth="1"/>
    <col min="4906" max="4906" width="1.5703125" style="819" customWidth="1"/>
    <col min="4907" max="4907" width="0.85546875" style="819" customWidth="1"/>
    <col min="4908" max="4908" width="7.7109375" style="819" customWidth="1"/>
    <col min="4909" max="4909" width="1.5703125" style="819" customWidth="1"/>
    <col min="4910" max="4910" width="0.85546875" style="819" customWidth="1"/>
    <col min="4911" max="4911" width="7.7109375" style="819" customWidth="1"/>
    <col min="4912" max="4912" width="1.5703125" style="819" customWidth="1"/>
    <col min="4913" max="4913" width="0.85546875" style="819" customWidth="1"/>
    <col min="4914" max="4914" width="7.7109375" style="819" customWidth="1"/>
    <col min="4915" max="4915" width="1.5703125" style="819" customWidth="1"/>
    <col min="4916" max="4916" width="2.7109375" style="819" customWidth="1"/>
    <col min="4917" max="4917" width="1.85546875" style="819" customWidth="1"/>
    <col min="4918" max="5120" width="11.42578125" style="819"/>
    <col min="5121" max="5121" width="1.85546875" style="819" customWidth="1"/>
    <col min="5122" max="5122" width="2.7109375" style="819" customWidth="1"/>
    <col min="5123" max="5123" width="18.7109375" style="819" customWidth="1"/>
    <col min="5124" max="5124" width="0.85546875" style="819" customWidth="1"/>
    <col min="5125" max="5125" width="7.7109375" style="819" customWidth="1"/>
    <col min="5126" max="5126" width="1.5703125" style="819" customWidth="1"/>
    <col min="5127" max="5127" width="0.85546875" style="819" customWidth="1"/>
    <col min="5128" max="5128" width="7.7109375" style="819" customWidth="1"/>
    <col min="5129" max="5129" width="1.5703125" style="819" customWidth="1"/>
    <col min="5130" max="5130" width="0.85546875" style="819" customWidth="1"/>
    <col min="5131" max="5131" width="7.7109375" style="819" customWidth="1"/>
    <col min="5132" max="5132" width="1.5703125" style="819" customWidth="1"/>
    <col min="5133" max="5133" width="0.85546875" style="819" customWidth="1"/>
    <col min="5134" max="5134" width="7.7109375" style="819" customWidth="1"/>
    <col min="5135" max="5135" width="1.5703125" style="819" customWidth="1"/>
    <col min="5136" max="5136" width="0.85546875" style="819" customWidth="1"/>
    <col min="5137" max="5137" width="7.7109375" style="819" customWidth="1"/>
    <col min="5138" max="5138" width="1.5703125" style="819" customWidth="1"/>
    <col min="5139" max="5139" width="0.85546875" style="819" customWidth="1"/>
    <col min="5140" max="5140" width="7.7109375" style="819" customWidth="1"/>
    <col min="5141" max="5141" width="1.5703125" style="819" customWidth="1"/>
    <col min="5142" max="5142" width="0.85546875" style="819" customWidth="1"/>
    <col min="5143" max="5143" width="7.7109375" style="819" customWidth="1"/>
    <col min="5144" max="5144" width="1.5703125" style="819" customWidth="1"/>
    <col min="5145" max="5145" width="0.85546875" style="819" customWidth="1"/>
    <col min="5146" max="5146" width="7.7109375" style="819" customWidth="1"/>
    <col min="5147" max="5147" width="1.5703125" style="819" customWidth="1"/>
    <col min="5148" max="5148" width="0.85546875" style="819" customWidth="1"/>
    <col min="5149" max="5149" width="7.7109375" style="819" customWidth="1"/>
    <col min="5150" max="5150" width="1.5703125" style="819" customWidth="1"/>
    <col min="5151" max="5151" width="0.85546875" style="819" customWidth="1"/>
    <col min="5152" max="5152" width="7.7109375" style="819" customWidth="1"/>
    <col min="5153" max="5153" width="1.5703125" style="819" customWidth="1"/>
    <col min="5154" max="5154" width="0.85546875" style="819" customWidth="1"/>
    <col min="5155" max="5155" width="7.7109375" style="819" customWidth="1"/>
    <col min="5156" max="5156" width="1.5703125" style="819" customWidth="1"/>
    <col min="5157" max="5157" width="0.85546875" style="819" customWidth="1"/>
    <col min="5158" max="5158" width="7.7109375" style="819" customWidth="1"/>
    <col min="5159" max="5159" width="1.5703125" style="819" customWidth="1"/>
    <col min="5160" max="5160" width="0.85546875" style="819" customWidth="1"/>
    <col min="5161" max="5161" width="7.7109375" style="819" customWidth="1"/>
    <col min="5162" max="5162" width="1.5703125" style="819" customWidth="1"/>
    <col min="5163" max="5163" width="0.85546875" style="819" customWidth="1"/>
    <col min="5164" max="5164" width="7.7109375" style="819" customWidth="1"/>
    <col min="5165" max="5165" width="1.5703125" style="819" customWidth="1"/>
    <col min="5166" max="5166" width="0.85546875" style="819" customWidth="1"/>
    <col min="5167" max="5167" width="7.7109375" style="819" customWidth="1"/>
    <col min="5168" max="5168" width="1.5703125" style="819" customWidth="1"/>
    <col min="5169" max="5169" width="0.85546875" style="819" customWidth="1"/>
    <col min="5170" max="5170" width="7.7109375" style="819" customWidth="1"/>
    <col min="5171" max="5171" width="1.5703125" style="819" customWidth="1"/>
    <col min="5172" max="5172" width="2.7109375" style="819" customWidth="1"/>
    <col min="5173" max="5173" width="1.85546875" style="819" customWidth="1"/>
    <col min="5174" max="5376" width="11.42578125" style="819"/>
    <col min="5377" max="5377" width="1.85546875" style="819" customWidth="1"/>
    <col min="5378" max="5378" width="2.7109375" style="819" customWidth="1"/>
    <col min="5379" max="5379" width="18.7109375" style="819" customWidth="1"/>
    <col min="5380" max="5380" width="0.85546875" style="819" customWidth="1"/>
    <col min="5381" max="5381" width="7.7109375" style="819" customWidth="1"/>
    <col min="5382" max="5382" width="1.5703125" style="819" customWidth="1"/>
    <col min="5383" max="5383" width="0.85546875" style="819" customWidth="1"/>
    <col min="5384" max="5384" width="7.7109375" style="819" customWidth="1"/>
    <col min="5385" max="5385" width="1.5703125" style="819" customWidth="1"/>
    <col min="5386" max="5386" width="0.85546875" style="819" customWidth="1"/>
    <col min="5387" max="5387" width="7.7109375" style="819" customWidth="1"/>
    <col min="5388" max="5388" width="1.5703125" style="819" customWidth="1"/>
    <col min="5389" max="5389" width="0.85546875" style="819" customWidth="1"/>
    <col min="5390" max="5390" width="7.7109375" style="819" customWidth="1"/>
    <col min="5391" max="5391" width="1.5703125" style="819" customWidth="1"/>
    <col min="5392" max="5392" width="0.85546875" style="819" customWidth="1"/>
    <col min="5393" max="5393" width="7.7109375" style="819" customWidth="1"/>
    <col min="5394" max="5394" width="1.5703125" style="819" customWidth="1"/>
    <col min="5395" max="5395" width="0.85546875" style="819" customWidth="1"/>
    <col min="5396" max="5396" width="7.7109375" style="819" customWidth="1"/>
    <col min="5397" max="5397" width="1.5703125" style="819" customWidth="1"/>
    <col min="5398" max="5398" width="0.85546875" style="819" customWidth="1"/>
    <col min="5399" max="5399" width="7.7109375" style="819" customWidth="1"/>
    <col min="5400" max="5400" width="1.5703125" style="819" customWidth="1"/>
    <col min="5401" max="5401" width="0.85546875" style="819" customWidth="1"/>
    <col min="5402" max="5402" width="7.7109375" style="819" customWidth="1"/>
    <col min="5403" max="5403" width="1.5703125" style="819" customWidth="1"/>
    <col min="5404" max="5404" width="0.85546875" style="819" customWidth="1"/>
    <col min="5405" max="5405" width="7.7109375" style="819" customWidth="1"/>
    <col min="5406" max="5406" width="1.5703125" style="819" customWidth="1"/>
    <col min="5407" max="5407" width="0.85546875" style="819" customWidth="1"/>
    <col min="5408" max="5408" width="7.7109375" style="819" customWidth="1"/>
    <col min="5409" max="5409" width="1.5703125" style="819" customWidth="1"/>
    <col min="5410" max="5410" width="0.85546875" style="819" customWidth="1"/>
    <col min="5411" max="5411" width="7.7109375" style="819" customWidth="1"/>
    <col min="5412" max="5412" width="1.5703125" style="819" customWidth="1"/>
    <col min="5413" max="5413" width="0.85546875" style="819" customWidth="1"/>
    <col min="5414" max="5414" width="7.7109375" style="819" customWidth="1"/>
    <col min="5415" max="5415" width="1.5703125" style="819" customWidth="1"/>
    <col min="5416" max="5416" width="0.85546875" style="819" customWidth="1"/>
    <col min="5417" max="5417" width="7.7109375" style="819" customWidth="1"/>
    <col min="5418" max="5418" width="1.5703125" style="819" customWidth="1"/>
    <col min="5419" max="5419" width="0.85546875" style="819" customWidth="1"/>
    <col min="5420" max="5420" width="7.7109375" style="819" customWidth="1"/>
    <col min="5421" max="5421" width="1.5703125" style="819" customWidth="1"/>
    <col min="5422" max="5422" width="0.85546875" style="819" customWidth="1"/>
    <col min="5423" max="5423" width="7.7109375" style="819" customWidth="1"/>
    <col min="5424" max="5424" width="1.5703125" style="819" customWidth="1"/>
    <col min="5425" max="5425" width="0.85546875" style="819" customWidth="1"/>
    <col min="5426" max="5426" width="7.7109375" style="819" customWidth="1"/>
    <col min="5427" max="5427" width="1.5703125" style="819" customWidth="1"/>
    <col min="5428" max="5428" width="2.7109375" style="819" customWidth="1"/>
    <col min="5429" max="5429" width="1.85546875" style="819" customWidth="1"/>
    <col min="5430" max="5632" width="11.42578125" style="819"/>
    <col min="5633" max="5633" width="1.85546875" style="819" customWidth="1"/>
    <col min="5634" max="5634" width="2.7109375" style="819" customWidth="1"/>
    <col min="5635" max="5635" width="18.7109375" style="819" customWidth="1"/>
    <col min="5636" max="5636" width="0.85546875" style="819" customWidth="1"/>
    <col min="5637" max="5637" width="7.7109375" style="819" customWidth="1"/>
    <col min="5638" max="5638" width="1.5703125" style="819" customWidth="1"/>
    <col min="5639" max="5639" width="0.85546875" style="819" customWidth="1"/>
    <col min="5640" max="5640" width="7.7109375" style="819" customWidth="1"/>
    <col min="5641" max="5641" width="1.5703125" style="819" customWidth="1"/>
    <col min="5642" max="5642" width="0.85546875" style="819" customWidth="1"/>
    <col min="5643" max="5643" width="7.7109375" style="819" customWidth="1"/>
    <col min="5644" max="5644" width="1.5703125" style="819" customWidth="1"/>
    <col min="5645" max="5645" width="0.85546875" style="819" customWidth="1"/>
    <col min="5646" max="5646" width="7.7109375" style="819" customWidth="1"/>
    <col min="5647" max="5647" width="1.5703125" style="819" customWidth="1"/>
    <col min="5648" max="5648" width="0.85546875" style="819" customWidth="1"/>
    <col min="5649" max="5649" width="7.7109375" style="819" customWidth="1"/>
    <col min="5650" max="5650" width="1.5703125" style="819" customWidth="1"/>
    <col min="5651" max="5651" width="0.85546875" style="819" customWidth="1"/>
    <col min="5652" max="5652" width="7.7109375" style="819" customWidth="1"/>
    <col min="5653" max="5653" width="1.5703125" style="819" customWidth="1"/>
    <col min="5654" max="5654" width="0.85546875" style="819" customWidth="1"/>
    <col min="5655" max="5655" width="7.7109375" style="819" customWidth="1"/>
    <col min="5656" max="5656" width="1.5703125" style="819" customWidth="1"/>
    <col min="5657" max="5657" width="0.85546875" style="819" customWidth="1"/>
    <col min="5658" max="5658" width="7.7109375" style="819" customWidth="1"/>
    <col min="5659" max="5659" width="1.5703125" style="819" customWidth="1"/>
    <col min="5660" max="5660" width="0.85546875" style="819" customWidth="1"/>
    <col min="5661" max="5661" width="7.7109375" style="819" customWidth="1"/>
    <col min="5662" max="5662" width="1.5703125" style="819" customWidth="1"/>
    <col min="5663" max="5663" width="0.85546875" style="819" customWidth="1"/>
    <col min="5664" max="5664" width="7.7109375" style="819" customWidth="1"/>
    <col min="5665" max="5665" width="1.5703125" style="819" customWidth="1"/>
    <col min="5666" max="5666" width="0.85546875" style="819" customWidth="1"/>
    <col min="5667" max="5667" width="7.7109375" style="819" customWidth="1"/>
    <col min="5668" max="5668" width="1.5703125" style="819" customWidth="1"/>
    <col min="5669" max="5669" width="0.85546875" style="819" customWidth="1"/>
    <col min="5670" max="5670" width="7.7109375" style="819" customWidth="1"/>
    <col min="5671" max="5671" width="1.5703125" style="819" customWidth="1"/>
    <col min="5672" max="5672" width="0.85546875" style="819" customWidth="1"/>
    <col min="5673" max="5673" width="7.7109375" style="819" customWidth="1"/>
    <col min="5674" max="5674" width="1.5703125" style="819" customWidth="1"/>
    <col min="5675" max="5675" width="0.85546875" style="819" customWidth="1"/>
    <col min="5676" max="5676" width="7.7109375" style="819" customWidth="1"/>
    <col min="5677" max="5677" width="1.5703125" style="819" customWidth="1"/>
    <col min="5678" max="5678" width="0.85546875" style="819" customWidth="1"/>
    <col min="5679" max="5679" width="7.7109375" style="819" customWidth="1"/>
    <col min="5680" max="5680" width="1.5703125" style="819" customWidth="1"/>
    <col min="5681" max="5681" width="0.85546875" style="819" customWidth="1"/>
    <col min="5682" max="5682" width="7.7109375" style="819" customWidth="1"/>
    <col min="5683" max="5683" width="1.5703125" style="819" customWidth="1"/>
    <col min="5684" max="5684" width="2.7109375" style="819" customWidth="1"/>
    <col min="5685" max="5685" width="1.85546875" style="819" customWidth="1"/>
    <col min="5686" max="5888" width="11.42578125" style="819"/>
    <col min="5889" max="5889" width="1.85546875" style="819" customWidth="1"/>
    <col min="5890" max="5890" width="2.7109375" style="819" customWidth="1"/>
    <col min="5891" max="5891" width="18.7109375" style="819" customWidth="1"/>
    <col min="5892" max="5892" width="0.85546875" style="819" customWidth="1"/>
    <col min="5893" max="5893" width="7.7109375" style="819" customWidth="1"/>
    <col min="5894" max="5894" width="1.5703125" style="819" customWidth="1"/>
    <col min="5895" max="5895" width="0.85546875" style="819" customWidth="1"/>
    <col min="5896" max="5896" width="7.7109375" style="819" customWidth="1"/>
    <col min="5897" max="5897" width="1.5703125" style="819" customWidth="1"/>
    <col min="5898" max="5898" width="0.85546875" style="819" customWidth="1"/>
    <col min="5899" max="5899" width="7.7109375" style="819" customWidth="1"/>
    <col min="5900" max="5900" width="1.5703125" style="819" customWidth="1"/>
    <col min="5901" max="5901" width="0.85546875" style="819" customWidth="1"/>
    <col min="5902" max="5902" width="7.7109375" style="819" customWidth="1"/>
    <col min="5903" max="5903" width="1.5703125" style="819" customWidth="1"/>
    <col min="5904" max="5904" width="0.85546875" style="819" customWidth="1"/>
    <col min="5905" max="5905" width="7.7109375" style="819" customWidth="1"/>
    <col min="5906" max="5906" width="1.5703125" style="819" customWidth="1"/>
    <col min="5907" max="5907" width="0.85546875" style="819" customWidth="1"/>
    <col min="5908" max="5908" width="7.7109375" style="819" customWidth="1"/>
    <col min="5909" max="5909" width="1.5703125" style="819" customWidth="1"/>
    <col min="5910" max="5910" width="0.85546875" style="819" customWidth="1"/>
    <col min="5911" max="5911" width="7.7109375" style="819" customWidth="1"/>
    <col min="5912" max="5912" width="1.5703125" style="819" customWidth="1"/>
    <col min="5913" max="5913" width="0.85546875" style="819" customWidth="1"/>
    <col min="5914" max="5914" width="7.7109375" style="819" customWidth="1"/>
    <col min="5915" max="5915" width="1.5703125" style="819" customWidth="1"/>
    <col min="5916" max="5916" width="0.85546875" style="819" customWidth="1"/>
    <col min="5917" max="5917" width="7.7109375" style="819" customWidth="1"/>
    <col min="5918" max="5918" width="1.5703125" style="819" customWidth="1"/>
    <col min="5919" max="5919" width="0.85546875" style="819" customWidth="1"/>
    <col min="5920" max="5920" width="7.7109375" style="819" customWidth="1"/>
    <col min="5921" max="5921" width="1.5703125" style="819" customWidth="1"/>
    <col min="5922" max="5922" width="0.85546875" style="819" customWidth="1"/>
    <col min="5923" max="5923" width="7.7109375" style="819" customWidth="1"/>
    <col min="5924" max="5924" width="1.5703125" style="819" customWidth="1"/>
    <col min="5925" max="5925" width="0.85546875" style="819" customWidth="1"/>
    <col min="5926" max="5926" width="7.7109375" style="819" customWidth="1"/>
    <col min="5927" max="5927" width="1.5703125" style="819" customWidth="1"/>
    <col min="5928" max="5928" width="0.85546875" style="819" customWidth="1"/>
    <col min="5929" max="5929" width="7.7109375" style="819" customWidth="1"/>
    <col min="5930" max="5930" width="1.5703125" style="819" customWidth="1"/>
    <col min="5931" max="5931" width="0.85546875" style="819" customWidth="1"/>
    <col min="5932" max="5932" width="7.7109375" style="819" customWidth="1"/>
    <col min="5933" max="5933" width="1.5703125" style="819" customWidth="1"/>
    <col min="5934" max="5934" width="0.85546875" style="819" customWidth="1"/>
    <col min="5935" max="5935" width="7.7109375" style="819" customWidth="1"/>
    <col min="5936" max="5936" width="1.5703125" style="819" customWidth="1"/>
    <col min="5937" max="5937" width="0.85546875" style="819" customWidth="1"/>
    <col min="5938" max="5938" width="7.7109375" style="819" customWidth="1"/>
    <col min="5939" max="5939" width="1.5703125" style="819" customWidth="1"/>
    <col min="5940" max="5940" width="2.7109375" style="819" customWidth="1"/>
    <col min="5941" max="5941" width="1.85546875" style="819" customWidth="1"/>
    <col min="5942" max="6144" width="11.42578125" style="819"/>
    <col min="6145" max="6145" width="1.85546875" style="819" customWidth="1"/>
    <col min="6146" max="6146" width="2.7109375" style="819" customWidth="1"/>
    <col min="6147" max="6147" width="18.7109375" style="819" customWidth="1"/>
    <col min="6148" max="6148" width="0.85546875" style="819" customWidth="1"/>
    <col min="6149" max="6149" width="7.7109375" style="819" customWidth="1"/>
    <col min="6150" max="6150" width="1.5703125" style="819" customWidth="1"/>
    <col min="6151" max="6151" width="0.85546875" style="819" customWidth="1"/>
    <col min="6152" max="6152" width="7.7109375" style="819" customWidth="1"/>
    <col min="6153" max="6153" width="1.5703125" style="819" customWidth="1"/>
    <col min="6154" max="6154" width="0.85546875" style="819" customWidth="1"/>
    <col min="6155" max="6155" width="7.7109375" style="819" customWidth="1"/>
    <col min="6156" max="6156" width="1.5703125" style="819" customWidth="1"/>
    <col min="6157" max="6157" width="0.85546875" style="819" customWidth="1"/>
    <col min="6158" max="6158" width="7.7109375" style="819" customWidth="1"/>
    <col min="6159" max="6159" width="1.5703125" style="819" customWidth="1"/>
    <col min="6160" max="6160" width="0.85546875" style="819" customWidth="1"/>
    <col min="6161" max="6161" width="7.7109375" style="819" customWidth="1"/>
    <col min="6162" max="6162" width="1.5703125" style="819" customWidth="1"/>
    <col min="6163" max="6163" width="0.85546875" style="819" customWidth="1"/>
    <col min="6164" max="6164" width="7.7109375" style="819" customWidth="1"/>
    <col min="6165" max="6165" width="1.5703125" style="819" customWidth="1"/>
    <col min="6166" max="6166" width="0.85546875" style="819" customWidth="1"/>
    <col min="6167" max="6167" width="7.7109375" style="819" customWidth="1"/>
    <col min="6168" max="6168" width="1.5703125" style="819" customWidth="1"/>
    <col min="6169" max="6169" width="0.85546875" style="819" customWidth="1"/>
    <col min="6170" max="6170" width="7.7109375" style="819" customWidth="1"/>
    <col min="6171" max="6171" width="1.5703125" style="819" customWidth="1"/>
    <col min="6172" max="6172" width="0.85546875" style="819" customWidth="1"/>
    <col min="6173" max="6173" width="7.7109375" style="819" customWidth="1"/>
    <col min="6174" max="6174" width="1.5703125" style="819" customWidth="1"/>
    <col min="6175" max="6175" width="0.85546875" style="819" customWidth="1"/>
    <col min="6176" max="6176" width="7.7109375" style="819" customWidth="1"/>
    <col min="6177" max="6177" width="1.5703125" style="819" customWidth="1"/>
    <col min="6178" max="6178" width="0.85546875" style="819" customWidth="1"/>
    <col min="6179" max="6179" width="7.7109375" style="819" customWidth="1"/>
    <col min="6180" max="6180" width="1.5703125" style="819" customWidth="1"/>
    <col min="6181" max="6181" width="0.85546875" style="819" customWidth="1"/>
    <col min="6182" max="6182" width="7.7109375" style="819" customWidth="1"/>
    <col min="6183" max="6183" width="1.5703125" style="819" customWidth="1"/>
    <col min="6184" max="6184" width="0.85546875" style="819" customWidth="1"/>
    <col min="6185" max="6185" width="7.7109375" style="819" customWidth="1"/>
    <col min="6186" max="6186" width="1.5703125" style="819" customWidth="1"/>
    <col min="6187" max="6187" width="0.85546875" style="819" customWidth="1"/>
    <col min="6188" max="6188" width="7.7109375" style="819" customWidth="1"/>
    <col min="6189" max="6189" width="1.5703125" style="819" customWidth="1"/>
    <col min="6190" max="6190" width="0.85546875" style="819" customWidth="1"/>
    <col min="6191" max="6191" width="7.7109375" style="819" customWidth="1"/>
    <col min="6192" max="6192" width="1.5703125" style="819" customWidth="1"/>
    <col min="6193" max="6193" width="0.85546875" style="819" customWidth="1"/>
    <col min="6194" max="6194" width="7.7109375" style="819" customWidth="1"/>
    <col min="6195" max="6195" width="1.5703125" style="819" customWidth="1"/>
    <col min="6196" max="6196" width="2.7109375" style="819" customWidth="1"/>
    <col min="6197" max="6197" width="1.85546875" style="819" customWidth="1"/>
    <col min="6198" max="6400" width="11.42578125" style="819"/>
    <col min="6401" max="6401" width="1.85546875" style="819" customWidth="1"/>
    <col min="6402" max="6402" width="2.7109375" style="819" customWidth="1"/>
    <col min="6403" max="6403" width="18.7109375" style="819" customWidth="1"/>
    <col min="6404" max="6404" width="0.85546875" style="819" customWidth="1"/>
    <col min="6405" max="6405" width="7.7109375" style="819" customWidth="1"/>
    <col min="6406" max="6406" width="1.5703125" style="819" customWidth="1"/>
    <col min="6407" max="6407" width="0.85546875" style="819" customWidth="1"/>
    <col min="6408" max="6408" width="7.7109375" style="819" customWidth="1"/>
    <col min="6409" max="6409" width="1.5703125" style="819" customWidth="1"/>
    <col min="6410" max="6410" width="0.85546875" style="819" customWidth="1"/>
    <col min="6411" max="6411" width="7.7109375" style="819" customWidth="1"/>
    <col min="6412" max="6412" width="1.5703125" style="819" customWidth="1"/>
    <col min="6413" max="6413" width="0.85546875" style="819" customWidth="1"/>
    <col min="6414" max="6414" width="7.7109375" style="819" customWidth="1"/>
    <col min="6415" max="6415" width="1.5703125" style="819" customWidth="1"/>
    <col min="6416" max="6416" width="0.85546875" style="819" customWidth="1"/>
    <col min="6417" max="6417" width="7.7109375" style="819" customWidth="1"/>
    <col min="6418" max="6418" width="1.5703125" style="819" customWidth="1"/>
    <col min="6419" max="6419" width="0.85546875" style="819" customWidth="1"/>
    <col min="6420" max="6420" width="7.7109375" style="819" customWidth="1"/>
    <col min="6421" max="6421" width="1.5703125" style="819" customWidth="1"/>
    <col min="6422" max="6422" width="0.85546875" style="819" customWidth="1"/>
    <col min="6423" max="6423" width="7.7109375" style="819" customWidth="1"/>
    <col min="6424" max="6424" width="1.5703125" style="819" customWidth="1"/>
    <col min="6425" max="6425" width="0.85546875" style="819" customWidth="1"/>
    <col min="6426" max="6426" width="7.7109375" style="819" customWidth="1"/>
    <col min="6427" max="6427" width="1.5703125" style="819" customWidth="1"/>
    <col min="6428" max="6428" width="0.85546875" style="819" customWidth="1"/>
    <col min="6429" max="6429" width="7.7109375" style="819" customWidth="1"/>
    <col min="6430" max="6430" width="1.5703125" style="819" customWidth="1"/>
    <col min="6431" max="6431" width="0.85546875" style="819" customWidth="1"/>
    <col min="6432" max="6432" width="7.7109375" style="819" customWidth="1"/>
    <col min="6433" max="6433" width="1.5703125" style="819" customWidth="1"/>
    <col min="6434" max="6434" width="0.85546875" style="819" customWidth="1"/>
    <col min="6435" max="6435" width="7.7109375" style="819" customWidth="1"/>
    <col min="6436" max="6436" width="1.5703125" style="819" customWidth="1"/>
    <col min="6437" max="6437" width="0.85546875" style="819" customWidth="1"/>
    <col min="6438" max="6438" width="7.7109375" style="819" customWidth="1"/>
    <col min="6439" max="6439" width="1.5703125" style="819" customWidth="1"/>
    <col min="6440" max="6440" width="0.85546875" style="819" customWidth="1"/>
    <col min="6441" max="6441" width="7.7109375" style="819" customWidth="1"/>
    <col min="6442" max="6442" width="1.5703125" style="819" customWidth="1"/>
    <col min="6443" max="6443" width="0.85546875" style="819" customWidth="1"/>
    <col min="6444" max="6444" width="7.7109375" style="819" customWidth="1"/>
    <col min="6445" max="6445" width="1.5703125" style="819" customWidth="1"/>
    <col min="6446" max="6446" width="0.85546875" style="819" customWidth="1"/>
    <col min="6447" max="6447" width="7.7109375" style="819" customWidth="1"/>
    <col min="6448" max="6448" width="1.5703125" style="819" customWidth="1"/>
    <col min="6449" max="6449" width="0.85546875" style="819" customWidth="1"/>
    <col min="6450" max="6450" width="7.7109375" style="819" customWidth="1"/>
    <col min="6451" max="6451" width="1.5703125" style="819" customWidth="1"/>
    <col min="6452" max="6452" width="2.7109375" style="819" customWidth="1"/>
    <col min="6453" max="6453" width="1.85546875" style="819" customWidth="1"/>
    <col min="6454" max="6656" width="11.42578125" style="819"/>
    <col min="6657" max="6657" width="1.85546875" style="819" customWidth="1"/>
    <col min="6658" max="6658" width="2.7109375" style="819" customWidth="1"/>
    <col min="6659" max="6659" width="18.7109375" style="819" customWidth="1"/>
    <col min="6660" max="6660" width="0.85546875" style="819" customWidth="1"/>
    <col min="6661" max="6661" width="7.7109375" style="819" customWidth="1"/>
    <col min="6662" max="6662" width="1.5703125" style="819" customWidth="1"/>
    <col min="6663" max="6663" width="0.85546875" style="819" customWidth="1"/>
    <col min="6664" max="6664" width="7.7109375" style="819" customWidth="1"/>
    <col min="6665" max="6665" width="1.5703125" style="819" customWidth="1"/>
    <col min="6666" max="6666" width="0.85546875" style="819" customWidth="1"/>
    <col min="6667" max="6667" width="7.7109375" style="819" customWidth="1"/>
    <col min="6668" max="6668" width="1.5703125" style="819" customWidth="1"/>
    <col min="6669" max="6669" width="0.85546875" style="819" customWidth="1"/>
    <col min="6670" max="6670" width="7.7109375" style="819" customWidth="1"/>
    <col min="6671" max="6671" width="1.5703125" style="819" customWidth="1"/>
    <col min="6672" max="6672" width="0.85546875" style="819" customWidth="1"/>
    <col min="6673" max="6673" width="7.7109375" style="819" customWidth="1"/>
    <col min="6674" max="6674" width="1.5703125" style="819" customWidth="1"/>
    <col min="6675" max="6675" width="0.85546875" style="819" customWidth="1"/>
    <col min="6676" max="6676" width="7.7109375" style="819" customWidth="1"/>
    <col min="6677" max="6677" width="1.5703125" style="819" customWidth="1"/>
    <col min="6678" max="6678" width="0.85546875" style="819" customWidth="1"/>
    <col min="6679" max="6679" width="7.7109375" style="819" customWidth="1"/>
    <col min="6680" max="6680" width="1.5703125" style="819" customWidth="1"/>
    <col min="6681" max="6681" width="0.85546875" style="819" customWidth="1"/>
    <col min="6682" max="6682" width="7.7109375" style="819" customWidth="1"/>
    <col min="6683" max="6683" width="1.5703125" style="819" customWidth="1"/>
    <col min="6684" max="6684" width="0.85546875" style="819" customWidth="1"/>
    <col min="6685" max="6685" width="7.7109375" style="819" customWidth="1"/>
    <col min="6686" max="6686" width="1.5703125" style="819" customWidth="1"/>
    <col min="6687" max="6687" width="0.85546875" style="819" customWidth="1"/>
    <col min="6688" max="6688" width="7.7109375" style="819" customWidth="1"/>
    <col min="6689" max="6689" width="1.5703125" style="819" customWidth="1"/>
    <col min="6690" max="6690" width="0.85546875" style="819" customWidth="1"/>
    <col min="6691" max="6691" width="7.7109375" style="819" customWidth="1"/>
    <col min="6692" max="6692" width="1.5703125" style="819" customWidth="1"/>
    <col min="6693" max="6693" width="0.85546875" style="819" customWidth="1"/>
    <col min="6694" max="6694" width="7.7109375" style="819" customWidth="1"/>
    <col min="6695" max="6695" width="1.5703125" style="819" customWidth="1"/>
    <col min="6696" max="6696" width="0.85546875" style="819" customWidth="1"/>
    <col min="6697" max="6697" width="7.7109375" style="819" customWidth="1"/>
    <col min="6698" max="6698" width="1.5703125" style="819" customWidth="1"/>
    <col min="6699" max="6699" width="0.85546875" style="819" customWidth="1"/>
    <col min="6700" max="6700" width="7.7109375" style="819" customWidth="1"/>
    <col min="6701" max="6701" width="1.5703125" style="819" customWidth="1"/>
    <col min="6702" max="6702" width="0.85546875" style="819" customWidth="1"/>
    <col min="6703" max="6703" width="7.7109375" style="819" customWidth="1"/>
    <col min="6704" max="6704" width="1.5703125" style="819" customWidth="1"/>
    <col min="6705" max="6705" width="0.85546875" style="819" customWidth="1"/>
    <col min="6706" max="6706" width="7.7109375" style="819" customWidth="1"/>
    <col min="6707" max="6707" width="1.5703125" style="819" customWidth="1"/>
    <col min="6708" max="6708" width="2.7109375" style="819" customWidth="1"/>
    <col min="6709" max="6709" width="1.85546875" style="819" customWidth="1"/>
    <col min="6710" max="6912" width="11.42578125" style="819"/>
    <col min="6913" max="6913" width="1.85546875" style="819" customWidth="1"/>
    <col min="6914" max="6914" width="2.7109375" style="819" customWidth="1"/>
    <col min="6915" max="6915" width="18.7109375" style="819" customWidth="1"/>
    <col min="6916" max="6916" width="0.85546875" style="819" customWidth="1"/>
    <col min="6917" max="6917" width="7.7109375" style="819" customWidth="1"/>
    <col min="6918" max="6918" width="1.5703125" style="819" customWidth="1"/>
    <col min="6919" max="6919" width="0.85546875" style="819" customWidth="1"/>
    <col min="6920" max="6920" width="7.7109375" style="819" customWidth="1"/>
    <col min="6921" max="6921" width="1.5703125" style="819" customWidth="1"/>
    <col min="6922" max="6922" width="0.85546875" style="819" customWidth="1"/>
    <col min="6923" max="6923" width="7.7109375" style="819" customWidth="1"/>
    <col min="6924" max="6924" width="1.5703125" style="819" customWidth="1"/>
    <col min="6925" max="6925" width="0.85546875" style="819" customWidth="1"/>
    <col min="6926" max="6926" width="7.7109375" style="819" customWidth="1"/>
    <col min="6927" max="6927" width="1.5703125" style="819" customWidth="1"/>
    <col min="6928" max="6928" width="0.85546875" style="819" customWidth="1"/>
    <col min="6929" max="6929" width="7.7109375" style="819" customWidth="1"/>
    <col min="6930" max="6930" width="1.5703125" style="819" customWidth="1"/>
    <col min="6931" max="6931" width="0.85546875" style="819" customWidth="1"/>
    <col min="6932" max="6932" width="7.7109375" style="819" customWidth="1"/>
    <col min="6933" max="6933" width="1.5703125" style="819" customWidth="1"/>
    <col min="6934" max="6934" width="0.85546875" style="819" customWidth="1"/>
    <col min="6935" max="6935" width="7.7109375" style="819" customWidth="1"/>
    <col min="6936" max="6936" width="1.5703125" style="819" customWidth="1"/>
    <col min="6937" max="6937" width="0.85546875" style="819" customWidth="1"/>
    <col min="6938" max="6938" width="7.7109375" style="819" customWidth="1"/>
    <col min="6939" max="6939" width="1.5703125" style="819" customWidth="1"/>
    <col min="6940" max="6940" width="0.85546875" style="819" customWidth="1"/>
    <col min="6941" max="6941" width="7.7109375" style="819" customWidth="1"/>
    <col min="6942" max="6942" width="1.5703125" style="819" customWidth="1"/>
    <col min="6943" max="6943" width="0.85546875" style="819" customWidth="1"/>
    <col min="6944" max="6944" width="7.7109375" style="819" customWidth="1"/>
    <col min="6945" max="6945" width="1.5703125" style="819" customWidth="1"/>
    <col min="6946" max="6946" width="0.85546875" style="819" customWidth="1"/>
    <col min="6947" max="6947" width="7.7109375" style="819" customWidth="1"/>
    <col min="6948" max="6948" width="1.5703125" style="819" customWidth="1"/>
    <col min="6949" max="6949" width="0.85546875" style="819" customWidth="1"/>
    <col min="6950" max="6950" width="7.7109375" style="819" customWidth="1"/>
    <col min="6951" max="6951" width="1.5703125" style="819" customWidth="1"/>
    <col min="6952" max="6952" width="0.85546875" style="819" customWidth="1"/>
    <col min="6953" max="6953" width="7.7109375" style="819" customWidth="1"/>
    <col min="6954" max="6954" width="1.5703125" style="819" customWidth="1"/>
    <col min="6955" max="6955" width="0.85546875" style="819" customWidth="1"/>
    <col min="6956" max="6956" width="7.7109375" style="819" customWidth="1"/>
    <col min="6957" max="6957" width="1.5703125" style="819" customWidth="1"/>
    <col min="6958" max="6958" width="0.85546875" style="819" customWidth="1"/>
    <col min="6959" max="6959" width="7.7109375" style="819" customWidth="1"/>
    <col min="6960" max="6960" width="1.5703125" style="819" customWidth="1"/>
    <col min="6961" max="6961" width="0.85546875" style="819" customWidth="1"/>
    <col min="6962" max="6962" width="7.7109375" style="819" customWidth="1"/>
    <col min="6963" max="6963" width="1.5703125" style="819" customWidth="1"/>
    <col min="6964" max="6964" width="2.7109375" style="819" customWidth="1"/>
    <col min="6965" max="6965" width="1.85546875" style="819" customWidth="1"/>
    <col min="6966" max="7168" width="11.42578125" style="819"/>
    <col min="7169" max="7169" width="1.85546875" style="819" customWidth="1"/>
    <col min="7170" max="7170" width="2.7109375" style="819" customWidth="1"/>
    <col min="7171" max="7171" width="18.7109375" style="819" customWidth="1"/>
    <col min="7172" max="7172" width="0.85546875" style="819" customWidth="1"/>
    <col min="7173" max="7173" width="7.7109375" style="819" customWidth="1"/>
    <col min="7174" max="7174" width="1.5703125" style="819" customWidth="1"/>
    <col min="7175" max="7175" width="0.85546875" style="819" customWidth="1"/>
    <col min="7176" max="7176" width="7.7109375" style="819" customWidth="1"/>
    <col min="7177" max="7177" width="1.5703125" style="819" customWidth="1"/>
    <col min="7178" max="7178" width="0.85546875" style="819" customWidth="1"/>
    <col min="7179" max="7179" width="7.7109375" style="819" customWidth="1"/>
    <col min="7180" max="7180" width="1.5703125" style="819" customWidth="1"/>
    <col min="7181" max="7181" width="0.85546875" style="819" customWidth="1"/>
    <col min="7182" max="7182" width="7.7109375" style="819" customWidth="1"/>
    <col min="7183" max="7183" width="1.5703125" style="819" customWidth="1"/>
    <col min="7184" max="7184" width="0.85546875" style="819" customWidth="1"/>
    <col min="7185" max="7185" width="7.7109375" style="819" customWidth="1"/>
    <col min="7186" max="7186" width="1.5703125" style="819" customWidth="1"/>
    <col min="7187" max="7187" width="0.85546875" style="819" customWidth="1"/>
    <col min="7188" max="7188" width="7.7109375" style="819" customWidth="1"/>
    <col min="7189" max="7189" width="1.5703125" style="819" customWidth="1"/>
    <col min="7190" max="7190" width="0.85546875" style="819" customWidth="1"/>
    <col min="7191" max="7191" width="7.7109375" style="819" customWidth="1"/>
    <col min="7192" max="7192" width="1.5703125" style="819" customWidth="1"/>
    <col min="7193" max="7193" width="0.85546875" style="819" customWidth="1"/>
    <col min="7194" max="7194" width="7.7109375" style="819" customWidth="1"/>
    <col min="7195" max="7195" width="1.5703125" style="819" customWidth="1"/>
    <col min="7196" max="7196" width="0.85546875" style="819" customWidth="1"/>
    <col min="7197" max="7197" width="7.7109375" style="819" customWidth="1"/>
    <col min="7198" max="7198" width="1.5703125" style="819" customWidth="1"/>
    <col min="7199" max="7199" width="0.85546875" style="819" customWidth="1"/>
    <col min="7200" max="7200" width="7.7109375" style="819" customWidth="1"/>
    <col min="7201" max="7201" width="1.5703125" style="819" customWidth="1"/>
    <col min="7202" max="7202" width="0.85546875" style="819" customWidth="1"/>
    <col min="7203" max="7203" width="7.7109375" style="819" customWidth="1"/>
    <col min="7204" max="7204" width="1.5703125" style="819" customWidth="1"/>
    <col min="7205" max="7205" width="0.85546875" style="819" customWidth="1"/>
    <col min="7206" max="7206" width="7.7109375" style="819" customWidth="1"/>
    <col min="7207" max="7207" width="1.5703125" style="819" customWidth="1"/>
    <col min="7208" max="7208" width="0.85546875" style="819" customWidth="1"/>
    <col min="7209" max="7209" width="7.7109375" style="819" customWidth="1"/>
    <col min="7210" max="7210" width="1.5703125" style="819" customWidth="1"/>
    <col min="7211" max="7211" width="0.85546875" style="819" customWidth="1"/>
    <col min="7212" max="7212" width="7.7109375" style="819" customWidth="1"/>
    <col min="7213" max="7213" width="1.5703125" style="819" customWidth="1"/>
    <col min="7214" max="7214" width="0.85546875" style="819" customWidth="1"/>
    <col min="7215" max="7215" width="7.7109375" style="819" customWidth="1"/>
    <col min="7216" max="7216" width="1.5703125" style="819" customWidth="1"/>
    <col min="7217" max="7217" width="0.85546875" style="819" customWidth="1"/>
    <col min="7218" max="7218" width="7.7109375" style="819" customWidth="1"/>
    <col min="7219" max="7219" width="1.5703125" style="819" customWidth="1"/>
    <col min="7220" max="7220" width="2.7109375" style="819" customWidth="1"/>
    <col min="7221" max="7221" width="1.85546875" style="819" customWidth="1"/>
    <col min="7222" max="7424" width="11.42578125" style="819"/>
    <col min="7425" max="7425" width="1.85546875" style="819" customWidth="1"/>
    <col min="7426" max="7426" width="2.7109375" style="819" customWidth="1"/>
    <col min="7427" max="7427" width="18.7109375" style="819" customWidth="1"/>
    <col min="7428" max="7428" width="0.85546875" style="819" customWidth="1"/>
    <col min="7429" max="7429" width="7.7109375" style="819" customWidth="1"/>
    <col min="7430" max="7430" width="1.5703125" style="819" customWidth="1"/>
    <col min="7431" max="7431" width="0.85546875" style="819" customWidth="1"/>
    <col min="7432" max="7432" width="7.7109375" style="819" customWidth="1"/>
    <col min="7433" max="7433" width="1.5703125" style="819" customWidth="1"/>
    <col min="7434" max="7434" width="0.85546875" style="819" customWidth="1"/>
    <col min="7435" max="7435" width="7.7109375" style="819" customWidth="1"/>
    <col min="7436" max="7436" width="1.5703125" style="819" customWidth="1"/>
    <col min="7437" max="7437" width="0.85546875" style="819" customWidth="1"/>
    <col min="7438" max="7438" width="7.7109375" style="819" customWidth="1"/>
    <col min="7439" max="7439" width="1.5703125" style="819" customWidth="1"/>
    <col min="7440" max="7440" width="0.85546875" style="819" customWidth="1"/>
    <col min="7441" max="7441" width="7.7109375" style="819" customWidth="1"/>
    <col min="7442" max="7442" width="1.5703125" style="819" customWidth="1"/>
    <col min="7443" max="7443" width="0.85546875" style="819" customWidth="1"/>
    <col min="7444" max="7444" width="7.7109375" style="819" customWidth="1"/>
    <col min="7445" max="7445" width="1.5703125" style="819" customWidth="1"/>
    <col min="7446" max="7446" width="0.85546875" style="819" customWidth="1"/>
    <col min="7447" max="7447" width="7.7109375" style="819" customWidth="1"/>
    <col min="7448" max="7448" width="1.5703125" style="819" customWidth="1"/>
    <col min="7449" max="7449" width="0.85546875" style="819" customWidth="1"/>
    <col min="7450" max="7450" width="7.7109375" style="819" customWidth="1"/>
    <col min="7451" max="7451" width="1.5703125" style="819" customWidth="1"/>
    <col min="7452" max="7452" width="0.85546875" style="819" customWidth="1"/>
    <col min="7453" max="7453" width="7.7109375" style="819" customWidth="1"/>
    <col min="7454" max="7454" width="1.5703125" style="819" customWidth="1"/>
    <col min="7455" max="7455" width="0.85546875" style="819" customWidth="1"/>
    <col min="7456" max="7456" width="7.7109375" style="819" customWidth="1"/>
    <col min="7457" max="7457" width="1.5703125" style="819" customWidth="1"/>
    <col min="7458" max="7458" width="0.85546875" style="819" customWidth="1"/>
    <col min="7459" max="7459" width="7.7109375" style="819" customWidth="1"/>
    <col min="7460" max="7460" width="1.5703125" style="819" customWidth="1"/>
    <col min="7461" max="7461" width="0.85546875" style="819" customWidth="1"/>
    <col min="7462" max="7462" width="7.7109375" style="819" customWidth="1"/>
    <col min="7463" max="7463" width="1.5703125" style="819" customWidth="1"/>
    <col min="7464" max="7464" width="0.85546875" style="819" customWidth="1"/>
    <col min="7465" max="7465" width="7.7109375" style="819" customWidth="1"/>
    <col min="7466" max="7466" width="1.5703125" style="819" customWidth="1"/>
    <col min="7467" max="7467" width="0.85546875" style="819" customWidth="1"/>
    <col min="7468" max="7468" width="7.7109375" style="819" customWidth="1"/>
    <col min="7469" max="7469" width="1.5703125" style="819" customWidth="1"/>
    <col min="7470" max="7470" width="0.85546875" style="819" customWidth="1"/>
    <col min="7471" max="7471" width="7.7109375" style="819" customWidth="1"/>
    <col min="7472" max="7472" width="1.5703125" style="819" customWidth="1"/>
    <col min="7473" max="7473" width="0.85546875" style="819" customWidth="1"/>
    <col min="7474" max="7474" width="7.7109375" style="819" customWidth="1"/>
    <col min="7475" max="7475" width="1.5703125" style="819" customWidth="1"/>
    <col min="7476" max="7476" width="2.7109375" style="819" customWidth="1"/>
    <col min="7477" max="7477" width="1.85546875" style="819" customWidth="1"/>
    <col min="7478" max="7680" width="11.42578125" style="819"/>
    <col min="7681" max="7681" width="1.85546875" style="819" customWidth="1"/>
    <col min="7682" max="7682" width="2.7109375" style="819" customWidth="1"/>
    <col min="7683" max="7683" width="18.7109375" style="819" customWidth="1"/>
    <col min="7684" max="7684" width="0.85546875" style="819" customWidth="1"/>
    <col min="7685" max="7685" width="7.7109375" style="819" customWidth="1"/>
    <col min="7686" max="7686" width="1.5703125" style="819" customWidth="1"/>
    <col min="7687" max="7687" width="0.85546875" style="819" customWidth="1"/>
    <col min="7688" max="7688" width="7.7109375" style="819" customWidth="1"/>
    <col min="7689" max="7689" width="1.5703125" style="819" customWidth="1"/>
    <col min="7690" max="7690" width="0.85546875" style="819" customWidth="1"/>
    <col min="7691" max="7691" width="7.7109375" style="819" customWidth="1"/>
    <col min="7692" max="7692" width="1.5703125" style="819" customWidth="1"/>
    <col min="7693" max="7693" width="0.85546875" style="819" customWidth="1"/>
    <col min="7694" max="7694" width="7.7109375" style="819" customWidth="1"/>
    <col min="7695" max="7695" width="1.5703125" style="819" customWidth="1"/>
    <col min="7696" max="7696" width="0.85546875" style="819" customWidth="1"/>
    <col min="7697" max="7697" width="7.7109375" style="819" customWidth="1"/>
    <col min="7698" max="7698" width="1.5703125" style="819" customWidth="1"/>
    <col min="7699" max="7699" width="0.85546875" style="819" customWidth="1"/>
    <col min="7700" max="7700" width="7.7109375" style="819" customWidth="1"/>
    <col min="7701" max="7701" width="1.5703125" style="819" customWidth="1"/>
    <col min="7702" max="7702" width="0.85546875" style="819" customWidth="1"/>
    <col min="7703" max="7703" width="7.7109375" style="819" customWidth="1"/>
    <col min="7704" max="7704" width="1.5703125" style="819" customWidth="1"/>
    <col min="7705" max="7705" width="0.85546875" style="819" customWidth="1"/>
    <col min="7706" max="7706" width="7.7109375" style="819" customWidth="1"/>
    <col min="7707" max="7707" width="1.5703125" style="819" customWidth="1"/>
    <col min="7708" max="7708" width="0.85546875" style="819" customWidth="1"/>
    <col min="7709" max="7709" width="7.7109375" style="819" customWidth="1"/>
    <col min="7710" max="7710" width="1.5703125" style="819" customWidth="1"/>
    <col min="7711" max="7711" width="0.85546875" style="819" customWidth="1"/>
    <col min="7712" max="7712" width="7.7109375" style="819" customWidth="1"/>
    <col min="7713" max="7713" width="1.5703125" style="819" customWidth="1"/>
    <col min="7714" max="7714" width="0.85546875" style="819" customWidth="1"/>
    <col min="7715" max="7715" width="7.7109375" style="819" customWidth="1"/>
    <col min="7716" max="7716" width="1.5703125" style="819" customWidth="1"/>
    <col min="7717" max="7717" width="0.85546875" style="819" customWidth="1"/>
    <col min="7718" max="7718" width="7.7109375" style="819" customWidth="1"/>
    <col min="7719" max="7719" width="1.5703125" style="819" customWidth="1"/>
    <col min="7720" max="7720" width="0.85546875" style="819" customWidth="1"/>
    <col min="7721" max="7721" width="7.7109375" style="819" customWidth="1"/>
    <col min="7722" max="7722" width="1.5703125" style="819" customWidth="1"/>
    <col min="7723" max="7723" width="0.85546875" style="819" customWidth="1"/>
    <col min="7724" max="7724" width="7.7109375" style="819" customWidth="1"/>
    <col min="7725" max="7725" width="1.5703125" style="819" customWidth="1"/>
    <col min="7726" max="7726" width="0.85546875" style="819" customWidth="1"/>
    <col min="7727" max="7727" width="7.7109375" style="819" customWidth="1"/>
    <col min="7728" max="7728" width="1.5703125" style="819" customWidth="1"/>
    <col min="7729" max="7729" width="0.85546875" style="819" customWidth="1"/>
    <col min="7730" max="7730" width="7.7109375" style="819" customWidth="1"/>
    <col min="7731" max="7731" width="1.5703125" style="819" customWidth="1"/>
    <col min="7732" max="7732" width="2.7109375" style="819" customWidth="1"/>
    <col min="7733" max="7733" width="1.85546875" style="819" customWidth="1"/>
    <col min="7734" max="7936" width="11.42578125" style="819"/>
    <col min="7937" max="7937" width="1.85546875" style="819" customWidth="1"/>
    <col min="7938" max="7938" width="2.7109375" style="819" customWidth="1"/>
    <col min="7939" max="7939" width="18.7109375" style="819" customWidth="1"/>
    <col min="7940" max="7940" width="0.85546875" style="819" customWidth="1"/>
    <col min="7941" max="7941" width="7.7109375" style="819" customWidth="1"/>
    <col min="7942" max="7942" width="1.5703125" style="819" customWidth="1"/>
    <col min="7943" max="7943" width="0.85546875" style="819" customWidth="1"/>
    <col min="7944" max="7944" width="7.7109375" style="819" customWidth="1"/>
    <col min="7945" max="7945" width="1.5703125" style="819" customWidth="1"/>
    <col min="7946" max="7946" width="0.85546875" style="819" customWidth="1"/>
    <col min="7947" max="7947" width="7.7109375" style="819" customWidth="1"/>
    <col min="7948" max="7948" width="1.5703125" style="819" customWidth="1"/>
    <col min="7949" max="7949" width="0.85546875" style="819" customWidth="1"/>
    <col min="7950" max="7950" width="7.7109375" style="819" customWidth="1"/>
    <col min="7951" max="7951" width="1.5703125" style="819" customWidth="1"/>
    <col min="7952" max="7952" width="0.85546875" style="819" customWidth="1"/>
    <col min="7953" max="7953" width="7.7109375" style="819" customWidth="1"/>
    <col min="7954" max="7954" width="1.5703125" style="819" customWidth="1"/>
    <col min="7955" max="7955" width="0.85546875" style="819" customWidth="1"/>
    <col min="7956" max="7956" width="7.7109375" style="819" customWidth="1"/>
    <col min="7957" max="7957" width="1.5703125" style="819" customWidth="1"/>
    <col min="7958" max="7958" width="0.85546875" style="819" customWidth="1"/>
    <col min="7959" max="7959" width="7.7109375" style="819" customWidth="1"/>
    <col min="7960" max="7960" width="1.5703125" style="819" customWidth="1"/>
    <col min="7961" max="7961" width="0.85546875" style="819" customWidth="1"/>
    <col min="7962" max="7962" width="7.7109375" style="819" customWidth="1"/>
    <col min="7963" max="7963" width="1.5703125" style="819" customWidth="1"/>
    <col min="7964" max="7964" width="0.85546875" style="819" customWidth="1"/>
    <col min="7965" max="7965" width="7.7109375" style="819" customWidth="1"/>
    <col min="7966" max="7966" width="1.5703125" style="819" customWidth="1"/>
    <col min="7967" max="7967" width="0.85546875" style="819" customWidth="1"/>
    <col min="7968" max="7968" width="7.7109375" style="819" customWidth="1"/>
    <col min="7969" max="7969" width="1.5703125" style="819" customWidth="1"/>
    <col min="7970" max="7970" width="0.85546875" style="819" customWidth="1"/>
    <col min="7971" max="7971" width="7.7109375" style="819" customWidth="1"/>
    <col min="7972" max="7972" width="1.5703125" style="819" customWidth="1"/>
    <col min="7973" max="7973" width="0.85546875" style="819" customWidth="1"/>
    <col min="7974" max="7974" width="7.7109375" style="819" customWidth="1"/>
    <col min="7975" max="7975" width="1.5703125" style="819" customWidth="1"/>
    <col min="7976" max="7976" width="0.85546875" style="819" customWidth="1"/>
    <col min="7977" max="7977" width="7.7109375" style="819" customWidth="1"/>
    <col min="7978" max="7978" width="1.5703125" style="819" customWidth="1"/>
    <col min="7979" max="7979" width="0.85546875" style="819" customWidth="1"/>
    <col min="7980" max="7980" width="7.7109375" style="819" customWidth="1"/>
    <col min="7981" max="7981" width="1.5703125" style="819" customWidth="1"/>
    <col min="7982" max="7982" width="0.85546875" style="819" customWidth="1"/>
    <col min="7983" max="7983" width="7.7109375" style="819" customWidth="1"/>
    <col min="7984" max="7984" width="1.5703125" style="819" customWidth="1"/>
    <col min="7985" max="7985" width="0.85546875" style="819" customWidth="1"/>
    <col min="7986" max="7986" width="7.7109375" style="819" customWidth="1"/>
    <col min="7987" max="7987" width="1.5703125" style="819" customWidth="1"/>
    <col min="7988" max="7988" width="2.7109375" style="819" customWidth="1"/>
    <col min="7989" max="7989" width="1.85546875" style="819" customWidth="1"/>
    <col min="7990" max="8192" width="11.42578125" style="819"/>
    <col min="8193" max="8193" width="1.85546875" style="819" customWidth="1"/>
    <col min="8194" max="8194" width="2.7109375" style="819" customWidth="1"/>
    <col min="8195" max="8195" width="18.7109375" style="819" customWidth="1"/>
    <col min="8196" max="8196" width="0.85546875" style="819" customWidth="1"/>
    <col min="8197" max="8197" width="7.7109375" style="819" customWidth="1"/>
    <col min="8198" max="8198" width="1.5703125" style="819" customWidth="1"/>
    <col min="8199" max="8199" width="0.85546875" style="819" customWidth="1"/>
    <col min="8200" max="8200" width="7.7109375" style="819" customWidth="1"/>
    <col min="8201" max="8201" width="1.5703125" style="819" customWidth="1"/>
    <col min="8202" max="8202" width="0.85546875" style="819" customWidth="1"/>
    <col min="8203" max="8203" width="7.7109375" style="819" customWidth="1"/>
    <col min="8204" max="8204" width="1.5703125" style="819" customWidth="1"/>
    <col min="8205" max="8205" width="0.85546875" style="819" customWidth="1"/>
    <col min="8206" max="8206" width="7.7109375" style="819" customWidth="1"/>
    <col min="8207" max="8207" width="1.5703125" style="819" customWidth="1"/>
    <col min="8208" max="8208" width="0.85546875" style="819" customWidth="1"/>
    <col min="8209" max="8209" width="7.7109375" style="819" customWidth="1"/>
    <col min="8210" max="8210" width="1.5703125" style="819" customWidth="1"/>
    <col min="8211" max="8211" width="0.85546875" style="819" customWidth="1"/>
    <col min="8212" max="8212" width="7.7109375" style="819" customWidth="1"/>
    <col min="8213" max="8213" width="1.5703125" style="819" customWidth="1"/>
    <col min="8214" max="8214" width="0.85546875" style="819" customWidth="1"/>
    <col min="8215" max="8215" width="7.7109375" style="819" customWidth="1"/>
    <col min="8216" max="8216" width="1.5703125" style="819" customWidth="1"/>
    <col min="8217" max="8217" width="0.85546875" style="819" customWidth="1"/>
    <col min="8218" max="8218" width="7.7109375" style="819" customWidth="1"/>
    <col min="8219" max="8219" width="1.5703125" style="819" customWidth="1"/>
    <col min="8220" max="8220" width="0.85546875" style="819" customWidth="1"/>
    <col min="8221" max="8221" width="7.7109375" style="819" customWidth="1"/>
    <col min="8222" max="8222" width="1.5703125" style="819" customWidth="1"/>
    <col min="8223" max="8223" width="0.85546875" style="819" customWidth="1"/>
    <col min="8224" max="8224" width="7.7109375" style="819" customWidth="1"/>
    <col min="8225" max="8225" width="1.5703125" style="819" customWidth="1"/>
    <col min="8226" max="8226" width="0.85546875" style="819" customWidth="1"/>
    <col min="8227" max="8227" width="7.7109375" style="819" customWidth="1"/>
    <col min="8228" max="8228" width="1.5703125" style="819" customWidth="1"/>
    <col min="8229" max="8229" width="0.85546875" style="819" customWidth="1"/>
    <col min="8230" max="8230" width="7.7109375" style="819" customWidth="1"/>
    <col min="8231" max="8231" width="1.5703125" style="819" customWidth="1"/>
    <col min="8232" max="8232" width="0.85546875" style="819" customWidth="1"/>
    <col min="8233" max="8233" width="7.7109375" style="819" customWidth="1"/>
    <col min="8234" max="8234" width="1.5703125" style="819" customWidth="1"/>
    <col min="8235" max="8235" width="0.85546875" style="819" customWidth="1"/>
    <col min="8236" max="8236" width="7.7109375" style="819" customWidth="1"/>
    <col min="8237" max="8237" width="1.5703125" style="819" customWidth="1"/>
    <col min="8238" max="8238" width="0.85546875" style="819" customWidth="1"/>
    <col min="8239" max="8239" width="7.7109375" style="819" customWidth="1"/>
    <col min="8240" max="8240" width="1.5703125" style="819" customWidth="1"/>
    <col min="8241" max="8241" width="0.85546875" style="819" customWidth="1"/>
    <col min="8242" max="8242" width="7.7109375" style="819" customWidth="1"/>
    <col min="8243" max="8243" width="1.5703125" style="819" customWidth="1"/>
    <col min="8244" max="8244" width="2.7109375" style="819" customWidth="1"/>
    <col min="8245" max="8245" width="1.85546875" style="819" customWidth="1"/>
    <col min="8246" max="8448" width="11.42578125" style="819"/>
    <col min="8449" max="8449" width="1.85546875" style="819" customWidth="1"/>
    <col min="8450" max="8450" width="2.7109375" style="819" customWidth="1"/>
    <col min="8451" max="8451" width="18.7109375" style="819" customWidth="1"/>
    <col min="8452" max="8452" width="0.85546875" style="819" customWidth="1"/>
    <col min="8453" max="8453" width="7.7109375" style="819" customWidth="1"/>
    <col min="8454" max="8454" width="1.5703125" style="819" customWidth="1"/>
    <col min="8455" max="8455" width="0.85546875" style="819" customWidth="1"/>
    <col min="8456" max="8456" width="7.7109375" style="819" customWidth="1"/>
    <col min="8457" max="8457" width="1.5703125" style="819" customWidth="1"/>
    <col min="8458" max="8458" width="0.85546875" style="819" customWidth="1"/>
    <col min="8459" max="8459" width="7.7109375" style="819" customWidth="1"/>
    <col min="8460" max="8460" width="1.5703125" style="819" customWidth="1"/>
    <col min="8461" max="8461" width="0.85546875" style="819" customWidth="1"/>
    <col min="8462" max="8462" width="7.7109375" style="819" customWidth="1"/>
    <col min="8463" max="8463" width="1.5703125" style="819" customWidth="1"/>
    <col min="8464" max="8464" width="0.85546875" style="819" customWidth="1"/>
    <col min="8465" max="8465" width="7.7109375" style="819" customWidth="1"/>
    <col min="8466" max="8466" width="1.5703125" style="819" customWidth="1"/>
    <col min="8467" max="8467" width="0.85546875" style="819" customWidth="1"/>
    <col min="8468" max="8468" width="7.7109375" style="819" customWidth="1"/>
    <col min="8469" max="8469" width="1.5703125" style="819" customWidth="1"/>
    <col min="8470" max="8470" width="0.85546875" style="819" customWidth="1"/>
    <col min="8471" max="8471" width="7.7109375" style="819" customWidth="1"/>
    <col min="8472" max="8472" width="1.5703125" style="819" customWidth="1"/>
    <col min="8473" max="8473" width="0.85546875" style="819" customWidth="1"/>
    <col min="8474" max="8474" width="7.7109375" style="819" customWidth="1"/>
    <col min="8475" max="8475" width="1.5703125" style="819" customWidth="1"/>
    <col min="8476" max="8476" width="0.85546875" style="819" customWidth="1"/>
    <col min="8477" max="8477" width="7.7109375" style="819" customWidth="1"/>
    <col min="8478" max="8478" width="1.5703125" style="819" customWidth="1"/>
    <col min="8479" max="8479" width="0.85546875" style="819" customWidth="1"/>
    <col min="8480" max="8480" width="7.7109375" style="819" customWidth="1"/>
    <col min="8481" max="8481" width="1.5703125" style="819" customWidth="1"/>
    <col min="8482" max="8482" width="0.85546875" style="819" customWidth="1"/>
    <col min="8483" max="8483" width="7.7109375" style="819" customWidth="1"/>
    <col min="8484" max="8484" width="1.5703125" style="819" customWidth="1"/>
    <col min="8485" max="8485" width="0.85546875" style="819" customWidth="1"/>
    <col min="8486" max="8486" width="7.7109375" style="819" customWidth="1"/>
    <col min="8487" max="8487" width="1.5703125" style="819" customWidth="1"/>
    <col min="8488" max="8488" width="0.85546875" style="819" customWidth="1"/>
    <col min="8489" max="8489" width="7.7109375" style="819" customWidth="1"/>
    <col min="8490" max="8490" width="1.5703125" style="819" customWidth="1"/>
    <col min="8491" max="8491" width="0.85546875" style="819" customWidth="1"/>
    <col min="8492" max="8492" width="7.7109375" style="819" customWidth="1"/>
    <col min="8493" max="8493" width="1.5703125" style="819" customWidth="1"/>
    <col min="8494" max="8494" width="0.85546875" style="819" customWidth="1"/>
    <col min="8495" max="8495" width="7.7109375" style="819" customWidth="1"/>
    <col min="8496" max="8496" width="1.5703125" style="819" customWidth="1"/>
    <col min="8497" max="8497" width="0.85546875" style="819" customWidth="1"/>
    <col min="8498" max="8498" width="7.7109375" style="819" customWidth="1"/>
    <col min="8499" max="8499" width="1.5703125" style="819" customWidth="1"/>
    <col min="8500" max="8500" width="2.7109375" style="819" customWidth="1"/>
    <col min="8501" max="8501" width="1.85546875" style="819" customWidth="1"/>
    <col min="8502" max="8704" width="11.42578125" style="819"/>
    <col min="8705" max="8705" width="1.85546875" style="819" customWidth="1"/>
    <col min="8706" max="8706" width="2.7109375" style="819" customWidth="1"/>
    <col min="8707" max="8707" width="18.7109375" style="819" customWidth="1"/>
    <col min="8708" max="8708" width="0.85546875" style="819" customWidth="1"/>
    <col min="8709" max="8709" width="7.7109375" style="819" customWidth="1"/>
    <col min="8710" max="8710" width="1.5703125" style="819" customWidth="1"/>
    <col min="8711" max="8711" width="0.85546875" style="819" customWidth="1"/>
    <col min="8712" max="8712" width="7.7109375" style="819" customWidth="1"/>
    <col min="8713" max="8713" width="1.5703125" style="819" customWidth="1"/>
    <col min="8714" max="8714" width="0.85546875" style="819" customWidth="1"/>
    <col min="8715" max="8715" width="7.7109375" style="819" customWidth="1"/>
    <col min="8716" max="8716" width="1.5703125" style="819" customWidth="1"/>
    <col min="8717" max="8717" width="0.85546875" style="819" customWidth="1"/>
    <col min="8718" max="8718" width="7.7109375" style="819" customWidth="1"/>
    <col min="8719" max="8719" width="1.5703125" style="819" customWidth="1"/>
    <col min="8720" max="8720" width="0.85546875" style="819" customWidth="1"/>
    <col min="8721" max="8721" width="7.7109375" style="819" customWidth="1"/>
    <col min="8722" max="8722" width="1.5703125" style="819" customWidth="1"/>
    <col min="8723" max="8723" width="0.85546875" style="819" customWidth="1"/>
    <col min="8724" max="8724" width="7.7109375" style="819" customWidth="1"/>
    <col min="8725" max="8725" width="1.5703125" style="819" customWidth="1"/>
    <col min="8726" max="8726" width="0.85546875" style="819" customWidth="1"/>
    <col min="8727" max="8727" width="7.7109375" style="819" customWidth="1"/>
    <col min="8728" max="8728" width="1.5703125" style="819" customWidth="1"/>
    <col min="8729" max="8729" width="0.85546875" style="819" customWidth="1"/>
    <col min="8730" max="8730" width="7.7109375" style="819" customWidth="1"/>
    <col min="8731" max="8731" width="1.5703125" style="819" customWidth="1"/>
    <col min="8732" max="8732" width="0.85546875" style="819" customWidth="1"/>
    <col min="8733" max="8733" width="7.7109375" style="819" customWidth="1"/>
    <col min="8734" max="8734" width="1.5703125" style="819" customWidth="1"/>
    <col min="8735" max="8735" width="0.85546875" style="819" customWidth="1"/>
    <col min="8736" max="8736" width="7.7109375" style="819" customWidth="1"/>
    <col min="8737" max="8737" width="1.5703125" style="819" customWidth="1"/>
    <col min="8738" max="8738" width="0.85546875" style="819" customWidth="1"/>
    <col min="8739" max="8739" width="7.7109375" style="819" customWidth="1"/>
    <col min="8740" max="8740" width="1.5703125" style="819" customWidth="1"/>
    <col min="8741" max="8741" width="0.85546875" style="819" customWidth="1"/>
    <col min="8742" max="8742" width="7.7109375" style="819" customWidth="1"/>
    <col min="8743" max="8743" width="1.5703125" style="819" customWidth="1"/>
    <col min="8744" max="8744" width="0.85546875" style="819" customWidth="1"/>
    <col min="8745" max="8745" width="7.7109375" style="819" customWidth="1"/>
    <col min="8746" max="8746" width="1.5703125" style="819" customWidth="1"/>
    <col min="8747" max="8747" width="0.85546875" style="819" customWidth="1"/>
    <col min="8748" max="8748" width="7.7109375" style="819" customWidth="1"/>
    <col min="8749" max="8749" width="1.5703125" style="819" customWidth="1"/>
    <col min="8750" max="8750" width="0.85546875" style="819" customWidth="1"/>
    <col min="8751" max="8751" width="7.7109375" style="819" customWidth="1"/>
    <col min="8752" max="8752" width="1.5703125" style="819" customWidth="1"/>
    <col min="8753" max="8753" width="0.85546875" style="819" customWidth="1"/>
    <col min="8754" max="8754" width="7.7109375" style="819" customWidth="1"/>
    <col min="8755" max="8755" width="1.5703125" style="819" customWidth="1"/>
    <col min="8756" max="8756" width="2.7109375" style="819" customWidth="1"/>
    <col min="8757" max="8757" width="1.85546875" style="819" customWidth="1"/>
    <col min="8758" max="8960" width="11.42578125" style="819"/>
    <col min="8961" max="8961" width="1.85546875" style="819" customWidth="1"/>
    <col min="8962" max="8962" width="2.7109375" style="819" customWidth="1"/>
    <col min="8963" max="8963" width="18.7109375" style="819" customWidth="1"/>
    <col min="8964" max="8964" width="0.85546875" style="819" customWidth="1"/>
    <col min="8965" max="8965" width="7.7109375" style="819" customWidth="1"/>
    <col min="8966" max="8966" width="1.5703125" style="819" customWidth="1"/>
    <col min="8967" max="8967" width="0.85546875" style="819" customWidth="1"/>
    <col min="8968" max="8968" width="7.7109375" style="819" customWidth="1"/>
    <col min="8969" max="8969" width="1.5703125" style="819" customWidth="1"/>
    <col min="8970" max="8970" width="0.85546875" style="819" customWidth="1"/>
    <col min="8971" max="8971" width="7.7109375" style="819" customWidth="1"/>
    <col min="8972" max="8972" width="1.5703125" style="819" customWidth="1"/>
    <col min="8973" max="8973" width="0.85546875" style="819" customWidth="1"/>
    <col min="8974" max="8974" width="7.7109375" style="819" customWidth="1"/>
    <col min="8975" max="8975" width="1.5703125" style="819" customWidth="1"/>
    <col min="8976" max="8976" width="0.85546875" style="819" customWidth="1"/>
    <col min="8977" max="8977" width="7.7109375" style="819" customWidth="1"/>
    <col min="8978" max="8978" width="1.5703125" style="819" customWidth="1"/>
    <col min="8979" max="8979" width="0.85546875" style="819" customWidth="1"/>
    <col min="8980" max="8980" width="7.7109375" style="819" customWidth="1"/>
    <col min="8981" max="8981" width="1.5703125" style="819" customWidth="1"/>
    <col min="8982" max="8982" width="0.85546875" style="819" customWidth="1"/>
    <col min="8983" max="8983" width="7.7109375" style="819" customWidth="1"/>
    <col min="8984" max="8984" width="1.5703125" style="819" customWidth="1"/>
    <col min="8985" max="8985" width="0.85546875" style="819" customWidth="1"/>
    <col min="8986" max="8986" width="7.7109375" style="819" customWidth="1"/>
    <col min="8987" max="8987" width="1.5703125" style="819" customWidth="1"/>
    <col min="8988" max="8988" width="0.85546875" style="819" customWidth="1"/>
    <col min="8989" max="8989" width="7.7109375" style="819" customWidth="1"/>
    <col min="8990" max="8990" width="1.5703125" style="819" customWidth="1"/>
    <col min="8991" max="8991" width="0.85546875" style="819" customWidth="1"/>
    <col min="8992" max="8992" width="7.7109375" style="819" customWidth="1"/>
    <col min="8993" max="8993" width="1.5703125" style="819" customWidth="1"/>
    <col min="8994" max="8994" width="0.85546875" style="819" customWidth="1"/>
    <col min="8995" max="8995" width="7.7109375" style="819" customWidth="1"/>
    <col min="8996" max="8996" width="1.5703125" style="819" customWidth="1"/>
    <col min="8997" max="8997" width="0.85546875" style="819" customWidth="1"/>
    <col min="8998" max="8998" width="7.7109375" style="819" customWidth="1"/>
    <col min="8999" max="8999" width="1.5703125" style="819" customWidth="1"/>
    <col min="9000" max="9000" width="0.85546875" style="819" customWidth="1"/>
    <col min="9001" max="9001" width="7.7109375" style="819" customWidth="1"/>
    <col min="9002" max="9002" width="1.5703125" style="819" customWidth="1"/>
    <col min="9003" max="9003" width="0.85546875" style="819" customWidth="1"/>
    <col min="9004" max="9004" width="7.7109375" style="819" customWidth="1"/>
    <col min="9005" max="9005" width="1.5703125" style="819" customWidth="1"/>
    <col min="9006" max="9006" width="0.85546875" style="819" customWidth="1"/>
    <col min="9007" max="9007" width="7.7109375" style="819" customWidth="1"/>
    <col min="9008" max="9008" width="1.5703125" style="819" customWidth="1"/>
    <col min="9009" max="9009" width="0.85546875" style="819" customWidth="1"/>
    <col min="9010" max="9010" width="7.7109375" style="819" customWidth="1"/>
    <col min="9011" max="9011" width="1.5703125" style="819" customWidth="1"/>
    <col min="9012" max="9012" width="2.7109375" style="819" customWidth="1"/>
    <col min="9013" max="9013" width="1.85546875" style="819" customWidth="1"/>
    <col min="9014" max="9216" width="11.42578125" style="819"/>
    <col min="9217" max="9217" width="1.85546875" style="819" customWidth="1"/>
    <col min="9218" max="9218" width="2.7109375" style="819" customWidth="1"/>
    <col min="9219" max="9219" width="18.7109375" style="819" customWidth="1"/>
    <col min="9220" max="9220" width="0.85546875" style="819" customWidth="1"/>
    <col min="9221" max="9221" width="7.7109375" style="819" customWidth="1"/>
    <col min="9222" max="9222" width="1.5703125" style="819" customWidth="1"/>
    <col min="9223" max="9223" width="0.85546875" style="819" customWidth="1"/>
    <col min="9224" max="9224" width="7.7109375" style="819" customWidth="1"/>
    <col min="9225" max="9225" width="1.5703125" style="819" customWidth="1"/>
    <col min="9226" max="9226" width="0.85546875" style="819" customWidth="1"/>
    <col min="9227" max="9227" width="7.7109375" style="819" customWidth="1"/>
    <col min="9228" max="9228" width="1.5703125" style="819" customWidth="1"/>
    <col min="9229" max="9229" width="0.85546875" style="819" customWidth="1"/>
    <col min="9230" max="9230" width="7.7109375" style="819" customWidth="1"/>
    <col min="9231" max="9231" width="1.5703125" style="819" customWidth="1"/>
    <col min="9232" max="9232" width="0.85546875" style="819" customWidth="1"/>
    <col min="9233" max="9233" width="7.7109375" style="819" customWidth="1"/>
    <col min="9234" max="9234" width="1.5703125" style="819" customWidth="1"/>
    <col min="9235" max="9235" width="0.85546875" style="819" customWidth="1"/>
    <col min="9236" max="9236" width="7.7109375" style="819" customWidth="1"/>
    <col min="9237" max="9237" width="1.5703125" style="819" customWidth="1"/>
    <col min="9238" max="9238" width="0.85546875" style="819" customWidth="1"/>
    <col min="9239" max="9239" width="7.7109375" style="819" customWidth="1"/>
    <col min="9240" max="9240" width="1.5703125" style="819" customWidth="1"/>
    <col min="9241" max="9241" width="0.85546875" style="819" customWidth="1"/>
    <col min="9242" max="9242" width="7.7109375" style="819" customWidth="1"/>
    <col min="9243" max="9243" width="1.5703125" style="819" customWidth="1"/>
    <col min="9244" max="9244" width="0.85546875" style="819" customWidth="1"/>
    <col min="9245" max="9245" width="7.7109375" style="819" customWidth="1"/>
    <col min="9246" max="9246" width="1.5703125" style="819" customWidth="1"/>
    <col min="9247" max="9247" width="0.85546875" style="819" customWidth="1"/>
    <col min="9248" max="9248" width="7.7109375" style="819" customWidth="1"/>
    <col min="9249" max="9249" width="1.5703125" style="819" customWidth="1"/>
    <col min="9250" max="9250" width="0.85546875" style="819" customWidth="1"/>
    <col min="9251" max="9251" width="7.7109375" style="819" customWidth="1"/>
    <col min="9252" max="9252" width="1.5703125" style="819" customWidth="1"/>
    <col min="9253" max="9253" width="0.85546875" style="819" customWidth="1"/>
    <col min="9254" max="9254" width="7.7109375" style="819" customWidth="1"/>
    <col min="9255" max="9255" width="1.5703125" style="819" customWidth="1"/>
    <col min="9256" max="9256" width="0.85546875" style="819" customWidth="1"/>
    <col min="9257" max="9257" width="7.7109375" style="819" customWidth="1"/>
    <col min="9258" max="9258" width="1.5703125" style="819" customWidth="1"/>
    <col min="9259" max="9259" width="0.85546875" style="819" customWidth="1"/>
    <col min="9260" max="9260" width="7.7109375" style="819" customWidth="1"/>
    <col min="9261" max="9261" width="1.5703125" style="819" customWidth="1"/>
    <col min="9262" max="9262" width="0.85546875" style="819" customWidth="1"/>
    <col min="9263" max="9263" width="7.7109375" style="819" customWidth="1"/>
    <col min="9264" max="9264" width="1.5703125" style="819" customWidth="1"/>
    <col min="9265" max="9265" width="0.85546875" style="819" customWidth="1"/>
    <col min="9266" max="9266" width="7.7109375" style="819" customWidth="1"/>
    <col min="9267" max="9267" width="1.5703125" style="819" customWidth="1"/>
    <col min="9268" max="9268" width="2.7109375" style="819" customWidth="1"/>
    <col min="9269" max="9269" width="1.85546875" style="819" customWidth="1"/>
    <col min="9270" max="9472" width="11.42578125" style="819"/>
    <col min="9473" max="9473" width="1.85546875" style="819" customWidth="1"/>
    <col min="9474" max="9474" width="2.7109375" style="819" customWidth="1"/>
    <col min="9475" max="9475" width="18.7109375" style="819" customWidth="1"/>
    <col min="9476" max="9476" width="0.85546875" style="819" customWidth="1"/>
    <col min="9477" max="9477" width="7.7109375" style="819" customWidth="1"/>
    <col min="9478" max="9478" width="1.5703125" style="819" customWidth="1"/>
    <col min="9479" max="9479" width="0.85546875" style="819" customWidth="1"/>
    <col min="9480" max="9480" width="7.7109375" style="819" customWidth="1"/>
    <col min="9481" max="9481" width="1.5703125" style="819" customWidth="1"/>
    <col min="9482" max="9482" width="0.85546875" style="819" customWidth="1"/>
    <col min="9483" max="9483" width="7.7109375" style="819" customWidth="1"/>
    <col min="9484" max="9484" width="1.5703125" style="819" customWidth="1"/>
    <col min="9485" max="9485" width="0.85546875" style="819" customWidth="1"/>
    <col min="9486" max="9486" width="7.7109375" style="819" customWidth="1"/>
    <col min="9487" max="9487" width="1.5703125" style="819" customWidth="1"/>
    <col min="9488" max="9488" width="0.85546875" style="819" customWidth="1"/>
    <col min="9489" max="9489" width="7.7109375" style="819" customWidth="1"/>
    <col min="9490" max="9490" width="1.5703125" style="819" customWidth="1"/>
    <col min="9491" max="9491" width="0.85546875" style="819" customWidth="1"/>
    <col min="9492" max="9492" width="7.7109375" style="819" customWidth="1"/>
    <col min="9493" max="9493" width="1.5703125" style="819" customWidth="1"/>
    <col min="9494" max="9494" width="0.85546875" style="819" customWidth="1"/>
    <col min="9495" max="9495" width="7.7109375" style="819" customWidth="1"/>
    <col min="9496" max="9496" width="1.5703125" style="819" customWidth="1"/>
    <col min="9497" max="9497" width="0.85546875" style="819" customWidth="1"/>
    <col min="9498" max="9498" width="7.7109375" style="819" customWidth="1"/>
    <col min="9499" max="9499" width="1.5703125" style="819" customWidth="1"/>
    <col min="9500" max="9500" width="0.85546875" style="819" customWidth="1"/>
    <col min="9501" max="9501" width="7.7109375" style="819" customWidth="1"/>
    <col min="9502" max="9502" width="1.5703125" style="819" customWidth="1"/>
    <col min="9503" max="9503" width="0.85546875" style="819" customWidth="1"/>
    <col min="9504" max="9504" width="7.7109375" style="819" customWidth="1"/>
    <col min="9505" max="9505" width="1.5703125" style="819" customWidth="1"/>
    <col min="9506" max="9506" width="0.85546875" style="819" customWidth="1"/>
    <col min="9507" max="9507" width="7.7109375" style="819" customWidth="1"/>
    <col min="9508" max="9508" width="1.5703125" style="819" customWidth="1"/>
    <col min="9509" max="9509" width="0.85546875" style="819" customWidth="1"/>
    <col min="9510" max="9510" width="7.7109375" style="819" customWidth="1"/>
    <col min="9511" max="9511" width="1.5703125" style="819" customWidth="1"/>
    <col min="9512" max="9512" width="0.85546875" style="819" customWidth="1"/>
    <col min="9513" max="9513" width="7.7109375" style="819" customWidth="1"/>
    <col min="9514" max="9514" width="1.5703125" style="819" customWidth="1"/>
    <col min="9515" max="9515" width="0.85546875" style="819" customWidth="1"/>
    <col min="9516" max="9516" width="7.7109375" style="819" customWidth="1"/>
    <col min="9517" max="9517" width="1.5703125" style="819" customWidth="1"/>
    <col min="9518" max="9518" width="0.85546875" style="819" customWidth="1"/>
    <col min="9519" max="9519" width="7.7109375" style="819" customWidth="1"/>
    <col min="9520" max="9520" width="1.5703125" style="819" customWidth="1"/>
    <col min="9521" max="9521" width="0.85546875" style="819" customWidth="1"/>
    <col min="9522" max="9522" width="7.7109375" style="819" customWidth="1"/>
    <col min="9523" max="9523" width="1.5703125" style="819" customWidth="1"/>
    <col min="9524" max="9524" width="2.7109375" style="819" customWidth="1"/>
    <col min="9525" max="9525" width="1.85546875" style="819" customWidth="1"/>
    <col min="9526" max="9728" width="11.42578125" style="819"/>
    <col min="9729" max="9729" width="1.85546875" style="819" customWidth="1"/>
    <col min="9730" max="9730" width="2.7109375" style="819" customWidth="1"/>
    <col min="9731" max="9731" width="18.7109375" style="819" customWidth="1"/>
    <col min="9732" max="9732" width="0.85546875" style="819" customWidth="1"/>
    <col min="9733" max="9733" width="7.7109375" style="819" customWidth="1"/>
    <col min="9734" max="9734" width="1.5703125" style="819" customWidth="1"/>
    <col min="9735" max="9735" width="0.85546875" style="819" customWidth="1"/>
    <col min="9736" max="9736" width="7.7109375" style="819" customWidth="1"/>
    <col min="9737" max="9737" width="1.5703125" style="819" customWidth="1"/>
    <col min="9738" max="9738" width="0.85546875" style="819" customWidth="1"/>
    <col min="9739" max="9739" width="7.7109375" style="819" customWidth="1"/>
    <col min="9740" max="9740" width="1.5703125" style="819" customWidth="1"/>
    <col min="9741" max="9741" width="0.85546875" style="819" customWidth="1"/>
    <col min="9742" max="9742" width="7.7109375" style="819" customWidth="1"/>
    <col min="9743" max="9743" width="1.5703125" style="819" customWidth="1"/>
    <col min="9744" max="9744" width="0.85546875" style="819" customWidth="1"/>
    <col min="9745" max="9745" width="7.7109375" style="819" customWidth="1"/>
    <col min="9746" max="9746" width="1.5703125" style="819" customWidth="1"/>
    <col min="9747" max="9747" width="0.85546875" style="819" customWidth="1"/>
    <col min="9748" max="9748" width="7.7109375" style="819" customWidth="1"/>
    <col min="9749" max="9749" width="1.5703125" style="819" customWidth="1"/>
    <col min="9750" max="9750" width="0.85546875" style="819" customWidth="1"/>
    <col min="9751" max="9751" width="7.7109375" style="819" customWidth="1"/>
    <col min="9752" max="9752" width="1.5703125" style="819" customWidth="1"/>
    <col min="9753" max="9753" width="0.85546875" style="819" customWidth="1"/>
    <col min="9754" max="9754" width="7.7109375" style="819" customWidth="1"/>
    <col min="9755" max="9755" width="1.5703125" style="819" customWidth="1"/>
    <col min="9756" max="9756" width="0.85546875" style="819" customWidth="1"/>
    <col min="9757" max="9757" width="7.7109375" style="819" customWidth="1"/>
    <col min="9758" max="9758" width="1.5703125" style="819" customWidth="1"/>
    <col min="9759" max="9759" width="0.85546875" style="819" customWidth="1"/>
    <col min="9760" max="9760" width="7.7109375" style="819" customWidth="1"/>
    <col min="9761" max="9761" width="1.5703125" style="819" customWidth="1"/>
    <col min="9762" max="9762" width="0.85546875" style="819" customWidth="1"/>
    <col min="9763" max="9763" width="7.7109375" style="819" customWidth="1"/>
    <col min="9764" max="9764" width="1.5703125" style="819" customWidth="1"/>
    <col min="9765" max="9765" width="0.85546875" style="819" customWidth="1"/>
    <col min="9766" max="9766" width="7.7109375" style="819" customWidth="1"/>
    <col min="9767" max="9767" width="1.5703125" style="819" customWidth="1"/>
    <col min="9768" max="9768" width="0.85546875" style="819" customWidth="1"/>
    <col min="9769" max="9769" width="7.7109375" style="819" customWidth="1"/>
    <col min="9770" max="9770" width="1.5703125" style="819" customWidth="1"/>
    <col min="9771" max="9771" width="0.85546875" style="819" customWidth="1"/>
    <col min="9772" max="9772" width="7.7109375" style="819" customWidth="1"/>
    <col min="9773" max="9773" width="1.5703125" style="819" customWidth="1"/>
    <col min="9774" max="9774" width="0.85546875" style="819" customWidth="1"/>
    <col min="9775" max="9775" width="7.7109375" style="819" customWidth="1"/>
    <col min="9776" max="9776" width="1.5703125" style="819" customWidth="1"/>
    <col min="9777" max="9777" width="0.85546875" style="819" customWidth="1"/>
    <col min="9778" max="9778" width="7.7109375" style="819" customWidth="1"/>
    <col min="9779" max="9779" width="1.5703125" style="819" customWidth="1"/>
    <col min="9780" max="9780" width="2.7109375" style="819" customWidth="1"/>
    <col min="9781" max="9781" width="1.85546875" style="819" customWidth="1"/>
    <col min="9782" max="9984" width="11.42578125" style="819"/>
    <col min="9985" max="9985" width="1.85546875" style="819" customWidth="1"/>
    <col min="9986" max="9986" width="2.7109375" style="819" customWidth="1"/>
    <col min="9987" max="9987" width="18.7109375" style="819" customWidth="1"/>
    <col min="9988" max="9988" width="0.85546875" style="819" customWidth="1"/>
    <col min="9989" max="9989" width="7.7109375" style="819" customWidth="1"/>
    <col min="9990" max="9990" width="1.5703125" style="819" customWidth="1"/>
    <col min="9991" max="9991" width="0.85546875" style="819" customWidth="1"/>
    <col min="9992" max="9992" width="7.7109375" style="819" customWidth="1"/>
    <col min="9993" max="9993" width="1.5703125" style="819" customWidth="1"/>
    <col min="9994" max="9994" width="0.85546875" style="819" customWidth="1"/>
    <col min="9995" max="9995" width="7.7109375" style="819" customWidth="1"/>
    <col min="9996" max="9996" width="1.5703125" style="819" customWidth="1"/>
    <col min="9997" max="9997" width="0.85546875" style="819" customWidth="1"/>
    <col min="9998" max="9998" width="7.7109375" style="819" customWidth="1"/>
    <col min="9999" max="9999" width="1.5703125" style="819" customWidth="1"/>
    <col min="10000" max="10000" width="0.85546875" style="819" customWidth="1"/>
    <col min="10001" max="10001" width="7.7109375" style="819" customWidth="1"/>
    <col min="10002" max="10002" width="1.5703125" style="819" customWidth="1"/>
    <col min="10003" max="10003" width="0.85546875" style="819" customWidth="1"/>
    <col min="10004" max="10004" width="7.7109375" style="819" customWidth="1"/>
    <col min="10005" max="10005" width="1.5703125" style="819" customWidth="1"/>
    <col min="10006" max="10006" width="0.85546875" style="819" customWidth="1"/>
    <col min="10007" max="10007" width="7.7109375" style="819" customWidth="1"/>
    <col min="10008" max="10008" width="1.5703125" style="819" customWidth="1"/>
    <col min="10009" max="10009" width="0.85546875" style="819" customWidth="1"/>
    <col min="10010" max="10010" width="7.7109375" style="819" customWidth="1"/>
    <col min="10011" max="10011" width="1.5703125" style="819" customWidth="1"/>
    <col min="10012" max="10012" width="0.85546875" style="819" customWidth="1"/>
    <col min="10013" max="10013" width="7.7109375" style="819" customWidth="1"/>
    <col min="10014" max="10014" width="1.5703125" style="819" customWidth="1"/>
    <col min="10015" max="10015" width="0.85546875" style="819" customWidth="1"/>
    <col min="10016" max="10016" width="7.7109375" style="819" customWidth="1"/>
    <col min="10017" max="10017" width="1.5703125" style="819" customWidth="1"/>
    <col min="10018" max="10018" width="0.85546875" style="819" customWidth="1"/>
    <col min="10019" max="10019" width="7.7109375" style="819" customWidth="1"/>
    <col min="10020" max="10020" width="1.5703125" style="819" customWidth="1"/>
    <col min="10021" max="10021" width="0.85546875" style="819" customWidth="1"/>
    <col min="10022" max="10022" width="7.7109375" style="819" customWidth="1"/>
    <col min="10023" max="10023" width="1.5703125" style="819" customWidth="1"/>
    <col min="10024" max="10024" width="0.85546875" style="819" customWidth="1"/>
    <col min="10025" max="10025" width="7.7109375" style="819" customWidth="1"/>
    <col min="10026" max="10026" width="1.5703125" style="819" customWidth="1"/>
    <col min="10027" max="10027" width="0.85546875" style="819" customWidth="1"/>
    <col min="10028" max="10028" width="7.7109375" style="819" customWidth="1"/>
    <col min="10029" max="10029" width="1.5703125" style="819" customWidth="1"/>
    <col min="10030" max="10030" width="0.85546875" style="819" customWidth="1"/>
    <col min="10031" max="10031" width="7.7109375" style="819" customWidth="1"/>
    <col min="10032" max="10032" width="1.5703125" style="819" customWidth="1"/>
    <col min="10033" max="10033" width="0.85546875" style="819" customWidth="1"/>
    <col min="10034" max="10034" width="7.7109375" style="819" customWidth="1"/>
    <col min="10035" max="10035" width="1.5703125" style="819" customWidth="1"/>
    <col min="10036" max="10036" width="2.7109375" style="819" customWidth="1"/>
    <col min="10037" max="10037" width="1.85546875" style="819" customWidth="1"/>
    <col min="10038" max="10240" width="11.42578125" style="819"/>
    <col min="10241" max="10241" width="1.85546875" style="819" customWidth="1"/>
    <col min="10242" max="10242" width="2.7109375" style="819" customWidth="1"/>
    <col min="10243" max="10243" width="18.7109375" style="819" customWidth="1"/>
    <col min="10244" max="10244" width="0.85546875" style="819" customWidth="1"/>
    <col min="10245" max="10245" width="7.7109375" style="819" customWidth="1"/>
    <col min="10246" max="10246" width="1.5703125" style="819" customWidth="1"/>
    <col min="10247" max="10247" width="0.85546875" style="819" customWidth="1"/>
    <col min="10248" max="10248" width="7.7109375" style="819" customWidth="1"/>
    <col min="10249" max="10249" width="1.5703125" style="819" customWidth="1"/>
    <col min="10250" max="10250" width="0.85546875" style="819" customWidth="1"/>
    <col min="10251" max="10251" width="7.7109375" style="819" customWidth="1"/>
    <col min="10252" max="10252" width="1.5703125" style="819" customWidth="1"/>
    <col min="10253" max="10253" width="0.85546875" style="819" customWidth="1"/>
    <col min="10254" max="10254" width="7.7109375" style="819" customWidth="1"/>
    <col min="10255" max="10255" width="1.5703125" style="819" customWidth="1"/>
    <col min="10256" max="10256" width="0.85546875" style="819" customWidth="1"/>
    <col min="10257" max="10257" width="7.7109375" style="819" customWidth="1"/>
    <col min="10258" max="10258" width="1.5703125" style="819" customWidth="1"/>
    <col min="10259" max="10259" width="0.85546875" style="819" customWidth="1"/>
    <col min="10260" max="10260" width="7.7109375" style="819" customWidth="1"/>
    <col min="10261" max="10261" width="1.5703125" style="819" customWidth="1"/>
    <col min="10262" max="10262" width="0.85546875" style="819" customWidth="1"/>
    <col min="10263" max="10263" width="7.7109375" style="819" customWidth="1"/>
    <col min="10264" max="10264" width="1.5703125" style="819" customWidth="1"/>
    <col min="10265" max="10265" width="0.85546875" style="819" customWidth="1"/>
    <col min="10266" max="10266" width="7.7109375" style="819" customWidth="1"/>
    <col min="10267" max="10267" width="1.5703125" style="819" customWidth="1"/>
    <col min="10268" max="10268" width="0.85546875" style="819" customWidth="1"/>
    <col min="10269" max="10269" width="7.7109375" style="819" customWidth="1"/>
    <col min="10270" max="10270" width="1.5703125" style="819" customWidth="1"/>
    <col min="10271" max="10271" width="0.85546875" style="819" customWidth="1"/>
    <col min="10272" max="10272" width="7.7109375" style="819" customWidth="1"/>
    <col min="10273" max="10273" width="1.5703125" style="819" customWidth="1"/>
    <col min="10274" max="10274" width="0.85546875" style="819" customWidth="1"/>
    <col min="10275" max="10275" width="7.7109375" style="819" customWidth="1"/>
    <col min="10276" max="10276" width="1.5703125" style="819" customWidth="1"/>
    <col min="10277" max="10277" width="0.85546875" style="819" customWidth="1"/>
    <col min="10278" max="10278" width="7.7109375" style="819" customWidth="1"/>
    <col min="10279" max="10279" width="1.5703125" style="819" customWidth="1"/>
    <col min="10280" max="10280" width="0.85546875" style="819" customWidth="1"/>
    <col min="10281" max="10281" width="7.7109375" style="819" customWidth="1"/>
    <col min="10282" max="10282" width="1.5703125" style="819" customWidth="1"/>
    <col min="10283" max="10283" width="0.85546875" style="819" customWidth="1"/>
    <col min="10284" max="10284" width="7.7109375" style="819" customWidth="1"/>
    <col min="10285" max="10285" width="1.5703125" style="819" customWidth="1"/>
    <col min="10286" max="10286" width="0.85546875" style="819" customWidth="1"/>
    <col min="10287" max="10287" width="7.7109375" style="819" customWidth="1"/>
    <col min="10288" max="10288" width="1.5703125" style="819" customWidth="1"/>
    <col min="10289" max="10289" width="0.85546875" style="819" customWidth="1"/>
    <col min="10290" max="10290" width="7.7109375" style="819" customWidth="1"/>
    <col min="10291" max="10291" width="1.5703125" style="819" customWidth="1"/>
    <col min="10292" max="10292" width="2.7109375" style="819" customWidth="1"/>
    <col min="10293" max="10293" width="1.85546875" style="819" customWidth="1"/>
    <col min="10294" max="10496" width="11.42578125" style="819"/>
    <col min="10497" max="10497" width="1.85546875" style="819" customWidth="1"/>
    <col min="10498" max="10498" width="2.7109375" style="819" customWidth="1"/>
    <col min="10499" max="10499" width="18.7109375" style="819" customWidth="1"/>
    <col min="10500" max="10500" width="0.85546875" style="819" customWidth="1"/>
    <col min="10501" max="10501" width="7.7109375" style="819" customWidth="1"/>
    <col min="10502" max="10502" width="1.5703125" style="819" customWidth="1"/>
    <col min="10503" max="10503" width="0.85546875" style="819" customWidth="1"/>
    <col min="10504" max="10504" width="7.7109375" style="819" customWidth="1"/>
    <col min="10505" max="10505" width="1.5703125" style="819" customWidth="1"/>
    <col min="10506" max="10506" width="0.85546875" style="819" customWidth="1"/>
    <col min="10507" max="10507" width="7.7109375" style="819" customWidth="1"/>
    <col min="10508" max="10508" width="1.5703125" style="819" customWidth="1"/>
    <col min="10509" max="10509" width="0.85546875" style="819" customWidth="1"/>
    <col min="10510" max="10510" width="7.7109375" style="819" customWidth="1"/>
    <col min="10511" max="10511" width="1.5703125" style="819" customWidth="1"/>
    <col min="10512" max="10512" width="0.85546875" style="819" customWidth="1"/>
    <col min="10513" max="10513" width="7.7109375" style="819" customWidth="1"/>
    <col min="10514" max="10514" width="1.5703125" style="819" customWidth="1"/>
    <col min="10515" max="10515" width="0.85546875" style="819" customWidth="1"/>
    <col min="10516" max="10516" width="7.7109375" style="819" customWidth="1"/>
    <col min="10517" max="10517" width="1.5703125" style="819" customWidth="1"/>
    <col min="10518" max="10518" width="0.85546875" style="819" customWidth="1"/>
    <col min="10519" max="10519" width="7.7109375" style="819" customWidth="1"/>
    <col min="10520" max="10520" width="1.5703125" style="819" customWidth="1"/>
    <col min="10521" max="10521" width="0.85546875" style="819" customWidth="1"/>
    <col min="10522" max="10522" width="7.7109375" style="819" customWidth="1"/>
    <col min="10523" max="10523" width="1.5703125" style="819" customWidth="1"/>
    <col min="10524" max="10524" width="0.85546875" style="819" customWidth="1"/>
    <col min="10525" max="10525" width="7.7109375" style="819" customWidth="1"/>
    <col min="10526" max="10526" width="1.5703125" style="819" customWidth="1"/>
    <col min="10527" max="10527" width="0.85546875" style="819" customWidth="1"/>
    <col min="10528" max="10528" width="7.7109375" style="819" customWidth="1"/>
    <col min="10529" max="10529" width="1.5703125" style="819" customWidth="1"/>
    <col min="10530" max="10530" width="0.85546875" style="819" customWidth="1"/>
    <col min="10531" max="10531" width="7.7109375" style="819" customWidth="1"/>
    <col min="10532" max="10532" width="1.5703125" style="819" customWidth="1"/>
    <col min="10533" max="10533" width="0.85546875" style="819" customWidth="1"/>
    <col min="10534" max="10534" width="7.7109375" style="819" customWidth="1"/>
    <col min="10535" max="10535" width="1.5703125" style="819" customWidth="1"/>
    <col min="10536" max="10536" width="0.85546875" style="819" customWidth="1"/>
    <col min="10537" max="10537" width="7.7109375" style="819" customWidth="1"/>
    <col min="10538" max="10538" width="1.5703125" style="819" customWidth="1"/>
    <col min="10539" max="10539" width="0.85546875" style="819" customWidth="1"/>
    <col min="10540" max="10540" width="7.7109375" style="819" customWidth="1"/>
    <col min="10541" max="10541" width="1.5703125" style="819" customWidth="1"/>
    <col min="10542" max="10542" width="0.85546875" style="819" customWidth="1"/>
    <col min="10543" max="10543" width="7.7109375" style="819" customWidth="1"/>
    <col min="10544" max="10544" width="1.5703125" style="819" customWidth="1"/>
    <col min="10545" max="10545" width="0.85546875" style="819" customWidth="1"/>
    <col min="10546" max="10546" width="7.7109375" style="819" customWidth="1"/>
    <col min="10547" max="10547" width="1.5703125" style="819" customWidth="1"/>
    <col min="10548" max="10548" width="2.7109375" style="819" customWidth="1"/>
    <col min="10549" max="10549" width="1.85546875" style="819" customWidth="1"/>
    <col min="10550" max="10752" width="11.42578125" style="819"/>
    <col min="10753" max="10753" width="1.85546875" style="819" customWidth="1"/>
    <col min="10754" max="10754" width="2.7109375" style="819" customWidth="1"/>
    <col min="10755" max="10755" width="18.7109375" style="819" customWidth="1"/>
    <col min="10756" max="10756" width="0.85546875" style="819" customWidth="1"/>
    <col min="10757" max="10757" width="7.7109375" style="819" customWidth="1"/>
    <col min="10758" max="10758" width="1.5703125" style="819" customWidth="1"/>
    <col min="10759" max="10759" width="0.85546875" style="819" customWidth="1"/>
    <col min="10760" max="10760" width="7.7109375" style="819" customWidth="1"/>
    <col min="10761" max="10761" width="1.5703125" style="819" customWidth="1"/>
    <col min="10762" max="10762" width="0.85546875" style="819" customWidth="1"/>
    <col min="10763" max="10763" width="7.7109375" style="819" customWidth="1"/>
    <col min="10764" max="10764" width="1.5703125" style="819" customWidth="1"/>
    <col min="10765" max="10765" width="0.85546875" style="819" customWidth="1"/>
    <col min="10766" max="10766" width="7.7109375" style="819" customWidth="1"/>
    <col min="10767" max="10767" width="1.5703125" style="819" customWidth="1"/>
    <col min="10768" max="10768" width="0.85546875" style="819" customWidth="1"/>
    <col min="10769" max="10769" width="7.7109375" style="819" customWidth="1"/>
    <col min="10770" max="10770" width="1.5703125" style="819" customWidth="1"/>
    <col min="10771" max="10771" width="0.85546875" style="819" customWidth="1"/>
    <col min="10772" max="10772" width="7.7109375" style="819" customWidth="1"/>
    <col min="10773" max="10773" width="1.5703125" style="819" customWidth="1"/>
    <col min="10774" max="10774" width="0.85546875" style="819" customWidth="1"/>
    <col min="10775" max="10775" width="7.7109375" style="819" customWidth="1"/>
    <col min="10776" max="10776" width="1.5703125" style="819" customWidth="1"/>
    <col min="10777" max="10777" width="0.85546875" style="819" customWidth="1"/>
    <col min="10778" max="10778" width="7.7109375" style="819" customWidth="1"/>
    <col min="10779" max="10779" width="1.5703125" style="819" customWidth="1"/>
    <col min="10780" max="10780" width="0.85546875" style="819" customWidth="1"/>
    <col min="10781" max="10781" width="7.7109375" style="819" customWidth="1"/>
    <col min="10782" max="10782" width="1.5703125" style="819" customWidth="1"/>
    <col min="10783" max="10783" width="0.85546875" style="819" customWidth="1"/>
    <col min="10784" max="10784" width="7.7109375" style="819" customWidth="1"/>
    <col min="10785" max="10785" width="1.5703125" style="819" customWidth="1"/>
    <col min="10786" max="10786" width="0.85546875" style="819" customWidth="1"/>
    <col min="10787" max="10787" width="7.7109375" style="819" customWidth="1"/>
    <col min="10788" max="10788" width="1.5703125" style="819" customWidth="1"/>
    <col min="10789" max="10789" width="0.85546875" style="819" customWidth="1"/>
    <col min="10790" max="10790" width="7.7109375" style="819" customWidth="1"/>
    <col min="10791" max="10791" width="1.5703125" style="819" customWidth="1"/>
    <col min="10792" max="10792" width="0.85546875" style="819" customWidth="1"/>
    <col min="10793" max="10793" width="7.7109375" style="819" customWidth="1"/>
    <col min="10794" max="10794" width="1.5703125" style="819" customWidth="1"/>
    <col min="10795" max="10795" width="0.85546875" style="819" customWidth="1"/>
    <col min="10796" max="10796" width="7.7109375" style="819" customWidth="1"/>
    <col min="10797" max="10797" width="1.5703125" style="819" customWidth="1"/>
    <col min="10798" max="10798" width="0.85546875" style="819" customWidth="1"/>
    <col min="10799" max="10799" width="7.7109375" style="819" customWidth="1"/>
    <col min="10800" max="10800" width="1.5703125" style="819" customWidth="1"/>
    <col min="10801" max="10801" width="0.85546875" style="819" customWidth="1"/>
    <col min="10802" max="10802" width="7.7109375" style="819" customWidth="1"/>
    <col min="10803" max="10803" width="1.5703125" style="819" customWidth="1"/>
    <col min="10804" max="10804" width="2.7109375" style="819" customWidth="1"/>
    <col min="10805" max="10805" width="1.85546875" style="819" customWidth="1"/>
    <col min="10806" max="11008" width="11.42578125" style="819"/>
    <col min="11009" max="11009" width="1.85546875" style="819" customWidth="1"/>
    <col min="11010" max="11010" width="2.7109375" style="819" customWidth="1"/>
    <col min="11011" max="11011" width="18.7109375" style="819" customWidth="1"/>
    <col min="11012" max="11012" width="0.85546875" style="819" customWidth="1"/>
    <col min="11013" max="11013" width="7.7109375" style="819" customWidth="1"/>
    <col min="11014" max="11014" width="1.5703125" style="819" customWidth="1"/>
    <col min="11015" max="11015" width="0.85546875" style="819" customWidth="1"/>
    <col min="11016" max="11016" width="7.7109375" style="819" customWidth="1"/>
    <col min="11017" max="11017" width="1.5703125" style="819" customWidth="1"/>
    <col min="11018" max="11018" width="0.85546875" style="819" customWidth="1"/>
    <col min="11019" max="11019" width="7.7109375" style="819" customWidth="1"/>
    <col min="11020" max="11020" width="1.5703125" style="819" customWidth="1"/>
    <col min="11021" max="11021" width="0.85546875" style="819" customWidth="1"/>
    <col min="11022" max="11022" width="7.7109375" style="819" customWidth="1"/>
    <col min="11023" max="11023" width="1.5703125" style="819" customWidth="1"/>
    <col min="11024" max="11024" width="0.85546875" style="819" customWidth="1"/>
    <col min="11025" max="11025" width="7.7109375" style="819" customWidth="1"/>
    <col min="11026" max="11026" width="1.5703125" style="819" customWidth="1"/>
    <col min="11027" max="11027" width="0.85546875" style="819" customWidth="1"/>
    <col min="11028" max="11028" width="7.7109375" style="819" customWidth="1"/>
    <col min="11029" max="11029" width="1.5703125" style="819" customWidth="1"/>
    <col min="11030" max="11030" width="0.85546875" style="819" customWidth="1"/>
    <col min="11031" max="11031" width="7.7109375" style="819" customWidth="1"/>
    <col min="11032" max="11032" width="1.5703125" style="819" customWidth="1"/>
    <col min="11033" max="11033" width="0.85546875" style="819" customWidth="1"/>
    <col min="11034" max="11034" width="7.7109375" style="819" customWidth="1"/>
    <col min="11035" max="11035" width="1.5703125" style="819" customWidth="1"/>
    <col min="11036" max="11036" width="0.85546875" style="819" customWidth="1"/>
    <col min="11037" max="11037" width="7.7109375" style="819" customWidth="1"/>
    <col min="11038" max="11038" width="1.5703125" style="819" customWidth="1"/>
    <col min="11039" max="11039" width="0.85546875" style="819" customWidth="1"/>
    <col min="11040" max="11040" width="7.7109375" style="819" customWidth="1"/>
    <col min="11041" max="11041" width="1.5703125" style="819" customWidth="1"/>
    <col min="11042" max="11042" width="0.85546875" style="819" customWidth="1"/>
    <col min="11043" max="11043" width="7.7109375" style="819" customWidth="1"/>
    <col min="11044" max="11044" width="1.5703125" style="819" customWidth="1"/>
    <col min="11045" max="11045" width="0.85546875" style="819" customWidth="1"/>
    <col min="11046" max="11046" width="7.7109375" style="819" customWidth="1"/>
    <col min="11047" max="11047" width="1.5703125" style="819" customWidth="1"/>
    <col min="11048" max="11048" width="0.85546875" style="819" customWidth="1"/>
    <col min="11049" max="11049" width="7.7109375" style="819" customWidth="1"/>
    <col min="11050" max="11050" width="1.5703125" style="819" customWidth="1"/>
    <col min="11051" max="11051" width="0.85546875" style="819" customWidth="1"/>
    <col min="11052" max="11052" width="7.7109375" style="819" customWidth="1"/>
    <col min="11053" max="11053" width="1.5703125" style="819" customWidth="1"/>
    <col min="11054" max="11054" width="0.85546875" style="819" customWidth="1"/>
    <col min="11055" max="11055" width="7.7109375" style="819" customWidth="1"/>
    <col min="11056" max="11056" width="1.5703125" style="819" customWidth="1"/>
    <col min="11057" max="11057" width="0.85546875" style="819" customWidth="1"/>
    <col min="11058" max="11058" width="7.7109375" style="819" customWidth="1"/>
    <col min="11059" max="11059" width="1.5703125" style="819" customWidth="1"/>
    <col min="11060" max="11060" width="2.7109375" style="819" customWidth="1"/>
    <col min="11061" max="11061" width="1.85546875" style="819" customWidth="1"/>
    <col min="11062" max="11264" width="11.42578125" style="819"/>
    <col min="11265" max="11265" width="1.85546875" style="819" customWidth="1"/>
    <col min="11266" max="11266" width="2.7109375" style="819" customWidth="1"/>
    <col min="11267" max="11267" width="18.7109375" style="819" customWidth="1"/>
    <col min="11268" max="11268" width="0.85546875" style="819" customWidth="1"/>
    <col min="11269" max="11269" width="7.7109375" style="819" customWidth="1"/>
    <col min="11270" max="11270" width="1.5703125" style="819" customWidth="1"/>
    <col min="11271" max="11271" width="0.85546875" style="819" customWidth="1"/>
    <col min="11272" max="11272" width="7.7109375" style="819" customWidth="1"/>
    <col min="11273" max="11273" width="1.5703125" style="819" customWidth="1"/>
    <col min="11274" max="11274" width="0.85546875" style="819" customWidth="1"/>
    <col min="11275" max="11275" width="7.7109375" style="819" customWidth="1"/>
    <col min="11276" max="11276" width="1.5703125" style="819" customWidth="1"/>
    <col min="11277" max="11277" width="0.85546875" style="819" customWidth="1"/>
    <col min="11278" max="11278" width="7.7109375" style="819" customWidth="1"/>
    <col min="11279" max="11279" width="1.5703125" style="819" customWidth="1"/>
    <col min="11280" max="11280" width="0.85546875" style="819" customWidth="1"/>
    <col min="11281" max="11281" width="7.7109375" style="819" customWidth="1"/>
    <col min="11282" max="11282" width="1.5703125" style="819" customWidth="1"/>
    <col min="11283" max="11283" width="0.85546875" style="819" customWidth="1"/>
    <col min="11284" max="11284" width="7.7109375" style="819" customWidth="1"/>
    <col min="11285" max="11285" width="1.5703125" style="819" customWidth="1"/>
    <col min="11286" max="11286" width="0.85546875" style="819" customWidth="1"/>
    <col min="11287" max="11287" width="7.7109375" style="819" customWidth="1"/>
    <col min="11288" max="11288" width="1.5703125" style="819" customWidth="1"/>
    <col min="11289" max="11289" width="0.85546875" style="819" customWidth="1"/>
    <col min="11290" max="11290" width="7.7109375" style="819" customWidth="1"/>
    <col min="11291" max="11291" width="1.5703125" style="819" customWidth="1"/>
    <col min="11292" max="11292" width="0.85546875" style="819" customWidth="1"/>
    <col min="11293" max="11293" width="7.7109375" style="819" customWidth="1"/>
    <col min="11294" max="11294" width="1.5703125" style="819" customWidth="1"/>
    <col min="11295" max="11295" width="0.85546875" style="819" customWidth="1"/>
    <col min="11296" max="11296" width="7.7109375" style="819" customWidth="1"/>
    <col min="11297" max="11297" width="1.5703125" style="819" customWidth="1"/>
    <col min="11298" max="11298" width="0.85546875" style="819" customWidth="1"/>
    <col min="11299" max="11299" width="7.7109375" style="819" customWidth="1"/>
    <col min="11300" max="11300" width="1.5703125" style="819" customWidth="1"/>
    <col min="11301" max="11301" width="0.85546875" style="819" customWidth="1"/>
    <col min="11302" max="11302" width="7.7109375" style="819" customWidth="1"/>
    <col min="11303" max="11303" width="1.5703125" style="819" customWidth="1"/>
    <col min="11304" max="11304" width="0.85546875" style="819" customWidth="1"/>
    <col min="11305" max="11305" width="7.7109375" style="819" customWidth="1"/>
    <col min="11306" max="11306" width="1.5703125" style="819" customWidth="1"/>
    <col min="11307" max="11307" width="0.85546875" style="819" customWidth="1"/>
    <col min="11308" max="11308" width="7.7109375" style="819" customWidth="1"/>
    <col min="11309" max="11309" width="1.5703125" style="819" customWidth="1"/>
    <col min="11310" max="11310" width="0.85546875" style="819" customWidth="1"/>
    <col min="11311" max="11311" width="7.7109375" style="819" customWidth="1"/>
    <col min="11312" max="11312" width="1.5703125" style="819" customWidth="1"/>
    <col min="11313" max="11313" width="0.85546875" style="819" customWidth="1"/>
    <col min="11314" max="11314" width="7.7109375" style="819" customWidth="1"/>
    <col min="11315" max="11315" width="1.5703125" style="819" customWidth="1"/>
    <col min="11316" max="11316" width="2.7109375" style="819" customWidth="1"/>
    <col min="11317" max="11317" width="1.85546875" style="819" customWidth="1"/>
    <col min="11318" max="11520" width="11.42578125" style="819"/>
    <col min="11521" max="11521" width="1.85546875" style="819" customWidth="1"/>
    <col min="11522" max="11522" width="2.7109375" style="819" customWidth="1"/>
    <col min="11523" max="11523" width="18.7109375" style="819" customWidth="1"/>
    <col min="11524" max="11524" width="0.85546875" style="819" customWidth="1"/>
    <col min="11525" max="11525" width="7.7109375" style="819" customWidth="1"/>
    <col min="11526" max="11526" width="1.5703125" style="819" customWidth="1"/>
    <col min="11527" max="11527" width="0.85546875" style="819" customWidth="1"/>
    <col min="11528" max="11528" width="7.7109375" style="819" customWidth="1"/>
    <col min="11529" max="11529" width="1.5703125" style="819" customWidth="1"/>
    <col min="11530" max="11530" width="0.85546875" style="819" customWidth="1"/>
    <col min="11531" max="11531" width="7.7109375" style="819" customWidth="1"/>
    <col min="11532" max="11532" width="1.5703125" style="819" customWidth="1"/>
    <col min="11533" max="11533" width="0.85546875" style="819" customWidth="1"/>
    <col min="11534" max="11534" width="7.7109375" style="819" customWidth="1"/>
    <col min="11535" max="11535" width="1.5703125" style="819" customWidth="1"/>
    <col min="11536" max="11536" width="0.85546875" style="819" customWidth="1"/>
    <col min="11537" max="11537" width="7.7109375" style="819" customWidth="1"/>
    <col min="11538" max="11538" width="1.5703125" style="819" customWidth="1"/>
    <col min="11539" max="11539" width="0.85546875" style="819" customWidth="1"/>
    <col min="11540" max="11540" width="7.7109375" style="819" customWidth="1"/>
    <col min="11541" max="11541" width="1.5703125" style="819" customWidth="1"/>
    <col min="11542" max="11542" width="0.85546875" style="819" customWidth="1"/>
    <col min="11543" max="11543" width="7.7109375" style="819" customWidth="1"/>
    <col min="11544" max="11544" width="1.5703125" style="819" customWidth="1"/>
    <col min="11545" max="11545" width="0.85546875" style="819" customWidth="1"/>
    <col min="11546" max="11546" width="7.7109375" style="819" customWidth="1"/>
    <col min="11547" max="11547" width="1.5703125" style="819" customWidth="1"/>
    <col min="11548" max="11548" width="0.85546875" style="819" customWidth="1"/>
    <col min="11549" max="11549" width="7.7109375" style="819" customWidth="1"/>
    <col min="11550" max="11550" width="1.5703125" style="819" customWidth="1"/>
    <col min="11551" max="11551" width="0.85546875" style="819" customWidth="1"/>
    <col min="11552" max="11552" width="7.7109375" style="819" customWidth="1"/>
    <col min="11553" max="11553" width="1.5703125" style="819" customWidth="1"/>
    <col min="11554" max="11554" width="0.85546875" style="819" customWidth="1"/>
    <col min="11555" max="11555" width="7.7109375" style="819" customWidth="1"/>
    <col min="11556" max="11556" width="1.5703125" style="819" customWidth="1"/>
    <col min="11557" max="11557" width="0.85546875" style="819" customWidth="1"/>
    <col min="11558" max="11558" width="7.7109375" style="819" customWidth="1"/>
    <col min="11559" max="11559" width="1.5703125" style="819" customWidth="1"/>
    <col min="11560" max="11560" width="0.85546875" style="819" customWidth="1"/>
    <col min="11561" max="11561" width="7.7109375" style="819" customWidth="1"/>
    <col min="11562" max="11562" width="1.5703125" style="819" customWidth="1"/>
    <col min="11563" max="11563" width="0.85546875" style="819" customWidth="1"/>
    <col min="11564" max="11564" width="7.7109375" style="819" customWidth="1"/>
    <col min="11565" max="11565" width="1.5703125" style="819" customWidth="1"/>
    <col min="11566" max="11566" width="0.85546875" style="819" customWidth="1"/>
    <col min="11567" max="11567" width="7.7109375" style="819" customWidth="1"/>
    <col min="11568" max="11568" width="1.5703125" style="819" customWidth="1"/>
    <col min="11569" max="11569" width="0.85546875" style="819" customWidth="1"/>
    <col min="11570" max="11570" width="7.7109375" style="819" customWidth="1"/>
    <col min="11571" max="11571" width="1.5703125" style="819" customWidth="1"/>
    <col min="11572" max="11572" width="2.7109375" style="819" customWidth="1"/>
    <col min="11573" max="11573" width="1.85546875" style="819" customWidth="1"/>
    <col min="11574" max="11776" width="11.42578125" style="819"/>
    <col min="11777" max="11777" width="1.85546875" style="819" customWidth="1"/>
    <col min="11778" max="11778" width="2.7109375" style="819" customWidth="1"/>
    <col min="11779" max="11779" width="18.7109375" style="819" customWidth="1"/>
    <col min="11780" max="11780" width="0.85546875" style="819" customWidth="1"/>
    <col min="11781" max="11781" width="7.7109375" style="819" customWidth="1"/>
    <col min="11782" max="11782" width="1.5703125" style="819" customWidth="1"/>
    <col min="11783" max="11783" width="0.85546875" style="819" customWidth="1"/>
    <col min="11784" max="11784" width="7.7109375" style="819" customWidth="1"/>
    <col min="11785" max="11785" width="1.5703125" style="819" customWidth="1"/>
    <col min="11786" max="11786" width="0.85546875" style="819" customWidth="1"/>
    <col min="11787" max="11787" width="7.7109375" style="819" customWidth="1"/>
    <col min="11788" max="11788" width="1.5703125" style="819" customWidth="1"/>
    <col min="11789" max="11789" width="0.85546875" style="819" customWidth="1"/>
    <col min="11790" max="11790" width="7.7109375" style="819" customWidth="1"/>
    <col min="11791" max="11791" width="1.5703125" style="819" customWidth="1"/>
    <col min="11792" max="11792" width="0.85546875" style="819" customWidth="1"/>
    <col min="11793" max="11793" width="7.7109375" style="819" customWidth="1"/>
    <col min="11794" max="11794" width="1.5703125" style="819" customWidth="1"/>
    <col min="11795" max="11795" width="0.85546875" style="819" customWidth="1"/>
    <col min="11796" max="11796" width="7.7109375" style="819" customWidth="1"/>
    <col min="11797" max="11797" width="1.5703125" style="819" customWidth="1"/>
    <col min="11798" max="11798" width="0.85546875" style="819" customWidth="1"/>
    <col min="11799" max="11799" width="7.7109375" style="819" customWidth="1"/>
    <col min="11800" max="11800" width="1.5703125" style="819" customWidth="1"/>
    <col min="11801" max="11801" width="0.85546875" style="819" customWidth="1"/>
    <col min="11802" max="11802" width="7.7109375" style="819" customWidth="1"/>
    <col min="11803" max="11803" width="1.5703125" style="819" customWidth="1"/>
    <col min="11804" max="11804" width="0.85546875" style="819" customWidth="1"/>
    <col min="11805" max="11805" width="7.7109375" style="819" customWidth="1"/>
    <col min="11806" max="11806" width="1.5703125" style="819" customWidth="1"/>
    <col min="11807" max="11807" width="0.85546875" style="819" customWidth="1"/>
    <col min="11808" max="11808" width="7.7109375" style="819" customWidth="1"/>
    <col min="11809" max="11809" width="1.5703125" style="819" customWidth="1"/>
    <col min="11810" max="11810" width="0.85546875" style="819" customWidth="1"/>
    <col min="11811" max="11811" width="7.7109375" style="819" customWidth="1"/>
    <col min="11812" max="11812" width="1.5703125" style="819" customWidth="1"/>
    <col min="11813" max="11813" width="0.85546875" style="819" customWidth="1"/>
    <col min="11814" max="11814" width="7.7109375" style="819" customWidth="1"/>
    <col min="11815" max="11815" width="1.5703125" style="819" customWidth="1"/>
    <col min="11816" max="11816" width="0.85546875" style="819" customWidth="1"/>
    <col min="11817" max="11817" width="7.7109375" style="819" customWidth="1"/>
    <col min="11818" max="11818" width="1.5703125" style="819" customWidth="1"/>
    <col min="11819" max="11819" width="0.85546875" style="819" customWidth="1"/>
    <col min="11820" max="11820" width="7.7109375" style="819" customWidth="1"/>
    <col min="11821" max="11821" width="1.5703125" style="819" customWidth="1"/>
    <col min="11822" max="11822" width="0.85546875" style="819" customWidth="1"/>
    <col min="11823" max="11823" width="7.7109375" style="819" customWidth="1"/>
    <col min="11824" max="11824" width="1.5703125" style="819" customWidth="1"/>
    <col min="11825" max="11825" width="0.85546875" style="819" customWidth="1"/>
    <col min="11826" max="11826" width="7.7109375" style="819" customWidth="1"/>
    <col min="11827" max="11827" width="1.5703125" style="819" customWidth="1"/>
    <col min="11828" max="11828" width="2.7109375" style="819" customWidth="1"/>
    <col min="11829" max="11829" width="1.85546875" style="819" customWidth="1"/>
    <col min="11830" max="12032" width="11.42578125" style="819"/>
    <col min="12033" max="12033" width="1.85546875" style="819" customWidth="1"/>
    <col min="12034" max="12034" width="2.7109375" style="819" customWidth="1"/>
    <col min="12035" max="12035" width="18.7109375" style="819" customWidth="1"/>
    <col min="12036" max="12036" width="0.85546875" style="819" customWidth="1"/>
    <col min="12037" max="12037" width="7.7109375" style="819" customWidth="1"/>
    <col min="12038" max="12038" width="1.5703125" style="819" customWidth="1"/>
    <col min="12039" max="12039" width="0.85546875" style="819" customWidth="1"/>
    <col min="12040" max="12040" width="7.7109375" style="819" customWidth="1"/>
    <col min="12041" max="12041" width="1.5703125" style="819" customWidth="1"/>
    <col min="12042" max="12042" width="0.85546875" style="819" customWidth="1"/>
    <col min="12043" max="12043" width="7.7109375" style="819" customWidth="1"/>
    <col min="12044" max="12044" width="1.5703125" style="819" customWidth="1"/>
    <col min="12045" max="12045" width="0.85546875" style="819" customWidth="1"/>
    <col min="12046" max="12046" width="7.7109375" style="819" customWidth="1"/>
    <col min="12047" max="12047" width="1.5703125" style="819" customWidth="1"/>
    <col min="12048" max="12048" width="0.85546875" style="819" customWidth="1"/>
    <col min="12049" max="12049" width="7.7109375" style="819" customWidth="1"/>
    <col min="12050" max="12050" width="1.5703125" style="819" customWidth="1"/>
    <col min="12051" max="12051" width="0.85546875" style="819" customWidth="1"/>
    <col min="12052" max="12052" width="7.7109375" style="819" customWidth="1"/>
    <col min="12053" max="12053" width="1.5703125" style="819" customWidth="1"/>
    <col min="12054" max="12054" width="0.85546875" style="819" customWidth="1"/>
    <col min="12055" max="12055" width="7.7109375" style="819" customWidth="1"/>
    <col min="12056" max="12056" width="1.5703125" style="819" customWidth="1"/>
    <col min="12057" max="12057" width="0.85546875" style="819" customWidth="1"/>
    <col min="12058" max="12058" width="7.7109375" style="819" customWidth="1"/>
    <col min="12059" max="12059" width="1.5703125" style="819" customWidth="1"/>
    <col min="12060" max="12060" width="0.85546875" style="819" customWidth="1"/>
    <col min="12061" max="12061" width="7.7109375" style="819" customWidth="1"/>
    <col min="12062" max="12062" width="1.5703125" style="819" customWidth="1"/>
    <col min="12063" max="12063" width="0.85546875" style="819" customWidth="1"/>
    <col min="12064" max="12064" width="7.7109375" style="819" customWidth="1"/>
    <col min="12065" max="12065" width="1.5703125" style="819" customWidth="1"/>
    <col min="12066" max="12066" width="0.85546875" style="819" customWidth="1"/>
    <col min="12067" max="12067" width="7.7109375" style="819" customWidth="1"/>
    <col min="12068" max="12068" width="1.5703125" style="819" customWidth="1"/>
    <col min="12069" max="12069" width="0.85546875" style="819" customWidth="1"/>
    <col min="12070" max="12070" width="7.7109375" style="819" customWidth="1"/>
    <col min="12071" max="12071" width="1.5703125" style="819" customWidth="1"/>
    <col min="12072" max="12072" width="0.85546875" style="819" customWidth="1"/>
    <col min="12073" max="12073" width="7.7109375" style="819" customWidth="1"/>
    <col min="12074" max="12074" width="1.5703125" style="819" customWidth="1"/>
    <col min="12075" max="12075" width="0.85546875" style="819" customWidth="1"/>
    <col min="12076" max="12076" width="7.7109375" style="819" customWidth="1"/>
    <col min="12077" max="12077" width="1.5703125" style="819" customWidth="1"/>
    <col min="12078" max="12078" width="0.85546875" style="819" customWidth="1"/>
    <col min="12079" max="12079" width="7.7109375" style="819" customWidth="1"/>
    <col min="12080" max="12080" width="1.5703125" style="819" customWidth="1"/>
    <col min="12081" max="12081" width="0.85546875" style="819" customWidth="1"/>
    <col min="12082" max="12082" width="7.7109375" style="819" customWidth="1"/>
    <col min="12083" max="12083" width="1.5703125" style="819" customWidth="1"/>
    <col min="12084" max="12084" width="2.7109375" style="819" customWidth="1"/>
    <col min="12085" max="12085" width="1.85546875" style="819" customWidth="1"/>
    <col min="12086" max="12288" width="11.42578125" style="819"/>
    <col min="12289" max="12289" width="1.85546875" style="819" customWidth="1"/>
    <col min="12290" max="12290" width="2.7109375" style="819" customWidth="1"/>
    <col min="12291" max="12291" width="18.7109375" style="819" customWidth="1"/>
    <col min="12292" max="12292" width="0.85546875" style="819" customWidth="1"/>
    <col min="12293" max="12293" width="7.7109375" style="819" customWidth="1"/>
    <col min="12294" max="12294" width="1.5703125" style="819" customWidth="1"/>
    <col min="12295" max="12295" width="0.85546875" style="819" customWidth="1"/>
    <col min="12296" max="12296" width="7.7109375" style="819" customWidth="1"/>
    <col min="12297" max="12297" width="1.5703125" style="819" customWidth="1"/>
    <col min="12298" max="12298" width="0.85546875" style="819" customWidth="1"/>
    <col min="12299" max="12299" width="7.7109375" style="819" customWidth="1"/>
    <col min="12300" max="12300" width="1.5703125" style="819" customWidth="1"/>
    <col min="12301" max="12301" width="0.85546875" style="819" customWidth="1"/>
    <col min="12302" max="12302" width="7.7109375" style="819" customWidth="1"/>
    <col min="12303" max="12303" width="1.5703125" style="819" customWidth="1"/>
    <col min="12304" max="12304" width="0.85546875" style="819" customWidth="1"/>
    <col min="12305" max="12305" width="7.7109375" style="819" customWidth="1"/>
    <col min="12306" max="12306" width="1.5703125" style="819" customWidth="1"/>
    <col min="12307" max="12307" width="0.85546875" style="819" customWidth="1"/>
    <col min="12308" max="12308" width="7.7109375" style="819" customWidth="1"/>
    <col min="12309" max="12309" width="1.5703125" style="819" customWidth="1"/>
    <col min="12310" max="12310" width="0.85546875" style="819" customWidth="1"/>
    <col min="12311" max="12311" width="7.7109375" style="819" customWidth="1"/>
    <col min="12312" max="12312" width="1.5703125" style="819" customWidth="1"/>
    <col min="12313" max="12313" width="0.85546875" style="819" customWidth="1"/>
    <col min="12314" max="12314" width="7.7109375" style="819" customWidth="1"/>
    <col min="12315" max="12315" width="1.5703125" style="819" customWidth="1"/>
    <col min="12316" max="12316" width="0.85546875" style="819" customWidth="1"/>
    <col min="12317" max="12317" width="7.7109375" style="819" customWidth="1"/>
    <col min="12318" max="12318" width="1.5703125" style="819" customWidth="1"/>
    <col min="12319" max="12319" width="0.85546875" style="819" customWidth="1"/>
    <col min="12320" max="12320" width="7.7109375" style="819" customWidth="1"/>
    <col min="12321" max="12321" width="1.5703125" style="819" customWidth="1"/>
    <col min="12322" max="12322" width="0.85546875" style="819" customWidth="1"/>
    <col min="12323" max="12323" width="7.7109375" style="819" customWidth="1"/>
    <col min="12324" max="12324" width="1.5703125" style="819" customWidth="1"/>
    <col min="12325" max="12325" width="0.85546875" style="819" customWidth="1"/>
    <col min="12326" max="12326" width="7.7109375" style="819" customWidth="1"/>
    <col min="12327" max="12327" width="1.5703125" style="819" customWidth="1"/>
    <col min="12328" max="12328" width="0.85546875" style="819" customWidth="1"/>
    <col min="12329" max="12329" width="7.7109375" style="819" customWidth="1"/>
    <col min="12330" max="12330" width="1.5703125" style="819" customWidth="1"/>
    <col min="12331" max="12331" width="0.85546875" style="819" customWidth="1"/>
    <col min="12332" max="12332" width="7.7109375" style="819" customWidth="1"/>
    <col min="12333" max="12333" width="1.5703125" style="819" customWidth="1"/>
    <col min="12334" max="12334" width="0.85546875" style="819" customWidth="1"/>
    <col min="12335" max="12335" width="7.7109375" style="819" customWidth="1"/>
    <col min="12336" max="12336" width="1.5703125" style="819" customWidth="1"/>
    <col min="12337" max="12337" width="0.85546875" style="819" customWidth="1"/>
    <col min="12338" max="12338" width="7.7109375" style="819" customWidth="1"/>
    <col min="12339" max="12339" width="1.5703125" style="819" customWidth="1"/>
    <col min="12340" max="12340" width="2.7109375" style="819" customWidth="1"/>
    <col min="12341" max="12341" width="1.85546875" style="819" customWidth="1"/>
    <col min="12342" max="12544" width="11.42578125" style="819"/>
    <col min="12545" max="12545" width="1.85546875" style="819" customWidth="1"/>
    <col min="12546" max="12546" width="2.7109375" style="819" customWidth="1"/>
    <col min="12547" max="12547" width="18.7109375" style="819" customWidth="1"/>
    <col min="12548" max="12548" width="0.85546875" style="819" customWidth="1"/>
    <col min="12549" max="12549" width="7.7109375" style="819" customWidth="1"/>
    <col min="12550" max="12550" width="1.5703125" style="819" customWidth="1"/>
    <col min="12551" max="12551" width="0.85546875" style="819" customWidth="1"/>
    <col min="12552" max="12552" width="7.7109375" style="819" customWidth="1"/>
    <col min="12553" max="12553" width="1.5703125" style="819" customWidth="1"/>
    <col min="12554" max="12554" width="0.85546875" style="819" customWidth="1"/>
    <col min="12555" max="12555" width="7.7109375" style="819" customWidth="1"/>
    <col min="12556" max="12556" width="1.5703125" style="819" customWidth="1"/>
    <col min="12557" max="12557" width="0.85546875" style="819" customWidth="1"/>
    <col min="12558" max="12558" width="7.7109375" style="819" customWidth="1"/>
    <col min="12559" max="12559" width="1.5703125" style="819" customWidth="1"/>
    <col min="12560" max="12560" width="0.85546875" style="819" customWidth="1"/>
    <col min="12561" max="12561" width="7.7109375" style="819" customWidth="1"/>
    <col min="12562" max="12562" width="1.5703125" style="819" customWidth="1"/>
    <col min="12563" max="12563" width="0.85546875" style="819" customWidth="1"/>
    <col min="12564" max="12564" width="7.7109375" style="819" customWidth="1"/>
    <col min="12565" max="12565" width="1.5703125" style="819" customWidth="1"/>
    <col min="12566" max="12566" width="0.85546875" style="819" customWidth="1"/>
    <col min="12567" max="12567" width="7.7109375" style="819" customWidth="1"/>
    <col min="12568" max="12568" width="1.5703125" style="819" customWidth="1"/>
    <col min="12569" max="12569" width="0.85546875" style="819" customWidth="1"/>
    <col min="12570" max="12570" width="7.7109375" style="819" customWidth="1"/>
    <col min="12571" max="12571" width="1.5703125" style="819" customWidth="1"/>
    <col min="12572" max="12572" width="0.85546875" style="819" customWidth="1"/>
    <col min="12573" max="12573" width="7.7109375" style="819" customWidth="1"/>
    <col min="12574" max="12574" width="1.5703125" style="819" customWidth="1"/>
    <col min="12575" max="12575" width="0.85546875" style="819" customWidth="1"/>
    <col min="12576" max="12576" width="7.7109375" style="819" customWidth="1"/>
    <col min="12577" max="12577" width="1.5703125" style="819" customWidth="1"/>
    <col min="12578" max="12578" width="0.85546875" style="819" customWidth="1"/>
    <col min="12579" max="12579" width="7.7109375" style="819" customWidth="1"/>
    <col min="12580" max="12580" width="1.5703125" style="819" customWidth="1"/>
    <col min="12581" max="12581" width="0.85546875" style="819" customWidth="1"/>
    <col min="12582" max="12582" width="7.7109375" style="819" customWidth="1"/>
    <col min="12583" max="12583" width="1.5703125" style="819" customWidth="1"/>
    <col min="12584" max="12584" width="0.85546875" style="819" customWidth="1"/>
    <col min="12585" max="12585" width="7.7109375" style="819" customWidth="1"/>
    <col min="12586" max="12586" width="1.5703125" style="819" customWidth="1"/>
    <col min="12587" max="12587" width="0.85546875" style="819" customWidth="1"/>
    <col min="12588" max="12588" width="7.7109375" style="819" customWidth="1"/>
    <col min="12589" max="12589" width="1.5703125" style="819" customWidth="1"/>
    <col min="12590" max="12590" width="0.85546875" style="819" customWidth="1"/>
    <col min="12591" max="12591" width="7.7109375" style="819" customWidth="1"/>
    <col min="12592" max="12592" width="1.5703125" style="819" customWidth="1"/>
    <col min="12593" max="12593" width="0.85546875" style="819" customWidth="1"/>
    <col min="12594" max="12594" width="7.7109375" style="819" customWidth="1"/>
    <col min="12595" max="12595" width="1.5703125" style="819" customWidth="1"/>
    <col min="12596" max="12596" width="2.7109375" style="819" customWidth="1"/>
    <col min="12597" max="12597" width="1.85546875" style="819" customWidth="1"/>
    <col min="12598" max="12800" width="11.42578125" style="819"/>
    <col min="12801" max="12801" width="1.85546875" style="819" customWidth="1"/>
    <col min="12802" max="12802" width="2.7109375" style="819" customWidth="1"/>
    <col min="12803" max="12803" width="18.7109375" style="819" customWidth="1"/>
    <col min="12804" max="12804" width="0.85546875" style="819" customWidth="1"/>
    <col min="12805" max="12805" width="7.7109375" style="819" customWidth="1"/>
    <col min="12806" max="12806" width="1.5703125" style="819" customWidth="1"/>
    <col min="12807" max="12807" width="0.85546875" style="819" customWidth="1"/>
    <col min="12808" max="12808" width="7.7109375" style="819" customWidth="1"/>
    <col min="12809" max="12809" width="1.5703125" style="819" customWidth="1"/>
    <col min="12810" max="12810" width="0.85546875" style="819" customWidth="1"/>
    <col min="12811" max="12811" width="7.7109375" style="819" customWidth="1"/>
    <col min="12812" max="12812" width="1.5703125" style="819" customWidth="1"/>
    <col min="12813" max="12813" width="0.85546875" style="819" customWidth="1"/>
    <col min="12814" max="12814" width="7.7109375" style="819" customWidth="1"/>
    <col min="12815" max="12815" width="1.5703125" style="819" customWidth="1"/>
    <col min="12816" max="12816" width="0.85546875" style="819" customWidth="1"/>
    <col min="12817" max="12817" width="7.7109375" style="819" customWidth="1"/>
    <col min="12818" max="12818" width="1.5703125" style="819" customWidth="1"/>
    <col min="12819" max="12819" width="0.85546875" style="819" customWidth="1"/>
    <col min="12820" max="12820" width="7.7109375" style="819" customWidth="1"/>
    <col min="12821" max="12821" width="1.5703125" style="819" customWidth="1"/>
    <col min="12822" max="12822" width="0.85546875" style="819" customWidth="1"/>
    <col min="12823" max="12823" width="7.7109375" style="819" customWidth="1"/>
    <col min="12824" max="12824" width="1.5703125" style="819" customWidth="1"/>
    <col min="12825" max="12825" width="0.85546875" style="819" customWidth="1"/>
    <col min="12826" max="12826" width="7.7109375" style="819" customWidth="1"/>
    <col min="12827" max="12827" width="1.5703125" style="819" customWidth="1"/>
    <col min="12828" max="12828" width="0.85546875" style="819" customWidth="1"/>
    <col min="12829" max="12829" width="7.7109375" style="819" customWidth="1"/>
    <col min="12830" max="12830" width="1.5703125" style="819" customWidth="1"/>
    <col min="12831" max="12831" width="0.85546875" style="819" customWidth="1"/>
    <col min="12832" max="12832" width="7.7109375" style="819" customWidth="1"/>
    <col min="12833" max="12833" width="1.5703125" style="819" customWidth="1"/>
    <col min="12834" max="12834" width="0.85546875" style="819" customWidth="1"/>
    <col min="12835" max="12835" width="7.7109375" style="819" customWidth="1"/>
    <col min="12836" max="12836" width="1.5703125" style="819" customWidth="1"/>
    <col min="12837" max="12837" width="0.85546875" style="819" customWidth="1"/>
    <col min="12838" max="12838" width="7.7109375" style="819" customWidth="1"/>
    <col min="12839" max="12839" width="1.5703125" style="819" customWidth="1"/>
    <col min="12840" max="12840" width="0.85546875" style="819" customWidth="1"/>
    <col min="12841" max="12841" width="7.7109375" style="819" customWidth="1"/>
    <col min="12842" max="12842" width="1.5703125" style="819" customWidth="1"/>
    <col min="12843" max="12843" width="0.85546875" style="819" customWidth="1"/>
    <col min="12844" max="12844" width="7.7109375" style="819" customWidth="1"/>
    <col min="12845" max="12845" width="1.5703125" style="819" customWidth="1"/>
    <col min="12846" max="12846" width="0.85546875" style="819" customWidth="1"/>
    <col min="12847" max="12847" width="7.7109375" style="819" customWidth="1"/>
    <col min="12848" max="12848" width="1.5703125" style="819" customWidth="1"/>
    <col min="12849" max="12849" width="0.85546875" style="819" customWidth="1"/>
    <col min="12850" max="12850" width="7.7109375" style="819" customWidth="1"/>
    <col min="12851" max="12851" width="1.5703125" style="819" customWidth="1"/>
    <col min="12852" max="12852" width="2.7109375" style="819" customWidth="1"/>
    <col min="12853" max="12853" width="1.85546875" style="819" customWidth="1"/>
    <col min="12854" max="13056" width="11.42578125" style="819"/>
    <col min="13057" max="13057" width="1.85546875" style="819" customWidth="1"/>
    <col min="13058" max="13058" width="2.7109375" style="819" customWidth="1"/>
    <col min="13059" max="13059" width="18.7109375" style="819" customWidth="1"/>
    <col min="13060" max="13060" width="0.85546875" style="819" customWidth="1"/>
    <col min="13061" max="13061" width="7.7109375" style="819" customWidth="1"/>
    <col min="13062" max="13062" width="1.5703125" style="819" customWidth="1"/>
    <col min="13063" max="13063" width="0.85546875" style="819" customWidth="1"/>
    <col min="13064" max="13064" width="7.7109375" style="819" customWidth="1"/>
    <col min="13065" max="13065" width="1.5703125" style="819" customWidth="1"/>
    <col min="13066" max="13066" width="0.85546875" style="819" customWidth="1"/>
    <col min="13067" max="13067" width="7.7109375" style="819" customWidth="1"/>
    <col min="13068" max="13068" width="1.5703125" style="819" customWidth="1"/>
    <col min="13069" max="13069" width="0.85546875" style="819" customWidth="1"/>
    <col min="13070" max="13070" width="7.7109375" style="819" customWidth="1"/>
    <col min="13071" max="13071" width="1.5703125" style="819" customWidth="1"/>
    <col min="13072" max="13072" width="0.85546875" style="819" customWidth="1"/>
    <col min="13073" max="13073" width="7.7109375" style="819" customWidth="1"/>
    <col min="13074" max="13074" width="1.5703125" style="819" customWidth="1"/>
    <col min="13075" max="13075" width="0.85546875" style="819" customWidth="1"/>
    <col min="13076" max="13076" width="7.7109375" style="819" customWidth="1"/>
    <col min="13077" max="13077" width="1.5703125" style="819" customWidth="1"/>
    <col min="13078" max="13078" width="0.85546875" style="819" customWidth="1"/>
    <col min="13079" max="13079" width="7.7109375" style="819" customWidth="1"/>
    <col min="13080" max="13080" width="1.5703125" style="819" customWidth="1"/>
    <col min="13081" max="13081" width="0.85546875" style="819" customWidth="1"/>
    <col min="13082" max="13082" width="7.7109375" style="819" customWidth="1"/>
    <col min="13083" max="13083" width="1.5703125" style="819" customWidth="1"/>
    <col min="13084" max="13084" width="0.85546875" style="819" customWidth="1"/>
    <col min="13085" max="13085" width="7.7109375" style="819" customWidth="1"/>
    <col min="13086" max="13086" width="1.5703125" style="819" customWidth="1"/>
    <col min="13087" max="13087" width="0.85546875" style="819" customWidth="1"/>
    <col min="13088" max="13088" width="7.7109375" style="819" customWidth="1"/>
    <col min="13089" max="13089" width="1.5703125" style="819" customWidth="1"/>
    <col min="13090" max="13090" width="0.85546875" style="819" customWidth="1"/>
    <col min="13091" max="13091" width="7.7109375" style="819" customWidth="1"/>
    <col min="13092" max="13092" width="1.5703125" style="819" customWidth="1"/>
    <col min="13093" max="13093" width="0.85546875" style="819" customWidth="1"/>
    <col min="13094" max="13094" width="7.7109375" style="819" customWidth="1"/>
    <col min="13095" max="13095" width="1.5703125" style="819" customWidth="1"/>
    <col min="13096" max="13096" width="0.85546875" style="819" customWidth="1"/>
    <col min="13097" max="13097" width="7.7109375" style="819" customWidth="1"/>
    <col min="13098" max="13098" width="1.5703125" style="819" customWidth="1"/>
    <col min="13099" max="13099" width="0.85546875" style="819" customWidth="1"/>
    <col min="13100" max="13100" width="7.7109375" style="819" customWidth="1"/>
    <col min="13101" max="13101" width="1.5703125" style="819" customWidth="1"/>
    <col min="13102" max="13102" width="0.85546875" style="819" customWidth="1"/>
    <col min="13103" max="13103" width="7.7109375" style="819" customWidth="1"/>
    <col min="13104" max="13104" width="1.5703125" style="819" customWidth="1"/>
    <col min="13105" max="13105" width="0.85546875" style="819" customWidth="1"/>
    <col min="13106" max="13106" width="7.7109375" style="819" customWidth="1"/>
    <col min="13107" max="13107" width="1.5703125" style="819" customWidth="1"/>
    <col min="13108" max="13108" width="2.7109375" style="819" customWidth="1"/>
    <col min="13109" max="13109" width="1.85546875" style="819" customWidth="1"/>
    <col min="13110" max="13312" width="11.42578125" style="819"/>
    <col min="13313" max="13313" width="1.85546875" style="819" customWidth="1"/>
    <col min="13314" max="13314" width="2.7109375" style="819" customWidth="1"/>
    <col min="13315" max="13315" width="18.7109375" style="819" customWidth="1"/>
    <col min="13316" max="13316" width="0.85546875" style="819" customWidth="1"/>
    <col min="13317" max="13317" width="7.7109375" style="819" customWidth="1"/>
    <col min="13318" max="13318" width="1.5703125" style="819" customWidth="1"/>
    <col min="13319" max="13319" width="0.85546875" style="819" customWidth="1"/>
    <col min="13320" max="13320" width="7.7109375" style="819" customWidth="1"/>
    <col min="13321" max="13321" width="1.5703125" style="819" customWidth="1"/>
    <col min="13322" max="13322" width="0.85546875" style="819" customWidth="1"/>
    <col min="13323" max="13323" width="7.7109375" style="819" customWidth="1"/>
    <col min="13324" max="13324" width="1.5703125" style="819" customWidth="1"/>
    <col min="13325" max="13325" width="0.85546875" style="819" customWidth="1"/>
    <col min="13326" max="13326" width="7.7109375" style="819" customWidth="1"/>
    <col min="13327" max="13327" width="1.5703125" style="819" customWidth="1"/>
    <col min="13328" max="13328" width="0.85546875" style="819" customWidth="1"/>
    <col min="13329" max="13329" width="7.7109375" style="819" customWidth="1"/>
    <col min="13330" max="13330" width="1.5703125" style="819" customWidth="1"/>
    <col min="13331" max="13331" width="0.85546875" style="819" customWidth="1"/>
    <col min="13332" max="13332" width="7.7109375" style="819" customWidth="1"/>
    <col min="13333" max="13333" width="1.5703125" style="819" customWidth="1"/>
    <col min="13334" max="13334" width="0.85546875" style="819" customWidth="1"/>
    <col min="13335" max="13335" width="7.7109375" style="819" customWidth="1"/>
    <col min="13336" max="13336" width="1.5703125" style="819" customWidth="1"/>
    <col min="13337" max="13337" width="0.85546875" style="819" customWidth="1"/>
    <col min="13338" max="13338" width="7.7109375" style="819" customWidth="1"/>
    <col min="13339" max="13339" width="1.5703125" style="819" customWidth="1"/>
    <col min="13340" max="13340" width="0.85546875" style="819" customWidth="1"/>
    <col min="13341" max="13341" width="7.7109375" style="819" customWidth="1"/>
    <col min="13342" max="13342" width="1.5703125" style="819" customWidth="1"/>
    <col min="13343" max="13343" width="0.85546875" style="819" customWidth="1"/>
    <col min="13344" max="13344" width="7.7109375" style="819" customWidth="1"/>
    <col min="13345" max="13345" width="1.5703125" style="819" customWidth="1"/>
    <col min="13346" max="13346" width="0.85546875" style="819" customWidth="1"/>
    <col min="13347" max="13347" width="7.7109375" style="819" customWidth="1"/>
    <col min="13348" max="13348" width="1.5703125" style="819" customWidth="1"/>
    <col min="13349" max="13349" width="0.85546875" style="819" customWidth="1"/>
    <col min="13350" max="13350" width="7.7109375" style="819" customWidth="1"/>
    <col min="13351" max="13351" width="1.5703125" style="819" customWidth="1"/>
    <col min="13352" max="13352" width="0.85546875" style="819" customWidth="1"/>
    <col min="13353" max="13353" width="7.7109375" style="819" customWidth="1"/>
    <col min="13354" max="13354" width="1.5703125" style="819" customWidth="1"/>
    <col min="13355" max="13355" width="0.85546875" style="819" customWidth="1"/>
    <col min="13356" max="13356" width="7.7109375" style="819" customWidth="1"/>
    <col min="13357" max="13357" width="1.5703125" style="819" customWidth="1"/>
    <col min="13358" max="13358" width="0.85546875" style="819" customWidth="1"/>
    <col min="13359" max="13359" width="7.7109375" style="819" customWidth="1"/>
    <col min="13360" max="13360" width="1.5703125" style="819" customWidth="1"/>
    <col min="13361" max="13361" width="0.85546875" style="819" customWidth="1"/>
    <col min="13362" max="13362" width="7.7109375" style="819" customWidth="1"/>
    <col min="13363" max="13363" width="1.5703125" style="819" customWidth="1"/>
    <col min="13364" max="13364" width="2.7109375" style="819" customWidth="1"/>
    <col min="13365" max="13365" width="1.85546875" style="819" customWidth="1"/>
    <col min="13366" max="13568" width="11.42578125" style="819"/>
    <col min="13569" max="13569" width="1.85546875" style="819" customWidth="1"/>
    <col min="13570" max="13570" width="2.7109375" style="819" customWidth="1"/>
    <col min="13571" max="13571" width="18.7109375" style="819" customWidth="1"/>
    <col min="13572" max="13572" width="0.85546875" style="819" customWidth="1"/>
    <col min="13573" max="13573" width="7.7109375" style="819" customWidth="1"/>
    <col min="13574" max="13574" width="1.5703125" style="819" customWidth="1"/>
    <col min="13575" max="13575" width="0.85546875" style="819" customWidth="1"/>
    <col min="13576" max="13576" width="7.7109375" style="819" customWidth="1"/>
    <col min="13577" max="13577" width="1.5703125" style="819" customWidth="1"/>
    <col min="13578" max="13578" width="0.85546875" style="819" customWidth="1"/>
    <col min="13579" max="13579" width="7.7109375" style="819" customWidth="1"/>
    <col min="13580" max="13580" width="1.5703125" style="819" customWidth="1"/>
    <col min="13581" max="13581" width="0.85546875" style="819" customWidth="1"/>
    <col min="13582" max="13582" width="7.7109375" style="819" customWidth="1"/>
    <col min="13583" max="13583" width="1.5703125" style="819" customWidth="1"/>
    <col min="13584" max="13584" width="0.85546875" style="819" customWidth="1"/>
    <col min="13585" max="13585" width="7.7109375" style="819" customWidth="1"/>
    <col min="13586" max="13586" width="1.5703125" style="819" customWidth="1"/>
    <col min="13587" max="13587" width="0.85546875" style="819" customWidth="1"/>
    <col min="13588" max="13588" width="7.7109375" style="819" customWidth="1"/>
    <col min="13589" max="13589" width="1.5703125" style="819" customWidth="1"/>
    <col min="13590" max="13590" width="0.85546875" style="819" customWidth="1"/>
    <col min="13591" max="13591" width="7.7109375" style="819" customWidth="1"/>
    <col min="13592" max="13592" width="1.5703125" style="819" customWidth="1"/>
    <col min="13593" max="13593" width="0.85546875" style="819" customWidth="1"/>
    <col min="13594" max="13594" width="7.7109375" style="819" customWidth="1"/>
    <col min="13595" max="13595" width="1.5703125" style="819" customWidth="1"/>
    <col min="13596" max="13596" width="0.85546875" style="819" customWidth="1"/>
    <col min="13597" max="13597" width="7.7109375" style="819" customWidth="1"/>
    <col min="13598" max="13598" width="1.5703125" style="819" customWidth="1"/>
    <col min="13599" max="13599" width="0.85546875" style="819" customWidth="1"/>
    <col min="13600" max="13600" width="7.7109375" style="819" customWidth="1"/>
    <col min="13601" max="13601" width="1.5703125" style="819" customWidth="1"/>
    <col min="13602" max="13602" width="0.85546875" style="819" customWidth="1"/>
    <col min="13603" max="13603" width="7.7109375" style="819" customWidth="1"/>
    <col min="13604" max="13604" width="1.5703125" style="819" customWidth="1"/>
    <col min="13605" max="13605" width="0.85546875" style="819" customWidth="1"/>
    <col min="13606" max="13606" width="7.7109375" style="819" customWidth="1"/>
    <col min="13607" max="13607" width="1.5703125" style="819" customWidth="1"/>
    <col min="13608" max="13608" width="0.85546875" style="819" customWidth="1"/>
    <col min="13609" max="13609" width="7.7109375" style="819" customWidth="1"/>
    <col min="13610" max="13610" width="1.5703125" style="819" customWidth="1"/>
    <col min="13611" max="13611" width="0.85546875" style="819" customWidth="1"/>
    <col min="13612" max="13612" width="7.7109375" style="819" customWidth="1"/>
    <col min="13613" max="13613" width="1.5703125" style="819" customWidth="1"/>
    <col min="13614" max="13614" width="0.85546875" style="819" customWidth="1"/>
    <col min="13615" max="13615" width="7.7109375" style="819" customWidth="1"/>
    <col min="13616" max="13616" width="1.5703125" style="819" customWidth="1"/>
    <col min="13617" max="13617" width="0.85546875" style="819" customWidth="1"/>
    <col min="13618" max="13618" width="7.7109375" style="819" customWidth="1"/>
    <col min="13619" max="13619" width="1.5703125" style="819" customWidth="1"/>
    <col min="13620" max="13620" width="2.7109375" style="819" customWidth="1"/>
    <col min="13621" max="13621" width="1.85546875" style="819" customWidth="1"/>
    <col min="13622" max="13824" width="11.42578125" style="819"/>
    <col min="13825" max="13825" width="1.85546875" style="819" customWidth="1"/>
    <col min="13826" max="13826" width="2.7109375" style="819" customWidth="1"/>
    <col min="13827" max="13827" width="18.7109375" style="819" customWidth="1"/>
    <col min="13828" max="13828" width="0.85546875" style="819" customWidth="1"/>
    <col min="13829" max="13829" width="7.7109375" style="819" customWidth="1"/>
    <col min="13830" max="13830" width="1.5703125" style="819" customWidth="1"/>
    <col min="13831" max="13831" width="0.85546875" style="819" customWidth="1"/>
    <col min="13832" max="13832" width="7.7109375" style="819" customWidth="1"/>
    <col min="13833" max="13833" width="1.5703125" style="819" customWidth="1"/>
    <col min="13834" max="13834" width="0.85546875" style="819" customWidth="1"/>
    <col min="13835" max="13835" width="7.7109375" style="819" customWidth="1"/>
    <col min="13836" max="13836" width="1.5703125" style="819" customWidth="1"/>
    <col min="13837" max="13837" width="0.85546875" style="819" customWidth="1"/>
    <col min="13838" max="13838" width="7.7109375" style="819" customWidth="1"/>
    <col min="13839" max="13839" width="1.5703125" style="819" customWidth="1"/>
    <col min="13840" max="13840" width="0.85546875" style="819" customWidth="1"/>
    <col min="13841" max="13841" width="7.7109375" style="819" customWidth="1"/>
    <col min="13842" max="13842" width="1.5703125" style="819" customWidth="1"/>
    <col min="13843" max="13843" width="0.85546875" style="819" customWidth="1"/>
    <col min="13844" max="13844" width="7.7109375" style="819" customWidth="1"/>
    <col min="13845" max="13845" width="1.5703125" style="819" customWidth="1"/>
    <col min="13846" max="13846" width="0.85546875" style="819" customWidth="1"/>
    <col min="13847" max="13847" width="7.7109375" style="819" customWidth="1"/>
    <col min="13848" max="13848" width="1.5703125" style="819" customWidth="1"/>
    <col min="13849" max="13849" width="0.85546875" style="819" customWidth="1"/>
    <col min="13850" max="13850" width="7.7109375" style="819" customWidth="1"/>
    <col min="13851" max="13851" width="1.5703125" style="819" customWidth="1"/>
    <col min="13852" max="13852" width="0.85546875" style="819" customWidth="1"/>
    <col min="13853" max="13853" width="7.7109375" style="819" customWidth="1"/>
    <col min="13854" max="13854" width="1.5703125" style="819" customWidth="1"/>
    <col min="13855" max="13855" width="0.85546875" style="819" customWidth="1"/>
    <col min="13856" max="13856" width="7.7109375" style="819" customWidth="1"/>
    <col min="13857" max="13857" width="1.5703125" style="819" customWidth="1"/>
    <col min="13858" max="13858" width="0.85546875" style="819" customWidth="1"/>
    <col min="13859" max="13859" width="7.7109375" style="819" customWidth="1"/>
    <col min="13860" max="13860" width="1.5703125" style="819" customWidth="1"/>
    <col min="13861" max="13861" width="0.85546875" style="819" customWidth="1"/>
    <col min="13862" max="13862" width="7.7109375" style="819" customWidth="1"/>
    <col min="13863" max="13863" width="1.5703125" style="819" customWidth="1"/>
    <col min="13864" max="13864" width="0.85546875" style="819" customWidth="1"/>
    <col min="13865" max="13865" width="7.7109375" style="819" customWidth="1"/>
    <col min="13866" max="13866" width="1.5703125" style="819" customWidth="1"/>
    <col min="13867" max="13867" width="0.85546875" style="819" customWidth="1"/>
    <col min="13868" max="13868" width="7.7109375" style="819" customWidth="1"/>
    <col min="13869" max="13869" width="1.5703125" style="819" customWidth="1"/>
    <col min="13870" max="13870" width="0.85546875" style="819" customWidth="1"/>
    <col min="13871" max="13871" width="7.7109375" style="819" customWidth="1"/>
    <col min="13872" max="13872" width="1.5703125" style="819" customWidth="1"/>
    <col min="13873" max="13873" width="0.85546875" style="819" customWidth="1"/>
    <col min="13874" max="13874" width="7.7109375" style="819" customWidth="1"/>
    <col min="13875" max="13875" width="1.5703125" style="819" customWidth="1"/>
    <col min="13876" max="13876" width="2.7109375" style="819" customWidth="1"/>
    <col min="13877" max="13877" width="1.85546875" style="819" customWidth="1"/>
    <col min="13878" max="14080" width="11.42578125" style="819"/>
    <col min="14081" max="14081" width="1.85546875" style="819" customWidth="1"/>
    <col min="14082" max="14082" width="2.7109375" style="819" customWidth="1"/>
    <col min="14083" max="14083" width="18.7109375" style="819" customWidth="1"/>
    <col min="14084" max="14084" width="0.85546875" style="819" customWidth="1"/>
    <col min="14085" max="14085" width="7.7109375" style="819" customWidth="1"/>
    <col min="14086" max="14086" width="1.5703125" style="819" customWidth="1"/>
    <col min="14087" max="14087" width="0.85546875" style="819" customWidth="1"/>
    <col min="14088" max="14088" width="7.7109375" style="819" customWidth="1"/>
    <col min="14089" max="14089" width="1.5703125" style="819" customWidth="1"/>
    <col min="14090" max="14090" width="0.85546875" style="819" customWidth="1"/>
    <col min="14091" max="14091" width="7.7109375" style="819" customWidth="1"/>
    <col min="14092" max="14092" width="1.5703125" style="819" customWidth="1"/>
    <col min="14093" max="14093" width="0.85546875" style="819" customWidth="1"/>
    <col min="14094" max="14094" width="7.7109375" style="819" customWidth="1"/>
    <col min="14095" max="14095" width="1.5703125" style="819" customWidth="1"/>
    <col min="14096" max="14096" width="0.85546875" style="819" customWidth="1"/>
    <col min="14097" max="14097" width="7.7109375" style="819" customWidth="1"/>
    <col min="14098" max="14098" width="1.5703125" style="819" customWidth="1"/>
    <col min="14099" max="14099" width="0.85546875" style="819" customWidth="1"/>
    <col min="14100" max="14100" width="7.7109375" style="819" customWidth="1"/>
    <col min="14101" max="14101" width="1.5703125" style="819" customWidth="1"/>
    <col min="14102" max="14102" width="0.85546875" style="819" customWidth="1"/>
    <col min="14103" max="14103" width="7.7109375" style="819" customWidth="1"/>
    <col min="14104" max="14104" width="1.5703125" style="819" customWidth="1"/>
    <col min="14105" max="14105" width="0.85546875" style="819" customWidth="1"/>
    <col min="14106" max="14106" width="7.7109375" style="819" customWidth="1"/>
    <col min="14107" max="14107" width="1.5703125" style="819" customWidth="1"/>
    <col min="14108" max="14108" width="0.85546875" style="819" customWidth="1"/>
    <col min="14109" max="14109" width="7.7109375" style="819" customWidth="1"/>
    <col min="14110" max="14110" width="1.5703125" style="819" customWidth="1"/>
    <col min="14111" max="14111" width="0.85546875" style="819" customWidth="1"/>
    <col min="14112" max="14112" width="7.7109375" style="819" customWidth="1"/>
    <col min="14113" max="14113" width="1.5703125" style="819" customWidth="1"/>
    <col min="14114" max="14114" width="0.85546875" style="819" customWidth="1"/>
    <col min="14115" max="14115" width="7.7109375" style="819" customWidth="1"/>
    <col min="14116" max="14116" width="1.5703125" style="819" customWidth="1"/>
    <col min="14117" max="14117" width="0.85546875" style="819" customWidth="1"/>
    <col min="14118" max="14118" width="7.7109375" style="819" customWidth="1"/>
    <col min="14119" max="14119" width="1.5703125" style="819" customWidth="1"/>
    <col min="14120" max="14120" width="0.85546875" style="819" customWidth="1"/>
    <col min="14121" max="14121" width="7.7109375" style="819" customWidth="1"/>
    <col min="14122" max="14122" width="1.5703125" style="819" customWidth="1"/>
    <col min="14123" max="14123" width="0.85546875" style="819" customWidth="1"/>
    <col min="14124" max="14124" width="7.7109375" style="819" customWidth="1"/>
    <col min="14125" max="14125" width="1.5703125" style="819" customWidth="1"/>
    <col min="14126" max="14126" width="0.85546875" style="819" customWidth="1"/>
    <col min="14127" max="14127" width="7.7109375" style="819" customWidth="1"/>
    <col min="14128" max="14128" width="1.5703125" style="819" customWidth="1"/>
    <col min="14129" max="14129" width="0.85546875" style="819" customWidth="1"/>
    <col min="14130" max="14130" width="7.7109375" style="819" customWidth="1"/>
    <col min="14131" max="14131" width="1.5703125" style="819" customWidth="1"/>
    <col min="14132" max="14132" width="2.7109375" style="819" customWidth="1"/>
    <col min="14133" max="14133" width="1.85546875" style="819" customWidth="1"/>
    <col min="14134" max="14336" width="11.42578125" style="819"/>
    <col min="14337" max="14337" width="1.85546875" style="819" customWidth="1"/>
    <col min="14338" max="14338" width="2.7109375" style="819" customWidth="1"/>
    <col min="14339" max="14339" width="18.7109375" style="819" customWidth="1"/>
    <col min="14340" max="14340" width="0.85546875" style="819" customWidth="1"/>
    <col min="14341" max="14341" width="7.7109375" style="819" customWidth="1"/>
    <col min="14342" max="14342" width="1.5703125" style="819" customWidth="1"/>
    <col min="14343" max="14343" width="0.85546875" style="819" customWidth="1"/>
    <col min="14344" max="14344" width="7.7109375" style="819" customWidth="1"/>
    <col min="14345" max="14345" width="1.5703125" style="819" customWidth="1"/>
    <col min="14346" max="14346" width="0.85546875" style="819" customWidth="1"/>
    <col min="14347" max="14347" width="7.7109375" style="819" customWidth="1"/>
    <col min="14348" max="14348" width="1.5703125" style="819" customWidth="1"/>
    <col min="14349" max="14349" width="0.85546875" style="819" customWidth="1"/>
    <col min="14350" max="14350" width="7.7109375" style="819" customWidth="1"/>
    <col min="14351" max="14351" width="1.5703125" style="819" customWidth="1"/>
    <col min="14352" max="14352" width="0.85546875" style="819" customWidth="1"/>
    <col min="14353" max="14353" width="7.7109375" style="819" customWidth="1"/>
    <col min="14354" max="14354" width="1.5703125" style="819" customWidth="1"/>
    <col min="14355" max="14355" width="0.85546875" style="819" customWidth="1"/>
    <col min="14356" max="14356" width="7.7109375" style="819" customWidth="1"/>
    <col min="14357" max="14357" width="1.5703125" style="819" customWidth="1"/>
    <col min="14358" max="14358" width="0.85546875" style="819" customWidth="1"/>
    <col min="14359" max="14359" width="7.7109375" style="819" customWidth="1"/>
    <col min="14360" max="14360" width="1.5703125" style="819" customWidth="1"/>
    <col min="14361" max="14361" width="0.85546875" style="819" customWidth="1"/>
    <col min="14362" max="14362" width="7.7109375" style="819" customWidth="1"/>
    <col min="14363" max="14363" width="1.5703125" style="819" customWidth="1"/>
    <col min="14364" max="14364" width="0.85546875" style="819" customWidth="1"/>
    <col min="14365" max="14365" width="7.7109375" style="819" customWidth="1"/>
    <col min="14366" max="14366" width="1.5703125" style="819" customWidth="1"/>
    <col min="14367" max="14367" width="0.85546875" style="819" customWidth="1"/>
    <col min="14368" max="14368" width="7.7109375" style="819" customWidth="1"/>
    <col min="14369" max="14369" width="1.5703125" style="819" customWidth="1"/>
    <col min="14370" max="14370" width="0.85546875" style="819" customWidth="1"/>
    <col min="14371" max="14371" width="7.7109375" style="819" customWidth="1"/>
    <col min="14372" max="14372" width="1.5703125" style="819" customWidth="1"/>
    <col min="14373" max="14373" width="0.85546875" style="819" customWidth="1"/>
    <col min="14374" max="14374" width="7.7109375" style="819" customWidth="1"/>
    <col min="14375" max="14375" width="1.5703125" style="819" customWidth="1"/>
    <col min="14376" max="14376" width="0.85546875" style="819" customWidth="1"/>
    <col min="14377" max="14377" width="7.7109375" style="819" customWidth="1"/>
    <col min="14378" max="14378" width="1.5703125" style="819" customWidth="1"/>
    <col min="14379" max="14379" width="0.85546875" style="819" customWidth="1"/>
    <col min="14380" max="14380" width="7.7109375" style="819" customWidth="1"/>
    <col min="14381" max="14381" width="1.5703125" style="819" customWidth="1"/>
    <col min="14382" max="14382" width="0.85546875" style="819" customWidth="1"/>
    <col min="14383" max="14383" width="7.7109375" style="819" customWidth="1"/>
    <col min="14384" max="14384" width="1.5703125" style="819" customWidth="1"/>
    <col min="14385" max="14385" width="0.85546875" style="819" customWidth="1"/>
    <col min="14386" max="14386" width="7.7109375" style="819" customWidth="1"/>
    <col min="14387" max="14387" width="1.5703125" style="819" customWidth="1"/>
    <col min="14388" max="14388" width="2.7109375" style="819" customWidth="1"/>
    <col min="14389" max="14389" width="1.85546875" style="819" customWidth="1"/>
    <col min="14390" max="14592" width="11.42578125" style="819"/>
    <col min="14593" max="14593" width="1.85546875" style="819" customWidth="1"/>
    <col min="14594" max="14594" width="2.7109375" style="819" customWidth="1"/>
    <col min="14595" max="14595" width="18.7109375" style="819" customWidth="1"/>
    <col min="14596" max="14596" width="0.85546875" style="819" customWidth="1"/>
    <col min="14597" max="14597" width="7.7109375" style="819" customWidth="1"/>
    <col min="14598" max="14598" width="1.5703125" style="819" customWidth="1"/>
    <col min="14599" max="14599" width="0.85546875" style="819" customWidth="1"/>
    <col min="14600" max="14600" width="7.7109375" style="819" customWidth="1"/>
    <col min="14601" max="14601" width="1.5703125" style="819" customWidth="1"/>
    <col min="14602" max="14602" width="0.85546875" style="819" customWidth="1"/>
    <col min="14603" max="14603" width="7.7109375" style="819" customWidth="1"/>
    <col min="14604" max="14604" width="1.5703125" style="819" customWidth="1"/>
    <col min="14605" max="14605" width="0.85546875" style="819" customWidth="1"/>
    <col min="14606" max="14606" width="7.7109375" style="819" customWidth="1"/>
    <col min="14607" max="14607" width="1.5703125" style="819" customWidth="1"/>
    <col min="14608" max="14608" width="0.85546875" style="819" customWidth="1"/>
    <col min="14609" max="14609" width="7.7109375" style="819" customWidth="1"/>
    <col min="14610" max="14610" width="1.5703125" style="819" customWidth="1"/>
    <col min="14611" max="14611" width="0.85546875" style="819" customWidth="1"/>
    <col min="14612" max="14612" width="7.7109375" style="819" customWidth="1"/>
    <col min="14613" max="14613" width="1.5703125" style="819" customWidth="1"/>
    <col min="14614" max="14614" width="0.85546875" style="819" customWidth="1"/>
    <col min="14615" max="14615" width="7.7109375" style="819" customWidth="1"/>
    <col min="14616" max="14616" width="1.5703125" style="819" customWidth="1"/>
    <col min="14617" max="14617" width="0.85546875" style="819" customWidth="1"/>
    <col min="14618" max="14618" width="7.7109375" style="819" customWidth="1"/>
    <col min="14619" max="14619" width="1.5703125" style="819" customWidth="1"/>
    <col min="14620" max="14620" width="0.85546875" style="819" customWidth="1"/>
    <col min="14621" max="14621" width="7.7109375" style="819" customWidth="1"/>
    <col min="14622" max="14622" width="1.5703125" style="819" customWidth="1"/>
    <col min="14623" max="14623" width="0.85546875" style="819" customWidth="1"/>
    <col min="14624" max="14624" width="7.7109375" style="819" customWidth="1"/>
    <col min="14625" max="14625" width="1.5703125" style="819" customWidth="1"/>
    <col min="14626" max="14626" width="0.85546875" style="819" customWidth="1"/>
    <col min="14627" max="14627" width="7.7109375" style="819" customWidth="1"/>
    <col min="14628" max="14628" width="1.5703125" style="819" customWidth="1"/>
    <col min="14629" max="14629" width="0.85546875" style="819" customWidth="1"/>
    <col min="14630" max="14630" width="7.7109375" style="819" customWidth="1"/>
    <col min="14631" max="14631" width="1.5703125" style="819" customWidth="1"/>
    <col min="14632" max="14632" width="0.85546875" style="819" customWidth="1"/>
    <col min="14633" max="14633" width="7.7109375" style="819" customWidth="1"/>
    <col min="14634" max="14634" width="1.5703125" style="819" customWidth="1"/>
    <col min="14635" max="14635" width="0.85546875" style="819" customWidth="1"/>
    <col min="14636" max="14636" width="7.7109375" style="819" customWidth="1"/>
    <col min="14637" max="14637" width="1.5703125" style="819" customWidth="1"/>
    <col min="14638" max="14638" width="0.85546875" style="819" customWidth="1"/>
    <col min="14639" max="14639" width="7.7109375" style="819" customWidth="1"/>
    <col min="14640" max="14640" width="1.5703125" style="819" customWidth="1"/>
    <col min="14641" max="14641" width="0.85546875" style="819" customWidth="1"/>
    <col min="14642" max="14642" width="7.7109375" style="819" customWidth="1"/>
    <col min="14643" max="14643" width="1.5703125" style="819" customWidth="1"/>
    <col min="14644" max="14644" width="2.7109375" style="819" customWidth="1"/>
    <col min="14645" max="14645" width="1.85546875" style="819" customWidth="1"/>
    <col min="14646" max="14848" width="11.42578125" style="819"/>
    <col min="14849" max="14849" width="1.85546875" style="819" customWidth="1"/>
    <col min="14850" max="14850" width="2.7109375" style="819" customWidth="1"/>
    <col min="14851" max="14851" width="18.7109375" style="819" customWidth="1"/>
    <col min="14852" max="14852" width="0.85546875" style="819" customWidth="1"/>
    <col min="14853" max="14853" width="7.7109375" style="819" customWidth="1"/>
    <col min="14854" max="14854" width="1.5703125" style="819" customWidth="1"/>
    <col min="14855" max="14855" width="0.85546875" style="819" customWidth="1"/>
    <col min="14856" max="14856" width="7.7109375" style="819" customWidth="1"/>
    <col min="14857" max="14857" width="1.5703125" style="819" customWidth="1"/>
    <col min="14858" max="14858" width="0.85546875" style="819" customWidth="1"/>
    <col min="14859" max="14859" width="7.7109375" style="819" customWidth="1"/>
    <col min="14860" max="14860" width="1.5703125" style="819" customWidth="1"/>
    <col min="14861" max="14861" width="0.85546875" style="819" customWidth="1"/>
    <col min="14862" max="14862" width="7.7109375" style="819" customWidth="1"/>
    <col min="14863" max="14863" width="1.5703125" style="819" customWidth="1"/>
    <col min="14864" max="14864" width="0.85546875" style="819" customWidth="1"/>
    <col min="14865" max="14865" width="7.7109375" style="819" customWidth="1"/>
    <col min="14866" max="14866" width="1.5703125" style="819" customWidth="1"/>
    <col min="14867" max="14867" width="0.85546875" style="819" customWidth="1"/>
    <col min="14868" max="14868" width="7.7109375" style="819" customWidth="1"/>
    <col min="14869" max="14869" width="1.5703125" style="819" customWidth="1"/>
    <col min="14870" max="14870" width="0.85546875" style="819" customWidth="1"/>
    <col min="14871" max="14871" width="7.7109375" style="819" customWidth="1"/>
    <col min="14872" max="14872" width="1.5703125" style="819" customWidth="1"/>
    <col min="14873" max="14873" width="0.85546875" style="819" customWidth="1"/>
    <col min="14874" max="14874" width="7.7109375" style="819" customWidth="1"/>
    <col min="14875" max="14875" width="1.5703125" style="819" customWidth="1"/>
    <col min="14876" max="14876" width="0.85546875" style="819" customWidth="1"/>
    <col min="14877" max="14877" width="7.7109375" style="819" customWidth="1"/>
    <col min="14878" max="14878" width="1.5703125" style="819" customWidth="1"/>
    <col min="14879" max="14879" width="0.85546875" style="819" customWidth="1"/>
    <col min="14880" max="14880" width="7.7109375" style="819" customWidth="1"/>
    <col min="14881" max="14881" width="1.5703125" style="819" customWidth="1"/>
    <col min="14882" max="14882" width="0.85546875" style="819" customWidth="1"/>
    <col min="14883" max="14883" width="7.7109375" style="819" customWidth="1"/>
    <col min="14884" max="14884" width="1.5703125" style="819" customWidth="1"/>
    <col min="14885" max="14885" width="0.85546875" style="819" customWidth="1"/>
    <col min="14886" max="14886" width="7.7109375" style="819" customWidth="1"/>
    <col min="14887" max="14887" width="1.5703125" style="819" customWidth="1"/>
    <col min="14888" max="14888" width="0.85546875" style="819" customWidth="1"/>
    <col min="14889" max="14889" width="7.7109375" style="819" customWidth="1"/>
    <col min="14890" max="14890" width="1.5703125" style="819" customWidth="1"/>
    <col min="14891" max="14891" width="0.85546875" style="819" customWidth="1"/>
    <col min="14892" max="14892" width="7.7109375" style="819" customWidth="1"/>
    <col min="14893" max="14893" width="1.5703125" style="819" customWidth="1"/>
    <col min="14894" max="14894" width="0.85546875" style="819" customWidth="1"/>
    <col min="14895" max="14895" width="7.7109375" style="819" customWidth="1"/>
    <col min="14896" max="14896" width="1.5703125" style="819" customWidth="1"/>
    <col min="14897" max="14897" width="0.85546875" style="819" customWidth="1"/>
    <col min="14898" max="14898" width="7.7109375" style="819" customWidth="1"/>
    <col min="14899" max="14899" width="1.5703125" style="819" customWidth="1"/>
    <col min="14900" max="14900" width="2.7109375" style="819" customWidth="1"/>
    <col min="14901" max="14901" width="1.85546875" style="819" customWidth="1"/>
    <col min="14902" max="15104" width="11.42578125" style="819"/>
    <col min="15105" max="15105" width="1.85546875" style="819" customWidth="1"/>
    <col min="15106" max="15106" width="2.7109375" style="819" customWidth="1"/>
    <col min="15107" max="15107" width="18.7109375" style="819" customWidth="1"/>
    <col min="15108" max="15108" width="0.85546875" style="819" customWidth="1"/>
    <col min="15109" max="15109" width="7.7109375" style="819" customWidth="1"/>
    <col min="15110" max="15110" width="1.5703125" style="819" customWidth="1"/>
    <col min="15111" max="15111" width="0.85546875" style="819" customWidth="1"/>
    <col min="15112" max="15112" width="7.7109375" style="819" customWidth="1"/>
    <col min="15113" max="15113" width="1.5703125" style="819" customWidth="1"/>
    <col min="15114" max="15114" width="0.85546875" style="819" customWidth="1"/>
    <col min="15115" max="15115" width="7.7109375" style="819" customWidth="1"/>
    <col min="15116" max="15116" width="1.5703125" style="819" customWidth="1"/>
    <col min="15117" max="15117" width="0.85546875" style="819" customWidth="1"/>
    <col min="15118" max="15118" width="7.7109375" style="819" customWidth="1"/>
    <col min="15119" max="15119" width="1.5703125" style="819" customWidth="1"/>
    <col min="15120" max="15120" width="0.85546875" style="819" customWidth="1"/>
    <col min="15121" max="15121" width="7.7109375" style="819" customWidth="1"/>
    <col min="15122" max="15122" width="1.5703125" style="819" customWidth="1"/>
    <col min="15123" max="15123" width="0.85546875" style="819" customWidth="1"/>
    <col min="15124" max="15124" width="7.7109375" style="819" customWidth="1"/>
    <col min="15125" max="15125" width="1.5703125" style="819" customWidth="1"/>
    <col min="15126" max="15126" width="0.85546875" style="819" customWidth="1"/>
    <col min="15127" max="15127" width="7.7109375" style="819" customWidth="1"/>
    <col min="15128" max="15128" width="1.5703125" style="819" customWidth="1"/>
    <col min="15129" max="15129" width="0.85546875" style="819" customWidth="1"/>
    <col min="15130" max="15130" width="7.7109375" style="819" customWidth="1"/>
    <col min="15131" max="15131" width="1.5703125" style="819" customWidth="1"/>
    <col min="15132" max="15132" width="0.85546875" style="819" customWidth="1"/>
    <col min="15133" max="15133" width="7.7109375" style="819" customWidth="1"/>
    <col min="15134" max="15134" width="1.5703125" style="819" customWidth="1"/>
    <col min="15135" max="15135" width="0.85546875" style="819" customWidth="1"/>
    <col min="15136" max="15136" width="7.7109375" style="819" customWidth="1"/>
    <col min="15137" max="15137" width="1.5703125" style="819" customWidth="1"/>
    <col min="15138" max="15138" width="0.85546875" style="819" customWidth="1"/>
    <col min="15139" max="15139" width="7.7109375" style="819" customWidth="1"/>
    <col min="15140" max="15140" width="1.5703125" style="819" customWidth="1"/>
    <col min="15141" max="15141" width="0.85546875" style="819" customWidth="1"/>
    <col min="15142" max="15142" width="7.7109375" style="819" customWidth="1"/>
    <col min="15143" max="15143" width="1.5703125" style="819" customWidth="1"/>
    <col min="15144" max="15144" width="0.85546875" style="819" customWidth="1"/>
    <col min="15145" max="15145" width="7.7109375" style="819" customWidth="1"/>
    <col min="15146" max="15146" width="1.5703125" style="819" customWidth="1"/>
    <col min="15147" max="15147" width="0.85546875" style="819" customWidth="1"/>
    <col min="15148" max="15148" width="7.7109375" style="819" customWidth="1"/>
    <col min="15149" max="15149" width="1.5703125" style="819" customWidth="1"/>
    <col min="15150" max="15150" width="0.85546875" style="819" customWidth="1"/>
    <col min="15151" max="15151" width="7.7109375" style="819" customWidth="1"/>
    <col min="15152" max="15152" width="1.5703125" style="819" customWidth="1"/>
    <col min="15153" max="15153" width="0.85546875" style="819" customWidth="1"/>
    <col min="15154" max="15154" width="7.7109375" style="819" customWidth="1"/>
    <col min="15155" max="15155" width="1.5703125" style="819" customWidth="1"/>
    <col min="15156" max="15156" width="2.7109375" style="819" customWidth="1"/>
    <col min="15157" max="15157" width="1.85546875" style="819" customWidth="1"/>
    <col min="15158" max="15360" width="11.42578125" style="819"/>
    <col min="15361" max="15361" width="1.85546875" style="819" customWidth="1"/>
    <col min="15362" max="15362" width="2.7109375" style="819" customWidth="1"/>
    <col min="15363" max="15363" width="18.7109375" style="819" customWidth="1"/>
    <col min="15364" max="15364" width="0.85546875" style="819" customWidth="1"/>
    <col min="15365" max="15365" width="7.7109375" style="819" customWidth="1"/>
    <col min="15366" max="15366" width="1.5703125" style="819" customWidth="1"/>
    <col min="15367" max="15367" width="0.85546875" style="819" customWidth="1"/>
    <col min="15368" max="15368" width="7.7109375" style="819" customWidth="1"/>
    <col min="15369" max="15369" width="1.5703125" style="819" customWidth="1"/>
    <col min="15370" max="15370" width="0.85546875" style="819" customWidth="1"/>
    <col min="15371" max="15371" width="7.7109375" style="819" customWidth="1"/>
    <col min="15372" max="15372" width="1.5703125" style="819" customWidth="1"/>
    <col min="15373" max="15373" width="0.85546875" style="819" customWidth="1"/>
    <col min="15374" max="15374" width="7.7109375" style="819" customWidth="1"/>
    <col min="15375" max="15375" width="1.5703125" style="819" customWidth="1"/>
    <col min="15376" max="15376" width="0.85546875" style="819" customWidth="1"/>
    <col min="15377" max="15377" width="7.7109375" style="819" customWidth="1"/>
    <col min="15378" max="15378" width="1.5703125" style="819" customWidth="1"/>
    <col min="15379" max="15379" width="0.85546875" style="819" customWidth="1"/>
    <col min="15380" max="15380" width="7.7109375" style="819" customWidth="1"/>
    <col min="15381" max="15381" width="1.5703125" style="819" customWidth="1"/>
    <col min="15382" max="15382" width="0.85546875" style="819" customWidth="1"/>
    <col min="15383" max="15383" width="7.7109375" style="819" customWidth="1"/>
    <col min="15384" max="15384" width="1.5703125" style="819" customWidth="1"/>
    <col min="15385" max="15385" width="0.85546875" style="819" customWidth="1"/>
    <col min="15386" max="15386" width="7.7109375" style="819" customWidth="1"/>
    <col min="15387" max="15387" width="1.5703125" style="819" customWidth="1"/>
    <col min="15388" max="15388" width="0.85546875" style="819" customWidth="1"/>
    <col min="15389" max="15389" width="7.7109375" style="819" customWidth="1"/>
    <col min="15390" max="15390" width="1.5703125" style="819" customWidth="1"/>
    <col min="15391" max="15391" width="0.85546875" style="819" customWidth="1"/>
    <col min="15392" max="15392" width="7.7109375" style="819" customWidth="1"/>
    <col min="15393" max="15393" width="1.5703125" style="819" customWidth="1"/>
    <col min="15394" max="15394" width="0.85546875" style="819" customWidth="1"/>
    <col min="15395" max="15395" width="7.7109375" style="819" customWidth="1"/>
    <col min="15396" max="15396" width="1.5703125" style="819" customWidth="1"/>
    <col min="15397" max="15397" width="0.85546875" style="819" customWidth="1"/>
    <col min="15398" max="15398" width="7.7109375" style="819" customWidth="1"/>
    <col min="15399" max="15399" width="1.5703125" style="819" customWidth="1"/>
    <col min="15400" max="15400" width="0.85546875" style="819" customWidth="1"/>
    <col min="15401" max="15401" width="7.7109375" style="819" customWidth="1"/>
    <col min="15402" max="15402" width="1.5703125" style="819" customWidth="1"/>
    <col min="15403" max="15403" width="0.85546875" style="819" customWidth="1"/>
    <col min="15404" max="15404" width="7.7109375" style="819" customWidth="1"/>
    <col min="15405" max="15405" width="1.5703125" style="819" customWidth="1"/>
    <col min="15406" max="15406" width="0.85546875" style="819" customWidth="1"/>
    <col min="15407" max="15407" width="7.7109375" style="819" customWidth="1"/>
    <col min="15408" max="15408" width="1.5703125" style="819" customWidth="1"/>
    <col min="15409" max="15409" width="0.85546875" style="819" customWidth="1"/>
    <col min="15410" max="15410" width="7.7109375" style="819" customWidth="1"/>
    <col min="15411" max="15411" width="1.5703125" style="819" customWidth="1"/>
    <col min="15412" max="15412" width="2.7109375" style="819" customWidth="1"/>
    <col min="15413" max="15413" width="1.85546875" style="819" customWidth="1"/>
    <col min="15414" max="15616" width="11.42578125" style="819"/>
    <col min="15617" max="15617" width="1.85546875" style="819" customWidth="1"/>
    <col min="15618" max="15618" width="2.7109375" style="819" customWidth="1"/>
    <col min="15619" max="15619" width="18.7109375" style="819" customWidth="1"/>
    <col min="15620" max="15620" width="0.85546875" style="819" customWidth="1"/>
    <col min="15621" max="15621" width="7.7109375" style="819" customWidth="1"/>
    <col min="15622" max="15622" width="1.5703125" style="819" customWidth="1"/>
    <col min="15623" max="15623" width="0.85546875" style="819" customWidth="1"/>
    <col min="15624" max="15624" width="7.7109375" style="819" customWidth="1"/>
    <col min="15625" max="15625" width="1.5703125" style="819" customWidth="1"/>
    <col min="15626" max="15626" width="0.85546875" style="819" customWidth="1"/>
    <col min="15627" max="15627" width="7.7109375" style="819" customWidth="1"/>
    <col min="15628" max="15628" width="1.5703125" style="819" customWidth="1"/>
    <col min="15629" max="15629" width="0.85546875" style="819" customWidth="1"/>
    <col min="15630" max="15630" width="7.7109375" style="819" customWidth="1"/>
    <col min="15631" max="15631" width="1.5703125" style="819" customWidth="1"/>
    <col min="15632" max="15632" width="0.85546875" style="819" customWidth="1"/>
    <col min="15633" max="15633" width="7.7109375" style="819" customWidth="1"/>
    <col min="15634" max="15634" width="1.5703125" style="819" customWidth="1"/>
    <col min="15635" max="15635" width="0.85546875" style="819" customWidth="1"/>
    <col min="15636" max="15636" width="7.7109375" style="819" customWidth="1"/>
    <col min="15637" max="15637" width="1.5703125" style="819" customWidth="1"/>
    <col min="15638" max="15638" width="0.85546875" style="819" customWidth="1"/>
    <col min="15639" max="15639" width="7.7109375" style="819" customWidth="1"/>
    <col min="15640" max="15640" width="1.5703125" style="819" customWidth="1"/>
    <col min="15641" max="15641" width="0.85546875" style="819" customWidth="1"/>
    <col min="15642" max="15642" width="7.7109375" style="819" customWidth="1"/>
    <col min="15643" max="15643" width="1.5703125" style="819" customWidth="1"/>
    <col min="15644" max="15644" width="0.85546875" style="819" customWidth="1"/>
    <col min="15645" max="15645" width="7.7109375" style="819" customWidth="1"/>
    <col min="15646" max="15646" width="1.5703125" style="819" customWidth="1"/>
    <col min="15647" max="15647" width="0.85546875" style="819" customWidth="1"/>
    <col min="15648" max="15648" width="7.7109375" style="819" customWidth="1"/>
    <col min="15649" max="15649" width="1.5703125" style="819" customWidth="1"/>
    <col min="15650" max="15650" width="0.85546875" style="819" customWidth="1"/>
    <col min="15651" max="15651" width="7.7109375" style="819" customWidth="1"/>
    <col min="15652" max="15652" width="1.5703125" style="819" customWidth="1"/>
    <col min="15653" max="15653" width="0.85546875" style="819" customWidth="1"/>
    <col min="15654" max="15654" width="7.7109375" style="819" customWidth="1"/>
    <col min="15655" max="15655" width="1.5703125" style="819" customWidth="1"/>
    <col min="15656" max="15656" width="0.85546875" style="819" customWidth="1"/>
    <col min="15657" max="15657" width="7.7109375" style="819" customWidth="1"/>
    <col min="15658" max="15658" width="1.5703125" style="819" customWidth="1"/>
    <col min="15659" max="15659" width="0.85546875" style="819" customWidth="1"/>
    <col min="15660" max="15660" width="7.7109375" style="819" customWidth="1"/>
    <col min="15661" max="15661" width="1.5703125" style="819" customWidth="1"/>
    <col min="15662" max="15662" width="0.85546875" style="819" customWidth="1"/>
    <col min="15663" max="15663" width="7.7109375" style="819" customWidth="1"/>
    <col min="15664" max="15664" width="1.5703125" style="819" customWidth="1"/>
    <col min="15665" max="15665" width="0.85546875" style="819" customWidth="1"/>
    <col min="15666" max="15666" width="7.7109375" style="819" customWidth="1"/>
    <col min="15667" max="15667" width="1.5703125" style="819" customWidth="1"/>
    <col min="15668" max="15668" width="2.7109375" style="819" customWidth="1"/>
    <col min="15669" max="15669" width="1.85546875" style="819" customWidth="1"/>
    <col min="15670" max="15872" width="11.42578125" style="819"/>
    <col min="15873" max="15873" width="1.85546875" style="819" customWidth="1"/>
    <col min="15874" max="15874" width="2.7109375" style="819" customWidth="1"/>
    <col min="15875" max="15875" width="18.7109375" style="819" customWidth="1"/>
    <col min="15876" max="15876" width="0.85546875" style="819" customWidth="1"/>
    <col min="15877" max="15877" width="7.7109375" style="819" customWidth="1"/>
    <col min="15878" max="15878" width="1.5703125" style="819" customWidth="1"/>
    <col min="15879" max="15879" width="0.85546875" style="819" customWidth="1"/>
    <col min="15880" max="15880" width="7.7109375" style="819" customWidth="1"/>
    <col min="15881" max="15881" width="1.5703125" style="819" customWidth="1"/>
    <col min="15882" max="15882" width="0.85546875" style="819" customWidth="1"/>
    <col min="15883" max="15883" width="7.7109375" style="819" customWidth="1"/>
    <col min="15884" max="15884" width="1.5703125" style="819" customWidth="1"/>
    <col min="15885" max="15885" width="0.85546875" style="819" customWidth="1"/>
    <col min="15886" max="15886" width="7.7109375" style="819" customWidth="1"/>
    <col min="15887" max="15887" width="1.5703125" style="819" customWidth="1"/>
    <col min="15888" max="15888" width="0.85546875" style="819" customWidth="1"/>
    <col min="15889" max="15889" width="7.7109375" style="819" customWidth="1"/>
    <col min="15890" max="15890" width="1.5703125" style="819" customWidth="1"/>
    <col min="15891" max="15891" width="0.85546875" style="819" customWidth="1"/>
    <col min="15892" max="15892" width="7.7109375" style="819" customWidth="1"/>
    <col min="15893" max="15893" width="1.5703125" style="819" customWidth="1"/>
    <col min="15894" max="15894" width="0.85546875" style="819" customWidth="1"/>
    <col min="15895" max="15895" width="7.7109375" style="819" customWidth="1"/>
    <col min="15896" max="15896" width="1.5703125" style="819" customWidth="1"/>
    <col min="15897" max="15897" width="0.85546875" style="819" customWidth="1"/>
    <col min="15898" max="15898" width="7.7109375" style="819" customWidth="1"/>
    <col min="15899" max="15899" width="1.5703125" style="819" customWidth="1"/>
    <col min="15900" max="15900" width="0.85546875" style="819" customWidth="1"/>
    <col min="15901" max="15901" width="7.7109375" style="819" customWidth="1"/>
    <col min="15902" max="15902" width="1.5703125" style="819" customWidth="1"/>
    <col min="15903" max="15903" width="0.85546875" style="819" customWidth="1"/>
    <col min="15904" max="15904" width="7.7109375" style="819" customWidth="1"/>
    <col min="15905" max="15905" width="1.5703125" style="819" customWidth="1"/>
    <col min="15906" max="15906" width="0.85546875" style="819" customWidth="1"/>
    <col min="15907" max="15907" width="7.7109375" style="819" customWidth="1"/>
    <col min="15908" max="15908" width="1.5703125" style="819" customWidth="1"/>
    <col min="15909" max="15909" width="0.85546875" style="819" customWidth="1"/>
    <col min="15910" max="15910" width="7.7109375" style="819" customWidth="1"/>
    <col min="15911" max="15911" width="1.5703125" style="819" customWidth="1"/>
    <col min="15912" max="15912" width="0.85546875" style="819" customWidth="1"/>
    <col min="15913" max="15913" width="7.7109375" style="819" customWidth="1"/>
    <col min="15914" max="15914" width="1.5703125" style="819" customWidth="1"/>
    <col min="15915" max="15915" width="0.85546875" style="819" customWidth="1"/>
    <col min="15916" max="15916" width="7.7109375" style="819" customWidth="1"/>
    <col min="15917" max="15917" width="1.5703125" style="819" customWidth="1"/>
    <col min="15918" max="15918" width="0.85546875" style="819" customWidth="1"/>
    <col min="15919" max="15919" width="7.7109375" style="819" customWidth="1"/>
    <col min="15920" max="15920" width="1.5703125" style="819" customWidth="1"/>
    <col min="15921" max="15921" width="0.85546875" style="819" customWidth="1"/>
    <col min="15922" max="15922" width="7.7109375" style="819" customWidth="1"/>
    <col min="15923" max="15923" width="1.5703125" style="819" customWidth="1"/>
    <col min="15924" max="15924" width="2.7109375" style="819" customWidth="1"/>
    <col min="15925" max="15925" width="1.85546875" style="819" customWidth="1"/>
    <col min="15926" max="16128" width="11.42578125" style="819"/>
    <col min="16129" max="16129" width="1.85546875" style="819" customWidth="1"/>
    <col min="16130" max="16130" width="2.7109375" style="819" customWidth="1"/>
    <col min="16131" max="16131" width="18.7109375" style="819" customWidth="1"/>
    <col min="16132" max="16132" width="0.85546875" style="819" customWidth="1"/>
    <col min="16133" max="16133" width="7.7109375" style="819" customWidth="1"/>
    <col min="16134" max="16134" width="1.5703125" style="819" customWidth="1"/>
    <col min="16135" max="16135" width="0.85546875" style="819" customWidth="1"/>
    <col min="16136" max="16136" width="7.7109375" style="819" customWidth="1"/>
    <col min="16137" max="16137" width="1.5703125" style="819" customWidth="1"/>
    <col min="16138" max="16138" width="0.85546875" style="819" customWidth="1"/>
    <col min="16139" max="16139" width="7.7109375" style="819" customWidth="1"/>
    <col min="16140" max="16140" width="1.5703125" style="819" customWidth="1"/>
    <col min="16141" max="16141" width="0.85546875" style="819" customWidth="1"/>
    <col min="16142" max="16142" width="7.7109375" style="819" customWidth="1"/>
    <col min="16143" max="16143" width="1.5703125" style="819" customWidth="1"/>
    <col min="16144" max="16144" width="0.85546875" style="819" customWidth="1"/>
    <col min="16145" max="16145" width="7.7109375" style="819" customWidth="1"/>
    <col min="16146" max="16146" width="1.5703125" style="819" customWidth="1"/>
    <col min="16147" max="16147" width="0.85546875" style="819" customWidth="1"/>
    <col min="16148" max="16148" width="7.7109375" style="819" customWidth="1"/>
    <col min="16149" max="16149" width="1.5703125" style="819" customWidth="1"/>
    <col min="16150" max="16150" width="0.85546875" style="819" customWidth="1"/>
    <col min="16151" max="16151" width="7.7109375" style="819" customWidth="1"/>
    <col min="16152" max="16152" width="1.5703125" style="819" customWidth="1"/>
    <col min="16153" max="16153" width="0.85546875" style="819" customWidth="1"/>
    <col min="16154" max="16154" width="7.7109375" style="819" customWidth="1"/>
    <col min="16155" max="16155" width="1.5703125" style="819" customWidth="1"/>
    <col min="16156" max="16156" width="0.85546875" style="819" customWidth="1"/>
    <col min="16157" max="16157" width="7.7109375" style="819" customWidth="1"/>
    <col min="16158" max="16158" width="1.5703125" style="819" customWidth="1"/>
    <col min="16159" max="16159" width="0.85546875" style="819" customWidth="1"/>
    <col min="16160" max="16160" width="7.7109375" style="819" customWidth="1"/>
    <col min="16161" max="16161" width="1.5703125" style="819" customWidth="1"/>
    <col min="16162" max="16162" width="0.85546875" style="819" customWidth="1"/>
    <col min="16163" max="16163" width="7.7109375" style="819" customWidth="1"/>
    <col min="16164" max="16164" width="1.5703125" style="819" customWidth="1"/>
    <col min="16165" max="16165" width="0.85546875" style="819" customWidth="1"/>
    <col min="16166" max="16166" width="7.7109375" style="819" customWidth="1"/>
    <col min="16167" max="16167" width="1.5703125" style="819" customWidth="1"/>
    <col min="16168" max="16168" width="0.85546875" style="819" customWidth="1"/>
    <col min="16169" max="16169" width="7.7109375" style="819" customWidth="1"/>
    <col min="16170" max="16170" width="1.5703125" style="819" customWidth="1"/>
    <col min="16171" max="16171" width="0.85546875" style="819" customWidth="1"/>
    <col min="16172" max="16172" width="7.7109375" style="819" customWidth="1"/>
    <col min="16173" max="16173" width="1.5703125" style="819" customWidth="1"/>
    <col min="16174" max="16174" width="0.85546875" style="819" customWidth="1"/>
    <col min="16175" max="16175" width="7.7109375" style="819" customWidth="1"/>
    <col min="16176" max="16176" width="1.5703125" style="819" customWidth="1"/>
    <col min="16177" max="16177" width="0.85546875" style="819" customWidth="1"/>
    <col min="16178" max="16178" width="7.7109375" style="819" customWidth="1"/>
    <col min="16179" max="16179" width="1.5703125" style="819" customWidth="1"/>
    <col min="16180" max="16180" width="2.7109375" style="819" customWidth="1"/>
    <col min="16181" max="16181" width="1.85546875" style="819" customWidth="1"/>
    <col min="16182" max="16384" width="11.42578125" style="819"/>
  </cols>
  <sheetData>
    <row r="1" spans="1:53" ht="30" customHeight="1">
      <c r="A1" s="2397" t="s">
        <v>0</v>
      </c>
      <c r="B1" s="2397"/>
      <c r="C1" s="2397"/>
      <c r="D1" s="2397"/>
      <c r="E1" s="2397"/>
      <c r="F1" s="2397"/>
      <c r="G1" s="2397"/>
      <c r="H1" s="2397"/>
      <c r="I1" s="2397"/>
      <c r="J1" s="2397"/>
      <c r="K1" s="2397"/>
      <c r="L1" s="2397"/>
      <c r="M1" s="2397"/>
      <c r="N1" s="2397"/>
      <c r="O1" s="2397"/>
      <c r="P1" s="2397"/>
      <c r="Q1" s="2397"/>
      <c r="R1" s="2397"/>
      <c r="S1" s="2397"/>
      <c r="T1" s="2397"/>
      <c r="U1" s="2397"/>
      <c r="V1" s="2397"/>
      <c r="W1" s="2397"/>
      <c r="X1" s="2397"/>
      <c r="Y1" s="2397"/>
      <c r="Z1" s="2397"/>
      <c r="AA1" s="2397"/>
      <c r="AB1" s="2397"/>
      <c r="AC1" s="2397"/>
      <c r="AD1" s="2397"/>
      <c r="AE1" s="2397"/>
      <c r="AF1" s="2397"/>
      <c r="AG1" s="2397"/>
      <c r="AH1" s="2397"/>
      <c r="AI1" s="2397"/>
      <c r="AJ1" s="2397"/>
      <c r="AK1" s="2397"/>
      <c r="AL1" s="2397"/>
      <c r="AM1" s="2397"/>
      <c r="AN1" s="2397"/>
      <c r="AO1" s="2397"/>
      <c r="AP1" s="2397"/>
      <c r="AQ1" s="2397"/>
      <c r="AR1" s="2397"/>
      <c r="AS1" s="2397"/>
      <c r="AT1" s="2397"/>
      <c r="AU1" s="2397"/>
      <c r="AV1" s="2397"/>
      <c r="AW1" s="2397"/>
      <c r="AX1" s="2397"/>
      <c r="AY1" s="2397"/>
      <c r="AZ1" s="2397"/>
      <c r="BA1" s="2397"/>
    </row>
    <row r="2" spans="1:53" ht="9" customHeight="1" thickBot="1">
      <c r="A2" s="820"/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  <c r="Q2" s="820"/>
      <c r="R2" s="820"/>
      <c r="S2" s="820"/>
      <c r="T2" s="820"/>
      <c r="U2" s="820"/>
      <c r="V2" s="820"/>
      <c r="W2" s="820"/>
      <c r="X2" s="820"/>
      <c r="Y2" s="820"/>
      <c r="Z2" s="820"/>
      <c r="AA2" s="820"/>
      <c r="AB2" s="820"/>
      <c r="AC2" s="820"/>
      <c r="AD2" s="820"/>
      <c r="AE2" s="820"/>
      <c r="AF2" s="820"/>
      <c r="AG2" s="820"/>
      <c r="AH2" s="820"/>
      <c r="AI2" s="820"/>
      <c r="AJ2" s="820"/>
      <c r="AK2" s="820"/>
      <c r="AL2" s="820"/>
      <c r="AM2" s="820"/>
      <c r="AN2" s="820"/>
      <c r="AO2" s="820"/>
      <c r="AP2" s="820"/>
      <c r="AQ2" s="820"/>
      <c r="AR2" s="820"/>
      <c r="AS2" s="820"/>
      <c r="AT2" s="820"/>
      <c r="AU2" s="820"/>
      <c r="AV2" s="820"/>
      <c r="AW2" s="820"/>
      <c r="AX2" s="820"/>
      <c r="AY2" s="820"/>
      <c r="AZ2" s="820"/>
      <c r="BA2" s="820"/>
    </row>
    <row r="3" spans="1:53" ht="15" customHeight="1" thickTop="1"/>
    <row r="4" spans="1:53" ht="21" customHeight="1">
      <c r="A4" s="2390" t="s">
        <v>744</v>
      </c>
      <c r="B4" s="2390"/>
      <c r="C4" s="2390"/>
      <c r="D4" s="2390"/>
      <c r="E4" s="2390"/>
      <c r="F4" s="2390"/>
      <c r="G4" s="2390"/>
      <c r="H4" s="2390"/>
      <c r="I4" s="2390"/>
      <c r="J4" s="2390"/>
      <c r="K4" s="2390"/>
      <c r="L4" s="2390"/>
      <c r="M4" s="2390"/>
      <c r="N4" s="2390"/>
      <c r="O4" s="2390"/>
      <c r="P4" s="2390"/>
      <c r="Q4" s="2390"/>
      <c r="R4" s="2390"/>
      <c r="S4" s="2390"/>
      <c r="T4" s="2390"/>
      <c r="U4" s="2390"/>
      <c r="V4" s="2390"/>
      <c r="W4" s="2390"/>
      <c r="X4" s="2390"/>
      <c r="Y4" s="2390"/>
      <c r="Z4" s="2390"/>
      <c r="AA4" s="2390"/>
      <c r="AB4" s="2390"/>
      <c r="AC4" s="2390"/>
      <c r="AD4" s="2390"/>
      <c r="AE4" s="2390"/>
      <c r="AF4" s="2390"/>
      <c r="AG4" s="2390"/>
      <c r="AH4" s="2390"/>
      <c r="AI4" s="2390"/>
      <c r="AJ4" s="2390"/>
      <c r="AK4" s="2390"/>
      <c r="AL4" s="2390"/>
      <c r="AM4" s="2390"/>
      <c r="AN4" s="2390"/>
      <c r="AO4" s="2390"/>
      <c r="AP4" s="2390"/>
      <c r="AQ4" s="2390"/>
      <c r="AR4" s="2390"/>
      <c r="AS4" s="2390"/>
      <c r="AT4" s="2390"/>
      <c r="AU4" s="2390"/>
      <c r="AV4" s="2390"/>
      <c r="AW4" s="2390"/>
      <c r="AX4" s="2390"/>
      <c r="AY4" s="2390"/>
      <c r="AZ4" s="2390"/>
      <c r="BA4" s="2390"/>
    </row>
    <row r="5" spans="1:53" ht="11.25" customHeight="1"/>
    <row r="6" spans="1:53" ht="18" customHeight="1">
      <c r="B6" s="2391" t="s">
        <v>1668</v>
      </c>
      <c r="C6" s="2391"/>
      <c r="D6" s="2391"/>
      <c r="E6" s="2391"/>
      <c r="F6" s="2391"/>
      <c r="G6" s="2391"/>
      <c r="H6" s="2391"/>
      <c r="I6" s="2391"/>
      <c r="J6" s="2391"/>
      <c r="K6" s="2391"/>
      <c r="L6" s="2391"/>
      <c r="M6" s="2391"/>
      <c r="N6" s="2391"/>
      <c r="O6" s="2391"/>
      <c r="P6" s="2391"/>
      <c r="Q6" s="2391"/>
      <c r="R6" s="2391"/>
      <c r="S6" s="2391"/>
      <c r="T6" s="2391"/>
      <c r="U6" s="2391"/>
      <c r="V6" s="2391"/>
      <c r="W6" s="2391"/>
      <c r="X6" s="2391"/>
      <c r="Y6" s="2391"/>
      <c r="Z6" s="2391"/>
      <c r="AA6" s="2391"/>
      <c r="AB6" s="2391"/>
      <c r="AC6" s="2391"/>
      <c r="AD6" s="2391"/>
      <c r="AE6" s="2391"/>
      <c r="AF6" s="2391"/>
      <c r="AG6" s="2391"/>
      <c r="AH6" s="2391"/>
      <c r="AI6" s="2391"/>
      <c r="AJ6" s="2391"/>
      <c r="AK6" s="2391"/>
      <c r="AL6" s="2391"/>
      <c r="AM6" s="2391"/>
      <c r="AN6" s="2391"/>
      <c r="AO6" s="2391"/>
      <c r="AP6" s="2391"/>
      <c r="AQ6" s="2391"/>
      <c r="AR6" s="2391"/>
      <c r="AS6" s="2391"/>
      <c r="AT6" s="2391"/>
      <c r="AU6" s="2391"/>
      <c r="AV6" s="2391"/>
      <c r="AW6" s="2391"/>
      <c r="AX6" s="2391"/>
      <c r="AY6" s="2391"/>
      <c r="AZ6" s="2391"/>
    </row>
    <row r="7" spans="1:53" ht="18" customHeight="1">
      <c r="B7" s="2391" t="s">
        <v>1679</v>
      </c>
      <c r="C7" s="2391"/>
      <c r="D7" s="2391"/>
      <c r="E7" s="2391"/>
      <c r="F7" s="2391"/>
      <c r="G7" s="2391"/>
      <c r="H7" s="2391"/>
      <c r="I7" s="2391"/>
      <c r="J7" s="2391"/>
      <c r="K7" s="2391"/>
      <c r="L7" s="2391"/>
      <c r="M7" s="2391"/>
      <c r="N7" s="2391"/>
      <c r="O7" s="2391"/>
      <c r="P7" s="2391"/>
      <c r="Q7" s="2391"/>
      <c r="R7" s="2391"/>
      <c r="S7" s="2391"/>
      <c r="T7" s="2391"/>
      <c r="U7" s="2391"/>
      <c r="V7" s="2391"/>
      <c r="W7" s="2391"/>
      <c r="X7" s="2391"/>
      <c r="Y7" s="2391"/>
      <c r="Z7" s="2391"/>
      <c r="AA7" s="2391"/>
      <c r="AB7" s="2391"/>
      <c r="AC7" s="2391"/>
      <c r="AD7" s="2391"/>
      <c r="AE7" s="2391"/>
      <c r="AF7" s="2391"/>
      <c r="AG7" s="2391"/>
      <c r="AH7" s="2391"/>
      <c r="AI7" s="2391"/>
      <c r="AJ7" s="2391"/>
      <c r="AK7" s="2391"/>
      <c r="AL7" s="2391"/>
      <c r="AM7" s="2391"/>
      <c r="AN7" s="2391"/>
      <c r="AO7" s="2391"/>
      <c r="AP7" s="2391"/>
      <c r="AQ7" s="2391"/>
      <c r="AR7" s="2391"/>
      <c r="AS7" s="2391"/>
      <c r="AT7" s="2391"/>
      <c r="AU7" s="2391"/>
      <c r="AV7" s="2391"/>
      <c r="AW7" s="2391"/>
      <c r="AX7" s="2391"/>
      <c r="AY7" s="2391"/>
      <c r="AZ7" s="2391"/>
    </row>
    <row r="8" spans="1:53" ht="15" customHeight="1">
      <c r="D8" s="1825"/>
    </row>
    <row r="9" spans="1:53" ht="4.5" customHeight="1">
      <c r="B9" s="835"/>
      <c r="C9" s="836"/>
      <c r="D9" s="860"/>
      <c r="E9" s="836"/>
      <c r="F9" s="836"/>
      <c r="G9" s="836"/>
      <c r="H9" s="836"/>
      <c r="I9" s="836"/>
      <c r="J9" s="836"/>
      <c r="K9" s="836"/>
      <c r="L9" s="836"/>
      <c r="M9" s="836"/>
      <c r="N9" s="836"/>
      <c r="O9" s="836"/>
      <c r="P9" s="836"/>
      <c r="Q9" s="836"/>
      <c r="R9" s="836"/>
      <c r="S9" s="836"/>
      <c r="T9" s="836"/>
      <c r="U9" s="836"/>
      <c r="V9" s="836"/>
      <c r="W9" s="836"/>
      <c r="X9" s="836"/>
      <c r="Y9" s="836"/>
      <c r="Z9" s="836"/>
      <c r="AA9" s="836"/>
      <c r="AB9" s="836"/>
      <c r="AC9" s="836"/>
      <c r="AD9" s="836"/>
      <c r="AE9" s="836"/>
      <c r="AF9" s="836"/>
      <c r="AG9" s="836"/>
      <c r="AH9" s="836"/>
      <c r="AI9" s="836"/>
      <c r="AJ9" s="836"/>
      <c r="AK9" s="836"/>
      <c r="AL9" s="836"/>
      <c r="AM9" s="836"/>
      <c r="AN9" s="836"/>
      <c r="AO9" s="836"/>
      <c r="AP9" s="836"/>
      <c r="AQ9" s="836"/>
      <c r="AR9" s="836"/>
      <c r="AS9" s="836"/>
      <c r="AT9" s="836"/>
      <c r="AU9" s="836"/>
      <c r="AV9" s="836"/>
      <c r="AW9" s="836"/>
      <c r="AX9" s="836"/>
      <c r="AY9" s="836"/>
      <c r="AZ9" s="837"/>
    </row>
    <row r="10" spans="1:53" ht="21" customHeight="1">
      <c r="B10" s="840"/>
      <c r="C10" s="2392" t="s">
        <v>1670</v>
      </c>
      <c r="D10" s="1826"/>
      <c r="E10" s="2314" t="s">
        <v>1640</v>
      </c>
      <c r="F10" s="2315"/>
      <c r="G10" s="2315"/>
      <c r="H10" s="2315"/>
      <c r="I10" s="2315"/>
      <c r="J10" s="2315"/>
      <c r="K10" s="2315"/>
      <c r="L10" s="2315"/>
      <c r="M10" s="2315"/>
      <c r="N10" s="2315"/>
      <c r="O10" s="2315"/>
      <c r="P10" s="2315"/>
      <c r="Q10" s="2315"/>
      <c r="R10" s="2315"/>
      <c r="S10" s="2315"/>
      <c r="T10" s="2315"/>
      <c r="U10" s="2315"/>
      <c r="V10" s="2315"/>
      <c r="W10" s="2315"/>
      <c r="X10" s="2315"/>
      <c r="Y10" s="2315"/>
      <c r="Z10" s="2315"/>
      <c r="AA10" s="2315"/>
      <c r="AB10" s="2315"/>
      <c r="AC10" s="2315"/>
      <c r="AD10" s="2315"/>
      <c r="AE10" s="2315"/>
      <c r="AF10" s="2315"/>
      <c r="AG10" s="2315"/>
      <c r="AH10" s="2315"/>
      <c r="AI10" s="2315"/>
      <c r="AJ10" s="2315"/>
      <c r="AK10" s="2315"/>
      <c r="AL10" s="2315"/>
      <c r="AM10" s="2315"/>
      <c r="AN10" s="2315"/>
      <c r="AO10" s="2315"/>
      <c r="AP10" s="2315"/>
      <c r="AQ10" s="2315"/>
      <c r="AR10" s="2315"/>
      <c r="AS10" s="2315"/>
      <c r="AT10" s="2315"/>
      <c r="AU10" s="2315"/>
      <c r="AV10" s="2315"/>
      <c r="AW10" s="2315"/>
      <c r="AX10" s="2315"/>
      <c r="AY10" s="2316"/>
      <c r="AZ10" s="865"/>
    </row>
    <row r="11" spans="1:53" ht="4.5" customHeight="1">
      <c r="B11" s="840"/>
      <c r="C11" s="2396"/>
      <c r="D11" s="1826"/>
      <c r="E11" s="1803"/>
      <c r="F11" s="1803"/>
      <c r="G11" s="1803"/>
      <c r="H11" s="1803"/>
      <c r="I11" s="1803"/>
      <c r="J11" s="1803"/>
      <c r="K11" s="1803"/>
      <c r="L11" s="1803"/>
      <c r="M11" s="1803"/>
      <c r="N11" s="1803"/>
      <c r="O11" s="1803"/>
      <c r="P11" s="1803"/>
      <c r="Q11" s="1803"/>
      <c r="R11" s="1803"/>
      <c r="S11" s="1803"/>
      <c r="T11" s="1803"/>
      <c r="U11" s="1803"/>
      <c r="V11" s="1803"/>
      <c r="W11" s="1803"/>
      <c r="X11" s="1803"/>
      <c r="Y11" s="1803"/>
      <c r="Z11" s="1803"/>
      <c r="AA11" s="1803"/>
      <c r="AB11" s="1803"/>
      <c r="AC11" s="1803"/>
      <c r="AD11" s="1803"/>
      <c r="AE11" s="1803"/>
      <c r="AF11" s="1803"/>
      <c r="AG11" s="1803"/>
      <c r="AH11" s="1803"/>
      <c r="AI11" s="1803"/>
      <c r="AJ11" s="1803"/>
      <c r="AK11" s="1803"/>
      <c r="AL11" s="1803"/>
      <c r="AM11" s="1803"/>
      <c r="AN11" s="1803"/>
      <c r="AO11" s="1803"/>
      <c r="AP11" s="1803"/>
      <c r="AQ11" s="1803"/>
      <c r="AR11" s="1803"/>
      <c r="AS11" s="1803"/>
      <c r="AT11" s="1803"/>
      <c r="AU11" s="1803"/>
      <c r="AV11" s="1803"/>
      <c r="AW11" s="1803"/>
      <c r="AX11" s="1803"/>
      <c r="AY11" s="1803"/>
      <c r="AZ11" s="865"/>
    </row>
    <row r="12" spans="1:53" ht="18" customHeight="1">
      <c r="B12" s="840"/>
      <c r="C12" s="2394"/>
      <c r="D12" s="1827"/>
      <c r="E12" s="1773" t="s">
        <v>1614</v>
      </c>
      <c r="F12" s="888"/>
      <c r="G12" s="1697"/>
      <c r="H12" s="1773" t="s">
        <v>1239</v>
      </c>
      <c r="I12" s="888"/>
      <c r="J12" s="1697"/>
      <c r="K12" s="1773" t="s">
        <v>746</v>
      </c>
      <c r="L12" s="888"/>
      <c r="M12" s="1697"/>
      <c r="N12" s="1773" t="s">
        <v>1240</v>
      </c>
      <c r="O12" s="888"/>
      <c r="P12" s="1697"/>
      <c r="Q12" s="1773" t="s">
        <v>1241</v>
      </c>
      <c r="R12" s="888"/>
      <c r="S12" s="1697"/>
      <c r="T12" s="1773" t="s">
        <v>1242</v>
      </c>
      <c r="U12" s="888"/>
      <c r="V12" s="1697"/>
      <c r="W12" s="1773" t="s">
        <v>1243</v>
      </c>
      <c r="X12" s="888"/>
      <c r="Y12" s="1697"/>
      <c r="Z12" s="1773" t="s">
        <v>1244</v>
      </c>
      <c r="AA12" s="888"/>
      <c r="AB12" s="1697"/>
      <c r="AC12" s="1773" t="s">
        <v>1245</v>
      </c>
      <c r="AD12" s="888"/>
      <c r="AE12" s="1697"/>
      <c r="AF12" s="1773" t="s">
        <v>1246</v>
      </c>
      <c r="AG12" s="888"/>
      <c r="AH12" s="1697"/>
      <c r="AI12" s="1773" t="s">
        <v>1247</v>
      </c>
      <c r="AJ12" s="888"/>
      <c r="AK12" s="1697"/>
      <c r="AL12" s="1773" t="s">
        <v>1248</v>
      </c>
      <c r="AM12" s="888"/>
      <c r="AN12" s="1697"/>
      <c r="AO12" s="2387" t="s">
        <v>1145</v>
      </c>
      <c r="AP12" s="2388"/>
      <c r="AQ12" s="1697"/>
      <c r="AR12" s="1773" t="s">
        <v>1249</v>
      </c>
      <c r="AS12" s="888"/>
      <c r="AT12" s="1697"/>
      <c r="AU12" s="2387" t="s">
        <v>1250</v>
      </c>
      <c r="AV12" s="2388"/>
      <c r="AW12" s="1697"/>
      <c r="AX12" s="2387" t="s">
        <v>747</v>
      </c>
      <c r="AY12" s="2388"/>
      <c r="AZ12" s="865"/>
    </row>
    <row r="13" spans="1:53" ht="4.5" customHeight="1">
      <c r="B13" s="840"/>
      <c r="C13" s="860"/>
      <c r="D13" s="860"/>
      <c r="E13" s="860"/>
      <c r="F13" s="860"/>
      <c r="G13" s="860"/>
      <c r="H13" s="860"/>
      <c r="I13" s="860"/>
      <c r="J13" s="860"/>
      <c r="K13" s="860"/>
      <c r="L13" s="860"/>
      <c r="M13" s="860"/>
      <c r="N13" s="860"/>
      <c r="O13" s="860"/>
      <c r="P13" s="860"/>
      <c r="Q13" s="860"/>
      <c r="R13" s="860"/>
      <c r="S13" s="860"/>
      <c r="T13" s="860"/>
      <c r="U13" s="860"/>
      <c r="V13" s="860"/>
      <c r="W13" s="860"/>
      <c r="X13" s="860"/>
      <c r="Y13" s="860"/>
      <c r="Z13" s="860"/>
      <c r="AA13" s="860"/>
      <c r="AB13" s="860"/>
      <c r="AC13" s="860"/>
      <c r="AD13" s="860"/>
      <c r="AE13" s="860"/>
      <c r="AF13" s="860"/>
      <c r="AG13" s="860"/>
      <c r="AH13" s="860"/>
      <c r="AI13" s="860"/>
      <c r="AJ13" s="860"/>
      <c r="AK13" s="860"/>
      <c r="AL13" s="860"/>
      <c r="AM13" s="860"/>
      <c r="AN13" s="860"/>
      <c r="AO13" s="860"/>
      <c r="AP13" s="860"/>
      <c r="AQ13" s="860"/>
      <c r="AR13" s="860"/>
      <c r="AS13" s="860"/>
      <c r="AT13" s="860"/>
      <c r="AU13" s="860"/>
      <c r="AV13" s="860"/>
      <c r="AW13" s="860"/>
      <c r="AX13" s="860"/>
      <c r="AY13" s="860"/>
      <c r="AZ13" s="865"/>
    </row>
    <row r="14" spans="1:53" ht="16.5" customHeight="1">
      <c r="B14" s="840"/>
      <c r="C14" s="1704" t="s">
        <v>1673</v>
      </c>
      <c r="D14" s="1739"/>
      <c r="E14" s="1776">
        <v>0</v>
      </c>
      <c r="F14" s="1804"/>
      <c r="G14" s="1778"/>
      <c r="H14" s="1776">
        <v>0</v>
      </c>
      <c r="I14" s="1804"/>
      <c r="J14" s="1778"/>
      <c r="K14" s="1776">
        <v>0</v>
      </c>
      <c r="L14" s="1804"/>
      <c r="M14" s="1778"/>
      <c r="N14" s="1776">
        <v>0</v>
      </c>
      <c r="O14" s="1804"/>
      <c r="P14" s="1778"/>
      <c r="Q14" s="1776">
        <v>0</v>
      </c>
      <c r="R14" s="1804"/>
      <c r="S14" s="1778"/>
      <c r="T14" s="1776">
        <v>0</v>
      </c>
      <c r="U14" s="1804"/>
      <c r="V14" s="1778"/>
      <c r="W14" s="1776">
        <v>52.5</v>
      </c>
      <c r="X14" s="1804"/>
      <c r="Y14" s="1778"/>
      <c r="Z14" s="1776">
        <v>0</v>
      </c>
      <c r="AA14" s="1804"/>
      <c r="AB14" s="1778"/>
      <c r="AC14" s="1776">
        <v>0</v>
      </c>
      <c r="AD14" s="1804"/>
      <c r="AE14" s="1778"/>
      <c r="AF14" s="1776">
        <v>0</v>
      </c>
      <c r="AG14" s="1804"/>
      <c r="AH14" s="1778"/>
      <c r="AI14" s="1776">
        <v>0</v>
      </c>
      <c r="AJ14" s="1804"/>
      <c r="AK14" s="1778"/>
      <c r="AL14" s="1776">
        <v>0</v>
      </c>
      <c r="AM14" s="1804"/>
      <c r="AN14" s="1778"/>
      <c r="AO14" s="1776">
        <v>0</v>
      </c>
      <c r="AP14" s="1804"/>
      <c r="AQ14" s="1778"/>
      <c r="AR14" s="1776">
        <v>0</v>
      </c>
      <c r="AS14" s="1804"/>
      <c r="AT14" s="1778"/>
      <c r="AU14" s="1776">
        <v>0</v>
      </c>
      <c r="AV14" s="1804"/>
      <c r="AW14" s="1778"/>
      <c r="AX14" s="1776">
        <v>0</v>
      </c>
      <c r="AY14" s="1804"/>
      <c r="AZ14" s="865"/>
    </row>
    <row r="15" spans="1:53" ht="16.5" customHeight="1">
      <c r="B15" s="840"/>
      <c r="C15" s="1621" t="s">
        <v>999</v>
      </c>
      <c r="D15" s="1739"/>
      <c r="E15" s="1776">
        <v>0</v>
      </c>
      <c r="F15" s="1804"/>
      <c r="G15" s="1778"/>
      <c r="H15" s="1776">
        <v>0</v>
      </c>
      <c r="I15" s="1804"/>
      <c r="J15" s="1778"/>
      <c r="K15" s="1776">
        <v>0</v>
      </c>
      <c r="L15" s="1804"/>
      <c r="M15" s="1778"/>
      <c r="N15" s="1776">
        <v>0</v>
      </c>
      <c r="O15" s="1804"/>
      <c r="P15" s="1778"/>
      <c r="Q15" s="1776">
        <v>0</v>
      </c>
      <c r="R15" s="1804"/>
      <c r="S15" s="1778"/>
      <c r="T15" s="1776">
        <v>0</v>
      </c>
      <c r="U15" s="1804"/>
      <c r="V15" s="1778"/>
      <c r="W15" s="1776">
        <v>0</v>
      </c>
      <c r="X15" s="1804"/>
      <c r="Y15" s="1778"/>
      <c r="Z15" s="1776">
        <v>0</v>
      </c>
      <c r="AA15" s="1804"/>
      <c r="AB15" s="1778"/>
      <c r="AC15" s="1776">
        <v>0</v>
      </c>
      <c r="AD15" s="1804"/>
      <c r="AE15" s="1778"/>
      <c r="AF15" s="1776">
        <v>0</v>
      </c>
      <c r="AG15" s="1804"/>
      <c r="AH15" s="1778"/>
      <c r="AI15" s="1776">
        <v>0</v>
      </c>
      <c r="AJ15" s="1804"/>
      <c r="AK15" s="1778"/>
      <c r="AL15" s="1776">
        <v>0</v>
      </c>
      <c r="AM15" s="1804"/>
      <c r="AN15" s="1778"/>
      <c r="AO15" s="1776">
        <v>0</v>
      </c>
      <c r="AP15" s="1804"/>
      <c r="AQ15" s="1778"/>
      <c r="AR15" s="1776">
        <v>0</v>
      </c>
      <c r="AS15" s="1804"/>
      <c r="AT15" s="1778"/>
      <c r="AU15" s="1776">
        <v>47.5</v>
      </c>
      <c r="AV15" s="1804"/>
      <c r="AW15" s="1778"/>
      <c r="AX15" s="1776">
        <v>0</v>
      </c>
      <c r="AY15" s="1804"/>
      <c r="AZ15" s="865"/>
    </row>
    <row r="16" spans="1:53" ht="16.5" customHeight="1">
      <c r="B16" s="840"/>
      <c r="C16" s="1621" t="s">
        <v>1000</v>
      </c>
      <c r="D16" s="1739"/>
      <c r="E16" s="1776">
        <v>0</v>
      </c>
      <c r="F16" s="1804"/>
      <c r="G16" s="1778"/>
      <c r="H16" s="1776">
        <v>0</v>
      </c>
      <c r="I16" s="1804"/>
      <c r="J16" s="1778"/>
      <c r="K16" s="1776">
        <v>0</v>
      </c>
      <c r="L16" s="1804"/>
      <c r="M16" s="1778"/>
      <c r="N16" s="1776">
        <v>0</v>
      </c>
      <c r="O16" s="1804"/>
      <c r="P16" s="1778"/>
      <c r="Q16" s="1776">
        <v>0</v>
      </c>
      <c r="R16" s="1804"/>
      <c r="S16" s="1778"/>
      <c r="T16" s="1776">
        <v>0</v>
      </c>
      <c r="U16" s="1804"/>
      <c r="V16" s="1778"/>
      <c r="W16" s="1776">
        <v>0</v>
      </c>
      <c r="X16" s="1804"/>
      <c r="Y16" s="1778"/>
      <c r="Z16" s="1776">
        <v>0</v>
      </c>
      <c r="AA16" s="1804"/>
      <c r="AB16" s="1778"/>
      <c r="AC16" s="1776">
        <v>0</v>
      </c>
      <c r="AD16" s="1804"/>
      <c r="AE16" s="1778"/>
      <c r="AF16" s="1776">
        <v>0</v>
      </c>
      <c r="AG16" s="1804"/>
      <c r="AH16" s="1778"/>
      <c r="AI16" s="1776">
        <v>42.5</v>
      </c>
      <c r="AJ16" s="1804"/>
      <c r="AK16" s="1778"/>
      <c r="AL16" s="1776">
        <v>0</v>
      </c>
      <c r="AM16" s="1804"/>
      <c r="AN16" s="1778"/>
      <c r="AO16" s="1776">
        <v>0</v>
      </c>
      <c r="AP16" s="1804"/>
      <c r="AQ16" s="1778"/>
      <c r="AR16" s="1776">
        <v>0</v>
      </c>
      <c r="AS16" s="1804"/>
      <c r="AT16" s="1778"/>
      <c r="AU16" s="1776">
        <v>0</v>
      </c>
      <c r="AV16" s="1804"/>
      <c r="AW16" s="1778"/>
      <c r="AX16" s="1776">
        <v>0</v>
      </c>
      <c r="AY16" s="1804"/>
      <c r="AZ16" s="865"/>
    </row>
    <row r="17" spans="2:52" ht="16.5" customHeight="1">
      <c r="B17" s="840"/>
      <c r="C17" s="1621" t="s">
        <v>1001</v>
      </c>
      <c r="D17" s="1739"/>
      <c r="E17" s="1776">
        <v>0</v>
      </c>
      <c r="F17" s="1804"/>
      <c r="G17" s="1778"/>
      <c r="H17" s="1776">
        <v>0</v>
      </c>
      <c r="I17" s="1804"/>
      <c r="J17" s="1778"/>
      <c r="K17" s="1776">
        <v>0</v>
      </c>
      <c r="L17" s="1804"/>
      <c r="M17" s="1778"/>
      <c r="N17" s="1776">
        <v>0</v>
      </c>
      <c r="O17" s="1804"/>
      <c r="P17" s="1778"/>
      <c r="Q17" s="1776">
        <v>0</v>
      </c>
      <c r="R17" s="1804"/>
      <c r="S17" s="1778"/>
      <c r="T17" s="1776">
        <v>0</v>
      </c>
      <c r="U17" s="1804"/>
      <c r="V17" s="1778"/>
      <c r="W17" s="1776">
        <v>0</v>
      </c>
      <c r="X17" s="1804"/>
      <c r="Y17" s="1778"/>
      <c r="Z17" s="1776">
        <v>0</v>
      </c>
      <c r="AA17" s="1804"/>
      <c r="AB17" s="1778"/>
      <c r="AC17" s="1776">
        <v>0</v>
      </c>
      <c r="AD17" s="1804"/>
      <c r="AE17" s="1778"/>
      <c r="AF17" s="1776">
        <v>0</v>
      </c>
      <c r="AG17" s="1804"/>
      <c r="AH17" s="1778"/>
      <c r="AI17" s="1776">
        <v>0</v>
      </c>
      <c r="AJ17" s="1804"/>
      <c r="AK17" s="1778"/>
      <c r="AL17" s="1776">
        <v>0</v>
      </c>
      <c r="AM17" s="1804"/>
      <c r="AN17" s="1778"/>
      <c r="AO17" s="1776">
        <v>0</v>
      </c>
      <c r="AP17" s="1804"/>
      <c r="AQ17" s="1778"/>
      <c r="AR17" s="1776">
        <v>0</v>
      </c>
      <c r="AS17" s="1804"/>
      <c r="AT17" s="1778"/>
      <c r="AU17" s="1776">
        <v>0</v>
      </c>
      <c r="AV17" s="1804"/>
      <c r="AW17" s="1778"/>
      <c r="AX17" s="1776">
        <v>0</v>
      </c>
      <c r="AY17" s="1804"/>
      <c r="AZ17" s="865"/>
    </row>
    <row r="18" spans="2:52" ht="16.5" customHeight="1">
      <c r="B18" s="840"/>
      <c r="C18" s="1621" t="s">
        <v>1002</v>
      </c>
      <c r="D18" s="1739"/>
      <c r="E18" s="1776">
        <v>0</v>
      </c>
      <c r="F18" s="1804"/>
      <c r="G18" s="1778"/>
      <c r="H18" s="1776">
        <v>0</v>
      </c>
      <c r="I18" s="1804"/>
      <c r="J18" s="1778"/>
      <c r="K18" s="1776">
        <v>0</v>
      </c>
      <c r="L18" s="1804"/>
      <c r="M18" s="1778"/>
      <c r="N18" s="1776">
        <v>0</v>
      </c>
      <c r="O18" s="1804"/>
      <c r="P18" s="1778"/>
      <c r="Q18" s="1776">
        <v>0</v>
      </c>
      <c r="R18" s="1804"/>
      <c r="S18" s="1778"/>
      <c r="T18" s="1776">
        <v>0</v>
      </c>
      <c r="U18" s="1804"/>
      <c r="V18" s="1778"/>
      <c r="W18" s="1776">
        <v>0</v>
      </c>
      <c r="X18" s="1804"/>
      <c r="Y18" s="1778"/>
      <c r="Z18" s="1776">
        <v>0</v>
      </c>
      <c r="AA18" s="1804"/>
      <c r="AB18" s="1778"/>
      <c r="AC18" s="1776">
        <v>0</v>
      </c>
      <c r="AD18" s="1804"/>
      <c r="AE18" s="1778"/>
      <c r="AF18" s="1776">
        <v>32.5</v>
      </c>
      <c r="AG18" s="1804"/>
      <c r="AH18" s="1778"/>
      <c r="AI18" s="1776">
        <v>0</v>
      </c>
      <c r="AJ18" s="1804"/>
      <c r="AK18" s="1778"/>
      <c r="AL18" s="1776">
        <v>0</v>
      </c>
      <c r="AM18" s="1804"/>
      <c r="AN18" s="1778"/>
      <c r="AO18" s="1776">
        <v>0</v>
      </c>
      <c r="AP18" s="1804"/>
      <c r="AQ18" s="1778"/>
      <c r="AR18" s="1776">
        <v>32.5</v>
      </c>
      <c r="AS18" s="1804"/>
      <c r="AT18" s="1778"/>
      <c r="AU18" s="1776">
        <v>0</v>
      </c>
      <c r="AV18" s="1804"/>
      <c r="AW18" s="1778"/>
      <c r="AX18" s="1776">
        <v>0</v>
      </c>
      <c r="AY18" s="1804"/>
      <c r="AZ18" s="865"/>
    </row>
    <row r="19" spans="2:52" ht="16.5" customHeight="1">
      <c r="B19" s="840"/>
      <c r="C19" s="1621" t="s">
        <v>1003</v>
      </c>
      <c r="D19" s="1739"/>
      <c r="E19" s="1776">
        <v>27.5</v>
      </c>
      <c r="F19" s="1804"/>
      <c r="G19" s="1778"/>
      <c r="H19" s="1776">
        <v>0</v>
      </c>
      <c r="I19" s="1804"/>
      <c r="J19" s="1778"/>
      <c r="K19" s="1776">
        <v>0</v>
      </c>
      <c r="L19" s="1804"/>
      <c r="M19" s="1778"/>
      <c r="N19" s="1776">
        <v>0</v>
      </c>
      <c r="O19" s="1804"/>
      <c r="P19" s="1778"/>
      <c r="Q19" s="1776">
        <v>0</v>
      </c>
      <c r="R19" s="1804"/>
      <c r="S19" s="1778"/>
      <c r="T19" s="1776">
        <v>55</v>
      </c>
      <c r="U19" s="1804"/>
      <c r="V19" s="1778"/>
      <c r="W19" s="1776">
        <v>0</v>
      </c>
      <c r="X19" s="1804"/>
      <c r="Y19" s="1778"/>
      <c r="Z19" s="1776">
        <v>0</v>
      </c>
      <c r="AA19" s="1804"/>
      <c r="AB19" s="1778"/>
      <c r="AC19" s="1776">
        <v>27.5</v>
      </c>
      <c r="AD19" s="1804"/>
      <c r="AE19" s="1778"/>
      <c r="AF19" s="1776">
        <v>0</v>
      </c>
      <c r="AG19" s="1804"/>
      <c r="AH19" s="1778"/>
      <c r="AI19" s="1776">
        <v>55</v>
      </c>
      <c r="AJ19" s="1804"/>
      <c r="AK19" s="1778"/>
      <c r="AL19" s="1776">
        <v>0</v>
      </c>
      <c r="AM19" s="1804"/>
      <c r="AN19" s="1778"/>
      <c r="AO19" s="1776">
        <v>27.5</v>
      </c>
      <c r="AP19" s="1804"/>
      <c r="AQ19" s="1778"/>
      <c r="AR19" s="1776">
        <v>27.5</v>
      </c>
      <c r="AS19" s="1804"/>
      <c r="AT19" s="1778"/>
      <c r="AU19" s="1776">
        <v>0</v>
      </c>
      <c r="AV19" s="1804"/>
      <c r="AW19" s="1778"/>
      <c r="AX19" s="1776">
        <v>0</v>
      </c>
      <c r="AY19" s="1804"/>
      <c r="AZ19" s="865"/>
    </row>
    <row r="20" spans="2:52" ht="16.5" customHeight="1">
      <c r="B20" s="840"/>
      <c r="C20" s="1621" t="s">
        <v>1004</v>
      </c>
      <c r="D20" s="1739"/>
      <c r="E20" s="1776">
        <v>45</v>
      </c>
      <c r="F20" s="1804"/>
      <c r="G20" s="1778"/>
      <c r="H20" s="1776">
        <v>45</v>
      </c>
      <c r="I20" s="1804"/>
      <c r="J20" s="1778"/>
      <c r="K20" s="1776">
        <v>22.5</v>
      </c>
      <c r="L20" s="1804"/>
      <c r="M20" s="1778"/>
      <c r="N20" s="1776">
        <v>22.5</v>
      </c>
      <c r="O20" s="1804"/>
      <c r="P20" s="1778"/>
      <c r="Q20" s="1776">
        <v>90</v>
      </c>
      <c r="R20" s="1804"/>
      <c r="S20" s="1778"/>
      <c r="T20" s="1776">
        <v>67.5</v>
      </c>
      <c r="U20" s="1804"/>
      <c r="V20" s="1778"/>
      <c r="W20" s="1776">
        <v>0</v>
      </c>
      <c r="X20" s="1804"/>
      <c r="Y20" s="1778"/>
      <c r="Z20" s="1776">
        <v>22.5</v>
      </c>
      <c r="AA20" s="1804"/>
      <c r="AB20" s="1778"/>
      <c r="AC20" s="1776">
        <v>67.5</v>
      </c>
      <c r="AD20" s="1804"/>
      <c r="AE20" s="1778"/>
      <c r="AF20" s="1776">
        <v>22.5</v>
      </c>
      <c r="AG20" s="1804"/>
      <c r="AH20" s="1778"/>
      <c r="AI20" s="1776">
        <v>22.5</v>
      </c>
      <c r="AJ20" s="1804"/>
      <c r="AK20" s="1778"/>
      <c r="AL20" s="1776">
        <v>0</v>
      </c>
      <c r="AM20" s="1804"/>
      <c r="AN20" s="1778"/>
      <c r="AO20" s="1776">
        <v>112.5</v>
      </c>
      <c r="AP20" s="1804"/>
      <c r="AQ20" s="1778"/>
      <c r="AR20" s="1776">
        <v>67.5</v>
      </c>
      <c r="AS20" s="1804"/>
      <c r="AT20" s="1778"/>
      <c r="AU20" s="1776">
        <v>0</v>
      </c>
      <c r="AV20" s="1804"/>
      <c r="AW20" s="1778"/>
      <c r="AX20" s="1776">
        <v>22.5</v>
      </c>
      <c r="AY20" s="1804"/>
      <c r="AZ20" s="865"/>
    </row>
    <row r="21" spans="2:52" ht="16.5" customHeight="1">
      <c r="B21" s="840"/>
      <c r="C21" s="1621" t="s">
        <v>1005</v>
      </c>
      <c r="D21" s="1739"/>
      <c r="E21" s="1776">
        <v>35</v>
      </c>
      <c r="F21" s="1804"/>
      <c r="G21" s="1778"/>
      <c r="H21" s="1776">
        <v>70</v>
      </c>
      <c r="I21" s="1804"/>
      <c r="J21" s="1778"/>
      <c r="K21" s="1776">
        <v>70</v>
      </c>
      <c r="L21" s="1804"/>
      <c r="M21" s="1778"/>
      <c r="N21" s="1776">
        <v>70</v>
      </c>
      <c r="O21" s="1804"/>
      <c r="P21" s="1778"/>
      <c r="Q21" s="1776">
        <v>52.5</v>
      </c>
      <c r="R21" s="1804"/>
      <c r="S21" s="1778"/>
      <c r="T21" s="1776">
        <v>70</v>
      </c>
      <c r="U21" s="1804"/>
      <c r="V21" s="1778"/>
      <c r="W21" s="1776">
        <v>87.5</v>
      </c>
      <c r="X21" s="1804"/>
      <c r="Y21" s="1778"/>
      <c r="Z21" s="1776">
        <v>122.5</v>
      </c>
      <c r="AA21" s="1804"/>
      <c r="AB21" s="1778"/>
      <c r="AC21" s="1776">
        <v>35</v>
      </c>
      <c r="AD21" s="1804"/>
      <c r="AE21" s="1778"/>
      <c r="AF21" s="1776">
        <v>70</v>
      </c>
      <c r="AG21" s="1804"/>
      <c r="AH21" s="1778"/>
      <c r="AI21" s="1776">
        <v>70</v>
      </c>
      <c r="AJ21" s="1804"/>
      <c r="AK21" s="1778"/>
      <c r="AL21" s="1776">
        <v>157.5</v>
      </c>
      <c r="AM21" s="1804"/>
      <c r="AN21" s="1778"/>
      <c r="AO21" s="1776">
        <v>87.5</v>
      </c>
      <c r="AP21" s="1804"/>
      <c r="AQ21" s="1778"/>
      <c r="AR21" s="1776">
        <v>87.5</v>
      </c>
      <c r="AS21" s="1804"/>
      <c r="AT21" s="1778"/>
      <c r="AU21" s="1776">
        <v>52.5</v>
      </c>
      <c r="AV21" s="1804"/>
      <c r="AW21" s="1778"/>
      <c r="AX21" s="1776">
        <v>122.5</v>
      </c>
      <c r="AY21" s="1804"/>
      <c r="AZ21" s="865"/>
    </row>
    <row r="22" spans="2:52" ht="16.5" customHeight="1">
      <c r="B22" s="840"/>
      <c r="C22" s="1621" t="s">
        <v>1006</v>
      </c>
      <c r="D22" s="1739"/>
      <c r="E22" s="1776">
        <v>87.5</v>
      </c>
      <c r="F22" s="1804"/>
      <c r="G22" s="1778"/>
      <c r="H22" s="1776">
        <v>112.5</v>
      </c>
      <c r="I22" s="1804"/>
      <c r="J22" s="1778"/>
      <c r="K22" s="1776">
        <v>125</v>
      </c>
      <c r="L22" s="1804"/>
      <c r="M22" s="1778"/>
      <c r="N22" s="1776">
        <v>125</v>
      </c>
      <c r="O22" s="1804"/>
      <c r="P22" s="1778"/>
      <c r="Q22" s="1776">
        <v>137.5</v>
      </c>
      <c r="R22" s="1804"/>
      <c r="S22" s="1778"/>
      <c r="T22" s="1776">
        <v>50</v>
      </c>
      <c r="U22" s="1804"/>
      <c r="V22" s="1778"/>
      <c r="W22" s="1776">
        <v>75</v>
      </c>
      <c r="X22" s="1804"/>
      <c r="Y22" s="1778"/>
      <c r="Z22" s="1776">
        <v>87.5</v>
      </c>
      <c r="AA22" s="1804"/>
      <c r="AB22" s="1778"/>
      <c r="AC22" s="1776">
        <v>62.5</v>
      </c>
      <c r="AD22" s="1804"/>
      <c r="AE22" s="1778"/>
      <c r="AF22" s="1776">
        <v>100</v>
      </c>
      <c r="AG22" s="1804"/>
      <c r="AH22" s="1778"/>
      <c r="AI22" s="1776">
        <v>100</v>
      </c>
      <c r="AJ22" s="1804"/>
      <c r="AK22" s="1778"/>
      <c r="AL22" s="1776">
        <v>100</v>
      </c>
      <c r="AM22" s="1804"/>
      <c r="AN22" s="1778"/>
      <c r="AO22" s="1776">
        <v>112.5</v>
      </c>
      <c r="AP22" s="1804"/>
      <c r="AQ22" s="1778"/>
      <c r="AR22" s="1776">
        <v>125</v>
      </c>
      <c r="AS22" s="1804"/>
      <c r="AT22" s="1778"/>
      <c r="AU22" s="1776">
        <v>237.5</v>
      </c>
      <c r="AV22" s="1804"/>
      <c r="AW22" s="1778"/>
      <c r="AX22" s="1776">
        <v>162.5</v>
      </c>
      <c r="AY22" s="1804"/>
      <c r="AZ22" s="865"/>
    </row>
    <row r="23" spans="2:52" ht="16.5" customHeight="1">
      <c r="B23" s="840"/>
      <c r="C23" s="1621" t="s">
        <v>1007</v>
      </c>
      <c r="D23" s="1739"/>
      <c r="E23" s="1776">
        <v>135</v>
      </c>
      <c r="F23" s="1804"/>
      <c r="G23" s="1778"/>
      <c r="H23" s="1776">
        <v>172.5</v>
      </c>
      <c r="I23" s="1804"/>
      <c r="J23" s="1778"/>
      <c r="K23" s="1776">
        <v>195</v>
      </c>
      <c r="L23" s="1804"/>
      <c r="M23" s="1778"/>
      <c r="N23" s="1776">
        <v>142.5</v>
      </c>
      <c r="O23" s="1804"/>
      <c r="P23" s="1778"/>
      <c r="Q23" s="1776">
        <v>142.5</v>
      </c>
      <c r="R23" s="1804"/>
      <c r="S23" s="1778"/>
      <c r="T23" s="1776">
        <v>150</v>
      </c>
      <c r="U23" s="1804"/>
      <c r="V23" s="1778"/>
      <c r="W23" s="1776">
        <v>180</v>
      </c>
      <c r="X23" s="1804"/>
      <c r="Y23" s="1778"/>
      <c r="Z23" s="1776">
        <v>135</v>
      </c>
      <c r="AA23" s="1804"/>
      <c r="AB23" s="1778"/>
      <c r="AC23" s="1776">
        <v>202.5</v>
      </c>
      <c r="AD23" s="1804"/>
      <c r="AE23" s="1778"/>
      <c r="AF23" s="1776">
        <v>202.5</v>
      </c>
      <c r="AG23" s="1804"/>
      <c r="AH23" s="1778"/>
      <c r="AI23" s="1776">
        <v>172.5</v>
      </c>
      <c r="AJ23" s="1804"/>
      <c r="AK23" s="1778"/>
      <c r="AL23" s="1776">
        <v>165</v>
      </c>
      <c r="AM23" s="1804"/>
      <c r="AN23" s="1778"/>
      <c r="AO23" s="1776">
        <v>210</v>
      </c>
      <c r="AP23" s="1804"/>
      <c r="AQ23" s="1778"/>
      <c r="AR23" s="1776">
        <v>180</v>
      </c>
      <c r="AS23" s="1804"/>
      <c r="AT23" s="1778"/>
      <c r="AU23" s="1776">
        <v>187.5</v>
      </c>
      <c r="AV23" s="1804"/>
      <c r="AW23" s="1778"/>
      <c r="AX23" s="1776">
        <v>187.5</v>
      </c>
      <c r="AY23" s="1804"/>
      <c r="AZ23" s="865"/>
    </row>
    <row r="24" spans="2:52" ht="16.5" customHeight="1">
      <c r="B24" s="840"/>
      <c r="C24" s="1625" t="s">
        <v>1008</v>
      </c>
      <c r="D24" s="1739"/>
      <c r="E24" s="1776">
        <v>72.5</v>
      </c>
      <c r="F24" s="1804"/>
      <c r="G24" s="1778"/>
      <c r="H24" s="1776">
        <v>75</v>
      </c>
      <c r="I24" s="1804"/>
      <c r="J24" s="1778"/>
      <c r="K24" s="1776">
        <v>70</v>
      </c>
      <c r="L24" s="1804"/>
      <c r="M24" s="1778"/>
      <c r="N24" s="1776">
        <v>75</v>
      </c>
      <c r="O24" s="1804"/>
      <c r="P24" s="1778"/>
      <c r="Q24" s="1776">
        <v>57.5</v>
      </c>
      <c r="R24" s="1804"/>
      <c r="S24" s="1778"/>
      <c r="T24" s="1776">
        <v>117.5</v>
      </c>
      <c r="U24" s="1804"/>
      <c r="V24" s="1778"/>
      <c r="W24" s="1776">
        <v>72.5</v>
      </c>
      <c r="X24" s="1804"/>
      <c r="Y24" s="1778"/>
      <c r="Z24" s="1776">
        <v>95</v>
      </c>
      <c r="AA24" s="1804"/>
      <c r="AB24" s="1778"/>
      <c r="AC24" s="1776">
        <v>122.5</v>
      </c>
      <c r="AD24" s="1804"/>
      <c r="AE24" s="1778"/>
      <c r="AF24" s="1776">
        <v>110</v>
      </c>
      <c r="AG24" s="1804"/>
      <c r="AH24" s="1778"/>
      <c r="AI24" s="1776">
        <v>67.5</v>
      </c>
      <c r="AJ24" s="1804"/>
      <c r="AK24" s="1778"/>
      <c r="AL24" s="1776">
        <v>110</v>
      </c>
      <c r="AM24" s="1804"/>
      <c r="AN24" s="1778"/>
      <c r="AO24" s="1776">
        <v>115</v>
      </c>
      <c r="AP24" s="1804"/>
      <c r="AQ24" s="1778"/>
      <c r="AR24" s="1776">
        <v>137.5</v>
      </c>
      <c r="AS24" s="1804"/>
      <c r="AT24" s="1778"/>
      <c r="AU24" s="1776">
        <v>132.5</v>
      </c>
      <c r="AV24" s="1804"/>
      <c r="AW24" s="1778"/>
      <c r="AX24" s="1776">
        <v>122.5</v>
      </c>
      <c r="AY24" s="1804"/>
      <c r="AZ24" s="865"/>
    </row>
    <row r="25" spans="2:52" ht="4.5" customHeight="1">
      <c r="B25" s="840"/>
      <c r="C25" s="860"/>
      <c r="D25" s="860"/>
      <c r="E25" s="1828"/>
      <c r="F25" s="1829"/>
      <c r="G25" s="1829"/>
      <c r="H25" s="1828"/>
      <c r="I25" s="1829"/>
      <c r="J25" s="1829"/>
      <c r="K25" s="1828"/>
      <c r="L25" s="1829"/>
      <c r="M25" s="1829"/>
      <c r="N25" s="1828"/>
      <c r="O25" s="1829"/>
      <c r="P25" s="1829"/>
      <c r="Q25" s="1828"/>
      <c r="R25" s="1829"/>
      <c r="S25" s="1829"/>
      <c r="T25" s="1828"/>
      <c r="U25" s="1829"/>
      <c r="V25" s="1829"/>
      <c r="W25" s="1828"/>
      <c r="X25" s="1829"/>
      <c r="Y25" s="1829"/>
      <c r="Z25" s="1828"/>
      <c r="AA25" s="1829"/>
      <c r="AB25" s="1829"/>
      <c r="AC25" s="1828"/>
      <c r="AD25" s="1829"/>
      <c r="AE25" s="1829"/>
      <c r="AF25" s="1828"/>
      <c r="AG25" s="1829"/>
      <c r="AH25" s="1829"/>
      <c r="AI25" s="1828"/>
      <c r="AJ25" s="1829"/>
      <c r="AK25" s="1829"/>
      <c r="AL25" s="1828"/>
      <c r="AM25" s="1829"/>
      <c r="AN25" s="1829"/>
      <c r="AO25" s="1828"/>
      <c r="AP25" s="1829"/>
      <c r="AQ25" s="1829"/>
      <c r="AR25" s="1828"/>
      <c r="AS25" s="1829"/>
      <c r="AT25" s="1829"/>
      <c r="AU25" s="1828"/>
      <c r="AV25" s="1829"/>
      <c r="AW25" s="1829"/>
      <c r="AX25" s="1828"/>
      <c r="AY25" s="1829"/>
      <c r="AZ25" s="865"/>
    </row>
    <row r="26" spans="2:52" ht="18" customHeight="1">
      <c r="B26" s="840"/>
      <c r="C26" s="842" t="s">
        <v>1656</v>
      </c>
      <c r="D26" s="1809"/>
      <c r="E26" s="1789">
        <v>402.5</v>
      </c>
      <c r="F26" s="1810"/>
      <c r="G26" s="1811"/>
      <c r="H26" s="1789">
        <v>475</v>
      </c>
      <c r="I26" s="1810"/>
      <c r="J26" s="1811"/>
      <c r="K26" s="1789">
        <v>482.5</v>
      </c>
      <c r="L26" s="1810"/>
      <c r="M26" s="1811"/>
      <c r="N26" s="1789">
        <v>435</v>
      </c>
      <c r="O26" s="1810"/>
      <c r="P26" s="1811"/>
      <c r="Q26" s="1789">
        <v>480</v>
      </c>
      <c r="R26" s="1810"/>
      <c r="S26" s="1811"/>
      <c r="T26" s="1789">
        <v>510</v>
      </c>
      <c r="U26" s="1810"/>
      <c r="V26" s="1811"/>
      <c r="W26" s="1789">
        <v>467.5</v>
      </c>
      <c r="X26" s="1810"/>
      <c r="Y26" s="1811"/>
      <c r="Z26" s="1789">
        <v>462.5</v>
      </c>
      <c r="AA26" s="1810"/>
      <c r="AB26" s="1811"/>
      <c r="AC26" s="1789">
        <v>517.5</v>
      </c>
      <c r="AD26" s="1810"/>
      <c r="AE26" s="1811"/>
      <c r="AF26" s="1789">
        <v>537.5</v>
      </c>
      <c r="AG26" s="1810"/>
      <c r="AH26" s="1811"/>
      <c r="AI26" s="1789">
        <v>530</v>
      </c>
      <c r="AJ26" s="1810"/>
      <c r="AK26" s="1811"/>
      <c r="AL26" s="1789">
        <v>532.5</v>
      </c>
      <c r="AM26" s="1810"/>
      <c r="AN26" s="1811"/>
      <c r="AO26" s="1789">
        <v>665</v>
      </c>
      <c r="AP26" s="1810"/>
      <c r="AQ26" s="1811"/>
      <c r="AR26" s="1789">
        <v>657.5</v>
      </c>
      <c r="AS26" s="1810"/>
      <c r="AT26" s="1811"/>
      <c r="AU26" s="1789">
        <v>657.5</v>
      </c>
      <c r="AV26" s="1810"/>
      <c r="AW26" s="1811"/>
      <c r="AX26" s="1789">
        <v>617.5</v>
      </c>
      <c r="AY26" s="1810"/>
      <c r="AZ26" s="865"/>
    </row>
    <row r="27" spans="2:52" ht="4.5" customHeight="1">
      <c r="B27" s="894"/>
      <c r="C27" s="895"/>
      <c r="D27" s="895"/>
      <c r="E27" s="895"/>
      <c r="F27" s="895"/>
      <c r="G27" s="895"/>
      <c r="H27" s="895"/>
      <c r="I27" s="895"/>
      <c r="J27" s="895"/>
      <c r="K27" s="895"/>
      <c r="L27" s="895"/>
      <c r="M27" s="895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895"/>
      <c r="Z27" s="895"/>
      <c r="AA27" s="895"/>
      <c r="AB27" s="895"/>
      <c r="AC27" s="895"/>
      <c r="AD27" s="895"/>
      <c r="AE27" s="895"/>
      <c r="AF27" s="895"/>
      <c r="AG27" s="895"/>
      <c r="AH27" s="895"/>
      <c r="AI27" s="895"/>
      <c r="AJ27" s="895"/>
      <c r="AK27" s="895"/>
      <c r="AL27" s="895"/>
      <c r="AM27" s="895"/>
      <c r="AN27" s="895"/>
      <c r="AO27" s="895"/>
      <c r="AP27" s="895"/>
      <c r="AQ27" s="895"/>
      <c r="AR27" s="895"/>
      <c r="AS27" s="895"/>
      <c r="AT27" s="895"/>
      <c r="AU27" s="895"/>
      <c r="AV27" s="895"/>
      <c r="AW27" s="895"/>
      <c r="AX27" s="895"/>
      <c r="AY27" s="895"/>
      <c r="AZ27" s="1478"/>
    </row>
    <row r="28" spans="2:52" ht="12" customHeight="1"/>
    <row r="29" spans="2:52" ht="4.5" customHeight="1">
      <c r="B29" s="835"/>
      <c r="C29" s="836"/>
      <c r="D29" s="836"/>
      <c r="E29" s="836"/>
      <c r="F29" s="836"/>
      <c r="G29" s="836"/>
      <c r="H29" s="836"/>
      <c r="I29" s="836"/>
      <c r="J29" s="836"/>
      <c r="K29" s="836"/>
      <c r="L29" s="836"/>
      <c r="M29" s="836"/>
      <c r="N29" s="836"/>
      <c r="O29" s="836"/>
      <c r="P29" s="836"/>
      <c r="Q29" s="836"/>
      <c r="R29" s="836"/>
      <c r="S29" s="836"/>
      <c r="T29" s="836"/>
      <c r="U29" s="836"/>
      <c r="V29" s="836"/>
      <c r="W29" s="836"/>
      <c r="X29" s="836"/>
      <c r="Y29" s="836"/>
      <c r="Z29" s="836"/>
      <c r="AA29" s="836"/>
      <c r="AB29" s="836"/>
      <c r="AC29" s="836"/>
      <c r="AD29" s="836"/>
      <c r="AE29" s="836"/>
      <c r="AF29" s="836"/>
      <c r="AG29" s="836"/>
      <c r="AH29" s="836"/>
      <c r="AI29" s="836"/>
      <c r="AJ29" s="836"/>
      <c r="AK29" s="836"/>
      <c r="AL29" s="836"/>
      <c r="AM29" s="836"/>
      <c r="AN29" s="836"/>
      <c r="AO29" s="836"/>
      <c r="AP29" s="836"/>
      <c r="AQ29" s="836"/>
      <c r="AR29" s="836"/>
      <c r="AS29" s="836"/>
      <c r="AT29" s="836"/>
      <c r="AU29" s="836"/>
      <c r="AV29" s="836"/>
      <c r="AW29" s="836"/>
      <c r="AX29" s="836"/>
      <c r="AY29" s="836"/>
      <c r="AZ29" s="837"/>
    </row>
    <row r="30" spans="2:52" ht="21" customHeight="1">
      <c r="B30" s="840"/>
      <c r="C30" s="2314" t="s">
        <v>1657</v>
      </c>
      <c r="D30" s="1813"/>
      <c r="E30" s="2314" t="s">
        <v>1658</v>
      </c>
      <c r="F30" s="2315"/>
      <c r="G30" s="2315"/>
      <c r="H30" s="2315"/>
      <c r="I30" s="2315"/>
      <c r="J30" s="2315"/>
      <c r="K30" s="2315"/>
      <c r="L30" s="2315"/>
      <c r="M30" s="2315"/>
      <c r="N30" s="2315"/>
      <c r="O30" s="2315"/>
      <c r="P30" s="2315"/>
      <c r="Q30" s="2315"/>
      <c r="R30" s="2315"/>
      <c r="S30" s="2315"/>
      <c r="T30" s="2315"/>
      <c r="U30" s="2315"/>
      <c r="V30" s="2315"/>
      <c r="W30" s="2315"/>
      <c r="X30" s="2315"/>
      <c r="Y30" s="2315"/>
      <c r="Z30" s="2315"/>
      <c r="AA30" s="2315"/>
      <c r="AB30" s="2315"/>
      <c r="AC30" s="2315"/>
      <c r="AD30" s="2315"/>
      <c r="AE30" s="2315"/>
      <c r="AF30" s="2315"/>
      <c r="AG30" s="2315"/>
      <c r="AH30" s="2315"/>
      <c r="AI30" s="2315"/>
      <c r="AJ30" s="2315"/>
      <c r="AK30" s="2315"/>
      <c r="AL30" s="2315"/>
      <c r="AM30" s="2315"/>
      <c r="AN30" s="2315"/>
      <c r="AO30" s="2315"/>
      <c r="AP30" s="2315"/>
      <c r="AQ30" s="2315"/>
      <c r="AR30" s="2315"/>
      <c r="AS30" s="2315"/>
      <c r="AT30" s="2315"/>
      <c r="AU30" s="2315"/>
      <c r="AV30" s="2315"/>
      <c r="AW30" s="2315"/>
      <c r="AX30" s="2315"/>
      <c r="AY30" s="2316"/>
      <c r="AZ30" s="865"/>
    </row>
    <row r="31" spans="2:52" ht="4.5" customHeight="1">
      <c r="B31" s="840"/>
      <c r="C31" s="2314"/>
      <c r="D31" s="1813"/>
      <c r="E31" s="1803"/>
      <c r="F31" s="1803"/>
      <c r="G31" s="1803"/>
      <c r="H31" s="1803"/>
      <c r="I31" s="1803"/>
      <c r="J31" s="1803"/>
      <c r="K31" s="1803"/>
      <c r="L31" s="1803"/>
      <c r="M31" s="1803"/>
      <c r="N31" s="1803"/>
      <c r="O31" s="1803"/>
      <c r="P31" s="1803"/>
      <c r="Q31" s="1803"/>
      <c r="R31" s="1803"/>
      <c r="S31" s="1803"/>
      <c r="T31" s="1803"/>
      <c r="U31" s="1803"/>
      <c r="V31" s="1803"/>
      <c r="W31" s="1803"/>
      <c r="X31" s="1803"/>
      <c r="Y31" s="1803"/>
      <c r="Z31" s="1803"/>
      <c r="AA31" s="1803"/>
      <c r="AB31" s="1803"/>
      <c r="AC31" s="1803"/>
      <c r="AD31" s="1803"/>
      <c r="AE31" s="1803"/>
      <c r="AF31" s="1803"/>
      <c r="AG31" s="1803"/>
      <c r="AH31" s="1803"/>
      <c r="AI31" s="1803"/>
      <c r="AJ31" s="1803"/>
      <c r="AK31" s="1803"/>
      <c r="AL31" s="1803"/>
      <c r="AM31" s="1803"/>
      <c r="AN31" s="1803"/>
      <c r="AO31" s="1803"/>
      <c r="AP31" s="1803"/>
      <c r="AQ31" s="1803"/>
      <c r="AR31" s="1803"/>
      <c r="AS31" s="1803"/>
      <c r="AT31" s="1803"/>
      <c r="AU31" s="1803"/>
      <c r="AV31" s="1803"/>
      <c r="AW31" s="1803"/>
      <c r="AX31" s="1803"/>
      <c r="AY31" s="1803"/>
      <c r="AZ31" s="865"/>
    </row>
    <row r="32" spans="2:52" ht="18" customHeight="1">
      <c r="B32" s="840"/>
      <c r="C32" s="2314"/>
      <c r="D32" s="1813"/>
      <c r="E32" s="1773" t="s">
        <v>1614</v>
      </c>
      <c r="F32" s="888"/>
      <c r="G32" s="1697"/>
      <c r="H32" s="1773" t="s">
        <v>1239</v>
      </c>
      <c r="I32" s="888"/>
      <c r="J32" s="1697"/>
      <c r="K32" s="1773" t="s">
        <v>746</v>
      </c>
      <c r="L32" s="888"/>
      <c r="M32" s="1697"/>
      <c r="N32" s="1773" t="s">
        <v>1240</v>
      </c>
      <c r="O32" s="888"/>
      <c r="P32" s="1697"/>
      <c r="Q32" s="1773" t="s">
        <v>1241</v>
      </c>
      <c r="R32" s="888"/>
      <c r="S32" s="1697"/>
      <c r="T32" s="1773" t="s">
        <v>1242</v>
      </c>
      <c r="U32" s="888"/>
      <c r="V32" s="1697"/>
      <c r="W32" s="1773" t="s">
        <v>1243</v>
      </c>
      <c r="X32" s="888"/>
      <c r="Y32" s="1697"/>
      <c r="Z32" s="1773" t="s">
        <v>1244</v>
      </c>
      <c r="AA32" s="888"/>
      <c r="AB32" s="1697"/>
      <c r="AC32" s="1773" t="s">
        <v>1245</v>
      </c>
      <c r="AD32" s="888"/>
      <c r="AE32" s="1697"/>
      <c r="AF32" s="1773" t="s">
        <v>1246</v>
      </c>
      <c r="AG32" s="888"/>
      <c r="AH32" s="1697"/>
      <c r="AI32" s="1773" t="s">
        <v>1247</v>
      </c>
      <c r="AJ32" s="888"/>
      <c r="AK32" s="1697"/>
      <c r="AL32" s="1773" t="s">
        <v>1248</v>
      </c>
      <c r="AM32" s="888"/>
      <c r="AN32" s="1697"/>
      <c r="AO32" s="2387" t="s">
        <v>1145</v>
      </c>
      <c r="AP32" s="2388"/>
      <c r="AQ32" s="1697"/>
      <c r="AR32" s="1773" t="s">
        <v>1249</v>
      </c>
      <c r="AS32" s="888"/>
      <c r="AT32" s="1697"/>
      <c r="AU32" s="2387" t="s">
        <v>1250</v>
      </c>
      <c r="AV32" s="2388"/>
      <c r="AW32" s="1697"/>
      <c r="AX32" s="2387" t="s">
        <v>747</v>
      </c>
      <c r="AY32" s="2388"/>
      <c r="AZ32" s="865"/>
    </row>
    <row r="33" spans="1:52" ht="4.5" customHeight="1">
      <c r="B33" s="840"/>
      <c r="C33" s="860"/>
      <c r="D33" s="860"/>
      <c r="E33" s="1697"/>
      <c r="F33" s="1697"/>
      <c r="G33" s="1697"/>
      <c r="H33" s="1697"/>
      <c r="I33" s="1697"/>
      <c r="J33" s="1697"/>
      <c r="K33" s="1697"/>
      <c r="L33" s="1697"/>
      <c r="M33" s="1697"/>
      <c r="N33" s="1697"/>
      <c r="O33" s="1697"/>
      <c r="P33" s="1697"/>
      <c r="Q33" s="1697"/>
      <c r="R33" s="1697"/>
      <c r="S33" s="1697"/>
      <c r="T33" s="1697"/>
      <c r="U33" s="1697"/>
      <c r="V33" s="1697"/>
      <c r="W33" s="1697"/>
      <c r="X33" s="1697"/>
      <c r="Y33" s="1697"/>
      <c r="Z33" s="1697"/>
      <c r="AA33" s="1697"/>
      <c r="AB33" s="1697"/>
      <c r="AC33" s="1697"/>
      <c r="AD33" s="1697"/>
      <c r="AE33" s="1697"/>
      <c r="AF33" s="1697"/>
      <c r="AG33" s="1697"/>
      <c r="AH33" s="1697"/>
      <c r="AI33" s="1697"/>
      <c r="AJ33" s="1697"/>
      <c r="AK33" s="1697"/>
      <c r="AL33" s="1697"/>
      <c r="AM33" s="1697"/>
      <c r="AN33" s="1697"/>
      <c r="AO33" s="1697"/>
      <c r="AP33" s="1697"/>
      <c r="AQ33" s="1697"/>
      <c r="AR33" s="1697"/>
      <c r="AS33" s="1697"/>
      <c r="AT33" s="1697"/>
      <c r="AU33" s="1697"/>
      <c r="AV33" s="1697"/>
      <c r="AW33" s="1697"/>
      <c r="AX33" s="1697"/>
      <c r="AY33" s="1697"/>
      <c r="AZ33" s="865"/>
    </row>
    <row r="34" spans="1:52" ht="42" customHeight="1">
      <c r="B34" s="840"/>
      <c r="C34" s="1793" t="s">
        <v>1659</v>
      </c>
      <c r="D34" s="1830"/>
      <c r="E34" s="1794">
        <v>63.177966101694913</v>
      </c>
      <c r="F34" s="1711"/>
      <c r="G34" s="1775"/>
      <c r="H34" s="1794">
        <v>63.014705882352942</v>
      </c>
      <c r="I34" s="1711"/>
      <c r="J34" s="1775"/>
      <c r="K34" s="1794">
        <v>63.007246376811594</v>
      </c>
      <c r="L34" s="1711">
        <v>63.01</v>
      </c>
      <c r="M34" s="1775"/>
      <c r="N34" s="1794">
        <v>63.203125</v>
      </c>
      <c r="O34" s="1712"/>
      <c r="P34" s="1775"/>
      <c r="Q34" s="1794">
        <v>62</v>
      </c>
      <c r="R34" s="1712"/>
      <c r="S34" s="1775"/>
      <c r="T34" s="1794">
        <v>63.625</v>
      </c>
      <c r="U34" s="1712"/>
      <c r="V34" s="1775"/>
      <c r="W34" s="1794">
        <v>62.807692307692307</v>
      </c>
      <c r="X34" s="1712"/>
      <c r="Y34" s="1775"/>
      <c r="Z34" s="1794">
        <v>63.485915492957744</v>
      </c>
      <c r="AA34" s="1712"/>
      <c r="AB34" s="1797"/>
      <c r="AC34" s="1794">
        <v>64.051724137931032</v>
      </c>
      <c r="AD34" s="1712"/>
      <c r="AE34" s="1797"/>
      <c r="AF34" s="1794">
        <v>63.676470588235297</v>
      </c>
      <c r="AG34" s="1712"/>
      <c r="AH34" s="1797"/>
      <c r="AI34" s="1794">
        <v>61.969696969696969</v>
      </c>
      <c r="AJ34" s="1712"/>
      <c r="AK34" s="1797"/>
      <c r="AL34" s="1794">
        <v>63.584337349397593</v>
      </c>
      <c r="AM34" s="1712"/>
      <c r="AN34" s="1797"/>
      <c r="AO34" s="1794">
        <v>62.925531914893618</v>
      </c>
      <c r="AP34" s="1712"/>
      <c r="AQ34" s="1797"/>
      <c r="AR34" s="1794">
        <v>63.358585858585862</v>
      </c>
      <c r="AS34" s="1712"/>
      <c r="AT34" s="1797"/>
      <c r="AU34" s="1794">
        <v>63.541666666666664</v>
      </c>
      <c r="AV34" s="1712"/>
      <c r="AW34" s="1797"/>
      <c r="AX34" s="1794">
        <v>63.5</v>
      </c>
      <c r="AY34" s="1712"/>
      <c r="AZ34" s="865"/>
    </row>
    <row r="35" spans="1:52" ht="4.5" customHeight="1">
      <c r="A35" s="1831"/>
      <c r="B35" s="860"/>
      <c r="C35" s="1832"/>
      <c r="D35" s="1833"/>
      <c r="E35" s="1775"/>
      <c r="F35" s="1775"/>
      <c r="G35" s="1775"/>
      <c r="H35" s="1775"/>
      <c r="I35" s="1775"/>
      <c r="J35" s="1775"/>
      <c r="K35" s="1775"/>
      <c r="L35" s="1775"/>
      <c r="M35" s="1775"/>
      <c r="N35" s="1775"/>
      <c r="O35" s="1797"/>
      <c r="P35" s="1775"/>
      <c r="Q35" s="1775"/>
      <c r="R35" s="1797"/>
      <c r="S35" s="1775"/>
      <c r="T35" s="1775"/>
      <c r="U35" s="1797"/>
      <c r="V35" s="1775"/>
      <c r="W35" s="1775"/>
      <c r="X35" s="1797"/>
      <c r="Y35" s="1775"/>
      <c r="Z35" s="1775"/>
      <c r="AA35" s="1797"/>
      <c r="AB35" s="1797"/>
      <c r="AC35" s="1775"/>
      <c r="AD35" s="1797"/>
      <c r="AE35" s="1797"/>
      <c r="AF35" s="1775"/>
      <c r="AG35" s="1797"/>
      <c r="AH35" s="1797"/>
      <c r="AI35" s="1775"/>
      <c r="AJ35" s="1797"/>
      <c r="AK35" s="1797"/>
      <c r="AL35" s="1775"/>
      <c r="AM35" s="1797"/>
      <c r="AN35" s="1797"/>
      <c r="AO35" s="1775"/>
      <c r="AP35" s="1797"/>
      <c r="AQ35" s="1797"/>
      <c r="AR35" s="1775"/>
      <c r="AS35" s="1797"/>
      <c r="AT35" s="1797"/>
      <c r="AU35" s="1775"/>
      <c r="AV35" s="1797"/>
      <c r="AW35" s="1797"/>
      <c r="AX35" s="1775"/>
      <c r="AY35" s="1797"/>
      <c r="AZ35" s="865"/>
    </row>
    <row r="36" spans="1:52" ht="42" customHeight="1">
      <c r="B36" s="840"/>
      <c r="C36" s="1793" t="s">
        <v>1660</v>
      </c>
      <c r="D36" s="1830"/>
      <c r="E36" s="1794">
        <v>6.8220338983050848</v>
      </c>
      <c r="F36" s="1712"/>
      <c r="G36" s="1797"/>
      <c r="H36" s="1794">
        <v>6.9852941176470589</v>
      </c>
      <c r="I36" s="1712"/>
      <c r="J36" s="1797"/>
      <c r="K36" s="1794">
        <v>6.9927536231884062</v>
      </c>
      <c r="L36" s="1712">
        <v>7</v>
      </c>
      <c r="M36" s="1797"/>
      <c r="N36" s="1794">
        <v>6.796875</v>
      </c>
      <c r="O36" s="1712"/>
      <c r="P36" s="1797"/>
      <c r="Q36" s="1794">
        <v>8</v>
      </c>
      <c r="R36" s="1712"/>
      <c r="S36" s="1797"/>
      <c r="T36" s="1794">
        <v>6.375</v>
      </c>
      <c r="U36" s="1712"/>
      <c r="V36" s="1797"/>
      <c r="W36" s="1794">
        <v>7.1923076923076925</v>
      </c>
      <c r="X36" s="1712"/>
      <c r="Y36" s="1797"/>
      <c r="Z36" s="1794">
        <v>6.5140845070422539</v>
      </c>
      <c r="AA36" s="1712"/>
      <c r="AB36" s="1797"/>
      <c r="AC36" s="1794">
        <v>5.9482758620689653</v>
      </c>
      <c r="AD36" s="1712"/>
      <c r="AE36" s="1797"/>
      <c r="AF36" s="1794">
        <v>6.3235294117647056</v>
      </c>
      <c r="AG36" s="1712"/>
      <c r="AH36" s="1797"/>
      <c r="AI36" s="1794">
        <v>8.0303030303030312</v>
      </c>
      <c r="AJ36" s="1712"/>
      <c r="AK36" s="1797"/>
      <c r="AL36" s="1794">
        <v>6.4156626506024095</v>
      </c>
      <c r="AM36" s="1712"/>
      <c r="AN36" s="1797"/>
      <c r="AO36" s="1794">
        <v>7.0744680851063828</v>
      </c>
      <c r="AP36" s="1712"/>
      <c r="AQ36" s="1797"/>
      <c r="AR36" s="1794">
        <v>6.641414141414141</v>
      </c>
      <c r="AS36" s="1712"/>
      <c r="AT36" s="1797"/>
      <c r="AU36" s="1794">
        <v>6.458333333333333</v>
      </c>
      <c r="AV36" s="1712"/>
      <c r="AW36" s="1797"/>
      <c r="AX36" s="1794">
        <v>6.5</v>
      </c>
      <c r="AY36" s="1712"/>
      <c r="AZ36" s="865"/>
    </row>
    <row r="37" spans="1:52" ht="4.5" customHeight="1">
      <c r="B37" s="894"/>
      <c r="C37" s="895"/>
      <c r="D37" s="895"/>
      <c r="E37" s="895"/>
      <c r="F37" s="895"/>
      <c r="G37" s="895"/>
      <c r="H37" s="895"/>
      <c r="I37" s="895"/>
      <c r="J37" s="895"/>
      <c r="K37" s="895"/>
      <c r="L37" s="895"/>
      <c r="M37" s="895"/>
      <c r="N37" s="895"/>
      <c r="O37" s="895"/>
      <c r="P37" s="895"/>
      <c r="Q37" s="895"/>
      <c r="R37" s="895"/>
      <c r="S37" s="895"/>
      <c r="T37" s="895"/>
      <c r="U37" s="895"/>
      <c r="V37" s="895"/>
      <c r="W37" s="895"/>
      <c r="X37" s="895"/>
      <c r="Y37" s="895"/>
      <c r="Z37" s="895"/>
      <c r="AA37" s="895"/>
      <c r="AB37" s="895"/>
      <c r="AC37" s="895"/>
      <c r="AD37" s="895"/>
      <c r="AE37" s="895"/>
      <c r="AF37" s="895"/>
      <c r="AG37" s="895"/>
      <c r="AH37" s="895"/>
      <c r="AI37" s="895"/>
      <c r="AJ37" s="895"/>
      <c r="AK37" s="895"/>
      <c r="AL37" s="895"/>
      <c r="AM37" s="895"/>
      <c r="AN37" s="895"/>
      <c r="AO37" s="895"/>
      <c r="AP37" s="895"/>
      <c r="AQ37" s="895"/>
      <c r="AR37" s="895"/>
      <c r="AS37" s="895"/>
      <c r="AT37" s="895"/>
      <c r="AU37" s="895"/>
      <c r="AV37" s="895"/>
      <c r="AW37" s="895"/>
      <c r="AX37" s="895"/>
      <c r="AY37" s="895"/>
      <c r="AZ37" s="1478"/>
    </row>
    <row r="38" spans="1:52" ht="9" customHeight="1">
      <c r="B38" s="1556" t="s">
        <v>1571</v>
      </c>
    </row>
    <row r="39" spans="1:52" ht="12.75" customHeight="1">
      <c r="B39" s="1556" t="s">
        <v>1615</v>
      </c>
      <c r="AO39" s="1834"/>
    </row>
    <row r="40" spans="1:52" ht="12.75" customHeight="1">
      <c r="B40" s="1556" t="s">
        <v>1616</v>
      </c>
      <c r="C40" s="1835"/>
      <c r="D40" s="1835"/>
    </row>
    <row r="41" spans="1:52" ht="12.75" customHeight="1">
      <c r="B41" s="1556" t="s">
        <v>1680</v>
      </c>
      <c r="C41" s="1835"/>
      <c r="D41" s="1835"/>
    </row>
    <row r="42" spans="1:52" ht="12.75" customHeight="1">
      <c r="B42" s="1556" t="s">
        <v>1681</v>
      </c>
      <c r="AB42" s="1834"/>
    </row>
    <row r="43" spans="1:52" ht="12.75" customHeight="1">
      <c r="B43" s="1556" t="s">
        <v>1502</v>
      </c>
      <c r="AB43" s="1834"/>
    </row>
    <row r="44" spans="1:52" ht="12.75" customHeight="1">
      <c r="B44" s="1556" t="s">
        <v>1492</v>
      </c>
      <c r="AB44" s="1834"/>
      <c r="AZ44" s="1725" t="s">
        <v>1093</v>
      </c>
    </row>
    <row r="45" spans="1:52" ht="12.75" customHeight="1">
      <c r="B45" s="1800" t="s">
        <v>1663</v>
      </c>
      <c r="AB45" s="1834"/>
      <c r="AZ45" s="1725" t="s">
        <v>1095</v>
      </c>
    </row>
    <row r="46" spans="1:52" ht="12.75" customHeight="1">
      <c r="B46" s="901" t="s">
        <v>1664</v>
      </c>
      <c r="AB46" s="1834"/>
      <c r="AZ46" s="1725" t="s">
        <v>1618</v>
      </c>
    </row>
    <row r="47" spans="1:52" ht="12.75" customHeight="1">
      <c r="B47" s="1556" t="s">
        <v>1665</v>
      </c>
      <c r="C47" s="1686"/>
      <c r="D47" s="1686"/>
      <c r="E47" s="1686"/>
      <c r="F47" s="1686"/>
      <c r="G47" s="1686"/>
      <c r="H47" s="1686"/>
      <c r="I47" s="1686"/>
      <c r="J47" s="1686"/>
      <c r="K47" s="1686"/>
      <c r="L47" s="1686"/>
      <c r="M47" s="1686"/>
      <c r="N47" s="1686"/>
      <c r="O47" s="1686"/>
      <c r="P47" s="1686"/>
      <c r="Q47" s="1686"/>
      <c r="R47" s="1686"/>
      <c r="S47" s="1686"/>
      <c r="T47" s="1686"/>
      <c r="AB47" s="1834"/>
      <c r="AZ47" s="1725" t="s">
        <v>1097</v>
      </c>
    </row>
    <row r="48" spans="1:52" ht="12.75" customHeight="1">
      <c r="B48" s="1556" t="s">
        <v>1666</v>
      </c>
      <c r="C48" s="1686"/>
      <c r="D48" s="1686"/>
      <c r="E48" s="1686"/>
      <c r="F48" s="1686"/>
      <c r="G48" s="1686"/>
      <c r="H48" s="1686"/>
      <c r="I48" s="1686"/>
      <c r="J48" s="1686"/>
      <c r="K48" s="1820"/>
      <c r="L48" s="1820"/>
      <c r="M48" s="1820"/>
      <c r="N48" s="1686"/>
      <c r="O48" s="1686"/>
      <c r="P48" s="1686"/>
      <c r="Q48" s="1821"/>
      <c r="R48" s="1686"/>
      <c r="S48" s="1686"/>
      <c r="T48" s="1686"/>
      <c r="U48" s="1836"/>
      <c r="Z48" s="1837" t="s">
        <v>1682</v>
      </c>
      <c r="AB48" s="1834"/>
      <c r="AZ48" s="1725" t="s">
        <v>1621</v>
      </c>
    </row>
    <row r="49" ht="12.75" customHeight="1"/>
    <row r="50" ht="12.75" customHeight="1"/>
    <row r="51" ht="12.75" customHeight="1"/>
    <row r="52" ht="12.75" customHeight="1"/>
  </sheetData>
  <mergeCells count="14">
    <mergeCell ref="A1:BA1"/>
    <mergeCell ref="A4:BA4"/>
    <mergeCell ref="B6:AZ6"/>
    <mergeCell ref="B7:AZ7"/>
    <mergeCell ref="C10:C12"/>
    <mergeCell ref="E10:AY10"/>
    <mergeCell ref="AO12:AP12"/>
    <mergeCell ref="AU12:AV12"/>
    <mergeCell ref="AX12:AY12"/>
    <mergeCell ref="C30:C32"/>
    <mergeCell ref="E30:AY30"/>
    <mergeCell ref="AO32:AP32"/>
    <mergeCell ref="AU32:AV32"/>
    <mergeCell ref="AX32:AY32"/>
  </mergeCells>
  <printOptions horizontalCentered="1" verticalCentered="1"/>
  <pageMargins left="0.39370078740157483" right="0.39370078740157483" top="0.98425196850393704" bottom="0.98425196850393704" header="0" footer="0"/>
  <pageSetup scale="70" orientation="landscape" horizontalDpi="240" verticalDpi="144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AF56"/>
  <sheetViews>
    <sheetView topLeftCell="A11" zoomScaleNormal="100" workbookViewId="0">
      <selection activeCell="K11" sqref="K11"/>
    </sheetView>
  </sheetViews>
  <sheetFormatPr baseColWidth="10" defaultRowHeight="12.75"/>
  <cols>
    <col min="1" max="1" width="6.140625" style="282" customWidth="1"/>
    <col min="2" max="2" width="2.7109375" style="282" customWidth="1"/>
    <col min="3" max="3" width="16.7109375" style="282" customWidth="1"/>
    <col min="4" max="4" width="0.85546875" style="282" customWidth="1"/>
    <col min="5" max="5" width="10.42578125" style="282" customWidth="1"/>
    <col min="6" max="6" width="6" style="282" customWidth="1"/>
    <col min="7" max="7" width="0.85546875" style="282" customWidth="1"/>
    <col min="8" max="8" width="10.7109375" style="282" customWidth="1"/>
    <col min="9" max="9" width="5.7109375" style="282" customWidth="1"/>
    <col min="10" max="10" width="2.7109375" style="282" customWidth="1"/>
    <col min="11" max="11" width="3.7109375" style="282" customWidth="1"/>
    <col min="12" max="12" width="2.7109375" style="282" customWidth="1"/>
    <col min="13" max="13" width="16.7109375" style="282" customWidth="1"/>
    <col min="14" max="14" width="0.85546875" style="282" customWidth="1"/>
    <col min="15" max="15" width="10.42578125" style="282" customWidth="1"/>
    <col min="16" max="16" width="6" style="282" customWidth="1"/>
    <col min="17" max="17" width="0.85546875" style="282" customWidth="1"/>
    <col min="18" max="18" width="10.7109375" style="282" customWidth="1"/>
    <col min="19" max="19" width="5.7109375" style="282" customWidth="1"/>
    <col min="20" max="20" width="2.7109375" style="282" customWidth="1"/>
    <col min="21" max="21" width="3.7109375" style="282" customWidth="1"/>
    <col min="22" max="22" width="2.7109375" style="282" customWidth="1"/>
    <col min="23" max="23" width="16.7109375" style="282" customWidth="1"/>
    <col min="24" max="24" width="0.85546875" style="282" customWidth="1"/>
    <col min="25" max="25" width="10.42578125" style="282" customWidth="1"/>
    <col min="26" max="26" width="6" style="282" customWidth="1"/>
    <col min="27" max="27" width="0.85546875" style="282" customWidth="1"/>
    <col min="28" max="28" width="10.7109375" style="282" customWidth="1"/>
    <col min="29" max="29" width="5.7109375" style="282" customWidth="1"/>
    <col min="30" max="30" width="2.7109375" style="282" customWidth="1"/>
    <col min="31" max="31" width="6.140625" style="282" customWidth="1"/>
    <col min="32" max="256" width="11.42578125" style="282"/>
    <col min="257" max="257" width="6.140625" style="282" customWidth="1"/>
    <col min="258" max="258" width="2.7109375" style="282" customWidth="1"/>
    <col min="259" max="259" width="16.7109375" style="282" customWidth="1"/>
    <col min="260" max="260" width="0.85546875" style="282" customWidth="1"/>
    <col min="261" max="261" width="10.42578125" style="282" customWidth="1"/>
    <col min="262" max="262" width="6" style="282" customWidth="1"/>
    <col min="263" max="263" width="0.85546875" style="282" customWidth="1"/>
    <col min="264" max="264" width="10.7109375" style="282" customWidth="1"/>
    <col min="265" max="265" width="5.7109375" style="282" customWidth="1"/>
    <col min="266" max="266" width="2.7109375" style="282" customWidth="1"/>
    <col min="267" max="267" width="3.7109375" style="282" customWidth="1"/>
    <col min="268" max="268" width="2.7109375" style="282" customWidth="1"/>
    <col min="269" max="269" width="16.7109375" style="282" customWidth="1"/>
    <col min="270" max="270" width="0.85546875" style="282" customWidth="1"/>
    <col min="271" max="271" width="10.42578125" style="282" customWidth="1"/>
    <col min="272" max="272" width="6" style="282" customWidth="1"/>
    <col min="273" max="273" width="0.85546875" style="282" customWidth="1"/>
    <col min="274" max="274" width="10.7109375" style="282" customWidth="1"/>
    <col min="275" max="275" width="5.7109375" style="282" customWidth="1"/>
    <col min="276" max="276" width="2.7109375" style="282" customWidth="1"/>
    <col min="277" max="277" width="3.7109375" style="282" customWidth="1"/>
    <col min="278" max="278" width="2.7109375" style="282" customWidth="1"/>
    <col min="279" max="279" width="16.7109375" style="282" customWidth="1"/>
    <col min="280" max="280" width="0.85546875" style="282" customWidth="1"/>
    <col min="281" max="281" width="10.42578125" style="282" customWidth="1"/>
    <col min="282" max="282" width="6" style="282" customWidth="1"/>
    <col min="283" max="283" width="0.85546875" style="282" customWidth="1"/>
    <col min="284" max="284" width="10.7109375" style="282" customWidth="1"/>
    <col min="285" max="285" width="5.7109375" style="282" customWidth="1"/>
    <col min="286" max="286" width="2.7109375" style="282" customWidth="1"/>
    <col min="287" max="287" width="6.140625" style="282" customWidth="1"/>
    <col min="288" max="512" width="11.42578125" style="282"/>
    <col min="513" max="513" width="6.140625" style="282" customWidth="1"/>
    <col min="514" max="514" width="2.7109375" style="282" customWidth="1"/>
    <col min="515" max="515" width="16.7109375" style="282" customWidth="1"/>
    <col min="516" max="516" width="0.85546875" style="282" customWidth="1"/>
    <col min="517" max="517" width="10.42578125" style="282" customWidth="1"/>
    <col min="518" max="518" width="6" style="282" customWidth="1"/>
    <col min="519" max="519" width="0.85546875" style="282" customWidth="1"/>
    <col min="520" max="520" width="10.7109375" style="282" customWidth="1"/>
    <col min="521" max="521" width="5.7109375" style="282" customWidth="1"/>
    <col min="522" max="522" width="2.7109375" style="282" customWidth="1"/>
    <col min="523" max="523" width="3.7109375" style="282" customWidth="1"/>
    <col min="524" max="524" width="2.7109375" style="282" customWidth="1"/>
    <col min="525" max="525" width="16.7109375" style="282" customWidth="1"/>
    <col min="526" max="526" width="0.85546875" style="282" customWidth="1"/>
    <col min="527" max="527" width="10.42578125" style="282" customWidth="1"/>
    <col min="528" max="528" width="6" style="282" customWidth="1"/>
    <col min="529" max="529" width="0.85546875" style="282" customWidth="1"/>
    <col min="530" max="530" width="10.7109375" style="282" customWidth="1"/>
    <col min="531" max="531" width="5.7109375" style="282" customWidth="1"/>
    <col min="532" max="532" width="2.7109375" style="282" customWidth="1"/>
    <col min="533" max="533" width="3.7109375" style="282" customWidth="1"/>
    <col min="534" max="534" width="2.7109375" style="282" customWidth="1"/>
    <col min="535" max="535" width="16.7109375" style="282" customWidth="1"/>
    <col min="536" max="536" width="0.85546875" style="282" customWidth="1"/>
    <col min="537" max="537" width="10.42578125" style="282" customWidth="1"/>
    <col min="538" max="538" width="6" style="282" customWidth="1"/>
    <col min="539" max="539" width="0.85546875" style="282" customWidth="1"/>
    <col min="540" max="540" width="10.7109375" style="282" customWidth="1"/>
    <col min="541" max="541" width="5.7109375" style="282" customWidth="1"/>
    <col min="542" max="542" width="2.7109375" style="282" customWidth="1"/>
    <col min="543" max="543" width="6.140625" style="282" customWidth="1"/>
    <col min="544" max="768" width="11.42578125" style="282"/>
    <col min="769" max="769" width="6.140625" style="282" customWidth="1"/>
    <col min="770" max="770" width="2.7109375" style="282" customWidth="1"/>
    <col min="771" max="771" width="16.7109375" style="282" customWidth="1"/>
    <col min="772" max="772" width="0.85546875" style="282" customWidth="1"/>
    <col min="773" max="773" width="10.42578125" style="282" customWidth="1"/>
    <col min="774" max="774" width="6" style="282" customWidth="1"/>
    <col min="775" max="775" width="0.85546875" style="282" customWidth="1"/>
    <col min="776" max="776" width="10.7109375" style="282" customWidth="1"/>
    <col min="777" max="777" width="5.7109375" style="282" customWidth="1"/>
    <col min="778" max="778" width="2.7109375" style="282" customWidth="1"/>
    <col min="779" max="779" width="3.7109375" style="282" customWidth="1"/>
    <col min="780" max="780" width="2.7109375" style="282" customWidth="1"/>
    <col min="781" max="781" width="16.7109375" style="282" customWidth="1"/>
    <col min="782" max="782" width="0.85546875" style="282" customWidth="1"/>
    <col min="783" max="783" width="10.42578125" style="282" customWidth="1"/>
    <col min="784" max="784" width="6" style="282" customWidth="1"/>
    <col min="785" max="785" width="0.85546875" style="282" customWidth="1"/>
    <col min="786" max="786" width="10.7109375" style="282" customWidth="1"/>
    <col min="787" max="787" width="5.7109375" style="282" customWidth="1"/>
    <col min="788" max="788" width="2.7109375" style="282" customWidth="1"/>
    <col min="789" max="789" width="3.7109375" style="282" customWidth="1"/>
    <col min="790" max="790" width="2.7109375" style="282" customWidth="1"/>
    <col min="791" max="791" width="16.7109375" style="282" customWidth="1"/>
    <col min="792" max="792" width="0.85546875" style="282" customWidth="1"/>
    <col min="793" max="793" width="10.42578125" style="282" customWidth="1"/>
    <col min="794" max="794" width="6" style="282" customWidth="1"/>
    <col min="795" max="795" width="0.85546875" style="282" customWidth="1"/>
    <col min="796" max="796" width="10.7109375" style="282" customWidth="1"/>
    <col min="797" max="797" width="5.7109375" style="282" customWidth="1"/>
    <col min="798" max="798" width="2.7109375" style="282" customWidth="1"/>
    <col min="799" max="799" width="6.140625" style="282" customWidth="1"/>
    <col min="800" max="1024" width="11.42578125" style="282"/>
    <col min="1025" max="1025" width="6.140625" style="282" customWidth="1"/>
    <col min="1026" max="1026" width="2.7109375" style="282" customWidth="1"/>
    <col min="1027" max="1027" width="16.7109375" style="282" customWidth="1"/>
    <col min="1028" max="1028" width="0.85546875" style="282" customWidth="1"/>
    <col min="1029" max="1029" width="10.42578125" style="282" customWidth="1"/>
    <col min="1030" max="1030" width="6" style="282" customWidth="1"/>
    <col min="1031" max="1031" width="0.85546875" style="282" customWidth="1"/>
    <col min="1032" max="1032" width="10.7109375" style="282" customWidth="1"/>
    <col min="1033" max="1033" width="5.7109375" style="282" customWidth="1"/>
    <col min="1034" max="1034" width="2.7109375" style="282" customWidth="1"/>
    <col min="1035" max="1035" width="3.7109375" style="282" customWidth="1"/>
    <col min="1036" max="1036" width="2.7109375" style="282" customWidth="1"/>
    <col min="1037" max="1037" width="16.7109375" style="282" customWidth="1"/>
    <col min="1038" max="1038" width="0.85546875" style="282" customWidth="1"/>
    <col min="1039" max="1039" width="10.42578125" style="282" customWidth="1"/>
    <col min="1040" max="1040" width="6" style="282" customWidth="1"/>
    <col min="1041" max="1041" width="0.85546875" style="282" customWidth="1"/>
    <col min="1042" max="1042" width="10.7109375" style="282" customWidth="1"/>
    <col min="1043" max="1043" width="5.7109375" style="282" customWidth="1"/>
    <col min="1044" max="1044" width="2.7109375" style="282" customWidth="1"/>
    <col min="1045" max="1045" width="3.7109375" style="282" customWidth="1"/>
    <col min="1046" max="1046" width="2.7109375" style="282" customWidth="1"/>
    <col min="1047" max="1047" width="16.7109375" style="282" customWidth="1"/>
    <col min="1048" max="1048" width="0.85546875" style="282" customWidth="1"/>
    <col min="1049" max="1049" width="10.42578125" style="282" customWidth="1"/>
    <col min="1050" max="1050" width="6" style="282" customWidth="1"/>
    <col min="1051" max="1051" width="0.85546875" style="282" customWidth="1"/>
    <col min="1052" max="1052" width="10.7109375" style="282" customWidth="1"/>
    <col min="1053" max="1053" width="5.7109375" style="282" customWidth="1"/>
    <col min="1054" max="1054" width="2.7109375" style="282" customWidth="1"/>
    <col min="1055" max="1055" width="6.140625" style="282" customWidth="1"/>
    <col min="1056" max="1280" width="11.42578125" style="282"/>
    <col min="1281" max="1281" width="6.140625" style="282" customWidth="1"/>
    <col min="1282" max="1282" width="2.7109375" style="282" customWidth="1"/>
    <col min="1283" max="1283" width="16.7109375" style="282" customWidth="1"/>
    <col min="1284" max="1284" width="0.85546875" style="282" customWidth="1"/>
    <col min="1285" max="1285" width="10.42578125" style="282" customWidth="1"/>
    <col min="1286" max="1286" width="6" style="282" customWidth="1"/>
    <col min="1287" max="1287" width="0.85546875" style="282" customWidth="1"/>
    <col min="1288" max="1288" width="10.7109375" style="282" customWidth="1"/>
    <col min="1289" max="1289" width="5.7109375" style="282" customWidth="1"/>
    <col min="1290" max="1290" width="2.7109375" style="282" customWidth="1"/>
    <col min="1291" max="1291" width="3.7109375" style="282" customWidth="1"/>
    <col min="1292" max="1292" width="2.7109375" style="282" customWidth="1"/>
    <col min="1293" max="1293" width="16.7109375" style="282" customWidth="1"/>
    <col min="1294" max="1294" width="0.85546875" style="282" customWidth="1"/>
    <col min="1295" max="1295" width="10.42578125" style="282" customWidth="1"/>
    <col min="1296" max="1296" width="6" style="282" customWidth="1"/>
    <col min="1297" max="1297" width="0.85546875" style="282" customWidth="1"/>
    <col min="1298" max="1298" width="10.7109375" style="282" customWidth="1"/>
    <col min="1299" max="1299" width="5.7109375" style="282" customWidth="1"/>
    <col min="1300" max="1300" width="2.7109375" style="282" customWidth="1"/>
    <col min="1301" max="1301" width="3.7109375" style="282" customWidth="1"/>
    <col min="1302" max="1302" width="2.7109375" style="282" customWidth="1"/>
    <col min="1303" max="1303" width="16.7109375" style="282" customWidth="1"/>
    <col min="1304" max="1304" width="0.85546875" style="282" customWidth="1"/>
    <col min="1305" max="1305" width="10.42578125" style="282" customWidth="1"/>
    <col min="1306" max="1306" width="6" style="282" customWidth="1"/>
    <col min="1307" max="1307" width="0.85546875" style="282" customWidth="1"/>
    <col min="1308" max="1308" width="10.7109375" style="282" customWidth="1"/>
    <col min="1309" max="1309" width="5.7109375" style="282" customWidth="1"/>
    <col min="1310" max="1310" width="2.7109375" style="282" customWidth="1"/>
    <col min="1311" max="1311" width="6.140625" style="282" customWidth="1"/>
    <col min="1312" max="1536" width="11.42578125" style="282"/>
    <col min="1537" max="1537" width="6.140625" style="282" customWidth="1"/>
    <col min="1538" max="1538" width="2.7109375" style="282" customWidth="1"/>
    <col min="1539" max="1539" width="16.7109375" style="282" customWidth="1"/>
    <col min="1540" max="1540" width="0.85546875" style="282" customWidth="1"/>
    <col min="1541" max="1541" width="10.42578125" style="282" customWidth="1"/>
    <col min="1542" max="1542" width="6" style="282" customWidth="1"/>
    <col min="1543" max="1543" width="0.85546875" style="282" customWidth="1"/>
    <col min="1544" max="1544" width="10.7109375" style="282" customWidth="1"/>
    <col min="1545" max="1545" width="5.7109375" style="282" customWidth="1"/>
    <col min="1546" max="1546" width="2.7109375" style="282" customWidth="1"/>
    <col min="1547" max="1547" width="3.7109375" style="282" customWidth="1"/>
    <col min="1548" max="1548" width="2.7109375" style="282" customWidth="1"/>
    <col min="1549" max="1549" width="16.7109375" style="282" customWidth="1"/>
    <col min="1550" max="1550" width="0.85546875" style="282" customWidth="1"/>
    <col min="1551" max="1551" width="10.42578125" style="282" customWidth="1"/>
    <col min="1552" max="1552" width="6" style="282" customWidth="1"/>
    <col min="1553" max="1553" width="0.85546875" style="282" customWidth="1"/>
    <col min="1554" max="1554" width="10.7109375" style="282" customWidth="1"/>
    <col min="1555" max="1555" width="5.7109375" style="282" customWidth="1"/>
    <col min="1556" max="1556" width="2.7109375" style="282" customWidth="1"/>
    <col min="1557" max="1557" width="3.7109375" style="282" customWidth="1"/>
    <col min="1558" max="1558" width="2.7109375" style="282" customWidth="1"/>
    <col min="1559" max="1559" width="16.7109375" style="282" customWidth="1"/>
    <col min="1560" max="1560" width="0.85546875" style="282" customWidth="1"/>
    <col min="1561" max="1561" width="10.42578125" style="282" customWidth="1"/>
    <col min="1562" max="1562" width="6" style="282" customWidth="1"/>
    <col min="1563" max="1563" width="0.85546875" style="282" customWidth="1"/>
    <col min="1564" max="1564" width="10.7109375" style="282" customWidth="1"/>
    <col min="1565" max="1565" width="5.7109375" style="282" customWidth="1"/>
    <col min="1566" max="1566" width="2.7109375" style="282" customWidth="1"/>
    <col min="1567" max="1567" width="6.140625" style="282" customWidth="1"/>
    <col min="1568" max="1792" width="11.42578125" style="282"/>
    <col min="1793" max="1793" width="6.140625" style="282" customWidth="1"/>
    <col min="1794" max="1794" width="2.7109375" style="282" customWidth="1"/>
    <col min="1795" max="1795" width="16.7109375" style="282" customWidth="1"/>
    <col min="1796" max="1796" width="0.85546875" style="282" customWidth="1"/>
    <col min="1797" max="1797" width="10.42578125" style="282" customWidth="1"/>
    <col min="1798" max="1798" width="6" style="282" customWidth="1"/>
    <col min="1799" max="1799" width="0.85546875" style="282" customWidth="1"/>
    <col min="1800" max="1800" width="10.7109375" style="282" customWidth="1"/>
    <col min="1801" max="1801" width="5.7109375" style="282" customWidth="1"/>
    <col min="1802" max="1802" width="2.7109375" style="282" customWidth="1"/>
    <col min="1803" max="1803" width="3.7109375" style="282" customWidth="1"/>
    <col min="1804" max="1804" width="2.7109375" style="282" customWidth="1"/>
    <col min="1805" max="1805" width="16.7109375" style="282" customWidth="1"/>
    <col min="1806" max="1806" width="0.85546875" style="282" customWidth="1"/>
    <col min="1807" max="1807" width="10.42578125" style="282" customWidth="1"/>
    <col min="1808" max="1808" width="6" style="282" customWidth="1"/>
    <col min="1809" max="1809" width="0.85546875" style="282" customWidth="1"/>
    <col min="1810" max="1810" width="10.7109375" style="282" customWidth="1"/>
    <col min="1811" max="1811" width="5.7109375" style="282" customWidth="1"/>
    <col min="1812" max="1812" width="2.7109375" style="282" customWidth="1"/>
    <col min="1813" max="1813" width="3.7109375" style="282" customWidth="1"/>
    <col min="1814" max="1814" width="2.7109375" style="282" customWidth="1"/>
    <col min="1815" max="1815" width="16.7109375" style="282" customWidth="1"/>
    <col min="1816" max="1816" width="0.85546875" style="282" customWidth="1"/>
    <col min="1817" max="1817" width="10.42578125" style="282" customWidth="1"/>
    <col min="1818" max="1818" width="6" style="282" customWidth="1"/>
    <col min="1819" max="1819" width="0.85546875" style="282" customWidth="1"/>
    <col min="1820" max="1820" width="10.7109375" style="282" customWidth="1"/>
    <col min="1821" max="1821" width="5.7109375" style="282" customWidth="1"/>
    <col min="1822" max="1822" width="2.7109375" style="282" customWidth="1"/>
    <col min="1823" max="1823" width="6.140625" style="282" customWidth="1"/>
    <col min="1824" max="2048" width="11.42578125" style="282"/>
    <col min="2049" max="2049" width="6.140625" style="282" customWidth="1"/>
    <col min="2050" max="2050" width="2.7109375" style="282" customWidth="1"/>
    <col min="2051" max="2051" width="16.7109375" style="282" customWidth="1"/>
    <col min="2052" max="2052" width="0.85546875" style="282" customWidth="1"/>
    <col min="2053" max="2053" width="10.42578125" style="282" customWidth="1"/>
    <col min="2054" max="2054" width="6" style="282" customWidth="1"/>
    <col min="2055" max="2055" width="0.85546875" style="282" customWidth="1"/>
    <col min="2056" max="2056" width="10.7109375" style="282" customWidth="1"/>
    <col min="2057" max="2057" width="5.7109375" style="282" customWidth="1"/>
    <col min="2058" max="2058" width="2.7109375" style="282" customWidth="1"/>
    <col min="2059" max="2059" width="3.7109375" style="282" customWidth="1"/>
    <col min="2060" max="2060" width="2.7109375" style="282" customWidth="1"/>
    <col min="2061" max="2061" width="16.7109375" style="282" customWidth="1"/>
    <col min="2062" max="2062" width="0.85546875" style="282" customWidth="1"/>
    <col min="2063" max="2063" width="10.42578125" style="282" customWidth="1"/>
    <col min="2064" max="2064" width="6" style="282" customWidth="1"/>
    <col min="2065" max="2065" width="0.85546875" style="282" customWidth="1"/>
    <col min="2066" max="2066" width="10.7109375" style="282" customWidth="1"/>
    <col min="2067" max="2067" width="5.7109375" style="282" customWidth="1"/>
    <col min="2068" max="2068" width="2.7109375" style="282" customWidth="1"/>
    <col min="2069" max="2069" width="3.7109375" style="282" customWidth="1"/>
    <col min="2070" max="2070" width="2.7109375" style="282" customWidth="1"/>
    <col min="2071" max="2071" width="16.7109375" style="282" customWidth="1"/>
    <col min="2072" max="2072" width="0.85546875" style="282" customWidth="1"/>
    <col min="2073" max="2073" width="10.42578125" style="282" customWidth="1"/>
    <col min="2074" max="2074" width="6" style="282" customWidth="1"/>
    <col min="2075" max="2075" width="0.85546875" style="282" customWidth="1"/>
    <col min="2076" max="2076" width="10.7109375" style="282" customWidth="1"/>
    <col min="2077" max="2077" width="5.7109375" style="282" customWidth="1"/>
    <col min="2078" max="2078" width="2.7109375" style="282" customWidth="1"/>
    <col min="2079" max="2079" width="6.140625" style="282" customWidth="1"/>
    <col min="2080" max="2304" width="11.42578125" style="282"/>
    <col min="2305" max="2305" width="6.140625" style="282" customWidth="1"/>
    <col min="2306" max="2306" width="2.7109375" style="282" customWidth="1"/>
    <col min="2307" max="2307" width="16.7109375" style="282" customWidth="1"/>
    <col min="2308" max="2308" width="0.85546875" style="282" customWidth="1"/>
    <col min="2309" max="2309" width="10.42578125" style="282" customWidth="1"/>
    <col min="2310" max="2310" width="6" style="282" customWidth="1"/>
    <col min="2311" max="2311" width="0.85546875" style="282" customWidth="1"/>
    <col min="2312" max="2312" width="10.7109375" style="282" customWidth="1"/>
    <col min="2313" max="2313" width="5.7109375" style="282" customWidth="1"/>
    <col min="2314" max="2314" width="2.7109375" style="282" customWidth="1"/>
    <col min="2315" max="2315" width="3.7109375" style="282" customWidth="1"/>
    <col min="2316" max="2316" width="2.7109375" style="282" customWidth="1"/>
    <col min="2317" max="2317" width="16.7109375" style="282" customWidth="1"/>
    <col min="2318" max="2318" width="0.85546875" style="282" customWidth="1"/>
    <col min="2319" max="2319" width="10.42578125" style="282" customWidth="1"/>
    <col min="2320" max="2320" width="6" style="282" customWidth="1"/>
    <col min="2321" max="2321" width="0.85546875" style="282" customWidth="1"/>
    <col min="2322" max="2322" width="10.7109375" style="282" customWidth="1"/>
    <col min="2323" max="2323" width="5.7109375" style="282" customWidth="1"/>
    <col min="2324" max="2324" width="2.7109375" style="282" customWidth="1"/>
    <col min="2325" max="2325" width="3.7109375" style="282" customWidth="1"/>
    <col min="2326" max="2326" width="2.7109375" style="282" customWidth="1"/>
    <col min="2327" max="2327" width="16.7109375" style="282" customWidth="1"/>
    <col min="2328" max="2328" width="0.85546875" style="282" customWidth="1"/>
    <col min="2329" max="2329" width="10.42578125" style="282" customWidth="1"/>
    <col min="2330" max="2330" width="6" style="282" customWidth="1"/>
    <col min="2331" max="2331" width="0.85546875" style="282" customWidth="1"/>
    <col min="2332" max="2332" width="10.7109375" style="282" customWidth="1"/>
    <col min="2333" max="2333" width="5.7109375" style="282" customWidth="1"/>
    <col min="2334" max="2334" width="2.7109375" style="282" customWidth="1"/>
    <col min="2335" max="2335" width="6.140625" style="282" customWidth="1"/>
    <col min="2336" max="2560" width="11.42578125" style="282"/>
    <col min="2561" max="2561" width="6.140625" style="282" customWidth="1"/>
    <col min="2562" max="2562" width="2.7109375" style="282" customWidth="1"/>
    <col min="2563" max="2563" width="16.7109375" style="282" customWidth="1"/>
    <col min="2564" max="2564" width="0.85546875" style="282" customWidth="1"/>
    <col min="2565" max="2565" width="10.42578125" style="282" customWidth="1"/>
    <col min="2566" max="2566" width="6" style="282" customWidth="1"/>
    <col min="2567" max="2567" width="0.85546875" style="282" customWidth="1"/>
    <col min="2568" max="2568" width="10.7109375" style="282" customWidth="1"/>
    <col min="2569" max="2569" width="5.7109375" style="282" customWidth="1"/>
    <col min="2570" max="2570" width="2.7109375" style="282" customWidth="1"/>
    <col min="2571" max="2571" width="3.7109375" style="282" customWidth="1"/>
    <col min="2572" max="2572" width="2.7109375" style="282" customWidth="1"/>
    <col min="2573" max="2573" width="16.7109375" style="282" customWidth="1"/>
    <col min="2574" max="2574" width="0.85546875" style="282" customWidth="1"/>
    <col min="2575" max="2575" width="10.42578125" style="282" customWidth="1"/>
    <col min="2576" max="2576" width="6" style="282" customWidth="1"/>
    <col min="2577" max="2577" width="0.85546875" style="282" customWidth="1"/>
    <col min="2578" max="2578" width="10.7109375" style="282" customWidth="1"/>
    <col min="2579" max="2579" width="5.7109375" style="282" customWidth="1"/>
    <col min="2580" max="2580" width="2.7109375" style="282" customWidth="1"/>
    <col min="2581" max="2581" width="3.7109375" style="282" customWidth="1"/>
    <col min="2582" max="2582" width="2.7109375" style="282" customWidth="1"/>
    <col min="2583" max="2583" width="16.7109375" style="282" customWidth="1"/>
    <col min="2584" max="2584" width="0.85546875" style="282" customWidth="1"/>
    <col min="2585" max="2585" width="10.42578125" style="282" customWidth="1"/>
    <col min="2586" max="2586" width="6" style="282" customWidth="1"/>
    <col min="2587" max="2587" width="0.85546875" style="282" customWidth="1"/>
    <col min="2588" max="2588" width="10.7109375" style="282" customWidth="1"/>
    <col min="2589" max="2589" width="5.7109375" style="282" customWidth="1"/>
    <col min="2590" max="2590" width="2.7109375" style="282" customWidth="1"/>
    <col min="2591" max="2591" width="6.140625" style="282" customWidth="1"/>
    <col min="2592" max="2816" width="11.42578125" style="282"/>
    <col min="2817" max="2817" width="6.140625" style="282" customWidth="1"/>
    <col min="2818" max="2818" width="2.7109375" style="282" customWidth="1"/>
    <col min="2819" max="2819" width="16.7109375" style="282" customWidth="1"/>
    <col min="2820" max="2820" width="0.85546875" style="282" customWidth="1"/>
    <col min="2821" max="2821" width="10.42578125" style="282" customWidth="1"/>
    <col min="2822" max="2822" width="6" style="282" customWidth="1"/>
    <col min="2823" max="2823" width="0.85546875" style="282" customWidth="1"/>
    <col min="2824" max="2824" width="10.7109375" style="282" customWidth="1"/>
    <col min="2825" max="2825" width="5.7109375" style="282" customWidth="1"/>
    <col min="2826" max="2826" width="2.7109375" style="282" customWidth="1"/>
    <col min="2827" max="2827" width="3.7109375" style="282" customWidth="1"/>
    <col min="2828" max="2828" width="2.7109375" style="282" customWidth="1"/>
    <col min="2829" max="2829" width="16.7109375" style="282" customWidth="1"/>
    <col min="2830" max="2830" width="0.85546875" style="282" customWidth="1"/>
    <col min="2831" max="2831" width="10.42578125" style="282" customWidth="1"/>
    <col min="2832" max="2832" width="6" style="282" customWidth="1"/>
    <col min="2833" max="2833" width="0.85546875" style="282" customWidth="1"/>
    <col min="2834" max="2834" width="10.7109375" style="282" customWidth="1"/>
    <col min="2835" max="2835" width="5.7109375" style="282" customWidth="1"/>
    <col min="2836" max="2836" width="2.7109375" style="282" customWidth="1"/>
    <col min="2837" max="2837" width="3.7109375" style="282" customWidth="1"/>
    <col min="2838" max="2838" width="2.7109375" style="282" customWidth="1"/>
    <col min="2839" max="2839" width="16.7109375" style="282" customWidth="1"/>
    <col min="2840" max="2840" width="0.85546875" style="282" customWidth="1"/>
    <col min="2841" max="2841" width="10.42578125" style="282" customWidth="1"/>
    <col min="2842" max="2842" width="6" style="282" customWidth="1"/>
    <col min="2843" max="2843" width="0.85546875" style="282" customWidth="1"/>
    <col min="2844" max="2844" width="10.7109375" style="282" customWidth="1"/>
    <col min="2845" max="2845" width="5.7109375" style="282" customWidth="1"/>
    <col min="2846" max="2846" width="2.7109375" style="282" customWidth="1"/>
    <col min="2847" max="2847" width="6.140625" style="282" customWidth="1"/>
    <col min="2848" max="3072" width="11.42578125" style="282"/>
    <col min="3073" max="3073" width="6.140625" style="282" customWidth="1"/>
    <col min="3074" max="3074" width="2.7109375" style="282" customWidth="1"/>
    <col min="3075" max="3075" width="16.7109375" style="282" customWidth="1"/>
    <col min="3076" max="3076" width="0.85546875" style="282" customWidth="1"/>
    <col min="3077" max="3077" width="10.42578125" style="282" customWidth="1"/>
    <col min="3078" max="3078" width="6" style="282" customWidth="1"/>
    <col min="3079" max="3079" width="0.85546875" style="282" customWidth="1"/>
    <col min="3080" max="3080" width="10.7109375" style="282" customWidth="1"/>
    <col min="3081" max="3081" width="5.7109375" style="282" customWidth="1"/>
    <col min="3082" max="3082" width="2.7109375" style="282" customWidth="1"/>
    <col min="3083" max="3083" width="3.7109375" style="282" customWidth="1"/>
    <col min="3084" max="3084" width="2.7109375" style="282" customWidth="1"/>
    <col min="3085" max="3085" width="16.7109375" style="282" customWidth="1"/>
    <col min="3086" max="3086" width="0.85546875" style="282" customWidth="1"/>
    <col min="3087" max="3087" width="10.42578125" style="282" customWidth="1"/>
    <col min="3088" max="3088" width="6" style="282" customWidth="1"/>
    <col min="3089" max="3089" width="0.85546875" style="282" customWidth="1"/>
    <col min="3090" max="3090" width="10.7109375" style="282" customWidth="1"/>
    <col min="3091" max="3091" width="5.7109375" style="282" customWidth="1"/>
    <col min="3092" max="3092" width="2.7109375" style="282" customWidth="1"/>
    <col min="3093" max="3093" width="3.7109375" style="282" customWidth="1"/>
    <col min="3094" max="3094" width="2.7109375" style="282" customWidth="1"/>
    <col min="3095" max="3095" width="16.7109375" style="282" customWidth="1"/>
    <col min="3096" max="3096" width="0.85546875" style="282" customWidth="1"/>
    <col min="3097" max="3097" width="10.42578125" style="282" customWidth="1"/>
    <col min="3098" max="3098" width="6" style="282" customWidth="1"/>
    <col min="3099" max="3099" width="0.85546875" style="282" customWidth="1"/>
    <col min="3100" max="3100" width="10.7109375" style="282" customWidth="1"/>
    <col min="3101" max="3101" width="5.7109375" style="282" customWidth="1"/>
    <col min="3102" max="3102" width="2.7109375" style="282" customWidth="1"/>
    <col min="3103" max="3103" width="6.140625" style="282" customWidth="1"/>
    <col min="3104" max="3328" width="11.42578125" style="282"/>
    <col min="3329" max="3329" width="6.140625" style="282" customWidth="1"/>
    <col min="3330" max="3330" width="2.7109375" style="282" customWidth="1"/>
    <col min="3331" max="3331" width="16.7109375" style="282" customWidth="1"/>
    <col min="3332" max="3332" width="0.85546875" style="282" customWidth="1"/>
    <col min="3333" max="3333" width="10.42578125" style="282" customWidth="1"/>
    <col min="3334" max="3334" width="6" style="282" customWidth="1"/>
    <col min="3335" max="3335" width="0.85546875" style="282" customWidth="1"/>
    <col min="3336" max="3336" width="10.7109375" style="282" customWidth="1"/>
    <col min="3337" max="3337" width="5.7109375" style="282" customWidth="1"/>
    <col min="3338" max="3338" width="2.7109375" style="282" customWidth="1"/>
    <col min="3339" max="3339" width="3.7109375" style="282" customWidth="1"/>
    <col min="3340" max="3340" width="2.7109375" style="282" customWidth="1"/>
    <col min="3341" max="3341" width="16.7109375" style="282" customWidth="1"/>
    <col min="3342" max="3342" width="0.85546875" style="282" customWidth="1"/>
    <col min="3343" max="3343" width="10.42578125" style="282" customWidth="1"/>
    <col min="3344" max="3344" width="6" style="282" customWidth="1"/>
    <col min="3345" max="3345" width="0.85546875" style="282" customWidth="1"/>
    <col min="3346" max="3346" width="10.7109375" style="282" customWidth="1"/>
    <col min="3347" max="3347" width="5.7109375" style="282" customWidth="1"/>
    <col min="3348" max="3348" width="2.7109375" style="282" customWidth="1"/>
    <col min="3349" max="3349" width="3.7109375" style="282" customWidth="1"/>
    <col min="3350" max="3350" width="2.7109375" style="282" customWidth="1"/>
    <col min="3351" max="3351" width="16.7109375" style="282" customWidth="1"/>
    <col min="3352" max="3352" width="0.85546875" style="282" customWidth="1"/>
    <col min="3353" max="3353" width="10.42578125" style="282" customWidth="1"/>
    <col min="3354" max="3354" width="6" style="282" customWidth="1"/>
    <col min="3355" max="3355" width="0.85546875" style="282" customWidth="1"/>
    <col min="3356" max="3356" width="10.7109375" style="282" customWidth="1"/>
    <col min="3357" max="3357" width="5.7109375" style="282" customWidth="1"/>
    <col min="3358" max="3358" width="2.7109375" style="282" customWidth="1"/>
    <col min="3359" max="3359" width="6.140625" style="282" customWidth="1"/>
    <col min="3360" max="3584" width="11.42578125" style="282"/>
    <col min="3585" max="3585" width="6.140625" style="282" customWidth="1"/>
    <col min="3586" max="3586" width="2.7109375" style="282" customWidth="1"/>
    <col min="3587" max="3587" width="16.7109375" style="282" customWidth="1"/>
    <col min="3588" max="3588" width="0.85546875" style="282" customWidth="1"/>
    <col min="3589" max="3589" width="10.42578125" style="282" customWidth="1"/>
    <col min="3590" max="3590" width="6" style="282" customWidth="1"/>
    <col min="3591" max="3591" width="0.85546875" style="282" customWidth="1"/>
    <col min="3592" max="3592" width="10.7109375" style="282" customWidth="1"/>
    <col min="3593" max="3593" width="5.7109375" style="282" customWidth="1"/>
    <col min="3594" max="3594" width="2.7109375" style="282" customWidth="1"/>
    <col min="3595" max="3595" width="3.7109375" style="282" customWidth="1"/>
    <col min="3596" max="3596" width="2.7109375" style="282" customWidth="1"/>
    <col min="3597" max="3597" width="16.7109375" style="282" customWidth="1"/>
    <col min="3598" max="3598" width="0.85546875" style="282" customWidth="1"/>
    <col min="3599" max="3599" width="10.42578125" style="282" customWidth="1"/>
    <col min="3600" max="3600" width="6" style="282" customWidth="1"/>
    <col min="3601" max="3601" width="0.85546875" style="282" customWidth="1"/>
    <col min="3602" max="3602" width="10.7109375" style="282" customWidth="1"/>
    <col min="3603" max="3603" width="5.7109375" style="282" customWidth="1"/>
    <col min="3604" max="3604" width="2.7109375" style="282" customWidth="1"/>
    <col min="3605" max="3605" width="3.7109375" style="282" customWidth="1"/>
    <col min="3606" max="3606" width="2.7109375" style="282" customWidth="1"/>
    <col min="3607" max="3607" width="16.7109375" style="282" customWidth="1"/>
    <col min="3608" max="3608" width="0.85546875" style="282" customWidth="1"/>
    <col min="3609" max="3609" width="10.42578125" style="282" customWidth="1"/>
    <col min="3610" max="3610" width="6" style="282" customWidth="1"/>
    <col min="3611" max="3611" width="0.85546875" style="282" customWidth="1"/>
    <col min="3612" max="3612" width="10.7109375" style="282" customWidth="1"/>
    <col min="3613" max="3613" width="5.7109375" style="282" customWidth="1"/>
    <col min="3614" max="3614" width="2.7109375" style="282" customWidth="1"/>
    <col min="3615" max="3615" width="6.140625" style="282" customWidth="1"/>
    <col min="3616" max="3840" width="11.42578125" style="282"/>
    <col min="3841" max="3841" width="6.140625" style="282" customWidth="1"/>
    <col min="3842" max="3842" width="2.7109375" style="282" customWidth="1"/>
    <col min="3843" max="3843" width="16.7109375" style="282" customWidth="1"/>
    <col min="3844" max="3844" width="0.85546875" style="282" customWidth="1"/>
    <col min="3845" max="3845" width="10.42578125" style="282" customWidth="1"/>
    <col min="3846" max="3846" width="6" style="282" customWidth="1"/>
    <col min="3847" max="3847" width="0.85546875" style="282" customWidth="1"/>
    <col min="3848" max="3848" width="10.7109375" style="282" customWidth="1"/>
    <col min="3849" max="3849" width="5.7109375" style="282" customWidth="1"/>
    <col min="3850" max="3850" width="2.7109375" style="282" customWidth="1"/>
    <col min="3851" max="3851" width="3.7109375" style="282" customWidth="1"/>
    <col min="3852" max="3852" width="2.7109375" style="282" customWidth="1"/>
    <col min="3853" max="3853" width="16.7109375" style="282" customWidth="1"/>
    <col min="3854" max="3854" width="0.85546875" style="282" customWidth="1"/>
    <col min="3855" max="3855" width="10.42578125" style="282" customWidth="1"/>
    <col min="3856" max="3856" width="6" style="282" customWidth="1"/>
    <col min="3857" max="3857" width="0.85546875" style="282" customWidth="1"/>
    <col min="3858" max="3858" width="10.7109375" style="282" customWidth="1"/>
    <col min="3859" max="3859" width="5.7109375" style="282" customWidth="1"/>
    <col min="3860" max="3860" width="2.7109375" style="282" customWidth="1"/>
    <col min="3861" max="3861" width="3.7109375" style="282" customWidth="1"/>
    <col min="3862" max="3862" width="2.7109375" style="282" customWidth="1"/>
    <col min="3863" max="3863" width="16.7109375" style="282" customWidth="1"/>
    <col min="3864" max="3864" width="0.85546875" style="282" customWidth="1"/>
    <col min="3865" max="3865" width="10.42578125" style="282" customWidth="1"/>
    <col min="3866" max="3866" width="6" style="282" customWidth="1"/>
    <col min="3867" max="3867" width="0.85546875" style="282" customWidth="1"/>
    <col min="3868" max="3868" width="10.7109375" style="282" customWidth="1"/>
    <col min="3869" max="3869" width="5.7109375" style="282" customWidth="1"/>
    <col min="3870" max="3870" width="2.7109375" style="282" customWidth="1"/>
    <col min="3871" max="3871" width="6.140625" style="282" customWidth="1"/>
    <col min="3872" max="4096" width="11.42578125" style="282"/>
    <col min="4097" max="4097" width="6.140625" style="282" customWidth="1"/>
    <col min="4098" max="4098" width="2.7109375" style="282" customWidth="1"/>
    <col min="4099" max="4099" width="16.7109375" style="282" customWidth="1"/>
    <col min="4100" max="4100" width="0.85546875" style="282" customWidth="1"/>
    <col min="4101" max="4101" width="10.42578125" style="282" customWidth="1"/>
    <col min="4102" max="4102" width="6" style="282" customWidth="1"/>
    <col min="4103" max="4103" width="0.85546875" style="282" customWidth="1"/>
    <col min="4104" max="4104" width="10.7109375" style="282" customWidth="1"/>
    <col min="4105" max="4105" width="5.7109375" style="282" customWidth="1"/>
    <col min="4106" max="4106" width="2.7109375" style="282" customWidth="1"/>
    <col min="4107" max="4107" width="3.7109375" style="282" customWidth="1"/>
    <col min="4108" max="4108" width="2.7109375" style="282" customWidth="1"/>
    <col min="4109" max="4109" width="16.7109375" style="282" customWidth="1"/>
    <col min="4110" max="4110" width="0.85546875" style="282" customWidth="1"/>
    <col min="4111" max="4111" width="10.42578125" style="282" customWidth="1"/>
    <col min="4112" max="4112" width="6" style="282" customWidth="1"/>
    <col min="4113" max="4113" width="0.85546875" style="282" customWidth="1"/>
    <col min="4114" max="4114" width="10.7109375" style="282" customWidth="1"/>
    <col min="4115" max="4115" width="5.7109375" style="282" customWidth="1"/>
    <col min="4116" max="4116" width="2.7109375" style="282" customWidth="1"/>
    <col min="4117" max="4117" width="3.7109375" style="282" customWidth="1"/>
    <col min="4118" max="4118" width="2.7109375" style="282" customWidth="1"/>
    <col min="4119" max="4119" width="16.7109375" style="282" customWidth="1"/>
    <col min="4120" max="4120" width="0.85546875" style="282" customWidth="1"/>
    <col min="4121" max="4121" width="10.42578125" style="282" customWidth="1"/>
    <col min="4122" max="4122" width="6" style="282" customWidth="1"/>
    <col min="4123" max="4123" width="0.85546875" style="282" customWidth="1"/>
    <col min="4124" max="4124" width="10.7109375" style="282" customWidth="1"/>
    <col min="4125" max="4125" width="5.7109375" style="282" customWidth="1"/>
    <col min="4126" max="4126" width="2.7109375" style="282" customWidth="1"/>
    <col min="4127" max="4127" width="6.140625" style="282" customWidth="1"/>
    <col min="4128" max="4352" width="11.42578125" style="282"/>
    <col min="4353" max="4353" width="6.140625" style="282" customWidth="1"/>
    <col min="4354" max="4354" width="2.7109375" style="282" customWidth="1"/>
    <col min="4355" max="4355" width="16.7109375" style="282" customWidth="1"/>
    <col min="4356" max="4356" width="0.85546875" style="282" customWidth="1"/>
    <col min="4357" max="4357" width="10.42578125" style="282" customWidth="1"/>
    <col min="4358" max="4358" width="6" style="282" customWidth="1"/>
    <col min="4359" max="4359" width="0.85546875" style="282" customWidth="1"/>
    <col min="4360" max="4360" width="10.7109375" style="282" customWidth="1"/>
    <col min="4361" max="4361" width="5.7109375" style="282" customWidth="1"/>
    <col min="4362" max="4362" width="2.7109375" style="282" customWidth="1"/>
    <col min="4363" max="4363" width="3.7109375" style="282" customWidth="1"/>
    <col min="4364" max="4364" width="2.7109375" style="282" customWidth="1"/>
    <col min="4365" max="4365" width="16.7109375" style="282" customWidth="1"/>
    <col min="4366" max="4366" width="0.85546875" style="282" customWidth="1"/>
    <col min="4367" max="4367" width="10.42578125" style="282" customWidth="1"/>
    <col min="4368" max="4368" width="6" style="282" customWidth="1"/>
    <col min="4369" max="4369" width="0.85546875" style="282" customWidth="1"/>
    <col min="4370" max="4370" width="10.7109375" style="282" customWidth="1"/>
    <col min="4371" max="4371" width="5.7109375" style="282" customWidth="1"/>
    <col min="4372" max="4372" width="2.7109375" style="282" customWidth="1"/>
    <col min="4373" max="4373" width="3.7109375" style="282" customWidth="1"/>
    <col min="4374" max="4374" width="2.7109375" style="282" customWidth="1"/>
    <col min="4375" max="4375" width="16.7109375" style="282" customWidth="1"/>
    <col min="4376" max="4376" width="0.85546875" style="282" customWidth="1"/>
    <col min="4377" max="4377" width="10.42578125" style="282" customWidth="1"/>
    <col min="4378" max="4378" width="6" style="282" customWidth="1"/>
    <col min="4379" max="4379" width="0.85546875" style="282" customWidth="1"/>
    <col min="4380" max="4380" width="10.7109375" style="282" customWidth="1"/>
    <col min="4381" max="4381" width="5.7109375" style="282" customWidth="1"/>
    <col min="4382" max="4382" width="2.7109375" style="282" customWidth="1"/>
    <col min="4383" max="4383" width="6.140625" style="282" customWidth="1"/>
    <col min="4384" max="4608" width="11.42578125" style="282"/>
    <col min="4609" max="4609" width="6.140625" style="282" customWidth="1"/>
    <col min="4610" max="4610" width="2.7109375" style="282" customWidth="1"/>
    <col min="4611" max="4611" width="16.7109375" style="282" customWidth="1"/>
    <col min="4612" max="4612" width="0.85546875" style="282" customWidth="1"/>
    <col min="4613" max="4613" width="10.42578125" style="282" customWidth="1"/>
    <col min="4614" max="4614" width="6" style="282" customWidth="1"/>
    <col min="4615" max="4615" width="0.85546875" style="282" customWidth="1"/>
    <col min="4616" max="4616" width="10.7109375" style="282" customWidth="1"/>
    <col min="4617" max="4617" width="5.7109375" style="282" customWidth="1"/>
    <col min="4618" max="4618" width="2.7109375" style="282" customWidth="1"/>
    <col min="4619" max="4619" width="3.7109375" style="282" customWidth="1"/>
    <col min="4620" max="4620" width="2.7109375" style="282" customWidth="1"/>
    <col min="4621" max="4621" width="16.7109375" style="282" customWidth="1"/>
    <col min="4622" max="4622" width="0.85546875" style="282" customWidth="1"/>
    <col min="4623" max="4623" width="10.42578125" style="282" customWidth="1"/>
    <col min="4624" max="4624" width="6" style="282" customWidth="1"/>
    <col min="4625" max="4625" width="0.85546875" style="282" customWidth="1"/>
    <col min="4626" max="4626" width="10.7109375" style="282" customWidth="1"/>
    <col min="4627" max="4627" width="5.7109375" style="282" customWidth="1"/>
    <col min="4628" max="4628" width="2.7109375" style="282" customWidth="1"/>
    <col min="4629" max="4629" width="3.7109375" style="282" customWidth="1"/>
    <col min="4630" max="4630" width="2.7109375" style="282" customWidth="1"/>
    <col min="4631" max="4631" width="16.7109375" style="282" customWidth="1"/>
    <col min="4632" max="4632" width="0.85546875" style="282" customWidth="1"/>
    <col min="4633" max="4633" width="10.42578125" style="282" customWidth="1"/>
    <col min="4634" max="4634" width="6" style="282" customWidth="1"/>
    <col min="4635" max="4635" width="0.85546875" style="282" customWidth="1"/>
    <col min="4636" max="4636" width="10.7109375" style="282" customWidth="1"/>
    <col min="4637" max="4637" width="5.7109375" style="282" customWidth="1"/>
    <col min="4638" max="4638" width="2.7109375" style="282" customWidth="1"/>
    <col min="4639" max="4639" width="6.140625" style="282" customWidth="1"/>
    <col min="4640" max="4864" width="11.42578125" style="282"/>
    <col min="4865" max="4865" width="6.140625" style="282" customWidth="1"/>
    <col min="4866" max="4866" width="2.7109375" style="282" customWidth="1"/>
    <col min="4867" max="4867" width="16.7109375" style="282" customWidth="1"/>
    <col min="4868" max="4868" width="0.85546875" style="282" customWidth="1"/>
    <col min="4869" max="4869" width="10.42578125" style="282" customWidth="1"/>
    <col min="4870" max="4870" width="6" style="282" customWidth="1"/>
    <col min="4871" max="4871" width="0.85546875" style="282" customWidth="1"/>
    <col min="4872" max="4872" width="10.7109375" style="282" customWidth="1"/>
    <col min="4873" max="4873" width="5.7109375" style="282" customWidth="1"/>
    <col min="4874" max="4874" width="2.7109375" style="282" customWidth="1"/>
    <col min="4875" max="4875" width="3.7109375" style="282" customWidth="1"/>
    <col min="4876" max="4876" width="2.7109375" style="282" customWidth="1"/>
    <col min="4877" max="4877" width="16.7109375" style="282" customWidth="1"/>
    <col min="4878" max="4878" width="0.85546875" style="282" customWidth="1"/>
    <col min="4879" max="4879" width="10.42578125" style="282" customWidth="1"/>
    <col min="4880" max="4880" width="6" style="282" customWidth="1"/>
    <col min="4881" max="4881" width="0.85546875" style="282" customWidth="1"/>
    <col min="4882" max="4882" width="10.7109375" style="282" customWidth="1"/>
    <col min="4883" max="4883" width="5.7109375" style="282" customWidth="1"/>
    <col min="4884" max="4884" width="2.7109375" style="282" customWidth="1"/>
    <col min="4885" max="4885" width="3.7109375" style="282" customWidth="1"/>
    <col min="4886" max="4886" width="2.7109375" style="282" customWidth="1"/>
    <col min="4887" max="4887" width="16.7109375" style="282" customWidth="1"/>
    <col min="4888" max="4888" width="0.85546875" style="282" customWidth="1"/>
    <col min="4889" max="4889" width="10.42578125" style="282" customWidth="1"/>
    <col min="4890" max="4890" width="6" style="282" customWidth="1"/>
    <col min="4891" max="4891" width="0.85546875" style="282" customWidth="1"/>
    <col min="4892" max="4892" width="10.7109375" style="282" customWidth="1"/>
    <col min="4893" max="4893" width="5.7109375" style="282" customWidth="1"/>
    <col min="4894" max="4894" width="2.7109375" style="282" customWidth="1"/>
    <col min="4895" max="4895" width="6.140625" style="282" customWidth="1"/>
    <col min="4896" max="5120" width="11.42578125" style="282"/>
    <col min="5121" max="5121" width="6.140625" style="282" customWidth="1"/>
    <col min="5122" max="5122" width="2.7109375" style="282" customWidth="1"/>
    <col min="5123" max="5123" width="16.7109375" style="282" customWidth="1"/>
    <col min="5124" max="5124" width="0.85546875" style="282" customWidth="1"/>
    <col min="5125" max="5125" width="10.42578125" style="282" customWidth="1"/>
    <col min="5126" max="5126" width="6" style="282" customWidth="1"/>
    <col min="5127" max="5127" width="0.85546875" style="282" customWidth="1"/>
    <col min="5128" max="5128" width="10.7109375" style="282" customWidth="1"/>
    <col min="5129" max="5129" width="5.7109375" style="282" customWidth="1"/>
    <col min="5130" max="5130" width="2.7109375" style="282" customWidth="1"/>
    <col min="5131" max="5131" width="3.7109375" style="282" customWidth="1"/>
    <col min="5132" max="5132" width="2.7109375" style="282" customWidth="1"/>
    <col min="5133" max="5133" width="16.7109375" style="282" customWidth="1"/>
    <col min="5134" max="5134" width="0.85546875" style="282" customWidth="1"/>
    <col min="5135" max="5135" width="10.42578125" style="282" customWidth="1"/>
    <col min="5136" max="5136" width="6" style="282" customWidth="1"/>
    <col min="5137" max="5137" width="0.85546875" style="282" customWidth="1"/>
    <col min="5138" max="5138" width="10.7109375" style="282" customWidth="1"/>
    <col min="5139" max="5139" width="5.7109375" style="282" customWidth="1"/>
    <col min="5140" max="5140" width="2.7109375" style="282" customWidth="1"/>
    <col min="5141" max="5141" width="3.7109375" style="282" customWidth="1"/>
    <col min="5142" max="5142" width="2.7109375" style="282" customWidth="1"/>
    <col min="5143" max="5143" width="16.7109375" style="282" customWidth="1"/>
    <col min="5144" max="5144" width="0.85546875" style="282" customWidth="1"/>
    <col min="5145" max="5145" width="10.42578125" style="282" customWidth="1"/>
    <col min="5146" max="5146" width="6" style="282" customWidth="1"/>
    <col min="5147" max="5147" width="0.85546875" style="282" customWidth="1"/>
    <col min="5148" max="5148" width="10.7109375" style="282" customWidth="1"/>
    <col min="5149" max="5149" width="5.7109375" style="282" customWidth="1"/>
    <col min="5150" max="5150" width="2.7109375" style="282" customWidth="1"/>
    <col min="5151" max="5151" width="6.140625" style="282" customWidth="1"/>
    <col min="5152" max="5376" width="11.42578125" style="282"/>
    <col min="5377" max="5377" width="6.140625" style="282" customWidth="1"/>
    <col min="5378" max="5378" width="2.7109375" style="282" customWidth="1"/>
    <col min="5379" max="5379" width="16.7109375" style="282" customWidth="1"/>
    <col min="5380" max="5380" width="0.85546875" style="282" customWidth="1"/>
    <col min="5381" max="5381" width="10.42578125" style="282" customWidth="1"/>
    <col min="5382" max="5382" width="6" style="282" customWidth="1"/>
    <col min="5383" max="5383" width="0.85546875" style="282" customWidth="1"/>
    <col min="5384" max="5384" width="10.7109375" style="282" customWidth="1"/>
    <col min="5385" max="5385" width="5.7109375" style="282" customWidth="1"/>
    <col min="5386" max="5386" width="2.7109375" style="282" customWidth="1"/>
    <col min="5387" max="5387" width="3.7109375" style="282" customWidth="1"/>
    <col min="5388" max="5388" width="2.7109375" style="282" customWidth="1"/>
    <col min="5389" max="5389" width="16.7109375" style="282" customWidth="1"/>
    <col min="5390" max="5390" width="0.85546875" style="282" customWidth="1"/>
    <col min="5391" max="5391" width="10.42578125" style="282" customWidth="1"/>
    <col min="5392" max="5392" width="6" style="282" customWidth="1"/>
    <col min="5393" max="5393" width="0.85546875" style="282" customWidth="1"/>
    <col min="5394" max="5394" width="10.7109375" style="282" customWidth="1"/>
    <col min="5395" max="5395" width="5.7109375" style="282" customWidth="1"/>
    <col min="5396" max="5396" width="2.7109375" style="282" customWidth="1"/>
    <col min="5397" max="5397" width="3.7109375" style="282" customWidth="1"/>
    <col min="5398" max="5398" width="2.7109375" style="282" customWidth="1"/>
    <col min="5399" max="5399" width="16.7109375" style="282" customWidth="1"/>
    <col min="5400" max="5400" width="0.85546875" style="282" customWidth="1"/>
    <col min="5401" max="5401" width="10.42578125" style="282" customWidth="1"/>
    <col min="5402" max="5402" width="6" style="282" customWidth="1"/>
    <col min="5403" max="5403" width="0.85546875" style="282" customWidth="1"/>
    <col min="5404" max="5404" width="10.7109375" style="282" customWidth="1"/>
    <col min="5405" max="5405" width="5.7109375" style="282" customWidth="1"/>
    <col min="5406" max="5406" width="2.7109375" style="282" customWidth="1"/>
    <col min="5407" max="5407" width="6.140625" style="282" customWidth="1"/>
    <col min="5408" max="5632" width="11.42578125" style="282"/>
    <col min="5633" max="5633" width="6.140625" style="282" customWidth="1"/>
    <col min="5634" max="5634" width="2.7109375" style="282" customWidth="1"/>
    <col min="5635" max="5635" width="16.7109375" style="282" customWidth="1"/>
    <col min="5636" max="5636" width="0.85546875" style="282" customWidth="1"/>
    <col min="5637" max="5637" width="10.42578125" style="282" customWidth="1"/>
    <col min="5638" max="5638" width="6" style="282" customWidth="1"/>
    <col min="5639" max="5639" width="0.85546875" style="282" customWidth="1"/>
    <col min="5640" max="5640" width="10.7109375" style="282" customWidth="1"/>
    <col min="5641" max="5641" width="5.7109375" style="282" customWidth="1"/>
    <col min="5642" max="5642" width="2.7109375" style="282" customWidth="1"/>
    <col min="5643" max="5643" width="3.7109375" style="282" customWidth="1"/>
    <col min="5644" max="5644" width="2.7109375" style="282" customWidth="1"/>
    <col min="5645" max="5645" width="16.7109375" style="282" customWidth="1"/>
    <col min="5646" max="5646" width="0.85546875" style="282" customWidth="1"/>
    <col min="5647" max="5647" width="10.42578125" style="282" customWidth="1"/>
    <col min="5648" max="5648" width="6" style="282" customWidth="1"/>
    <col min="5649" max="5649" width="0.85546875" style="282" customWidth="1"/>
    <col min="5650" max="5650" width="10.7109375" style="282" customWidth="1"/>
    <col min="5651" max="5651" width="5.7109375" style="282" customWidth="1"/>
    <col min="5652" max="5652" width="2.7109375" style="282" customWidth="1"/>
    <col min="5653" max="5653" width="3.7109375" style="282" customWidth="1"/>
    <col min="5654" max="5654" width="2.7109375" style="282" customWidth="1"/>
    <col min="5655" max="5655" width="16.7109375" style="282" customWidth="1"/>
    <col min="5656" max="5656" width="0.85546875" style="282" customWidth="1"/>
    <col min="5657" max="5657" width="10.42578125" style="282" customWidth="1"/>
    <col min="5658" max="5658" width="6" style="282" customWidth="1"/>
    <col min="5659" max="5659" width="0.85546875" style="282" customWidth="1"/>
    <col min="5660" max="5660" width="10.7109375" style="282" customWidth="1"/>
    <col min="5661" max="5661" width="5.7109375" style="282" customWidth="1"/>
    <col min="5662" max="5662" width="2.7109375" style="282" customWidth="1"/>
    <col min="5663" max="5663" width="6.140625" style="282" customWidth="1"/>
    <col min="5664" max="5888" width="11.42578125" style="282"/>
    <col min="5889" max="5889" width="6.140625" style="282" customWidth="1"/>
    <col min="5890" max="5890" width="2.7109375" style="282" customWidth="1"/>
    <col min="5891" max="5891" width="16.7109375" style="282" customWidth="1"/>
    <col min="5892" max="5892" width="0.85546875" style="282" customWidth="1"/>
    <col min="5893" max="5893" width="10.42578125" style="282" customWidth="1"/>
    <col min="5894" max="5894" width="6" style="282" customWidth="1"/>
    <col min="5895" max="5895" width="0.85546875" style="282" customWidth="1"/>
    <col min="5896" max="5896" width="10.7109375" style="282" customWidth="1"/>
    <col min="5897" max="5897" width="5.7109375" style="282" customWidth="1"/>
    <col min="5898" max="5898" width="2.7109375" style="282" customWidth="1"/>
    <col min="5899" max="5899" width="3.7109375" style="282" customWidth="1"/>
    <col min="5900" max="5900" width="2.7109375" style="282" customWidth="1"/>
    <col min="5901" max="5901" width="16.7109375" style="282" customWidth="1"/>
    <col min="5902" max="5902" width="0.85546875" style="282" customWidth="1"/>
    <col min="5903" max="5903" width="10.42578125" style="282" customWidth="1"/>
    <col min="5904" max="5904" width="6" style="282" customWidth="1"/>
    <col min="5905" max="5905" width="0.85546875" style="282" customWidth="1"/>
    <col min="5906" max="5906" width="10.7109375" style="282" customWidth="1"/>
    <col min="5907" max="5907" width="5.7109375" style="282" customWidth="1"/>
    <col min="5908" max="5908" width="2.7109375" style="282" customWidth="1"/>
    <col min="5909" max="5909" width="3.7109375" style="282" customWidth="1"/>
    <col min="5910" max="5910" width="2.7109375" style="282" customWidth="1"/>
    <col min="5911" max="5911" width="16.7109375" style="282" customWidth="1"/>
    <col min="5912" max="5912" width="0.85546875" style="282" customWidth="1"/>
    <col min="5913" max="5913" width="10.42578125" style="282" customWidth="1"/>
    <col min="5914" max="5914" width="6" style="282" customWidth="1"/>
    <col min="5915" max="5915" width="0.85546875" style="282" customWidth="1"/>
    <col min="5916" max="5916" width="10.7109375" style="282" customWidth="1"/>
    <col min="5917" max="5917" width="5.7109375" style="282" customWidth="1"/>
    <col min="5918" max="5918" width="2.7109375" style="282" customWidth="1"/>
    <col min="5919" max="5919" width="6.140625" style="282" customWidth="1"/>
    <col min="5920" max="6144" width="11.42578125" style="282"/>
    <col min="6145" max="6145" width="6.140625" style="282" customWidth="1"/>
    <col min="6146" max="6146" width="2.7109375" style="282" customWidth="1"/>
    <col min="6147" max="6147" width="16.7109375" style="282" customWidth="1"/>
    <col min="6148" max="6148" width="0.85546875" style="282" customWidth="1"/>
    <col min="6149" max="6149" width="10.42578125" style="282" customWidth="1"/>
    <col min="6150" max="6150" width="6" style="282" customWidth="1"/>
    <col min="6151" max="6151" width="0.85546875" style="282" customWidth="1"/>
    <col min="6152" max="6152" width="10.7109375" style="282" customWidth="1"/>
    <col min="6153" max="6153" width="5.7109375" style="282" customWidth="1"/>
    <col min="6154" max="6154" width="2.7109375" style="282" customWidth="1"/>
    <col min="6155" max="6155" width="3.7109375" style="282" customWidth="1"/>
    <col min="6156" max="6156" width="2.7109375" style="282" customWidth="1"/>
    <col min="6157" max="6157" width="16.7109375" style="282" customWidth="1"/>
    <col min="6158" max="6158" width="0.85546875" style="282" customWidth="1"/>
    <col min="6159" max="6159" width="10.42578125" style="282" customWidth="1"/>
    <col min="6160" max="6160" width="6" style="282" customWidth="1"/>
    <col min="6161" max="6161" width="0.85546875" style="282" customWidth="1"/>
    <col min="6162" max="6162" width="10.7109375" style="282" customWidth="1"/>
    <col min="6163" max="6163" width="5.7109375" style="282" customWidth="1"/>
    <col min="6164" max="6164" width="2.7109375" style="282" customWidth="1"/>
    <col min="6165" max="6165" width="3.7109375" style="282" customWidth="1"/>
    <col min="6166" max="6166" width="2.7109375" style="282" customWidth="1"/>
    <col min="6167" max="6167" width="16.7109375" style="282" customWidth="1"/>
    <col min="6168" max="6168" width="0.85546875" style="282" customWidth="1"/>
    <col min="6169" max="6169" width="10.42578125" style="282" customWidth="1"/>
    <col min="6170" max="6170" width="6" style="282" customWidth="1"/>
    <col min="6171" max="6171" width="0.85546875" style="282" customWidth="1"/>
    <col min="6172" max="6172" width="10.7109375" style="282" customWidth="1"/>
    <col min="6173" max="6173" width="5.7109375" style="282" customWidth="1"/>
    <col min="6174" max="6174" width="2.7109375" style="282" customWidth="1"/>
    <col min="6175" max="6175" width="6.140625" style="282" customWidth="1"/>
    <col min="6176" max="6400" width="11.42578125" style="282"/>
    <col min="6401" max="6401" width="6.140625" style="282" customWidth="1"/>
    <col min="6402" max="6402" width="2.7109375" style="282" customWidth="1"/>
    <col min="6403" max="6403" width="16.7109375" style="282" customWidth="1"/>
    <col min="6404" max="6404" width="0.85546875" style="282" customWidth="1"/>
    <col min="6405" max="6405" width="10.42578125" style="282" customWidth="1"/>
    <col min="6406" max="6406" width="6" style="282" customWidth="1"/>
    <col min="6407" max="6407" width="0.85546875" style="282" customWidth="1"/>
    <col min="6408" max="6408" width="10.7109375" style="282" customWidth="1"/>
    <col min="6409" max="6409" width="5.7109375" style="282" customWidth="1"/>
    <col min="6410" max="6410" width="2.7109375" style="282" customWidth="1"/>
    <col min="6411" max="6411" width="3.7109375" style="282" customWidth="1"/>
    <col min="6412" max="6412" width="2.7109375" style="282" customWidth="1"/>
    <col min="6413" max="6413" width="16.7109375" style="282" customWidth="1"/>
    <col min="6414" max="6414" width="0.85546875" style="282" customWidth="1"/>
    <col min="6415" max="6415" width="10.42578125" style="282" customWidth="1"/>
    <col min="6416" max="6416" width="6" style="282" customWidth="1"/>
    <col min="6417" max="6417" width="0.85546875" style="282" customWidth="1"/>
    <col min="6418" max="6418" width="10.7109375" style="282" customWidth="1"/>
    <col min="6419" max="6419" width="5.7109375" style="282" customWidth="1"/>
    <col min="6420" max="6420" width="2.7109375" style="282" customWidth="1"/>
    <col min="6421" max="6421" width="3.7109375" style="282" customWidth="1"/>
    <col min="6422" max="6422" width="2.7109375" style="282" customWidth="1"/>
    <col min="6423" max="6423" width="16.7109375" style="282" customWidth="1"/>
    <col min="6424" max="6424" width="0.85546875" style="282" customWidth="1"/>
    <col min="6425" max="6425" width="10.42578125" style="282" customWidth="1"/>
    <col min="6426" max="6426" width="6" style="282" customWidth="1"/>
    <col min="6427" max="6427" width="0.85546875" style="282" customWidth="1"/>
    <col min="6428" max="6428" width="10.7109375" style="282" customWidth="1"/>
    <col min="6429" max="6429" width="5.7109375" style="282" customWidth="1"/>
    <col min="6430" max="6430" width="2.7109375" style="282" customWidth="1"/>
    <col min="6431" max="6431" width="6.140625" style="282" customWidth="1"/>
    <col min="6432" max="6656" width="11.42578125" style="282"/>
    <col min="6657" max="6657" width="6.140625" style="282" customWidth="1"/>
    <col min="6658" max="6658" width="2.7109375" style="282" customWidth="1"/>
    <col min="6659" max="6659" width="16.7109375" style="282" customWidth="1"/>
    <col min="6660" max="6660" width="0.85546875" style="282" customWidth="1"/>
    <col min="6661" max="6661" width="10.42578125" style="282" customWidth="1"/>
    <col min="6662" max="6662" width="6" style="282" customWidth="1"/>
    <col min="6663" max="6663" width="0.85546875" style="282" customWidth="1"/>
    <col min="6664" max="6664" width="10.7109375" style="282" customWidth="1"/>
    <col min="6665" max="6665" width="5.7109375" style="282" customWidth="1"/>
    <col min="6666" max="6666" width="2.7109375" style="282" customWidth="1"/>
    <col min="6667" max="6667" width="3.7109375" style="282" customWidth="1"/>
    <col min="6668" max="6668" width="2.7109375" style="282" customWidth="1"/>
    <col min="6669" max="6669" width="16.7109375" style="282" customWidth="1"/>
    <col min="6670" max="6670" width="0.85546875" style="282" customWidth="1"/>
    <col min="6671" max="6671" width="10.42578125" style="282" customWidth="1"/>
    <col min="6672" max="6672" width="6" style="282" customWidth="1"/>
    <col min="6673" max="6673" width="0.85546875" style="282" customWidth="1"/>
    <col min="6674" max="6674" width="10.7109375" style="282" customWidth="1"/>
    <col min="6675" max="6675" width="5.7109375" style="282" customWidth="1"/>
    <col min="6676" max="6676" width="2.7109375" style="282" customWidth="1"/>
    <col min="6677" max="6677" width="3.7109375" style="282" customWidth="1"/>
    <col min="6678" max="6678" width="2.7109375" style="282" customWidth="1"/>
    <col min="6679" max="6679" width="16.7109375" style="282" customWidth="1"/>
    <col min="6680" max="6680" width="0.85546875" style="282" customWidth="1"/>
    <col min="6681" max="6681" width="10.42578125" style="282" customWidth="1"/>
    <col min="6682" max="6682" width="6" style="282" customWidth="1"/>
    <col min="6683" max="6683" width="0.85546875" style="282" customWidth="1"/>
    <col min="6684" max="6684" width="10.7109375" style="282" customWidth="1"/>
    <col min="6685" max="6685" width="5.7109375" style="282" customWidth="1"/>
    <col min="6686" max="6686" width="2.7109375" style="282" customWidth="1"/>
    <col min="6687" max="6687" width="6.140625" style="282" customWidth="1"/>
    <col min="6688" max="6912" width="11.42578125" style="282"/>
    <col min="6913" max="6913" width="6.140625" style="282" customWidth="1"/>
    <col min="6914" max="6914" width="2.7109375" style="282" customWidth="1"/>
    <col min="6915" max="6915" width="16.7109375" style="282" customWidth="1"/>
    <col min="6916" max="6916" width="0.85546875" style="282" customWidth="1"/>
    <col min="6917" max="6917" width="10.42578125" style="282" customWidth="1"/>
    <col min="6918" max="6918" width="6" style="282" customWidth="1"/>
    <col min="6919" max="6919" width="0.85546875" style="282" customWidth="1"/>
    <col min="6920" max="6920" width="10.7109375" style="282" customWidth="1"/>
    <col min="6921" max="6921" width="5.7109375" style="282" customWidth="1"/>
    <col min="6922" max="6922" width="2.7109375" style="282" customWidth="1"/>
    <col min="6923" max="6923" width="3.7109375" style="282" customWidth="1"/>
    <col min="6924" max="6924" width="2.7109375" style="282" customWidth="1"/>
    <col min="6925" max="6925" width="16.7109375" style="282" customWidth="1"/>
    <col min="6926" max="6926" width="0.85546875" style="282" customWidth="1"/>
    <col min="6927" max="6927" width="10.42578125" style="282" customWidth="1"/>
    <col min="6928" max="6928" width="6" style="282" customWidth="1"/>
    <col min="6929" max="6929" width="0.85546875" style="282" customWidth="1"/>
    <col min="6930" max="6930" width="10.7109375" style="282" customWidth="1"/>
    <col min="6931" max="6931" width="5.7109375" style="282" customWidth="1"/>
    <col min="6932" max="6932" width="2.7109375" style="282" customWidth="1"/>
    <col min="6933" max="6933" width="3.7109375" style="282" customWidth="1"/>
    <col min="6934" max="6934" width="2.7109375" style="282" customWidth="1"/>
    <col min="6935" max="6935" width="16.7109375" style="282" customWidth="1"/>
    <col min="6936" max="6936" width="0.85546875" style="282" customWidth="1"/>
    <col min="6937" max="6937" width="10.42578125" style="282" customWidth="1"/>
    <col min="6938" max="6938" width="6" style="282" customWidth="1"/>
    <col min="6939" max="6939" width="0.85546875" style="282" customWidth="1"/>
    <col min="6940" max="6940" width="10.7109375" style="282" customWidth="1"/>
    <col min="6941" max="6941" width="5.7109375" style="282" customWidth="1"/>
    <col min="6942" max="6942" width="2.7109375" style="282" customWidth="1"/>
    <col min="6943" max="6943" width="6.140625" style="282" customWidth="1"/>
    <col min="6944" max="7168" width="11.42578125" style="282"/>
    <col min="7169" max="7169" width="6.140625" style="282" customWidth="1"/>
    <col min="7170" max="7170" width="2.7109375" style="282" customWidth="1"/>
    <col min="7171" max="7171" width="16.7109375" style="282" customWidth="1"/>
    <col min="7172" max="7172" width="0.85546875" style="282" customWidth="1"/>
    <col min="7173" max="7173" width="10.42578125" style="282" customWidth="1"/>
    <col min="7174" max="7174" width="6" style="282" customWidth="1"/>
    <col min="7175" max="7175" width="0.85546875" style="282" customWidth="1"/>
    <col min="7176" max="7176" width="10.7109375" style="282" customWidth="1"/>
    <col min="7177" max="7177" width="5.7109375" style="282" customWidth="1"/>
    <col min="7178" max="7178" width="2.7109375" style="282" customWidth="1"/>
    <col min="7179" max="7179" width="3.7109375" style="282" customWidth="1"/>
    <col min="7180" max="7180" width="2.7109375" style="282" customWidth="1"/>
    <col min="7181" max="7181" width="16.7109375" style="282" customWidth="1"/>
    <col min="7182" max="7182" width="0.85546875" style="282" customWidth="1"/>
    <col min="7183" max="7183" width="10.42578125" style="282" customWidth="1"/>
    <col min="7184" max="7184" width="6" style="282" customWidth="1"/>
    <col min="7185" max="7185" width="0.85546875" style="282" customWidth="1"/>
    <col min="7186" max="7186" width="10.7109375" style="282" customWidth="1"/>
    <col min="7187" max="7187" width="5.7109375" style="282" customWidth="1"/>
    <col min="7188" max="7188" width="2.7109375" style="282" customWidth="1"/>
    <col min="7189" max="7189" width="3.7109375" style="282" customWidth="1"/>
    <col min="7190" max="7190" width="2.7109375" style="282" customWidth="1"/>
    <col min="7191" max="7191" width="16.7109375" style="282" customWidth="1"/>
    <col min="7192" max="7192" width="0.85546875" style="282" customWidth="1"/>
    <col min="7193" max="7193" width="10.42578125" style="282" customWidth="1"/>
    <col min="7194" max="7194" width="6" style="282" customWidth="1"/>
    <col min="7195" max="7195" width="0.85546875" style="282" customWidth="1"/>
    <col min="7196" max="7196" width="10.7109375" style="282" customWidth="1"/>
    <col min="7197" max="7197" width="5.7109375" style="282" customWidth="1"/>
    <col min="7198" max="7198" width="2.7109375" style="282" customWidth="1"/>
    <col min="7199" max="7199" width="6.140625" style="282" customWidth="1"/>
    <col min="7200" max="7424" width="11.42578125" style="282"/>
    <col min="7425" max="7425" width="6.140625" style="282" customWidth="1"/>
    <col min="7426" max="7426" width="2.7109375" style="282" customWidth="1"/>
    <col min="7427" max="7427" width="16.7109375" style="282" customWidth="1"/>
    <col min="7428" max="7428" width="0.85546875" style="282" customWidth="1"/>
    <col min="7429" max="7429" width="10.42578125" style="282" customWidth="1"/>
    <col min="7430" max="7430" width="6" style="282" customWidth="1"/>
    <col min="7431" max="7431" width="0.85546875" style="282" customWidth="1"/>
    <col min="7432" max="7432" width="10.7109375" style="282" customWidth="1"/>
    <col min="7433" max="7433" width="5.7109375" style="282" customWidth="1"/>
    <col min="7434" max="7434" width="2.7109375" style="282" customWidth="1"/>
    <col min="7435" max="7435" width="3.7109375" style="282" customWidth="1"/>
    <col min="7436" max="7436" width="2.7109375" style="282" customWidth="1"/>
    <col min="7437" max="7437" width="16.7109375" style="282" customWidth="1"/>
    <col min="7438" max="7438" width="0.85546875" style="282" customWidth="1"/>
    <col min="7439" max="7439" width="10.42578125" style="282" customWidth="1"/>
    <col min="7440" max="7440" width="6" style="282" customWidth="1"/>
    <col min="7441" max="7441" width="0.85546875" style="282" customWidth="1"/>
    <col min="7442" max="7442" width="10.7109375" style="282" customWidth="1"/>
    <col min="7443" max="7443" width="5.7109375" style="282" customWidth="1"/>
    <col min="7444" max="7444" width="2.7109375" style="282" customWidth="1"/>
    <col min="7445" max="7445" width="3.7109375" style="282" customWidth="1"/>
    <col min="7446" max="7446" width="2.7109375" style="282" customWidth="1"/>
    <col min="7447" max="7447" width="16.7109375" style="282" customWidth="1"/>
    <col min="7448" max="7448" width="0.85546875" style="282" customWidth="1"/>
    <col min="7449" max="7449" width="10.42578125" style="282" customWidth="1"/>
    <col min="7450" max="7450" width="6" style="282" customWidth="1"/>
    <col min="7451" max="7451" width="0.85546875" style="282" customWidth="1"/>
    <col min="7452" max="7452" width="10.7109375" style="282" customWidth="1"/>
    <col min="7453" max="7453" width="5.7109375" style="282" customWidth="1"/>
    <col min="7454" max="7454" width="2.7109375" style="282" customWidth="1"/>
    <col min="7455" max="7455" width="6.140625" style="282" customWidth="1"/>
    <col min="7456" max="7680" width="11.42578125" style="282"/>
    <col min="7681" max="7681" width="6.140625" style="282" customWidth="1"/>
    <col min="7682" max="7682" width="2.7109375" style="282" customWidth="1"/>
    <col min="7683" max="7683" width="16.7109375" style="282" customWidth="1"/>
    <col min="7684" max="7684" width="0.85546875" style="282" customWidth="1"/>
    <col min="7685" max="7685" width="10.42578125" style="282" customWidth="1"/>
    <col min="7686" max="7686" width="6" style="282" customWidth="1"/>
    <col min="7687" max="7687" width="0.85546875" style="282" customWidth="1"/>
    <col min="7688" max="7688" width="10.7109375" style="282" customWidth="1"/>
    <col min="7689" max="7689" width="5.7109375" style="282" customWidth="1"/>
    <col min="7690" max="7690" width="2.7109375" style="282" customWidth="1"/>
    <col min="7691" max="7691" width="3.7109375" style="282" customWidth="1"/>
    <col min="7692" max="7692" width="2.7109375" style="282" customWidth="1"/>
    <col min="7693" max="7693" width="16.7109375" style="282" customWidth="1"/>
    <col min="7694" max="7694" width="0.85546875" style="282" customWidth="1"/>
    <col min="7695" max="7695" width="10.42578125" style="282" customWidth="1"/>
    <col min="7696" max="7696" width="6" style="282" customWidth="1"/>
    <col min="7697" max="7697" width="0.85546875" style="282" customWidth="1"/>
    <col min="7698" max="7698" width="10.7109375" style="282" customWidth="1"/>
    <col min="7699" max="7699" width="5.7109375" style="282" customWidth="1"/>
    <col min="7700" max="7700" width="2.7109375" style="282" customWidth="1"/>
    <col min="7701" max="7701" width="3.7109375" style="282" customWidth="1"/>
    <col min="7702" max="7702" width="2.7109375" style="282" customWidth="1"/>
    <col min="7703" max="7703" width="16.7109375" style="282" customWidth="1"/>
    <col min="7704" max="7704" width="0.85546875" style="282" customWidth="1"/>
    <col min="7705" max="7705" width="10.42578125" style="282" customWidth="1"/>
    <col min="7706" max="7706" width="6" style="282" customWidth="1"/>
    <col min="7707" max="7707" width="0.85546875" style="282" customWidth="1"/>
    <col min="7708" max="7708" width="10.7109375" style="282" customWidth="1"/>
    <col min="7709" max="7709" width="5.7109375" style="282" customWidth="1"/>
    <col min="7710" max="7710" width="2.7109375" style="282" customWidth="1"/>
    <col min="7711" max="7711" width="6.140625" style="282" customWidth="1"/>
    <col min="7712" max="7936" width="11.42578125" style="282"/>
    <col min="7937" max="7937" width="6.140625" style="282" customWidth="1"/>
    <col min="7938" max="7938" width="2.7109375" style="282" customWidth="1"/>
    <col min="7939" max="7939" width="16.7109375" style="282" customWidth="1"/>
    <col min="7940" max="7940" width="0.85546875" style="282" customWidth="1"/>
    <col min="7941" max="7941" width="10.42578125" style="282" customWidth="1"/>
    <col min="7942" max="7942" width="6" style="282" customWidth="1"/>
    <col min="7943" max="7943" width="0.85546875" style="282" customWidth="1"/>
    <col min="7944" max="7944" width="10.7109375" style="282" customWidth="1"/>
    <col min="7945" max="7945" width="5.7109375" style="282" customWidth="1"/>
    <col min="7946" max="7946" width="2.7109375" style="282" customWidth="1"/>
    <col min="7947" max="7947" width="3.7109375" style="282" customWidth="1"/>
    <col min="7948" max="7948" width="2.7109375" style="282" customWidth="1"/>
    <col min="7949" max="7949" width="16.7109375" style="282" customWidth="1"/>
    <col min="7950" max="7950" width="0.85546875" style="282" customWidth="1"/>
    <col min="7951" max="7951" width="10.42578125" style="282" customWidth="1"/>
    <col min="7952" max="7952" width="6" style="282" customWidth="1"/>
    <col min="7953" max="7953" width="0.85546875" style="282" customWidth="1"/>
    <col min="7954" max="7954" width="10.7109375" style="282" customWidth="1"/>
    <col min="7955" max="7955" width="5.7109375" style="282" customWidth="1"/>
    <col min="7956" max="7956" width="2.7109375" style="282" customWidth="1"/>
    <col min="7957" max="7957" width="3.7109375" style="282" customWidth="1"/>
    <col min="7958" max="7958" width="2.7109375" style="282" customWidth="1"/>
    <col min="7959" max="7959" width="16.7109375" style="282" customWidth="1"/>
    <col min="7960" max="7960" width="0.85546875" style="282" customWidth="1"/>
    <col min="7961" max="7961" width="10.42578125" style="282" customWidth="1"/>
    <col min="7962" max="7962" width="6" style="282" customWidth="1"/>
    <col min="7963" max="7963" width="0.85546875" style="282" customWidth="1"/>
    <col min="7964" max="7964" width="10.7109375" style="282" customWidth="1"/>
    <col min="7965" max="7965" width="5.7109375" style="282" customWidth="1"/>
    <col min="7966" max="7966" width="2.7109375" style="282" customWidth="1"/>
    <col min="7967" max="7967" width="6.140625" style="282" customWidth="1"/>
    <col min="7968" max="8192" width="11.42578125" style="282"/>
    <col min="8193" max="8193" width="6.140625" style="282" customWidth="1"/>
    <col min="8194" max="8194" width="2.7109375" style="282" customWidth="1"/>
    <col min="8195" max="8195" width="16.7109375" style="282" customWidth="1"/>
    <col min="8196" max="8196" width="0.85546875" style="282" customWidth="1"/>
    <col min="8197" max="8197" width="10.42578125" style="282" customWidth="1"/>
    <col min="8198" max="8198" width="6" style="282" customWidth="1"/>
    <col min="8199" max="8199" width="0.85546875" style="282" customWidth="1"/>
    <col min="8200" max="8200" width="10.7109375" style="282" customWidth="1"/>
    <col min="8201" max="8201" width="5.7109375" style="282" customWidth="1"/>
    <col min="8202" max="8202" width="2.7109375" style="282" customWidth="1"/>
    <col min="8203" max="8203" width="3.7109375" style="282" customWidth="1"/>
    <col min="8204" max="8204" width="2.7109375" style="282" customWidth="1"/>
    <col min="8205" max="8205" width="16.7109375" style="282" customWidth="1"/>
    <col min="8206" max="8206" width="0.85546875" style="282" customWidth="1"/>
    <col min="8207" max="8207" width="10.42578125" style="282" customWidth="1"/>
    <col min="8208" max="8208" width="6" style="282" customWidth="1"/>
    <col min="8209" max="8209" width="0.85546875" style="282" customWidth="1"/>
    <col min="8210" max="8210" width="10.7109375" style="282" customWidth="1"/>
    <col min="8211" max="8211" width="5.7109375" style="282" customWidth="1"/>
    <col min="8212" max="8212" width="2.7109375" style="282" customWidth="1"/>
    <col min="8213" max="8213" width="3.7109375" style="282" customWidth="1"/>
    <col min="8214" max="8214" width="2.7109375" style="282" customWidth="1"/>
    <col min="8215" max="8215" width="16.7109375" style="282" customWidth="1"/>
    <col min="8216" max="8216" width="0.85546875" style="282" customWidth="1"/>
    <col min="8217" max="8217" width="10.42578125" style="282" customWidth="1"/>
    <col min="8218" max="8218" width="6" style="282" customWidth="1"/>
    <col min="8219" max="8219" width="0.85546875" style="282" customWidth="1"/>
    <col min="8220" max="8220" width="10.7109375" style="282" customWidth="1"/>
    <col min="8221" max="8221" width="5.7109375" style="282" customWidth="1"/>
    <col min="8222" max="8222" width="2.7109375" style="282" customWidth="1"/>
    <col min="8223" max="8223" width="6.140625" style="282" customWidth="1"/>
    <col min="8224" max="8448" width="11.42578125" style="282"/>
    <col min="8449" max="8449" width="6.140625" style="282" customWidth="1"/>
    <col min="8450" max="8450" width="2.7109375" style="282" customWidth="1"/>
    <col min="8451" max="8451" width="16.7109375" style="282" customWidth="1"/>
    <col min="8452" max="8452" width="0.85546875" style="282" customWidth="1"/>
    <col min="8453" max="8453" width="10.42578125" style="282" customWidth="1"/>
    <col min="8454" max="8454" width="6" style="282" customWidth="1"/>
    <col min="8455" max="8455" width="0.85546875" style="282" customWidth="1"/>
    <col min="8456" max="8456" width="10.7109375" style="282" customWidth="1"/>
    <col min="8457" max="8457" width="5.7109375" style="282" customWidth="1"/>
    <col min="8458" max="8458" width="2.7109375" style="282" customWidth="1"/>
    <col min="8459" max="8459" width="3.7109375" style="282" customWidth="1"/>
    <col min="8460" max="8460" width="2.7109375" style="282" customWidth="1"/>
    <col min="8461" max="8461" width="16.7109375" style="282" customWidth="1"/>
    <col min="8462" max="8462" width="0.85546875" style="282" customWidth="1"/>
    <col min="8463" max="8463" width="10.42578125" style="282" customWidth="1"/>
    <col min="8464" max="8464" width="6" style="282" customWidth="1"/>
    <col min="8465" max="8465" width="0.85546875" style="282" customWidth="1"/>
    <col min="8466" max="8466" width="10.7109375" style="282" customWidth="1"/>
    <col min="8467" max="8467" width="5.7109375" style="282" customWidth="1"/>
    <col min="8468" max="8468" width="2.7109375" style="282" customWidth="1"/>
    <col min="8469" max="8469" width="3.7109375" style="282" customWidth="1"/>
    <col min="8470" max="8470" width="2.7109375" style="282" customWidth="1"/>
    <col min="8471" max="8471" width="16.7109375" style="282" customWidth="1"/>
    <col min="8472" max="8472" width="0.85546875" style="282" customWidth="1"/>
    <col min="8473" max="8473" width="10.42578125" style="282" customWidth="1"/>
    <col min="8474" max="8474" width="6" style="282" customWidth="1"/>
    <col min="8475" max="8475" width="0.85546875" style="282" customWidth="1"/>
    <col min="8476" max="8476" width="10.7109375" style="282" customWidth="1"/>
    <col min="8477" max="8477" width="5.7109375" style="282" customWidth="1"/>
    <col min="8478" max="8478" width="2.7109375" style="282" customWidth="1"/>
    <col min="8479" max="8479" width="6.140625" style="282" customWidth="1"/>
    <col min="8480" max="8704" width="11.42578125" style="282"/>
    <col min="8705" max="8705" width="6.140625" style="282" customWidth="1"/>
    <col min="8706" max="8706" width="2.7109375" style="282" customWidth="1"/>
    <col min="8707" max="8707" width="16.7109375" style="282" customWidth="1"/>
    <col min="8708" max="8708" width="0.85546875" style="282" customWidth="1"/>
    <col min="8709" max="8709" width="10.42578125" style="282" customWidth="1"/>
    <col min="8710" max="8710" width="6" style="282" customWidth="1"/>
    <col min="8711" max="8711" width="0.85546875" style="282" customWidth="1"/>
    <col min="8712" max="8712" width="10.7109375" style="282" customWidth="1"/>
    <col min="8713" max="8713" width="5.7109375" style="282" customWidth="1"/>
    <col min="8714" max="8714" width="2.7109375" style="282" customWidth="1"/>
    <col min="8715" max="8715" width="3.7109375" style="282" customWidth="1"/>
    <col min="8716" max="8716" width="2.7109375" style="282" customWidth="1"/>
    <col min="8717" max="8717" width="16.7109375" style="282" customWidth="1"/>
    <col min="8718" max="8718" width="0.85546875" style="282" customWidth="1"/>
    <col min="8719" max="8719" width="10.42578125" style="282" customWidth="1"/>
    <col min="8720" max="8720" width="6" style="282" customWidth="1"/>
    <col min="8721" max="8721" width="0.85546875" style="282" customWidth="1"/>
    <col min="8722" max="8722" width="10.7109375" style="282" customWidth="1"/>
    <col min="8723" max="8723" width="5.7109375" style="282" customWidth="1"/>
    <col min="8724" max="8724" width="2.7109375" style="282" customWidth="1"/>
    <col min="8725" max="8725" width="3.7109375" style="282" customWidth="1"/>
    <col min="8726" max="8726" width="2.7109375" style="282" customWidth="1"/>
    <col min="8727" max="8727" width="16.7109375" style="282" customWidth="1"/>
    <col min="8728" max="8728" width="0.85546875" style="282" customWidth="1"/>
    <col min="8729" max="8729" width="10.42578125" style="282" customWidth="1"/>
    <col min="8730" max="8730" width="6" style="282" customWidth="1"/>
    <col min="8731" max="8731" width="0.85546875" style="282" customWidth="1"/>
    <col min="8732" max="8732" width="10.7109375" style="282" customWidth="1"/>
    <col min="8733" max="8733" width="5.7109375" style="282" customWidth="1"/>
    <col min="8734" max="8734" width="2.7109375" style="282" customWidth="1"/>
    <col min="8735" max="8735" width="6.140625" style="282" customWidth="1"/>
    <col min="8736" max="8960" width="11.42578125" style="282"/>
    <col min="8961" max="8961" width="6.140625" style="282" customWidth="1"/>
    <col min="8962" max="8962" width="2.7109375" style="282" customWidth="1"/>
    <col min="8963" max="8963" width="16.7109375" style="282" customWidth="1"/>
    <col min="8964" max="8964" width="0.85546875" style="282" customWidth="1"/>
    <col min="8965" max="8965" width="10.42578125" style="282" customWidth="1"/>
    <col min="8966" max="8966" width="6" style="282" customWidth="1"/>
    <col min="8967" max="8967" width="0.85546875" style="282" customWidth="1"/>
    <col min="8968" max="8968" width="10.7109375" style="282" customWidth="1"/>
    <col min="8969" max="8969" width="5.7109375" style="282" customWidth="1"/>
    <col min="8970" max="8970" width="2.7109375" style="282" customWidth="1"/>
    <col min="8971" max="8971" width="3.7109375" style="282" customWidth="1"/>
    <col min="8972" max="8972" width="2.7109375" style="282" customWidth="1"/>
    <col min="8973" max="8973" width="16.7109375" style="282" customWidth="1"/>
    <col min="8974" max="8974" width="0.85546875" style="282" customWidth="1"/>
    <col min="8975" max="8975" width="10.42578125" style="282" customWidth="1"/>
    <col min="8976" max="8976" width="6" style="282" customWidth="1"/>
    <col min="8977" max="8977" width="0.85546875" style="282" customWidth="1"/>
    <col min="8978" max="8978" width="10.7109375" style="282" customWidth="1"/>
    <col min="8979" max="8979" width="5.7109375" style="282" customWidth="1"/>
    <col min="8980" max="8980" width="2.7109375" style="282" customWidth="1"/>
    <col min="8981" max="8981" width="3.7109375" style="282" customWidth="1"/>
    <col min="8982" max="8982" width="2.7109375" style="282" customWidth="1"/>
    <col min="8983" max="8983" width="16.7109375" style="282" customWidth="1"/>
    <col min="8984" max="8984" width="0.85546875" style="282" customWidth="1"/>
    <col min="8985" max="8985" width="10.42578125" style="282" customWidth="1"/>
    <col min="8986" max="8986" width="6" style="282" customWidth="1"/>
    <col min="8987" max="8987" width="0.85546875" style="282" customWidth="1"/>
    <col min="8988" max="8988" width="10.7109375" style="282" customWidth="1"/>
    <col min="8989" max="8989" width="5.7109375" style="282" customWidth="1"/>
    <col min="8990" max="8990" width="2.7109375" style="282" customWidth="1"/>
    <col min="8991" max="8991" width="6.140625" style="282" customWidth="1"/>
    <col min="8992" max="9216" width="11.42578125" style="282"/>
    <col min="9217" max="9217" width="6.140625" style="282" customWidth="1"/>
    <col min="9218" max="9218" width="2.7109375" style="282" customWidth="1"/>
    <col min="9219" max="9219" width="16.7109375" style="282" customWidth="1"/>
    <col min="9220" max="9220" width="0.85546875" style="282" customWidth="1"/>
    <col min="9221" max="9221" width="10.42578125" style="282" customWidth="1"/>
    <col min="9222" max="9222" width="6" style="282" customWidth="1"/>
    <col min="9223" max="9223" width="0.85546875" style="282" customWidth="1"/>
    <col min="9224" max="9224" width="10.7109375" style="282" customWidth="1"/>
    <col min="9225" max="9225" width="5.7109375" style="282" customWidth="1"/>
    <col min="9226" max="9226" width="2.7109375" style="282" customWidth="1"/>
    <col min="9227" max="9227" width="3.7109375" style="282" customWidth="1"/>
    <col min="9228" max="9228" width="2.7109375" style="282" customWidth="1"/>
    <col min="9229" max="9229" width="16.7109375" style="282" customWidth="1"/>
    <col min="9230" max="9230" width="0.85546875" style="282" customWidth="1"/>
    <col min="9231" max="9231" width="10.42578125" style="282" customWidth="1"/>
    <col min="9232" max="9232" width="6" style="282" customWidth="1"/>
    <col min="9233" max="9233" width="0.85546875" style="282" customWidth="1"/>
    <col min="9234" max="9234" width="10.7109375" style="282" customWidth="1"/>
    <col min="9235" max="9235" width="5.7109375" style="282" customWidth="1"/>
    <col min="9236" max="9236" width="2.7109375" style="282" customWidth="1"/>
    <col min="9237" max="9237" width="3.7109375" style="282" customWidth="1"/>
    <col min="9238" max="9238" width="2.7109375" style="282" customWidth="1"/>
    <col min="9239" max="9239" width="16.7109375" style="282" customWidth="1"/>
    <col min="9240" max="9240" width="0.85546875" style="282" customWidth="1"/>
    <col min="9241" max="9241" width="10.42578125" style="282" customWidth="1"/>
    <col min="9242" max="9242" width="6" style="282" customWidth="1"/>
    <col min="9243" max="9243" width="0.85546875" style="282" customWidth="1"/>
    <col min="9244" max="9244" width="10.7109375" style="282" customWidth="1"/>
    <col min="9245" max="9245" width="5.7109375" style="282" customWidth="1"/>
    <col min="9246" max="9246" width="2.7109375" style="282" customWidth="1"/>
    <col min="9247" max="9247" width="6.140625" style="282" customWidth="1"/>
    <col min="9248" max="9472" width="11.42578125" style="282"/>
    <col min="9473" max="9473" width="6.140625" style="282" customWidth="1"/>
    <col min="9474" max="9474" width="2.7109375" style="282" customWidth="1"/>
    <col min="9475" max="9475" width="16.7109375" style="282" customWidth="1"/>
    <col min="9476" max="9476" width="0.85546875" style="282" customWidth="1"/>
    <col min="9477" max="9477" width="10.42578125" style="282" customWidth="1"/>
    <col min="9478" max="9478" width="6" style="282" customWidth="1"/>
    <col min="9479" max="9479" width="0.85546875" style="282" customWidth="1"/>
    <col min="9480" max="9480" width="10.7109375" style="282" customWidth="1"/>
    <col min="9481" max="9481" width="5.7109375" style="282" customWidth="1"/>
    <col min="9482" max="9482" width="2.7109375" style="282" customWidth="1"/>
    <col min="9483" max="9483" width="3.7109375" style="282" customWidth="1"/>
    <col min="9484" max="9484" width="2.7109375" style="282" customWidth="1"/>
    <col min="9485" max="9485" width="16.7109375" style="282" customWidth="1"/>
    <col min="9486" max="9486" width="0.85546875" style="282" customWidth="1"/>
    <col min="9487" max="9487" width="10.42578125" style="282" customWidth="1"/>
    <col min="9488" max="9488" width="6" style="282" customWidth="1"/>
    <col min="9489" max="9489" width="0.85546875" style="282" customWidth="1"/>
    <col min="9490" max="9490" width="10.7109375" style="282" customWidth="1"/>
    <col min="9491" max="9491" width="5.7109375" style="282" customWidth="1"/>
    <col min="9492" max="9492" width="2.7109375" style="282" customWidth="1"/>
    <col min="9493" max="9493" width="3.7109375" style="282" customWidth="1"/>
    <col min="9494" max="9494" width="2.7109375" style="282" customWidth="1"/>
    <col min="9495" max="9495" width="16.7109375" style="282" customWidth="1"/>
    <col min="9496" max="9496" width="0.85546875" style="282" customWidth="1"/>
    <col min="9497" max="9497" width="10.42578125" style="282" customWidth="1"/>
    <col min="9498" max="9498" width="6" style="282" customWidth="1"/>
    <col min="9499" max="9499" width="0.85546875" style="282" customWidth="1"/>
    <col min="9500" max="9500" width="10.7109375" style="282" customWidth="1"/>
    <col min="9501" max="9501" width="5.7109375" style="282" customWidth="1"/>
    <col min="9502" max="9502" width="2.7109375" style="282" customWidth="1"/>
    <col min="9503" max="9503" width="6.140625" style="282" customWidth="1"/>
    <col min="9504" max="9728" width="11.42578125" style="282"/>
    <col min="9729" max="9729" width="6.140625" style="282" customWidth="1"/>
    <col min="9730" max="9730" width="2.7109375" style="282" customWidth="1"/>
    <col min="9731" max="9731" width="16.7109375" style="282" customWidth="1"/>
    <col min="9732" max="9732" width="0.85546875" style="282" customWidth="1"/>
    <col min="9733" max="9733" width="10.42578125" style="282" customWidth="1"/>
    <col min="9734" max="9734" width="6" style="282" customWidth="1"/>
    <col min="9735" max="9735" width="0.85546875" style="282" customWidth="1"/>
    <col min="9736" max="9736" width="10.7109375" style="282" customWidth="1"/>
    <col min="9737" max="9737" width="5.7109375" style="282" customWidth="1"/>
    <col min="9738" max="9738" width="2.7109375" style="282" customWidth="1"/>
    <col min="9739" max="9739" width="3.7109375" style="282" customWidth="1"/>
    <col min="9740" max="9740" width="2.7109375" style="282" customWidth="1"/>
    <col min="9741" max="9741" width="16.7109375" style="282" customWidth="1"/>
    <col min="9742" max="9742" width="0.85546875" style="282" customWidth="1"/>
    <col min="9743" max="9743" width="10.42578125" style="282" customWidth="1"/>
    <col min="9744" max="9744" width="6" style="282" customWidth="1"/>
    <col min="9745" max="9745" width="0.85546875" style="282" customWidth="1"/>
    <col min="9746" max="9746" width="10.7109375" style="282" customWidth="1"/>
    <col min="9747" max="9747" width="5.7109375" style="282" customWidth="1"/>
    <col min="9748" max="9748" width="2.7109375" style="282" customWidth="1"/>
    <col min="9749" max="9749" width="3.7109375" style="282" customWidth="1"/>
    <col min="9750" max="9750" width="2.7109375" style="282" customWidth="1"/>
    <col min="9751" max="9751" width="16.7109375" style="282" customWidth="1"/>
    <col min="9752" max="9752" width="0.85546875" style="282" customWidth="1"/>
    <col min="9753" max="9753" width="10.42578125" style="282" customWidth="1"/>
    <col min="9754" max="9754" width="6" style="282" customWidth="1"/>
    <col min="9755" max="9755" width="0.85546875" style="282" customWidth="1"/>
    <col min="9756" max="9756" width="10.7109375" style="282" customWidth="1"/>
    <col min="9757" max="9757" width="5.7109375" style="282" customWidth="1"/>
    <col min="9758" max="9758" width="2.7109375" style="282" customWidth="1"/>
    <col min="9759" max="9759" width="6.140625" style="282" customWidth="1"/>
    <col min="9760" max="9984" width="11.42578125" style="282"/>
    <col min="9985" max="9985" width="6.140625" style="282" customWidth="1"/>
    <col min="9986" max="9986" width="2.7109375" style="282" customWidth="1"/>
    <col min="9987" max="9987" width="16.7109375" style="282" customWidth="1"/>
    <col min="9988" max="9988" width="0.85546875" style="282" customWidth="1"/>
    <col min="9989" max="9989" width="10.42578125" style="282" customWidth="1"/>
    <col min="9990" max="9990" width="6" style="282" customWidth="1"/>
    <col min="9991" max="9991" width="0.85546875" style="282" customWidth="1"/>
    <col min="9992" max="9992" width="10.7109375" style="282" customWidth="1"/>
    <col min="9993" max="9993" width="5.7109375" style="282" customWidth="1"/>
    <col min="9994" max="9994" width="2.7109375" style="282" customWidth="1"/>
    <col min="9995" max="9995" width="3.7109375" style="282" customWidth="1"/>
    <col min="9996" max="9996" width="2.7109375" style="282" customWidth="1"/>
    <col min="9997" max="9997" width="16.7109375" style="282" customWidth="1"/>
    <col min="9998" max="9998" width="0.85546875" style="282" customWidth="1"/>
    <col min="9999" max="9999" width="10.42578125" style="282" customWidth="1"/>
    <col min="10000" max="10000" width="6" style="282" customWidth="1"/>
    <col min="10001" max="10001" width="0.85546875" style="282" customWidth="1"/>
    <col min="10002" max="10002" width="10.7109375" style="282" customWidth="1"/>
    <col min="10003" max="10003" width="5.7109375" style="282" customWidth="1"/>
    <col min="10004" max="10004" width="2.7109375" style="282" customWidth="1"/>
    <col min="10005" max="10005" width="3.7109375" style="282" customWidth="1"/>
    <col min="10006" max="10006" width="2.7109375" style="282" customWidth="1"/>
    <col min="10007" max="10007" width="16.7109375" style="282" customWidth="1"/>
    <col min="10008" max="10008" width="0.85546875" style="282" customWidth="1"/>
    <col min="10009" max="10009" width="10.42578125" style="282" customWidth="1"/>
    <col min="10010" max="10010" width="6" style="282" customWidth="1"/>
    <col min="10011" max="10011" width="0.85546875" style="282" customWidth="1"/>
    <col min="10012" max="10012" width="10.7109375" style="282" customWidth="1"/>
    <col min="10013" max="10013" width="5.7109375" style="282" customWidth="1"/>
    <col min="10014" max="10014" width="2.7109375" style="282" customWidth="1"/>
    <col min="10015" max="10015" width="6.140625" style="282" customWidth="1"/>
    <col min="10016" max="10240" width="11.42578125" style="282"/>
    <col min="10241" max="10241" width="6.140625" style="282" customWidth="1"/>
    <col min="10242" max="10242" width="2.7109375" style="282" customWidth="1"/>
    <col min="10243" max="10243" width="16.7109375" style="282" customWidth="1"/>
    <col min="10244" max="10244" width="0.85546875" style="282" customWidth="1"/>
    <col min="10245" max="10245" width="10.42578125" style="282" customWidth="1"/>
    <col min="10246" max="10246" width="6" style="282" customWidth="1"/>
    <col min="10247" max="10247" width="0.85546875" style="282" customWidth="1"/>
    <col min="10248" max="10248" width="10.7109375" style="282" customWidth="1"/>
    <col min="10249" max="10249" width="5.7109375" style="282" customWidth="1"/>
    <col min="10250" max="10250" width="2.7109375" style="282" customWidth="1"/>
    <col min="10251" max="10251" width="3.7109375" style="282" customWidth="1"/>
    <col min="10252" max="10252" width="2.7109375" style="282" customWidth="1"/>
    <col min="10253" max="10253" width="16.7109375" style="282" customWidth="1"/>
    <col min="10254" max="10254" width="0.85546875" style="282" customWidth="1"/>
    <col min="10255" max="10255" width="10.42578125" style="282" customWidth="1"/>
    <col min="10256" max="10256" width="6" style="282" customWidth="1"/>
    <col min="10257" max="10257" width="0.85546875" style="282" customWidth="1"/>
    <col min="10258" max="10258" width="10.7109375" style="282" customWidth="1"/>
    <col min="10259" max="10259" width="5.7109375" style="282" customWidth="1"/>
    <col min="10260" max="10260" width="2.7109375" style="282" customWidth="1"/>
    <col min="10261" max="10261" width="3.7109375" style="282" customWidth="1"/>
    <col min="10262" max="10262" width="2.7109375" style="282" customWidth="1"/>
    <col min="10263" max="10263" width="16.7109375" style="282" customWidth="1"/>
    <col min="10264" max="10264" width="0.85546875" style="282" customWidth="1"/>
    <col min="10265" max="10265" width="10.42578125" style="282" customWidth="1"/>
    <col min="10266" max="10266" width="6" style="282" customWidth="1"/>
    <col min="10267" max="10267" width="0.85546875" style="282" customWidth="1"/>
    <col min="10268" max="10268" width="10.7109375" style="282" customWidth="1"/>
    <col min="10269" max="10269" width="5.7109375" style="282" customWidth="1"/>
    <col min="10270" max="10270" width="2.7109375" style="282" customWidth="1"/>
    <col min="10271" max="10271" width="6.140625" style="282" customWidth="1"/>
    <col min="10272" max="10496" width="11.42578125" style="282"/>
    <col min="10497" max="10497" width="6.140625" style="282" customWidth="1"/>
    <col min="10498" max="10498" width="2.7109375" style="282" customWidth="1"/>
    <col min="10499" max="10499" width="16.7109375" style="282" customWidth="1"/>
    <col min="10500" max="10500" width="0.85546875" style="282" customWidth="1"/>
    <col min="10501" max="10501" width="10.42578125" style="282" customWidth="1"/>
    <col min="10502" max="10502" width="6" style="282" customWidth="1"/>
    <col min="10503" max="10503" width="0.85546875" style="282" customWidth="1"/>
    <col min="10504" max="10504" width="10.7109375" style="282" customWidth="1"/>
    <col min="10505" max="10505" width="5.7109375" style="282" customWidth="1"/>
    <col min="10506" max="10506" width="2.7109375" style="282" customWidth="1"/>
    <col min="10507" max="10507" width="3.7109375" style="282" customWidth="1"/>
    <col min="10508" max="10508" width="2.7109375" style="282" customWidth="1"/>
    <col min="10509" max="10509" width="16.7109375" style="282" customWidth="1"/>
    <col min="10510" max="10510" width="0.85546875" style="282" customWidth="1"/>
    <col min="10511" max="10511" width="10.42578125" style="282" customWidth="1"/>
    <col min="10512" max="10512" width="6" style="282" customWidth="1"/>
    <col min="10513" max="10513" width="0.85546875" style="282" customWidth="1"/>
    <col min="10514" max="10514" width="10.7109375" style="282" customWidth="1"/>
    <col min="10515" max="10515" width="5.7109375" style="282" customWidth="1"/>
    <col min="10516" max="10516" width="2.7109375" style="282" customWidth="1"/>
    <col min="10517" max="10517" width="3.7109375" style="282" customWidth="1"/>
    <col min="10518" max="10518" width="2.7109375" style="282" customWidth="1"/>
    <col min="10519" max="10519" width="16.7109375" style="282" customWidth="1"/>
    <col min="10520" max="10520" width="0.85546875" style="282" customWidth="1"/>
    <col min="10521" max="10521" width="10.42578125" style="282" customWidth="1"/>
    <col min="10522" max="10522" width="6" style="282" customWidth="1"/>
    <col min="10523" max="10523" width="0.85546875" style="282" customWidth="1"/>
    <col min="10524" max="10524" width="10.7109375" style="282" customWidth="1"/>
    <col min="10525" max="10525" width="5.7109375" style="282" customWidth="1"/>
    <col min="10526" max="10526" width="2.7109375" style="282" customWidth="1"/>
    <col min="10527" max="10527" width="6.140625" style="282" customWidth="1"/>
    <col min="10528" max="10752" width="11.42578125" style="282"/>
    <col min="10753" max="10753" width="6.140625" style="282" customWidth="1"/>
    <col min="10754" max="10754" width="2.7109375" style="282" customWidth="1"/>
    <col min="10755" max="10755" width="16.7109375" style="282" customWidth="1"/>
    <col min="10756" max="10756" width="0.85546875" style="282" customWidth="1"/>
    <col min="10757" max="10757" width="10.42578125" style="282" customWidth="1"/>
    <col min="10758" max="10758" width="6" style="282" customWidth="1"/>
    <col min="10759" max="10759" width="0.85546875" style="282" customWidth="1"/>
    <col min="10760" max="10760" width="10.7109375" style="282" customWidth="1"/>
    <col min="10761" max="10761" width="5.7109375" style="282" customWidth="1"/>
    <col min="10762" max="10762" width="2.7109375" style="282" customWidth="1"/>
    <col min="10763" max="10763" width="3.7109375" style="282" customWidth="1"/>
    <col min="10764" max="10764" width="2.7109375" style="282" customWidth="1"/>
    <col min="10765" max="10765" width="16.7109375" style="282" customWidth="1"/>
    <col min="10766" max="10766" width="0.85546875" style="282" customWidth="1"/>
    <col min="10767" max="10767" width="10.42578125" style="282" customWidth="1"/>
    <col min="10768" max="10768" width="6" style="282" customWidth="1"/>
    <col min="10769" max="10769" width="0.85546875" style="282" customWidth="1"/>
    <col min="10770" max="10770" width="10.7109375" style="282" customWidth="1"/>
    <col min="10771" max="10771" width="5.7109375" style="282" customWidth="1"/>
    <col min="10772" max="10772" width="2.7109375" style="282" customWidth="1"/>
    <col min="10773" max="10773" width="3.7109375" style="282" customWidth="1"/>
    <col min="10774" max="10774" width="2.7109375" style="282" customWidth="1"/>
    <col min="10775" max="10775" width="16.7109375" style="282" customWidth="1"/>
    <col min="10776" max="10776" width="0.85546875" style="282" customWidth="1"/>
    <col min="10777" max="10777" width="10.42578125" style="282" customWidth="1"/>
    <col min="10778" max="10778" width="6" style="282" customWidth="1"/>
    <col min="10779" max="10779" width="0.85546875" style="282" customWidth="1"/>
    <col min="10780" max="10780" width="10.7109375" style="282" customWidth="1"/>
    <col min="10781" max="10781" width="5.7109375" style="282" customWidth="1"/>
    <col min="10782" max="10782" width="2.7109375" style="282" customWidth="1"/>
    <col min="10783" max="10783" width="6.140625" style="282" customWidth="1"/>
    <col min="10784" max="11008" width="11.42578125" style="282"/>
    <col min="11009" max="11009" width="6.140625" style="282" customWidth="1"/>
    <col min="11010" max="11010" width="2.7109375" style="282" customWidth="1"/>
    <col min="11011" max="11011" width="16.7109375" style="282" customWidth="1"/>
    <col min="11012" max="11012" width="0.85546875" style="282" customWidth="1"/>
    <col min="11013" max="11013" width="10.42578125" style="282" customWidth="1"/>
    <col min="11014" max="11014" width="6" style="282" customWidth="1"/>
    <col min="11015" max="11015" width="0.85546875" style="282" customWidth="1"/>
    <col min="11016" max="11016" width="10.7109375" style="282" customWidth="1"/>
    <col min="11017" max="11017" width="5.7109375" style="282" customWidth="1"/>
    <col min="11018" max="11018" width="2.7109375" style="282" customWidth="1"/>
    <col min="11019" max="11019" width="3.7109375" style="282" customWidth="1"/>
    <col min="11020" max="11020" width="2.7109375" style="282" customWidth="1"/>
    <col min="11021" max="11021" width="16.7109375" style="282" customWidth="1"/>
    <col min="11022" max="11022" width="0.85546875" style="282" customWidth="1"/>
    <col min="11023" max="11023" width="10.42578125" style="282" customWidth="1"/>
    <col min="11024" max="11024" width="6" style="282" customWidth="1"/>
    <col min="11025" max="11025" width="0.85546875" style="282" customWidth="1"/>
    <col min="11026" max="11026" width="10.7109375" style="282" customWidth="1"/>
    <col min="11027" max="11027" width="5.7109375" style="282" customWidth="1"/>
    <col min="11028" max="11028" width="2.7109375" style="282" customWidth="1"/>
    <col min="11029" max="11029" width="3.7109375" style="282" customWidth="1"/>
    <col min="11030" max="11030" width="2.7109375" style="282" customWidth="1"/>
    <col min="11031" max="11031" width="16.7109375" style="282" customWidth="1"/>
    <col min="11032" max="11032" width="0.85546875" style="282" customWidth="1"/>
    <col min="11033" max="11033" width="10.42578125" style="282" customWidth="1"/>
    <col min="11034" max="11034" width="6" style="282" customWidth="1"/>
    <col min="11035" max="11035" width="0.85546875" style="282" customWidth="1"/>
    <col min="11036" max="11036" width="10.7109375" style="282" customWidth="1"/>
    <col min="11037" max="11037" width="5.7109375" style="282" customWidth="1"/>
    <col min="11038" max="11038" width="2.7109375" style="282" customWidth="1"/>
    <col min="11039" max="11039" width="6.140625" style="282" customWidth="1"/>
    <col min="11040" max="11264" width="11.42578125" style="282"/>
    <col min="11265" max="11265" width="6.140625" style="282" customWidth="1"/>
    <col min="11266" max="11266" width="2.7109375" style="282" customWidth="1"/>
    <col min="11267" max="11267" width="16.7109375" style="282" customWidth="1"/>
    <col min="11268" max="11268" width="0.85546875" style="282" customWidth="1"/>
    <col min="11269" max="11269" width="10.42578125" style="282" customWidth="1"/>
    <col min="11270" max="11270" width="6" style="282" customWidth="1"/>
    <col min="11271" max="11271" width="0.85546875" style="282" customWidth="1"/>
    <col min="11272" max="11272" width="10.7109375" style="282" customWidth="1"/>
    <col min="11273" max="11273" width="5.7109375" style="282" customWidth="1"/>
    <col min="11274" max="11274" width="2.7109375" style="282" customWidth="1"/>
    <col min="11275" max="11275" width="3.7109375" style="282" customWidth="1"/>
    <col min="11276" max="11276" width="2.7109375" style="282" customWidth="1"/>
    <col min="11277" max="11277" width="16.7109375" style="282" customWidth="1"/>
    <col min="11278" max="11278" width="0.85546875" style="282" customWidth="1"/>
    <col min="11279" max="11279" width="10.42578125" style="282" customWidth="1"/>
    <col min="11280" max="11280" width="6" style="282" customWidth="1"/>
    <col min="11281" max="11281" width="0.85546875" style="282" customWidth="1"/>
    <col min="11282" max="11282" width="10.7109375" style="282" customWidth="1"/>
    <col min="11283" max="11283" width="5.7109375" style="282" customWidth="1"/>
    <col min="11284" max="11284" width="2.7109375" style="282" customWidth="1"/>
    <col min="11285" max="11285" width="3.7109375" style="282" customWidth="1"/>
    <col min="11286" max="11286" width="2.7109375" style="282" customWidth="1"/>
    <col min="11287" max="11287" width="16.7109375" style="282" customWidth="1"/>
    <col min="11288" max="11288" width="0.85546875" style="282" customWidth="1"/>
    <col min="11289" max="11289" width="10.42578125" style="282" customWidth="1"/>
    <col min="11290" max="11290" width="6" style="282" customWidth="1"/>
    <col min="11291" max="11291" width="0.85546875" style="282" customWidth="1"/>
    <col min="11292" max="11292" width="10.7109375" style="282" customWidth="1"/>
    <col min="11293" max="11293" width="5.7109375" style="282" customWidth="1"/>
    <col min="11294" max="11294" width="2.7109375" style="282" customWidth="1"/>
    <col min="11295" max="11295" width="6.140625" style="282" customWidth="1"/>
    <col min="11296" max="11520" width="11.42578125" style="282"/>
    <col min="11521" max="11521" width="6.140625" style="282" customWidth="1"/>
    <col min="11522" max="11522" width="2.7109375" style="282" customWidth="1"/>
    <col min="11523" max="11523" width="16.7109375" style="282" customWidth="1"/>
    <col min="11524" max="11524" width="0.85546875" style="282" customWidth="1"/>
    <col min="11525" max="11525" width="10.42578125" style="282" customWidth="1"/>
    <col min="11526" max="11526" width="6" style="282" customWidth="1"/>
    <col min="11527" max="11527" width="0.85546875" style="282" customWidth="1"/>
    <col min="11528" max="11528" width="10.7109375" style="282" customWidth="1"/>
    <col min="11529" max="11529" width="5.7109375" style="282" customWidth="1"/>
    <col min="11530" max="11530" width="2.7109375" style="282" customWidth="1"/>
    <col min="11531" max="11531" width="3.7109375" style="282" customWidth="1"/>
    <col min="11532" max="11532" width="2.7109375" style="282" customWidth="1"/>
    <col min="11533" max="11533" width="16.7109375" style="282" customWidth="1"/>
    <col min="11534" max="11534" width="0.85546875" style="282" customWidth="1"/>
    <col min="11535" max="11535" width="10.42578125" style="282" customWidth="1"/>
    <col min="11536" max="11536" width="6" style="282" customWidth="1"/>
    <col min="11537" max="11537" width="0.85546875" style="282" customWidth="1"/>
    <col min="11538" max="11538" width="10.7109375" style="282" customWidth="1"/>
    <col min="11539" max="11539" width="5.7109375" style="282" customWidth="1"/>
    <col min="11540" max="11540" width="2.7109375" style="282" customWidth="1"/>
    <col min="11541" max="11541" width="3.7109375" style="282" customWidth="1"/>
    <col min="11542" max="11542" width="2.7109375" style="282" customWidth="1"/>
    <col min="11543" max="11543" width="16.7109375" style="282" customWidth="1"/>
    <col min="11544" max="11544" width="0.85546875" style="282" customWidth="1"/>
    <col min="11545" max="11545" width="10.42578125" style="282" customWidth="1"/>
    <col min="11546" max="11546" width="6" style="282" customWidth="1"/>
    <col min="11547" max="11547" width="0.85546875" style="282" customWidth="1"/>
    <col min="11548" max="11548" width="10.7109375" style="282" customWidth="1"/>
    <col min="11549" max="11549" width="5.7109375" style="282" customWidth="1"/>
    <col min="11550" max="11550" width="2.7109375" style="282" customWidth="1"/>
    <col min="11551" max="11551" width="6.140625" style="282" customWidth="1"/>
    <col min="11552" max="11776" width="11.42578125" style="282"/>
    <col min="11777" max="11777" width="6.140625" style="282" customWidth="1"/>
    <col min="11778" max="11778" width="2.7109375" style="282" customWidth="1"/>
    <col min="11779" max="11779" width="16.7109375" style="282" customWidth="1"/>
    <col min="11780" max="11780" width="0.85546875" style="282" customWidth="1"/>
    <col min="11781" max="11781" width="10.42578125" style="282" customWidth="1"/>
    <col min="11782" max="11782" width="6" style="282" customWidth="1"/>
    <col min="11783" max="11783" width="0.85546875" style="282" customWidth="1"/>
    <col min="11784" max="11784" width="10.7109375" style="282" customWidth="1"/>
    <col min="11785" max="11785" width="5.7109375" style="282" customWidth="1"/>
    <col min="11786" max="11786" width="2.7109375" style="282" customWidth="1"/>
    <col min="11787" max="11787" width="3.7109375" style="282" customWidth="1"/>
    <col min="11788" max="11788" width="2.7109375" style="282" customWidth="1"/>
    <col min="11789" max="11789" width="16.7109375" style="282" customWidth="1"/>
    <col min="11790" max="11790" width="0.85546875" style="282" customWidth="1"/>
    <col min="11791" max="11791" width="10.42578125" style="282" customWidth="1"/>
    <col min="11792" max="11792" width="6" style="282" customWidth="1"/>
    <col min="11793" max="11793" width="0.85546875" style="282" customWidth="1"/>
    <col min="11794" max="11794" width="10.7109375" style="282" customWidth="1"/>
    <col min="11795" max="11795" width="5.7109375" style="282" customWidth="1"/>
    <col min="11796" max="11796" width="2.7109375" style="282" customWidth="1"/>
    <col min="11797" max="11797" width="3.7109375" style="282" customWidth="1"/>
    <col min="11798" max="11798" width="2.7109375" style="282" customWidth="1"/>
    <col min="11799" max="11799" width="16.7109375" style="282" customWidth="1"/>
    <col min="11800" max="11800" width="0.85546875" style="282" customWidth="1"/>
    <col min="11801" max="11801" width="10.42578125" style="282" customWidth="1"/>
    <col min="11802" max="11802" width="6" style="282" customWidth="1"/>
    <col min="11803" max="11803" width="0.85546875" style="282" customWidth="1"/>
    <col min="11804" max="11804" width="10.7109375" style="282" customWidth="1"/>
    <col min="11805" max="11805" width="5.7109375" style="282" customWidth="1"/>
    <col min="11806" max="11806" width="2.7109375" style="282" customWidth="1"/>
    <col min="11807" max="11807" width="6.140625" style="282" customWidth="1"/>
    <col min="11808" max="12032" width="11.42578125" style="282"/>
    <col min="12033" max="12033" width="6.140625" style="282" customWidth="1"/>
    <col min="12034" max="12034" width="2.7109375" style="282" customWidth="1"/>
    <col min="12035" max="12035" width="16.7109375" style="282" customWidth="1"/>
    <col min="12036" max="12036" width="0.85546875" style="282" customWidth="1"/>
    <col min="12037" max="12037" width="10.42578125" style="282" customWidth="1"/>
    <col min="12038" max="12038" width="6" style="282" customWidth="1"/>
    <col min="12039" max="12039" width="0.85546875" style="282" customWidth="1"/>
    <col min="12040" max="12040" width="10.7109375" style="282" customWidth="1"/>
    <col min="12041" max="12041" width="5.7109375" style="282" customWidth="1"/>
    <col min="12042" max="12042" width="2.7109375" style="282" customWidth="1"/>
    <col min="12043" max="12043" width="3.7109375" style="282" customWidth="1"/>
    <col min="12044" max="12044" width="2.7109375" style="282" customWidth="1"/>
    <col min="12045" max="12045" width="16.7109375" style="282" customWidth="1"/>
    <col min="12046" max="12046" width="0.85546875" style="282" customWidth="1"/>
    <col min="12047" max="12047" width="10.42578125" style="282" customWidth="1"/>
    <col min="12048" max="12048" width="6" style="282" customWidth="1"/>
    <col min="12049" max="12049" width="0.85546875" style="282" customWidth="1"/>
    <col min="12050" max="12050" width="10.7109375" style="282" customWidth="1"/>
    <col min="12051" max="12051" width="5.7109375" style="282" customWidth="1"/>
    <col min="12052" max="12052" width="2.7109375" style="282" customWidth="1"/>
    <col min="12053" max="12053" width="3.7109375" style="282" customWidth="1"/>
    <col min="12054" max="12054" width="2.7109375" style="282" customWidth="1"/>
    <col min="12055" max="12055" width="16.7109375" style="282" customWidth="1"/>
    <col min="12056" max="12056" width="0.85546875" style="282" customWidth="1"/>
    <col min="12057" max="12057" width="10.42578125" style="282" customWidth="1"/>
    <col min="12058" max="12058" width="6" style="282" customWidth="1"/>
    <col min="12059" max="12059" width="0.85546875" style="282" customWidth="1"/>
    <col min="12060" max="12060" width="10.7109375" style="282" customWidth="1"/>
    <col min="12061" max="12061" width="5.7109375" style="282" customWidth="1"/>
    <col min="12062" max="12062" width="2.7109375" style="282" customWidth="1"/>
    <col min="12063" max="12063" width="6.140625" style="282" customWidth="1"/>
    <col min="12064" max="12288" width="11.42578125" style="282"/>
    <col min="12289" max="12289" width="6.140625" style="282" customWidth="1"/>
    <col min="12290" max="12290" width="2.7109375" style="282" customWidth="1"/>
    <col min="12291" max="12291" width="16.7109375" style="282" customWidth="1"/>
    <col min="12292" max="12292" width="0.85546875" style="282" customWidth="1"/>
    <col min="12293" max="12293" width="10.42578125" style="282" customWidth="1"/>
    <col min="12294" max="12294" width="6" style="282" customWidth="1"/>
    <col min="12295" max="12295" width="0.85546875" style="282" customWidth="1"/>
    <col min="12296" max="12296" width="10.7109375" style="282" customWidth="1"/>
    <col min="12297" max="12297" width="5.7109375" style="282" customWidth="1"/>
    <col min="12298" max="12298" width="2.7109375" style="282" customWidth="1"/>
    <col min="12299" max="12299" width="3.7109375" style="282" customWidth="1"/>
    <col min="12300" max="12300" width="2.7109375" style="282" customWidth="1"/>
    <col min="12301" max="12301" width="16.7109375" style="282" customWidth="1"/>
    <col min="12302" max="12302" width="0.85546875" style="282" customWidth="1"/>
    <col min="12303" max="12303" width="10.42578125" style="282" customWidth="1"/>
    <col min="12304" max="12304" width="6" style="282" customWidth="1"/>
    <col min="12305" max="12305" width="0.85546875" style="282" customWidth="1"/>
    <col min="12306" max="12306" width="10.7109375" style="282" customWidth="1"/>
    <col min="12307" max="12307" width="5.7109375" style="282" customWidth="1"/>
    <col min="12308" max="12308" width="2.7109375" style="282" customWidth="1"/>
    <col min="12309" max="12309" width="3.7109375" style="282" customWidth="1"/>
    <col min="12310" max="12310" width="2.7109375" style="282" customWidth="1"/>
    <col min="12311" max="12311" width="16.7109375" style="282" customWidth="1"/>
    <col min="12312" max="12312" width="0.85546875" style="282" customWidth="1"/>
    <col min="12313" max="12313" width="10.42578125" style="282" customWidth="1"/>
    <col min="12314" max="12314" width="6" style="282" customWidth="1"/>
    <col min="12315" max="12315" width="0.85546875" style="282" customWidth="1"/>
    <col min="12316" max="12316" width="10.7109375" style="282" customWidth="1"/>
    <col min="12317" max="12317" width="5.7109375" style="282" customWidth="1"/>
    <col min="12318" max="12318" width="2.7109375" style="282" customWidth="1"/>
    <col min="12319" max="12319" width="6.140625" style="282" customWidth="1"/>
    <col min="12320" max="12544" width="11.42578125" style="282"/>
    <col min="12545" max="12545" width="6.140625" style="282" customWidth="1"/>
    <col min="12546" max="12546" width="2.7109375" style="282" customWidth="1"/>
    <col min="12547" max="12547" width="16.7109375" style="282" customWidth="1"/>
    <col min="12548" max="12548" width="0.85546875" style="282" customWidth="1"/>
    <col min="12549" max="12549" width="10.42578125" style="282" customWidth="1"/>
    <col min="12550" max="12550" width="6" style="282" customWidth="1"/>
    <col min="12551" max="12551" width="0.85546875" style="282" customWidth="1"/>
    <col min="12552" max="12552" width="10.7109375" style="282" customWidth="1"/>
    <col min="12553" max="12553" width="5.7109375" style="282" customWidth="1"/>
    <col min="12554" max="12554" width="2.7109375" style="282" customWidth="1"/>
    <col min="12555" max="12555" width="3.7109375" style="282" customWidth="1"/>
    <col min="12556" max="12556" width="2.7109375" style="282" customWidth="1"/>
    <col min="12557" max="12557" width="16.7109375" style="282" customWidth="1"/>
    <col min="12558" max="12558" width="0.85546875" style="282" customWidth="1"/>
    <col min="12559" max="12559" width="10.42578125" style="282" customWidth="1"/>
    <col min="12560" max="12560" width="6" style="282" customWidth="1"/>
    <col min="12561" max="12561" width="0.85546875" style="282" customWidth="1"/>
    <col min="12562" max="12562" width="10.7109375" style="282" customWidth="1"/>
    <col min="12563" max="12563" width="5.7109375" style="282" customWidth="1"/>
    <col min="12564" max="12564" width="2.7109375" style="282" customWidth="1"/>
    <col min="12565" max="12565" width="3.7109375" style="282" customWidth="1"/>
    <col min="12566" max="12566" width="2.7109375" style="282" customWidth="1"/>
    <col min="12567" max="12567" width="16.7109375" style="282" customWidth="1"/>
    <col min="12568" max="12568" width="0.85546875" style="282" customWidth="1"/>
    <col min="12569" max="12569" width="10.42578125" style="282" customWidth="1"/>
    <col min="12570" max="12570" width="6" style="282" customWidth="1"/>
    <col min="12571" max="12571" width="0.85546875" style="282" customWidth="1"/>
    <col min="12572" max="12572" width="10.7109375" style="282" customWidth="1"/>
    <col min="12573" max="12573" width="5.7109375" style="282" customWidth="1"/>
    <col min="12574" max="12574" width="2.7109375" style="282" customWidth="1"/>
    <col min="12575" max="12575" width="6.140625" style="282" customWidth="1"/>
    <col min="12576" max="12800" width="11.42578125" style="282"/>
    <col min="12801" max="12801" width="6.140625" style="282" customWidth="1"/>
    <col min="12802" max="12802" width="2.7109375" style="282" customWidth="1"/>
    <col min="12803" max="12803" width="16.7109375" style="282" customWidth="1"/>
    <col min="12804" max="12804" width="0.85546875" style="282" customWidth="1"/>
    <col min="12805" max="12805" width="10.42578125" style="282" customWidth="1"/>
    <col min="12806" max="12806" width="6" style="282" customWidth="1"/>
    <col min="12807" max="12807" width="0.85546875" style="282" customWidth="1"/>
    <col min="12808" max="12808" width="10.7109375" style="282" customWidth="1"/>
    <col min="12809" max="12809" width="5.7109375" style="282" customWidth="1"/>
    <col min="12810" max="12810" width="2.7109375" style="282" customWidth="1"/>
    <col min="12811" max="12811" width="3.7109375" style="282" customWidth="1"/>
    <col min="12812" max="12812" width="2.7109375" style="282" customWidth="1"/>
    <col min="12813" max="12813" width="16.7109375" style="282" customWidth="1"/>
    <col min="12814" max="12814" width="0.85546875" style="282" customWidth="1"/>
    <col min="12815" max="12815" width="10.42578125" style="282" customWidth="1"/>
    <col min="12816" max="12816" width="6" style="282" customWidth="1"/>
    <col min="12817" max="12817" width="0.85546875" style="282" customWidth="1"/>
    <col min="12818" max="12818" width="10.7109375" style="282" customWidth="1"/>
    <col min="12819" max="12819" width="5.7109375" style="282" customWidth="1"/>
    <col min="12820" max="12820" width="2.7109375" style="282" customWidth="1"/>
    <col min="12821" max="12821" width="3.7109375" style="282" customWidth="1"/>
    <col min="12822" max="12822" width="2.7109375" style="282" customWidth="1"/>
    <col min="12823" max="12823" width="16.7109375" style="282" customWidth="1"/>
    <col min="12824" max="12824" width="0.85546875" style="282" customWidth="1"/>
    <col min="12825" max="12825" width="10.42578125" style="282" customWidth="1"/>
    <col min="12826" max="12826" width="6" style="282" customWidth="1"/>
    <col min="12827" max="12827" width="0.85546875" style="282" customWidth="1"/>
    <col min="12828" max="12828" width="10.7109375" style="282" customWidth="1"/>
    <col min="12829" max="12829" width="5.7109375" style="282" customWidth="1"/>
    <col min="12830" max="12830" width="2.7109375" style="282" customWidth="1"/>
    <col min="12831" max="12831" width="6.140625" style="282" customWidth="1"/>
    <col min="12832" max="13056" width="11.42578125" style="282"/>
    <col min="13057" max="13057" width="6.140625" style="282" customWidth="1"/>
    <col min="13058" max="13058" width="2.7109375" style="282" customWidth="1"/>
    <col min="13059" max="13059" width="16.7109375" style="282" customWidth="1"/>
    <col min="13060" max="13060" width="0.85546875" style="282" customWidth="1"/>
    <col min="13061" max="13061" width="10.42578125" style="282" customWidth="1"/>
    <col min="13062" max="13062" width="6" style="282" customWidth="1"/>
    <col min="13063" max="13063" width="0.85546875" style="282" customWidth="1"/>
    <col min="13064" max="13064" width="10.7109375" style="282" customWidth="1"/>
    <col min="13065" max="13065" width="5.7109375" style="282" customWidth="1"/>
    <col min="13066" max="13066" width="2.7109375" style="282" customWidth="1"/>
    <col min="13067" max="13067" width="3.7109375" style="282" customWidth="1"/>
    <col min="13068" max="13068" width="2.7109375" style="282" customWidth="1"/>
    <col min="13069" max="13069" width="16.7109375" style="282" customWidth="1"/>
    <col min="13070" max="13070" width="0.85546875" style="282" customWidth="1"/>
    <col min="13071" max="13071" width="10.42578125" style="282" customWidth="1"/>
    <col min="13072" max="13072" width="6" style="282" customWidth="1"/>
    <col min="13073" max="13073" width="0.85546875" style="282" customWidth="1"/>
    <col min="13074" max="13074" width="10.7109375" style="282" customWidth="1"/>
    <col min="13075" max="13075" width="5.7109375" style="282" customWidth="1"/>
    <col min="13076" max="13076" width="2.7109375" style="282" customWidth="1"/>
    <col min="13077" max="13077" width="3.7109375" style="282" customWidth="1"/>
    <col min="13078" max="13078" width="2.7109375" style="282" customWidth="1"/>
    <col min="13079" max="13079" width="16.7109375" style="282" customWidth="1"/>
    <col min="13080" max="13080" width="0.85546875" style="282" customWidth="1"/>
    <col min="13081" max="13081" width="10.42578125" style="282" customWidth="1"/>
    <col min="13082" max="13082" width="6" style="282" customWidth="1"/>
    <col min="13083" max="13083" width="0.85546875" style="282" customWidth="1"/>
    <col min="13084" max="13084" width="10.7109375" style="282" customWidth="1"/>
    <col min="13085" max="13085" width="5.7109375" style="282" customWidth="1"/>
    <col min="13086" max="13086" width="2.7109375" style="282" customWidth="1"/>
    <col min="13087" max="13087" width="6.140625" style="282" customWidth="1"/>
    <col min="13088" max="13312" width="11.42578125" style="282"/>
    <col min="13313" max="13313" width="6.140625" style="282" customWidth="1"/>
    <col min="13314" max="13314" width="2.7109375" style="282" customWidth="1"/>
    <col min="13315" max="13315" width="16.7109375" style="282" customWidth="1"/>
    <col min="13316" max="13316" width="0.85546875" style="282" customWidth="1"/>
    <col min="13317" max="13317" width="10.42578125" style="282" customWidth="1"/>
    <col min="13318" max="13318" width="6" style="282" customWidth="1"/>
    <col min="13319" max="13319" width="0.85546875" style="282" customWidth="1"/>
    <col min="13320" max="13320" width="10.7109375" style="282" customWidth="1"/>
    <col min="13321" max="13321" width="5.7109375" style="282" customWidth="1"/>
    <col min="13322" max="13322" width="2.7109375" style="282" customWidth="1"/>
    <col min="13323" max="13323" width="3.7109375" style="282" customWidth="1"/>
    <col min="13324" max="13324" width="2.7109375" style="282" customWidth="1"/>
    <col min="13325" max="13325" width="16.7109375" style="282" customWidth="1"/>
    <col min="13326" max="13326" width="0.85546875" style="282" customWidth="1"/>
    <col min="13327" max="13327" width="10.42578125" style="282" customWidth="1"/>
    <col min="13328" max="13328" width="6" style="282" customWidth="1"/>
    <col min="13329" max="13329" width="0.85546875" style="282" customWidth="1"/>
    <col min="13330" max="13330" width="10.7109375" style="282" customWidth="1"/>
    <col min="13331" max="13331" width="5.7109375" style="282" customWidth="1"/>
    <col min="13332" max="13332" width="2.7109375" style="282" customWidth="1"/>
    <col min="13333" max="13333" width="3.7109375" style="282" customWidth="1"/>
    <col min="13334" max="13334" width="2.7109375" style="282" customWidth="1"/>
    <col min="13335" max="13335" width="16.7109375" style="282" customWidth="1"/>
    <col min="13336" max="13336" width="0.85546875" style="282" customWidth="1"/>
    <col min="13337" max="13337" width="10.42578125" style="282" customWidth="1"/>
    <col min="13338" max="13338" width="6" style="282" customWidth="1"/>
    <col min="13339" max="13339" width="0.85546875" style="282" customWidth="1"/>
    <col min="13340" max="13340" width="10.7109375" style="282" customWidth="1"/>
    <col min="13341" max="13341" width="5.7109375" style="282" customWidth="1"/>
    <col min="13342" max="13342" width="2.7109375" style="282" customWidth="1"/>
    <col min="13343" max="13343" width="6.140625" style="282" customWidth="1"/>
    <col min="13344" max="13568" width="11.42578125" style="282"/>
    <col min="13569" max="13569" width="6.140625" style="282" customWidth="1"/>
    <col min="13570" max="13570" width="2.7109375" style="282" customWidth="1"/>
    <col min="13571" max="13571" width="16.7109375" style="282" customWidth="1"/>
    <col min="13572" max="13572" width="0.85546875" style="282" customWidth="1"/>
    <col min="13573" max="13573" width="10.42578125" style="282" customWidth="1"/>
    <col min="13574" max="13574" width="6" style="282" customWidth="1"/>
    <col min="13575" max="13575" width="0.85546875" style="282" customWidth="1"/>
    <col min="13576" max="13576" width="10.7109375" style="282" customWidth="1"/>
    <col min="13577" max="13577" width="5.7109375" style="282" customWidth="1"/>
    <col min="13578" max="13578" width="2.7109375" style="282" customWidth="1"/>
    <col min="13579" max="13579" width="3.7109375" style="282" customWidth="1"/>
    <col min="13580" max="13580" width="2.7109375" style="282" customWidth="1"/>
    <col min="13581" max="13581" width="16.7109375" style="282" customWidth="1"/>
    <col min="13582" max="13582" width="0.85546875" style="282" customWidth="1"/>
    <col min="13583" max="13583" width="10.42578125" style="282" customWidth="1"/>
    <col min="13584" max="13584" width="6" style="282" customWidth="1"/>
    <col min="13585" max="13585" width="0.85546875" style="282" customWidth="1"/>
    <col min="13586" max="13586" width="10.7109375" style="282" customWidth="1"/>
    <col min="13587" max="13587" width="5.7109375" style="282" customWidth="1"/>
    <col min="13588" max="13588" width="2.7109375" style="282" customWidth="1"/>
    <col min="13589" max="13589" width="3.7109375" style="282" customWidth="1"/>
    <col min="13590" max="13590" width="2.7109375" style="282" customWidth="1"/>
    <col min="13591" max="13591" width="16.7109375" style="282" customWidth="1"/>
    <col min="13592" max="13592" width="0.85546875" style="282" customWidth="1"/>
    <col min="13593" max="13593" width="10.42578125" style="282" customWidth="1"/>
    <col min="13594" max="13594" width="6" style="282" customWidth="1"/>
    <col min="13595" max="13595" width="0.85546875" style="282" customWidth="1"/>
    <col min="13596" max="13596" width="10.7109375" style="282" customWidth="1"/>
    <col min="13597" max="13597" width="5.7109375" style="282" customWidth="1"/>
    <col min="13598" max="13598" width="2.7109375" style="282" customWidth="1"/>
    <col min="13599" max="13599" width="6.140625" style="282" customWidth="1"/>
    <col min="13600" max="13824" width="11.42578125" style="282"/>
    <col min="13825" max="13825" width="6.140625" style="282" customWidth="1"/>
    <col min="13826" max="13826" width="2.7109375" style="282" customWidth="1"/>
    <col min="13827" max="13827" width="16.7109375" style="282" customWidth="1"/>
    <col min="13828" max="13828" width="0.85546875" style="282" customWidth="1"/>
    <col min="13829" max="13829" width="10.42578125" style="282" customWidth="1"/>
    <col min="13830" max="13830" width="6" style="282" customWidth="1"/>
    <col min="13831" max="13831" width="0.85546875" style="282" customWidth="1"/>
    <col min="13832" max="13832" width="10.7109375" style="282" customWidth="1"/>
    <col min="13833" max="13833" width="5.7109375" style="282" customWidth="1"/>
    <col min="13834" max="13834" width="2.7109375" style="282" customWidth="1"/>
    <col min="13835" max="13835" width="3.7109375" style="282" customWidth="1"/>
    <col min="13836" max="13836" width="2.7109375" style="282" customWidth="1"/>
    <col min="13837" max="13837" width="16.7109375" style="282" customWidth="1"/>
    <col min="13838" max="13838" width="0.85546875" style="282" customWidth="1"/>
    <col min="13839" max="13839" width="10.42578125" style="282" customWidth="1"/>
    <col min="13840" max="13840" width="6" style="282" customWidth="1"/>
    <col min="13841" max="13841" width="0.85546875" style="282" customWidth="1"/>
    <col min="13842" max="13842" width="10.7109375" style="282" customWidth="1"/>
    <col min="13843" max="13843" width="5.7109375" style="282" customWidth="1"/>
    <col min="13844" max="13844" width="2.7109375" style="282" customWidth="1"/>
    <col min="13845" max="13845" width="3.7109375" style="282" customWidth="1"/>
    <col min="13846" max="13846" width="2.7109375" style="282" customWidth="1"/>
    <col min="13847" max="13847" width="16.7109375" style="282" customWidth="1"/>
    <col min="13848" max="13848" width="0.85546875" style="282" customWidth="1"/>
    <col min="13849" max="13849" width="10.42578125" style="282" customWidth="1"/>
    <col min="13850" max="13850" width="6" style="282" customWidth="1"/>
    <col min="13851" max="13851" width="0.85546875" style="282" customWidth="1"/>
    <col min="13852" max="13852" width="10.7109375" style="282" customWidth="1"/>
    <col min="13853" max="13853" width="5.7109375" style="282" customWidth="1"/>
    <col min="13854" max="13854" width="2.7109375" style="282" customWidth="1"/>
    <col min="13855" max="13855" width="6.140625" style="282" customWidth="1"/>
    <col min="13856" max="14080" width="11.42578125" style="282"/>
    <col min="14081" max="14081" width="6.140625" style="282" customWidth="1"/>
    <col min="14082" max="14082" width="2.7109375" style="282" customWidth="1"/>
    <col min="14083" max="14083" width="16.7109375" style="282" customWidth="1"/>
    <col min="14084" max="14084" width="0.85546875" style="282" customWidth="1"/>
    <col min="14085" max="14085" width="10.42578125" style="282" customWidth="1"/>
    <col min="14086" max="14086" width="6" style="282" customWidth="1"/>
    <col min="14087" max="14087" width="0.85546875" style="282" customWidth="1"/>
    <col min="14088" max="14088" width="10.7109375" style="282" customWidth="1"/>
    <col min="14089" max="14089" width="5.7109375" style="282" customWidth="1"/>
    <col min="14090" max="14090" width="2.7109375" style="282" customWidth="1"/>
    <col min="14091" max="14091" width="3.7109375" style="282" customWidth="1"/>
    <col min="14092" max="14092" width="2.7109375" style="282" customWidth="1"/>
    <col min="14093" max="14093" width="16.7109375" style="282" customWidth="1"/>
    <col min="14094" max="14094" width="0.85546875" style="282" customWidth="1"/>
    <col min="14095" max="14095" width="10.42578125" style="282" customWidth="1"/>
    <col min="14096" max="14096" width="6" style="282" customWidth="1"/>
    <col min="14097" max="14097" width="0.85546875" style="282" customWidth="1"/>
    <col min="14098" max="14098" width="10.7109375" style="282" customWidth="1"/>
    <col min="14099" max="14099" width="5.7109375" style="282" customWidth="1"/>
    <col min="14100" max="14100" width="2.7109375" style="282" customWidth="1"/>
    <col min="14101" max="14101" width="3.7109375" style="282" customWidth="1"/>
    <col min="14102" max="14102" width="2.7109375" style="282" customWidth="1"/>
    <col min="14103" max="14103" width="16.7109375" style="282" customWidth="1"/>
    <col min="14104" max="14104" width="0.85546875" style="282" customWidth="1"/>
    <col min="14105" max="14105" width="10.42578125" style="282" customWidth="1"/>
    <col min="14106" max="14106" width="6" style="282" customWidth="1"/>
    <col min="14107" max="14107" width="0.85546875" style="282" customWidth="1"/>
    <col min="14108" max="14108" width="10.7109375" style="282" customWidth="1"/>
    <col min="14109" max="14109" width="5.7109375" style="282" customWidth="1"/>
    <col min="14110" max="14110" width="2.7109375" style="282" customWidth="1"/>
    <col min="14111" max="14111" width="6.140625" style="282" customWidth="1"/>
    <col min="14112" max="14336" width="11.42578125" style="282"/>
    <col min="14337" max="14337" width="6.140625" style="282" customWidth="1"/>
    <col min="14338" max="14338" width="2.7109375" style="282" customWidth="1"/>
    <col min="14339" max="14339" width="16.7109375" style="282" customWidth="1"/>
    <col min="14340" max="14340" width="0.85546875" style="282" customWidth="1"/>
    <col min="14341" max="14341" width="10.42578125" style="282" customWidth="1"/>
    <col min="14342" max="14342" width="6" style="282" customWidth="1"/>
    <col min="14343" max="14343" width="0.85546875" style="282" customWidth="1"/>
    <col min="14344" max="14344" width="10.7109375" style="282" customWidth="1"/>
    <col min="14345" max="14345" width="5.7109375" style="282" customWidth="1"/>
    <col min="14346" max="14346" width="2.7109375" style="282" customWidth="1"/>
    <col min="14347" max="14347" width="3.7109375" style="282" customWidth="1"/>
    <col min="14348" max="14348" width="2.7109375" style="282" customWidth="1"/>
    <col min="14349" max="14349" width="16.7109375" style="282" customWidth="1"/>
    <col min="14350" max="14350" width="0.85546875" style="282" customWidth="1"/>
    <col min="14351" max="14351" width="10.42578125" style="282" customWidth="1"/>
    <col min="14352" max="14352" width="6" style="282" customWidth="1"/>
    <col min="14353" max="14353" width="0.85546875" style="282" customWidth="1"/>
    <col min="14354" max="14354" width="10.7109375" style="282" customWidth="1"/>
    <col min="14355" max="14355" width="5.7109375" style="282" customWidth="1"/>
    <col min="14356" max="14356" width="2.7109375" style="282" customWidth="1"/>
    <col min="14357" max="14357" width="3.7109375" style="282" customWidth="1"/>
    <col min="14358" max="14358" width="2.7109375" style="282" customWidth="1"/>
    <col min="14359" max="14359" width="16.7109375" style="282" customWidth="1"/>
    <col min="14360" max="14360" width="0.85546875" style="282" customWidth="1"/>
    <col min="14361" max="14361" width="10.42578125" style="282" customWidth="1"/>
    <col min="14362" max="14362" width="6" style="282" customWidth="1"/>
    <col min="14363" max="14363" width="0.85546875" style="282" customWidth="1"/>
    <col min="14364" max="14364" width="10.7109375" style="282" customWidth="1"/>
    <col min="14365" max="14365" width="5.7109375" style="282" customWidth="1"/>
    <col min="14366" max="14366" width="2.7109375" style="282" customWidth="1"/>
    <col min="14367" max="14367" width="6.140625" style="282" customWidth="1"/>
    <col min="14368" max="14592" width="11.42578125" style="282"/>
    <col min="14593" max="14593" width="6.140625" style="282" customWidth="1"/>
    <col min="14594" max="14594" width="2.7109375" style="282" customWidth="1"/>
    <col min="14595" max="14595" width="16.7109375" style="282" customWidth="1"/>
    <col min="14596" max="14596" width="0.85546875" style="282" customWidth="1"/>
    <col min="14597" max="14597" width="10.42578125" style="282" customWidth="1"/>
    <col min="14598" max="14598" width="6" style="282" customWidth="1"/>
    <col min="14599" max="14599" width="0.85546875" style="282" customWidth="1"/>
    <col min="14600" max="14600" width="10.7109375" style="282" customWidth="1"/>
    <col min="14601" max="14601" width="5.7109375" style="282" customWidth="1"/>
    <col min="14602" max="14602" width="2.7109375" style="282" customWidth="1"/>
    <col min="14603" max="14603" width="3.7109375" style="282" customWidth="1"/>
    <col min="14604" max="14604" width="2.7109375" style="282" customWidth="1"/>
    <col min="14605" max="14605" width="16.7109375" style="282" customWidth="1"/>
    <col min="14606" max="14606" width="0.85546875" style="282" customWidth="1"/>
    <col min="14607" max="14607" width="10.42578125" style="282" customWidth="1"/>
    <col min="14608" max="14608" width="6" style="282" customWidth="1"/>
    <col min="14609" max="14609" width="0.85546875" style="282" customWidth="1"/>
    <col min="14610" max="14610" width="10.7109375" style="282" customWidth="1"/>
    <col min="14611" max="14611" width="5.7109375" style="282" customWidth="1"/>
    <col min="14612" max="14612" width="2.7109375" style="282" customWidth="1"/>
    <col min="14613" max="14613" width="3.7109375" style="282" customWidth="1"/>
    <col min="14614" max="14614" width="2.7109375" style="282" customWidth="1"/>
    <col min="14615" max="14615" width="16.7109375" style="282" customWidth="1"/>
    <col min="14616" max="14616" width="0.85546875" style="282" customWidth="1"/>
    <col min="14617" max="14617" width="10.42578125" style="282" customWidth="1"/>
    <col min="14618" max="14618" width="6" style="282" customWidth="1"/>
    <col min="14619" max="14619" width="0.85546875" style="282" customWidth="1"/>
    <col min="14620" max="14620" width="10.7109375" style="282" customWidth="1"/>
    <col min="14621" max="14621" width="5.7109375" style="282" customWidth="1"/>
    <col min="14622" max="14622" width="2.7109375" style="282" customWidth="1"/>
    <col min="14623" max="14623" width="6.140625" style="282" customWidth="1"/>
    <col min="14624" max="14848" width="11.42578125" style="282"/>
    <col min="14849" max="14849" width="6.140625" style="282" customWidth="1"/>
    <col min="14850" max="14850" width="2.7109375" style="282" customWidth="1"/>
    <col min="14851" max="14851" width="16.7109375" style="282" customWidth="1"/>
    <col min="14852" max="14852" width="0.85546875" style="282" customWidth="1"/>
    <col min="14853" max="14853" width="10.42578125" style="282" customWidth="1"/>
    <col min="14854" max="14854" width="6" style="282" customWidth="1"/>
    <col min="14855" max="14855" width="0.85546875" style="282" customWidth="1"/>
    <col min="14856" max="14856" width="10.7109375" style="282" customWidth="1"/>
    <col min="14857" max="14857" width="5.7109375" style="282" customWidth="1"/>
    <col min="14858" max="14858" width="2.7109375" style="282" customWidth="1"/>
    <col min="14859" max="14859" width="3.7109375" style="282" customWidth="1"/>
    <col min="14860" max="14860" width="2.7109375" style="282" customWidth="1"/>
    <col min="14861" max="14861" width="16.7109375" style="282" customWidth="1"/>
    <col min="14862" max="14862" width="0.85546875" style="282" customWidth="1"/>
    <col min="14863" max="14863" width="10.42578125" style="282" customWidth="1"/>
    <col min="14864" max="14864" width="6" style="282" customWidth="1"/>
    <col min="14865" max="14865" width="0.85546875" style="282" customWidth="1"/>
    <col min="14866" max="14866" width="10.7109375" style="282" customWidth="1"/>
    <col min="14867" max="14867" width="5.7109375" style="282" customWidth="1"/>
    <col min="14868" max="14868" width="2.7109375" style="282" customWidth="1"/>
    <col min="14869" max="14869" width="3.7109375" style="282" customWidth="1"/>
    <col min="14870" max="14870" width="2.7109375" style="282" customWidth="1"/>
    <col min="14871" max="14871" width="16.7109375" style="282" customWidth="1"/>
    <col min="14872" max="14872" width="0.85546875" style="282" customWidth="1"/>
    <col min="14873" max="14873" width="10.42578125" style="282" customWidth="1"/>
    <col min="14874" max="14874" width="6" style="282" customWidth="1"/>
    <col min="14875" max="14875" width="0.85546875" style="282" customWidth="1"/>
    <col min="14876" max="14876" width="10.7109375" style="282" customWidth="1"/>
    <col min="14877" max="14877" width="5.7109375" style="282" customWidth="1"/>
    <col min="14878" max="14878" width="2.7109375" style="282" customWidth="1"/>
    <col min="14879" max="14879" width="6.140625" style="282" customWidth="1"/>
    <col min="14880" max="15104" width="11.42578125" style="282"/>
    <col min="15105" max="15105" width="6.140625" style="282" customWidth="1"/>
    <col min="15106" max="15106" width="2.7109375" style="282" customWidth="1"/>
    <col min="15107" max="15107" width="16.7109375" style="282" customWidth="1"/>
    <col min="15108" max="15108" width="0.85546875" style="282" customWidth="1"/>
    <col min="15109" max="15109" width="10.42578125" style="282" customWidth="1"/>
    <col min="15110" max="15110" width="6" style="282" customWidth="1"/>
    <col min="15111" max="15111" width="0.85546875" style="282" customWidth="1"/>
    <col min="15112" max="15112" width="10.7109375" style="282" customWidth="1"/>
    <col min="15113" max="15113" width="5.7109375" style="282" customWidth="1"/>
    <col min="15114" max="15114" width="2.7109375" style="282" customWidth="1"/>
    <col min="15115" max="15115" width="3.7109375" style="282" customWidth="1"/>
    <col min="15116" max="15116" width="2.7109375" style="282" customWidth="1"/>
    <col min="15117" max="15117" width="16.7109375" style="282" customWidth="1"/>
    <col min="15118" max="15118" width="0.85546875" style="282" customWidth="1"/>
    <col min="15119" max="15119" width="10.42578125" style="282" customWidth="1"/>
    <col min="15120" max="15120" width="6" style="282" customWidth="1"/>
    <col min="15121" max="15121" width="0.85546875" style="282" customWidth="1"/>
    <col min="15122" max="15122" width="10.7109375" style="282" customWidth="1"/>
    <col min="15123" max="15123" width="5.7109375" style="282" customWidth="1"/>
    <col min="15124" max="15124" width="2.7109375" style="282" customWidth="1"/>
    <col min="15125" max="15125" width="3.7109375" style="282" customWidth="1"/>
    <col min="15126" max="15126" width="2.7109375" style="282" customWidth="1"/>
    <col min="15127" max="15127" width="16.7109375" style="282" customWidth="1"/>
    <col min="15128" max="15128" width="0.85546875" style="282" customWidth="1"/>
    <col min="15129" max="15129" width="10.42578125" style="282" customWidth="1"/>
    <col min="15130" max="15130" width="6" style="282" customWidth="1"/>
    <col min="15131" max="15131" width="0.85546875" style="282" customWidth="1"/>
    <col min="15132" max="15132" width="10.7109375" style="282" customWidth="1"/>
    <col min="15133" max="15133" width="5.7109375" style="282" customWidth="1"/>
    <col min="15134" max="15134" width="2.7109375" style="282" customWidth="1"/>
    <col min="15135" max="15135" width="6.140625" style="282" customWidth="1"/>
    <col min="15136" max="15360" width="11.42578125" style="282"/>
    <col min="15361" max="15361" width="6.140625" style="282" customWidth="1"/>
    <col min="15362" max="15362" width="2.7109375" style="282" customWidth="1"/>
    <col min="15363" max="15363" width="16.7109375" style="282" customWidth="1"/>
    <col min="15364" max="15364" width="0.85546875" style="282" customWidth="1"/>
    <col min="15365" max="15365" width="10.42578125" style="282" customWidth="1"/>
    <col min="15366" max="15366" width="6" style="282" customWidth="1"/>
    <col min="15367" max="15367" width="0.85546875" style="282" customWidth="1"/>
    <col min="15368" max="15368" width="10.7109375" style="282" customWidth="1"/>
    <col min="15369" max="15369" width="5.7109375" style="282" customWidth="1"/>
    <col min="15370" max="15370" width="2.7109375" style="282" customWidth="1"/>
    <col min="15371" max="15371" width="3.7109375" style="282" customWidth="1"/>
    <col min="15372" max="15372" width="2.7109375" style="282" customWidth="1"/>
    <col min="15373" max="15373" width="16.7109375" style="282" customWidth="1"/>
    <col min="15374" max="15374" width="0.85546875" style="282" customWidth="1"/>
    <col min="15375" max="15375" width="10.42578125" style="282" customWidth="1"/>
    <col min="15376" max="15376" width="6" style="282" customWidth="1"/>
    <col min="15377" max="15377" width="0.85546875" style="282" customWidth="1"/>
    <col min="15378" max="15378" width="10.7109375" style="282" customWidth="1"/>
    <col min="15379" max="15379" width="5.7109375" style="282" customWidth="1"/>
    <col min="15380" max="15380" width="2.7109375" style="282" customWidth="1"/>
    <col min="15381" max="15381" width="3.7109375" style="282" customWidth="1"/>
    <col min="15382" max="15382" width="2.7109375" style="282" customWidth="1"/>
    <col min="15383" max="15383" width="16.7109375" style="282" customWidth="1"/>
    <col min="15384" max="15384" width="0.85546875" style="282" customWidth="1"/>
    <col min="15385" max="15385" width="10.42578125" style="282" customWidth="1"/>
    <col min="15386" max="15386" width="6" style="282" customWidth="1"/>
    <col min="15387" max="15387" width="0.85546875" style="282" customWidth="1"/>
    <col min="15388" max="15388" width="10.7109375" style="282" customWidth="1"/>
    <col min="15389" max="15389" width="5.7109375" style="282" customWidth="1"/>
    <col min="15390" max="15390" width="2.7109375" style="282" customWidth="1"/>
    <col min="15391" max="15391" width="6.140625" style="282" customWidth="1"/>
    <col min="15392" max="15616" width="11.42578125" style="282"/>
    <col min="15617" max="15617" width="6.140625" style="282" customWidth="1"/>
    <col min="15618" max="15618" width="2.7109375" style="282" customWidth="1"/>
    <col min="15619" max="15619" width="16.7109375" style="282" customWidth="1"/>
    <col min="15620" max="15620" width="0.85546875" style="282" customWidth="1"/>
    <col min="15621" max="15621" width="10.42578125" style="282" customWidth="1"/>
    <col min="15622" max="15622" width="6" style="282" customWidth="1"/>
    <col min="15623" max="15623" width="0.85546875" style="282" customWidth="1"/>
    <col min="15624" max="15624" width="10.7109375" style="282" customWidth="1"/>
    <col min="15625" max="15625" width="5.7109375" style="282" customWidth="1"/>
    <col min="15626" max="15626" width="2.7109375" style="282" customWidth="1"/>
    <col min="15627" max="15627" width="3.7109375" style="282" customWidth="1"/>
    <col min="15628" max="15628" width="2.7109375" style="282" customWidth="1"/>
    <col min="15629" max="15629" width="16.7109375" style="282" customWidth="1"/>
    <col min="15630" max="15630" width="0.85546875" style="282" customWidth="1"/>
    <col min="15631" max="15631" width="10.42578125" style="282" customWidth="1"/>
    <col min="15632" max="15632" width="6" style="282" customWidth="1"/>
    <col min="15633" max="15633" width="0.85546875" style="282" customWidth="1"/>
    <col min="15634" max="15634" width="10.7109375" style="282" customWidth="1"/>
    <col min="15635" max="15635" width="5.7109375" style="282" customWidth="1"/>
    <col min="15636" max="15636" width="2.7109375" style="282" customWidth="1"/>
    <col min="15637" max="15637" width="3.7109375" style="282" customWidth="1"/>
    <col min="15638" max="15638" width="2.7109375" style="282" customWidth="1"/>
    <col min="15639" max="15639" width="16.7109375" style="282" customWidth="1"/>
    <col min="15640" max="15640" width="0.85546875" style="282" customWidth="1"/>
    <col min="15641" max="15641" width="10.42578125" style="282" customWidth="1"/>
    <col min="15642" max="15642" width="6" style="282" customWidth="1"/>
    <col min="15643" max="15643" width="0.85546875" style="282" customWidth="1"/>
    <col min="15644" max="15644" width="10.7109375" style="282" customWidth="1"/>
    <col min="15645" max="15645" width="5.7109375" style="282" customWidth="1"/>
    <col min="15646" max="15646" width="2.7109375" style="282" customWidth="1"/>
    <col min="15647" max="15647" width="6.140625" style="282" customWidth="1"/>
    <col min="15648" max="15872" width="11.42578125" style="282"/>
    <col min="15873" max="15873" width="6.140625" style="282" customWidth="1"/>
    <col min="15874" max="15874" width="2.7109375" style="282" customWidth="1"/>
    <col min="15875" max="15875" width="16.7109375" style="282" customWidth="1"/>
    <col min="15876" max="15876" width="0.85546875" style="282" customWidth="1"/>
    <col min="15877" max="15877" width="10.42578125" style="282" customWidth="1"/>
    <col min="15878" max="15878" width="6" style="282" customWidth="1"/>
    <col min="15879" max="15879" width="0.85546875" style="282" customWidth="1"/>
    <col min="15880" max="15880" width="10.7109375" style="282" customWidth="1"/>
    <col min="15881" max="15881" width="5.7109375" style="282" customWidth="1"/>
    <col min="15882" max="15882" width="2.7109375" style="282" customWidth="1"/>
    <col min="15883" max="15883" width="3.7109375" style="282" customWidth="1"/>
    <col min="15884" max="15884" width="2.7109375" style="282" customWidth="1"/>
    <col min="15885" max="15885" width="16.7109375" style="282" customWidth="1"/>
    <col min="15886" max="15886" width="0.85546875" style="282" customWidth="1"/>
    <col min="15887" max="15887" width="10.42578125" style="282" customWidth="1"/>
    <col min="15888" max="15888" width="6" style="282" customWidth="1"/>
    <col min="15889" max="15889" width="0.85546875" style="282" customWidth="1"/>
    <col min="15890" max="15890" width="10.7109375" style="282" customWidth="1"/>
    <col min="15891" max="15891" width="5.7109375" style="282" customWidth="1"/>
    <col min="15892" max="15892" width="2.7109375" style="282" customWidth="1"/>
    <col min="15893" max="15893" width="3.7109375" style="282" customWidth="1"/>
    <col min="15894" max="15894" width="2.7109375" style="282" customWidth="1"/>
    <col min="15895" max="15895" width="16.7109375" style="282" customWidth="1"/>
    <col min="15896" max="15896" width="0.85546875" style="282" customWidth="1"/>
    <col min="15897" max="15897" width="10.42578125" style="282" customWidth="1"/>
    <col min="15898" max="15898" width="6" style="282" customWidth="1"/>
    <col min="15899" max="15899" width="0.85546875" style="282" customWidth="1"/>
    <col min="15900" max="15900" width="10.7109375" style="282" customWidth="1"/>
    <col min="15901" max="15901" width="5.7109375" style="282" customWidth="1"/>
    <col min="15902" max="15902" width="2.7109375" style="282" customWidth="1"/>
    <col min="15903" max="15903" width="6.140625" style="282" customWidth="1"/>
    <col min="15904" max="16128" width="11.42578125" style="282"/>
    <col min="16129" max="16129" width="6.140625" style="282" customWidth="1"/>
    <col min="16130" max="16130" width="2.7109375" style="282" customWidth="1"/>
    <col min="16131" max="16131" width="16.7109375" style="282" customWidth="1"/>
    <col min="16132" max="16132" width="0.85546875" style="282" customWidth="1"/>
    <col min="16133" max="16133" width="10.42578125" style="282" customWidth="1"/>
    <col min="16134" max="16134" width="6" style="282" customWidth="1"/>
    <col min="16135" max="16135" width="0.85546875" style="282" customWidth="1"/>
    <col min="16136" max="16136" width="10.7109375" style="282" customWidth="1"/>
    <col min="16137" max="16137" width="5.7109375" style="282" customWidth="1"/>
    <col min="16138" max="16138" width="2.7109375" style="282" customWidth="1"/>
    <col min="16139" max="16139" width="3.7109375" style="282" customWidth="1"/>
    <col min="16140" max="16140" width="2.7109375" style="282" customWidth="1"/>
    <col min="16141" max="16141" width="16.7109375" style="282" customWidth="1"/>
    <col min="16142" max="16142" width="0.85546875" style="282" customWidth="1"/>
    <col min="16143" max="16143" width="10.42578125" style="282" customWidth="1"/>
    <col min="16144" max="16144" width="6" style="282" customWidth="1"/>
    <col min="16145" max="16145" width="0.85546875" style="282" customWidth="1"/>
    <col min="16146" max="16146" width="10.7109375" style="282" customWidth="1"/>
    <col min="16147" max="16147" width="5.7109375" style="282" customWidth="1"/>
    <col min="16148" max="16148" width="2.7109375" style="282" customWidth="1"/>
    <col min="16149" max="16149" width="3.7109375" style="282" customWidth="1"/>
    <col min="16150" max="16150" width="2.7109375" style="282" customWidth="1"/>
    <col min="16151" max="16151" width="16.7109375" style="282" customWidth="1"/>
    <col min="16152" max="16152" width="0.85546875" style="282" customWidth="1"/>
    <col min="16153" max="16153" width="10.42578125" style="282" customWidth="1"/>
    <col min="16154" max="16154" width="6" style="282" customWidth="1"/>
    <col min="16155" max="16155" width="0.85546875" style="282" customWidth="1"/>
    <col min="16156" max="16156" width="10.7109375" style="282" customWidth="1"/>
    <col min="16157" max="16157" width="5.7109375" style="282" customWidth="1"/>
    <col min="16158" max="16158" width="2.7109375" style="282" customWidth="1"/>
    <col min="16159" max="16159" width="6.140625" style="282" customWidth="1"/>
    <col min="16160" max="16384" width="11.42578125" style="282"/>
  </cols>
  <sheetData>
    <row r="1" spans="1:32" s="275" customFormat="1" ht="30" customHeight="1">
      <c r="A1" s="1959" t="s">
        <v>0</v>
      </c>
      <c r="B1" s="1959"/>
      <c r="C1" s="1959"/>
      <c r="D1" s="1959"/>
      <c r="E1" s="1959"/>
      <c r="F1" s="1959"/>
      <c r="G1" s="1959"/>
      <c r="H1" s="1959"/>
      <c r="I1" s="1959"/>
      <c r="J1" s="1959"/>
      <c r="K1" s="1959"/>
      <c r="L1" s="1959"/>
      <c r="M1" s="1959"/>
      <c r="N1" s="1959"/>
      <c r="O1" s="1959"/>
      <c r="P1" s="1959"/>
      <c r="Q1" s="1959"/>
      <c r="R1" s="1959"/>
      <c r="S1" s="1959"/>
      <c r="T1" s="1959"/>
      <c r="U1" s="1959"/>
      <c r="V1" s="1959"/>
      <c r="W1" s="1959"/>
      <c r="X1" s="1959"/>
      <c r="Y1" s="1959"/>
      <c r="Z1" s="1959"/>
      <c r="AA1" s="1959"/>
      <c r="AB1" s="1959"/>
      <c r="AC1" s="1959"/>
      <c r="AD1" s="1959"/>
      <c r="AE1" s="1959"/>
      <c r="AF1" s="274"/>
    </row>
    <row r="2" spans="1:32" s="275" customFormat="1" ht="9" customHeight="1" thickBot="1">
      <c r="A2" s="276"/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7"/>
    </row>
    <row r="3" spans="1:32" s="275" customFormat="1" ht="15" customHeight="1" thickTop="1">
      <c r="E3" s="278"/>
      <c r="F3" s="278"/>
      <c r="G3" s="278"/>
      <c r="H3" s="279"/>
      <c r="I3" s="279"/>
    </row>
    <row r="4" spans="1:32" s="275" customFormat="1" ht="19.5" customHeight="1">
      <c r="A4" s="1960" t="s">
        <v>744</v>
      </c>
      <c r="B4" s="1960"/>
      <c r="C4" s="1960"/>
      <c r="D4" s="1960"/>
      <c r="E4" s="1960"/>
      <c r="F4" s="1960"/>
      <c r="G4" s="1960"/>
      <c r="H4" s="1960"/>
      <c r="I4" s="1960"/>
      <c r="J4" s="1960"/>
      <c r="K4" s="1960"/>
      <c r="L4" s="1960"/>
      <c r="M4" s="1960"/>
      <c r="N4" s="1960"/>
      <c r="O4" s="1960"/>
      <c r="P4" s="1960"/>
      <c r="Q4" s="1960"/>
      <c r="R4" s="1960"/>
      <c r="S4" s="1960"/>
      <c r="T4" s="1960"/>
      <c r="U4" s="1960"/>
      <c r="V4" s="1960"/>
      <c r="W4" s="1960"/>
      <c r="X4" s="1960"/>
      <c r="Y4" s="1960"/>
      <c r="Z4" s="1960"/>
      <c r="AA4" s="1960"/>
      <c r="AB4" s="1960"/>
      <c r="AC4" s="1960"/>
      <c r="AD4" s="1960"/>
      <c r="AE4" s="1960"/>
      <c r="AF4" s="280"/>
    </row>
    <row r="5" spans="1:32" s="275" customFormat="1" ht="6" customHeight="1">
      <c r="A5" s="281"/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0"/>
    </row>
    <row r="6" spans="1:32" ht="16.5" customHeight="1">
      <c r="B6" s="1961" t="s">
        <v>43</v>
      </c>
      <c r="C6" s="1961"/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1"/>
      <c r="Q6" s="1961"/>
      <c r="R6" s="1961"/>
      <c r="S6" s="1961"/>
      <c r="T6" s="1961"/>
      <c r="U6" s="1961"/>
      <c r="V6" s="1961"/>
      <c r="W6" s="1961"/>
      <c r="X6" s="1961"/>
      <c r="Y6" s="1961"/>
      <c r="Z6" s="1961"/>
      <c r="AA6" s="1961"/>
      <c r="AB6" s="1961"/>
      <c r="AC6" s="1961"/>
      <c r="AD6" s="1961"/>
    </row>
    <row r="7" spans="1:32" ht="15" customHeight="1"/>
    <row r="8" spans="1:32" s="283" customFormat="1" ht="4.5" customHeight="1">
      <c r="B8" s="284"/>
      <c r="C8" s="285"/>
      <c r="D8" s="285"/>
      <c r="E8" s="285"/>
      <c r="F8" s="285"/>
      <c r="G8" s="285"/>
      <c r="H8" s="285"/>
      <c r="I8" s="285"/>
      <c r="J8" s="286"/>
      <c r="K8" s="282"/>
      <c r="L8" s="284"/>
      <c r="M8" s="285"/>
      <c r="N8" s="285"/>
      <c r="O8" s="285"/>
      <c r="P8" s="285"/>
      <c r="Q8" s="285"/>
      <c r="R8" s="285"/>
      <c r="S8" s="285"/>
      <c r="T8" s="286"/>
      <c r="V8" s="284"/>
      <c r="W8" s="285"/>
      <c r="X8" s="285"/>
      <c r="Y8" s="285"/>
      <c r="Z8" s="285"/>
      <c r="AA8" s="285"/>
      <c r="AB8" s="285"/>
      <c r="AC8" s="285"/>
      <c r="AD8" s="286"/>
    </row>
    <row r="9" spans="1:32" s="283" customFormat="1" ht="36" customHeight="1">
      <c r="B9" s="287"/>
      <c r="C9" s="288" t="s">
        <v>44</v>
      </c>
      <c r="D9" s="289"/>
      <c r="E9" s="1962" t="s">
        <v>30</v>
      </c>
      <c r="F9" s="1963"/>
      <c r="G9" s="289"/>
      <c r="H9" s="1962" t="s">
        <v>5</v>
      </c>
      <c r="I9" s="1963"/>
      <c r="J9" s="290"/>
      <c r="K9" s="282"/>
      <c r="L9" s="287"/>
      <c r="M9" s="288" t="s">
        <v>44</v>
      </c>
      <c r="N9" s="289"/>
      <c r="O9" s="1962" t="s">
        <v>30</v>
      </c>
      <c r="P9" s="1963"/>
      <c r="Q9" s="289"/>
      <c r="R9" s="1962" t="s">
        <v>5</v>
      </c>
      <c r="S9" s="1963"/>
      <c r="T9" s="290"/>
      <c r="V9" s="287"/>
      <c r="W9" s="288" t="s">
        <v>44</v>
      </c>
      <c r="X9" s="289"/>
      <c r="Y9" s="1962" t="s">
        <v>30</v>
      </c>
      <c r="Z9" s="1963"/>
      <c r="AA9" s="289"/>
      <c r="AB9" s="1962" t="s">
        <v>5</v>
      </c>
      <c r="AC9" s="1963"/>
      <c r="AD9" s="290"/>
    </row>
    <row r="10" spans="1:32" s="283" customFormat="1" ht="4.5" customHeight="1">
      <c r="B10" s="287"/>
      <c r="C10" s="291"/>
      <c r="D10" s="291"/>
      <c r="E10" s="292"/>
      <c r="F10" s="292"/>
      <c r="G10" s="292"/>
      <c r="H10" s="292"/>
      <c r="I10" s="292"/>
      <c r="J10" s="293"/>
      <c r="K10" s="294"/>
      <c r="L10" s="287"/>
      <c r="M10" s="295"/>
      <c r="N10" s="291"/>
      <c r="O10" s="296"/>
      <c r="P10" s="292"/>
      <c r="Q10" s="292"/>
      <c r="R10" s="297"/>
      <c r="S10" s="298"/>
      <c r="T10" s="293"/>
      <c r="V10" s="287"/>
      <c r="W10" s="295"/>
      <c r="X10" s="291"/>
      <c r="Y10" s="292"/>
      <c r="Z10" s="292"/>
      <c r="AA10" s="292"/>
      <c r="AB10" s="292"/>
      <c r="AC10" s="292"/>
      <c r="AD10" s="293"/>
    </row>
    <row r="11" spans="1:32" s="283" customFormat="1" ht="13.5" customHeight="1">
      <c r="B11" s="287"/>
      <c r="C11" s="299">
        <v>1</v>
      </c>
      <c r="D11" s="300"/>
      <c r="E11" s="301">
        <v>136</v>
      </c>
      <c r="F11" s="302"/>
      <c r="G11" s="303"/>
      <c r="H11" s="304">
        <f t="shared" ref="H11:H43" si="0">E11*100/$Y$51</f>
        <v>1.603017444601603</v>
      </c>
      <c r="I11" s="305"/>
      <c r="J11" s="306"/>
      <c r="K11" s="307"/>
      <c r="L11" s="287"/>
      <c r="M11" s="299">
        <v>38</v>
      </c>
      <c r="N11" s="300"/>
      <c r="O11" s="301">
        <v>0</v>
      </c>
      <c r="P11" s="308"/>
      <c r="Q11" s="303"/>
      <c r="R11" s="304">
        <f t="shared" ref="R11:R47" si="1">O11*100/$Y$51</f>
        <v>0</v>
      </c>
      <c r="S11" s="305"/>
      <c r="T11" s="306"/>
      <c r="V11" s="287"/>
      <c r="W11" s="309">
        <v>75</v>
      </c>
      <c r="X11" s="300"/>
      <c r="Y11" s="301">
        <v>0</v>
      </c>
      <c r="Z11" s="302"/>
      <c r="AA11" s="303"/>
      <c r="AB11" s="304">
        <f t="shared" ref="AB11:AB47" si="2">Y11*100/$Y$51</f>
        <v>0</v>
      </c>
      <c r="AC11" s="305"/>
      <c r="AD11" s="306"/>
    </row>
    <row r="12" spans="1:32" s="283" customFormat="1" ht="13.5" customHeight="1">
      <c r="B12" s="287"/>
      <c r="C12" s="309">
        <v>2</v>
      </c>
      <c r="D12" s="300"/>
      <c r="E12" s="301">
        <v>31</v>
      </c>
      <c r="F12" s="302"/>
      <c r="G12" s="303"/>
      <c r="H12" s="304">
        <f t="shared" si="0"/>
        <v>0.36539368222536539</v>
      </c>
      <c r="I12" s="305"/>
      <c r="J12" s="306"/>
      <c r="K12" s="307"/>
      <c r="L12" s="287"/>
      <c r="M12" s="309">
        <v>39</v>
      </c>
      <c r="N12" s="300"/>
      <c r="O12" s="301">
        <v>0</v>
      </c>
      <c r="P12" s="302"/>
      <c r="Q12" s="303"/>
      <c r="R12" s="304">
        <f t="shared" si="1"/>
        <v>0</v>
      </c>
      <c r="S12" s="305"/>
      <c r="T12" s="306"/>
      <c r="V12" s="287"/>
      <c r="W12" s="309">
        <v>76</v>
      </c>
      <c r="X12" s="300"/>
      <c r="Y12" s="301">
        <v>321</v>
      </c>
      <c r="Z12" s="302"/>
      <c r="AA12" s="303"/>
      <c r="AB12" s="304">
        <f t="shared" si="2"/>
        <v>3.7835926449787838</v>
      </c>
      <c r="AC12" s="305"/>
      <c r="AD12" s="306"/>
    </row>
    <row r="13" spans="1:32" s="283" customFormat="1" ht="13.5" customHeight="1">
      <c r="B13" s="287"/>
      <c r="C13" s="309">
        <v>3</v>
      </c>
      <c r="D13" s="300"/>
      <c r="E13" s="301">
        <v>32</v>
      </c>
      <c r="F13" s="302"/>
      <c r="G13" s="303"/>
      <c r="H13" s="304">
        <f t="shared" si="0"/>
        <v>0.37718057520037718</v>
      </c>
      <c r="I13" s="305"/>
      <c r="J13" s="306"/>
      <c r="K13" s="307"/>
      <c r="L13" s="287"/>
      <c r="M13" s="309">
        <v>40</v>
      </c>
      <c r="N13" s="300"/>
      <c r="O13" s="301">
        <v>183</v>
      </c>
      <c r="P13" s="302"/>
      <c r="Q13" s="303"/>
      <c r="R13" s="304">
        <f t="shared" si="1"/>
        <v>2.1570014144271572</v>
      </c>
      <c r="S13" s="305"/>
      <c r="T13" s="306"/>
      <c r="V13" s="287"/>
      <c r="W13" s="309">
        <v>77</v>
      </c>
      <c r="X13" s="300"/>
      <c r="Y13" s="301">
        <v>0</v>
      </c>
      <c r="Z13" s="302"/>
      <c r="AA13" s="303"/>
      <c r="AB13" s="304">
        <f t="shared" si="2"/>
        <v>0</v>
      </c>
      <c r="AC13" s="305"/>
      <c r="AD13" s="306"/>
    </row>
    <row r="14" spans="1:32" s="283" customFormat="1" ht="13.5" customHeight="1">
      <c r="B14" s="287"/>
      <c r="C14" s="309">
        <v>4</v>
      </c>
      <c r="D14" s="300"/>
      <c r="E14" s="301">
        <v>232</v>
      </c>
      <c r="F14" s="302"/>
      <c r="G14" s="303"/>
      <c r="H14" s="304">
        <f t="shared" si="0"/>
        <v>2.7345591702027345</v>
      </c>
      <c r="I14" s="305"/>
      <c r="J14" s="306"/>
      <c r="K14" s="307"/>
      <c r="L14" s="287"/>
      <c r="M14" s="309">
        <v>41</v>
      </c>
      <c r="N14" s="300"/>
      <c r="O14" s="301">
        <v>50</v>
      </c>
      <c r="P14" s="302"/>
      <c r="Q14" s="303"/>
      <c r="R14" s="304">
        <f t="shared" si="1"/>
        <v>0.58934464875058934</v>
      </c>
      <c r="S14" s="305"/>
      <c r="T14" s="306"/>
      <c r="V14" s="287"/>
      <c r="W14" s="309">
        <v>78</v>
      </c>
      <c r="X14" s="310"/>
      <c r="Y14" s="301">
        <v>312</v>
      </c>
      <c r="Z14" s="302"/>
      <c r="AA14" s="310"/>
      <c r="AB14" s="304">
        <f t="shared" si="2"/>
        <v>3.6775106082036775</v>
      </c>
      <c r="AC14" s="305"/>
      <c r="AD14" s="306"/>
    </row>
    <row r="15" spans="1:32" s="283" customFormat="1" ht="13.5" customHeight="1">
      <c r="B15" s="287"/>
      <c r="C15" s="309">
        <v>5</v>
      </c>
      <c r="D15" s="300"/>
      <c r="E15" s="301">
        <v>0</v>
      </c>
      <c r="F15" s="302"/>
      <c r="G15" s="303"/>
      <c r="H15" s="304">
        <f t="shared" si="0"/>
        <v>0</v>
      </c>
      <c r="I15" s="305"/>
      <c r="J15" s="306"/>
      <c r="K15" s="307"/>
      <c r="L15" s="287"/>
      <c r="M15" s="309">
        <v>42</v>
      </c>
      <c r="N15" s="300"/>
      <c r="O15" s="301">
        <v>0</v>
      </c>
      <c r="P15" s="302"/>
      <c r="Q15" s="303"/>
      <c r="R15" s="304">
        <f t="shared" si="1"/>
        <v>0</v>
      </c>
      <c r="S15" s="305"/>
      <c r="T15" s="306"/>
      <c r="V15" s="287"/>
      <c r="W15" s="309">
        <v>79</v>
      </c>
      <c r="X15" s="310"/>
      <c r="Y15" s="301">
        <v>15</v>
      </c>
      <c r="Z15" s="302"/>
      <c r="AA15" s="303"/>
      <c r="AB15" s="304">
        <f t="shared" si="2"/>
        <v>0.1768033946251768</v>
      </c>
      <c r="AC15" s="305"/>
      <c r="AD15" s="306"/>
    </row>
    <row r="16" spans="1:32" s="283" customFormat="1" ht="13.5" customHeight="1">
      <c r="B16" s="287"/>
      <c r="C16" s="309">
        <v>6</v>
      </c>
      <c r="D16" s="300"/>
      <c r="E16" s="301">
        <v>65</v>
      </c>
      <c r="F16" s="302"/>
      <c r="G16" s="303"/>
      <c r="H16" s="304">
        <f t="shared" si="0"/>
        <v>0.76614804337576614</v>
      </c>
      <c r="I16" s="305"/>
      <c r="J16" s="306"/>
      <c r="K16" s="307"/>
      <c r="L16" s="287"/>
      <c r="M16" s="309">
        <v>43</v>
      </c>
      <c r="N16" s="300"/>
      <c r="O16" s="301">
        <v>528</v>
      </c>
      <c r="P16" s="302"/>
      <c r="Q16" s="303"/>
      <c r="R16" s="304">
        <f t="shared" si="1"/>
        <v>6.2234794908062234</v>
      </c>
      <c r="S16" s="305"/>
      <c r="T16" s="306"/>
      <c r="V16" s="287"/>
      <c r="W16" s="309">
        <v>80</v>
      </c>
      <c r="X16" s="310"/>
      <c r="Y16" s="301">
        <v>49</v>
      </c>
      <c r="Z16" s="302"/>
      <c r="AA16" s="303"/>
      <c r="AB16" s="304">
        <f t="shared" si="2"/>
        <v>0.57755775577557755</v>
      </c>
      <c r="AC16" s="305"/>
      <c r="AD16" s="306"/>
    </row>
    <row r="17" spans="2:30" s="283" customFormat="1" ht="13.5" customHeight="1">
      <c r="B17" s="287"/>
      <c r="C17" s="309">
        <v>7</v>
      </c>
      <c r="D17" s="300"/>
      <c r="E17" s="301">
        <v>73</v>
      </c>
      <c r="F17" s="302"/>
      <c r="G17" s="303"/>
      <c r="H17" s="304">
        <f t="shared" si="0"/>
        <v>0.86044318717586044</v>
      </c>
      <c r="I17" s="305"/>
      <c r="J17" s="306"/>
      <c r="K17" s="307"/>
      <c r="L17" s="287"/>
      <c r="M17" s="309">
        <v>44</v>
      </c>
      <c r="N17" s="300"/>
      <c r="O17" s="301">
        <v>0</v>
      </c>
      <c r="P17" s="302"/>
      <c r="Q17" s="303"/>
      <c r="R17" s="304">
        <f t="shared" si="1"/>
        <v>0</v>
      </c>
      <c r="S17" s="305"/>
      <c r="T17" s="306"/>
      <c r="V17" s="287"/>
      <c r="W17" s="309">
        <v>81</v>
      </c>
      <c r="X17" s="310"/>
      <c r="Y17" s="301">
        <v>1</v>
      </c>
      <c r="Z17" s="302"/>
      <c r="AA17" s="303"/>
      <c r="AB17" s="304">
        <f t="shared" si="2"/>
        <v>1.1786892975011787E-2</v>
      </c>
      <c r="AC17" s="305"/>
      <c r="AD17" s="306"/>
    </row>
    <row r="18" spans="2:30" s="283" customFormat="1" ht="13.5" customHeight="1">
      <c r="B18" s="287"/>
      <c r="C18" s="309">
        <v>8</v>
      </c>
      <c r="D18" s="300"/>
      <c r="E18" s="301">
        <v>0</v>
      </c>
      <c r="F18" s="302"/>
      <c r="G18" s="303"/>
      <c r="H18" s="304">
        <f t="shared" si="0"/>
        <v>0</v>
      </c>
      <c r="I18" s="311"/>
      <c r="J18" s="306"/>
      <c r="K18" s="307"/>
      <c r="L18" s="287"/>
      <c r="M18" s="309">
        <v>45</v>
      </c>
      <c r="N18" s="300"/>
      <c r="O18" s="301">
        <v>9</v>
      </c>
      <c r="P18" s="302"/>
      <c r="Q18" s="303"/>
      <c r="R18" s="304">
        <f t="shared" si="1"/>
        <v>0.10608203677510608</v>
      </c>
      <c r="S18" s="305"/>
      <c r="T18" s="306"/>
      <c r="V18" s="287"/>
      <c r="W18" s="309">
        <v>82</v>
      </c>
      <c r="X18" s="310"/>
      <c r="Y18" s="301">
        <v>0</v>
      </c>
      <c r="Z18" s="302"/>
      <c r="AA18" s="310"/>
      <c r="AB18" s="304">
        <f t="shared" si="2"/>
        <v>0</v>
      </c>
      <c r="AC18" s="305"/>
      <c r="AD18" s="306"/>
    </row>
    <row r="19" spans="2:30" s="283" customFormat="1" ht="13.5" customHeight="1">
      <c r="B19" s="287"/>
      <c r="C19" s="309">
        <v>9</v>
      </c>
      <c r="D19" s="300"/>
      <c r="E19" s="301">
        <v>28</v>
      </c>
      <c r="F19" s="302"/>
      <c r="G19" s="303"/>
      <c r="H19" s="304">
        <f t="shared" si="0"/>
        <v>0.33003300330033003</v>
      </c>
      <c r="I19" s="305"/>
      <c r="J19" s="306"/>
      <c r="K19" s="307"/>
      <c r="L19" s="287"/>
      <c r="M19" s="309">
        <v>46</v>
      </c>
      <c r="N19" s="300"/>
      <c r="O19" s="301">
        <v>0</v>
      </c>
      <c r="P19" s="302"/>
      <c r="Q19" s="303"/>
      <c r="R19" s="304">
        <f t="shared" si="1"/>
        <v>0</v>
      </c>
      <c r="S19" s="305"/>
      <c r="T19" s="306"/>
      <c r="V19" s="287"/>
      <c r="W19" s="309">
        <v>83</v>
      </c>
      <c r="X19" s="310"/>
      <c r="Y19" s="301">
        <v>207</v>
      </c>
      <c r="Z19" s="302"/>
      <c r="AA19" s="310"/>
      <c r="AB19" s="304">
        <f t="shared" si="2"/>
        <v>2.4398868458274401</v>
      </c>
      <c r="AC19" s="305"/>
      <c r="AD19" s="306"/>
    </row>
    <row r="20" spans="2:30" s="283" customFormat="1" ht="13.5" customHeight="1">
      <c r="B20" s="287"/>
      <c r="C20" s="309">
        <v>10</v>
      </c>
      <c r="D20" s="300"/>
      <c r="E20" s="312">
        <v>0</v>
      </c>
      <c r="F20" s="308"/>
      <c r="G20" s="303"/>
      <c r="H20" s="304">
        <f t="shared" si="0"/>
        <v>0</v>
      </c>
      <c r="I20" s="305"/>
      <c r="J20" s="306"/>
      <c r="K20" s="307"/>
      <c r="L20" s="287"/>
      <c r="M20" s="309">
        <v>47</v>
      </c>
      <c r="N20" s="300"/>
      <c r="O20" s="301">
        <v>0</v>
      </c>
      <c r="P20" s="302"/>
      <c r="Q20" s="303"/>
      <c r="R20" s="304">
        <f t="shared" si="1"/>
        <v>0</v>
      </c>
      <c r="S20" s="305"/>
      <c r="T20" s="306"/>
      <c r="V20" s="287"/>
      <c r="W20" s="309">
        <v>84</v>
      </c>
      <c r="X20" s="310"/>
      <c r="Y20" s="301">
        <v>0</v>
      </c>
      <c r="Z20" s="302"/>
      <c r="AA20" s="303"/>
      <c r="AB20" s="304">
        <f t="shared" si="2"/>
        <v>0</v>
      </c>
      <c r="AC20" s="305"/>
      <c r="AD20" s="306"/>
    </row>
    <row r="21" spans="2:30" s="283" customFormat="1" ht="13.5" customHeight="1">
      <c r="B21" s="287"/>
      <c r="C21" s="309">
        <v>11</v>
      </c>
      <c r="D21" s="300"/>
      <c r="E21" s="301">
        <v>19</v>
      </c>
      <c r="F21" s="302"/>
      <c r="G21" s="303"/>
      <c r="H21" s="304">
        <f t="shared" si="0"/>
        <v>0.22395096652522395</v>
      </c>
      <c r="I21" s="305"/>
      <c r="J21" s="306"/>
      <c r="K21" s="307"/>
      <c r="L21" s="287"/>
      <c r="M21" s="309">
        <v>48</v>
      </c>
      <c r="N21" s="300"/>
      <c r="O21" s="312">
        <v>103</v>
      </c>
      <c r="P21" s="302"/>
      <c r="Q21" s="303"/>
      <c r="R21" s="304">
        <f t="shared" si="1"/>
        <v>1.214049976426214</v>
      </c>
      <c r="S21" s="305"/>
      <c r="T21" s="306"/>
      <c r="V21" s="287"/>
      <c r="W21" s="309">
        <v>85</v>
      </c>
      <c r="X21" s="310"/>
      <c r="Y21" s="301">
        <v>1</v>
      </c>
      <c r="Z21" s="302"/>
      <c r="AA21" s="310"/>
      <c r="AB21" s="304">
        <f t="shared" si="2"/>
        <v>1.1786892975011787E-2</v>
      </c>
      <c r="AC21" s="305"/>
      <c r="AD21" s="306"/>
    </row>
    <row r="22" spans="2:30" s="283" customFormat="1" ht="13.5" customHeight="1">
      <c r="B22" s="287"/>
      <c r="C22" s="309">
        <v>12</v>
      </c>
      <c r="D22" s="300"/>
      <c r="E22" s="301">
        <v>0</v>
      </c>
      <c r="F22" s="302"/>
      <c r="G22" s="303"/>
      <c r="H22" s="304">
        <f t="shared" si="0"/>
        <v>0</v>
      </c>
      <c r="I22" s="305"/>
      <c r="J22" s="306"/>
      <c r="K22" s="307"/>
      <c r="L22" s="287"/>
      <c r="M22" s="309">
        <v>49</v>
      </c>
      <c r="N22" s="300"/>
      <c r="O22" s="312">
        <v>200</v>
      </c>
      <c r="P22" s="308"/>
      <c r="Q22" s="303"/>
      <c r="R22" s="304">
        <f t="shared" si="1"/>
        <v>2.3573785950023574</v>
      </c>
      <c r="S22" s="305"/>
      <c r="T22" s="306"/>
      <c r="V22" s="287"/>
      <c r="W22" s="309">
        <v>86</v>
      </c>
      <c r="X22" s="310"/>
      <c r="Y22" s="301">
        <v>0</v>
      </c>
      <c r="Z22" s="302"/>
      <c r="AA22" s="310"/>
      <c r="AB22" s="304">
        <f t="shared" si="2"/>
        <v>0</v>
      </c>
      <c r="AC22" s="305"/>
      <c r="AD22" s="306"/>
    </row>
    <row r="23" spans="2:30" s="283" customFormat="1" ht="13.5" customHeight="1">
      <c r="B23" s="287"/>
      <c r="C23" s="309">
        <v>13</v>
      </c>
      <c r="D23" s="300"/>
      <c r="E23" s="301">
        <v>771</v>
      </c>
      <c r="F23" s="302"/>
      <c r="G23" s="303"/>
      <c r="H23" s="304">
        <f t="shared" si="0"/>
        <v>9.0876944837340883</v>
      </c>
      <c r="I23" s="305"/>
      <c r="J23" s="306"/>
      <c r="K23" s="307"/>
      <c r="L23" s="287"/>
      <c r="M23" s="309">
        <v>50</v>
      </c>
      <c r="N23" s="300"/>
      <c r="O23" s="301">
        <v>0</v>
      </c>
      <c r="P23" s="308"/>
      <c r="Q23" s="303"/>
      <c r="R23" s="304">
        <f t="shared" si="1"/>
        <v>0</v>
      </c>
      <c r="S23" s="305"/>
      <c r="T23" s="306"/>
      <c r="V23" s="287"/>
      <c r="W23" s="309">
        <v>87</v>
      </c>
      <c r="X23" s="310"/>
      <c r="Y23" s="301">
        <v>0</v>
      </c>
      <c r="Z23" s="302"/>
      <c r="AA23" s="310"/>
      <c r="AB23" s="304">
        <f t="shared" si="2"/>
        <v>0</v>
      </c>
      <c r="AC23" s="305"/>
      <c r="AD23" s="306"/>
    </row>
    <row r="24" spans="2:30" s="283" customFormat="1" ht="13.5" customHeight="1">
      <c r="B24" s="287"/>
      <c r="C24" s="309">
        <v>14</v>
      </c>
      <c r="D24" s="300"/>
      <c r="E24" s="301">
        <v>0</v>
      </c>
      <c r="F24" s="302"/>
      <c r="G24" s="303"/>
      <c r="H24" s="304">
        <f t="shared" si="0"/>
        <v>0</v>
      </c>
      <c r="I24" s="305"/>
      <c r="J24" s="306"/>
      <c r="K24" s="307"/>
      <c r="L24" s="287"/>
      <c r="M24" s="309">
        <v>51</v>
      </c>
      <c r="N24" s="300"/>
      <c r="O24" s="312">
        <v>0</v>
      </c>
      <c r="P24" s="302"/>
      <c r="Q24" s="303"/>
      <c r="R24" s="304">
        <f t="shared" si="1"/>
        <v>0</v>
      </c>
      <c r="S24" s="305"/>
      <c r="T24" s="306"/>
      <c r="V24" s="287"/>
      <c r="W24" s="309">
        <v>88</v>
      </c>
      <c r="X24" s="310"/>
      <c r="Y24" s="301">
        <v>31</v>
      </c>
      <c r="Z24" s="302"/>
      <c r="AA24" s="310"/>
      <c r="AB24" s="304">
        <f t="shared" si="2"/>
        <v>0.36539368222536539</v>
      </c>
      <c r="AC24" s="305"/>
      <c r="AD24" s="306"/>
    </row>
    <row r="25" spans="2:30" s="283" customFormat="1" ht="13.5" customHeight="1">
      <c r="B25" s="287"/>
      <c r="C25" s="309">
        <v>15</v>
      </c>
      <c r="D25" s="300"/>
      <c r="E25" s="301">
        <v>0</v>
      </c>
      <c r="F25" s="302"/>
      <c r="G25" s="303"/>
      <c r="H25" s="304">
        <f t="shared" si="0"/>
        <v>0</v>
      </c>
      <c r="I25" s="305"/>
      <c r="J25" s="306"/>
      <c r="K25" s="307"/>
      <c r="L25" s="287"/>
      <c r="M25" s="309">
        <v>52</v>
      </c>
      <c r="N25" s="300"/>
      <c r="O25" s="312">
        <v>2</v>
      </c>
      <c r="P25" s="308"/>
      <c r="Q25" s="303"/>
      <c r="R25" s="304">
        <f t="shared" si="1"/>
        <v>2.3573785950023574E-2</v>
      </c>
      <c r="S25" s="305"/>
      <c r="T25" s="306"/>
      <c r="V25" s="287"/>
      <c r="W25" s="309">
        <v>89</v>
      </c>
      <c r="X25" s="310"/>
      <c r="Y25" s="301">
        <v>79</v>
      </c>
      <c r="Z25" s="302"/>
      <c r="AA25" s="303"/>
      <c r="AB25" s="304">
        <f t="shared" si="2"/>
        <v>0.93116454502593116</v>
      </c>
      <c r="AC25" s="305"/>
      <c r="AD25" s="306"/>
    </row>
    <row r="26" spans="2:30" s="283" customFormat="1" ht="13.5" customHeight="1">
      <c r="B26" s="287"/>
      <c r="C26" s="309">
        <v>16</v>
      </c>
      <c r="D26" s="300"/>
      <c r="E26" s="301">
        <v>7</v>
      </c>
      <c r="F26" s="302"/>
      <c r="G26" s="303"/>
      <c r="H26" s="304">
        <f t="shared" si="0"/>
        <v>8.2508250825082508E-2</v>
      </c>
      <c r="I26" s="305"/>
      <c r="J26" s="306"/>
      <c r="K26" s="307"/>
      <c r="L26" s="287"/>
      <c r="M26" s="309">
        <v>53</v>
      </c>
      <c r="N26" s="300"/>
      <c r="O26" s="301">
        <v>196</v>
      </c>
      <c r="P26" s="308"/>
      <c r="Q26" s="303"/>
      <c r="R26" s="304">
        <f t="shared" si="1"/>
        <v>2.3102310231023102</v>
      </c>
      <c r="S26" s="305"/>
      <c r="T26" s="306"/>
      <c r="V26" s="287"/>
      <c r="W26" s="309">
        <v>90</v>
      </c>
      <c r="X26" s="310"/>
      <c r="Y26" s="301">
        <v>0</v>
      </c>
      <c r="Z26" s="302"/>
      <c r="AA26" s="310"/>
      <c r="AB26" s="304">
        <f t="shared" si="2"/>
        <v>0</v>
      </c>
      <c r="AC26" s="305"/>
      <c r="AD26" s="306"/>
    </row>
    <row r="27" spans="2:30" s="283" customFormat="1" ht="13.5" customHeight="1">
      <c r="B27" s="287"/>
      <c r="C27" s="309">
        <v>17</v>
      </c>
      <c r="D27" s="300"/>
      <c r="E27" s="301">
        <v>2</v>
      </c>
      <c r="F27" s="302"/>
      <c r="G27" s="303"/>
      <c r="H27" s="304">
        <f t="shared" si="0"/>
        <v>2.3573785950023574E-2</v>
      </c>
      <c r="I27" s="305"/>
      <c r="J27" s="306"/>
      <c r="K27" s="307"/>
      <c r="L27" s="287"/>
      <c r="M27" s="309">
        <v>54</v>
      </c>
      <c r="N27" s="300"/>
      <c r="O27" s="301">
        <v>0</v>
      </c>
      <c r="P27" s="302"/>
      <c r="Q27" s="303"/>
      <c r="R27" s="304">
        <f t="shared" si="1"/>
        <v>0</v>
      </c>
      <c r="S27" s="305"/>
      <c r="T27" s="306"/>
      <c r="V27" s="287"/>
      <c r="W27" s="309">
        <v>91</v>
      </c>
      <c r="X27" s="310"/>
      <c r="Y27" s="301">
        <v>227</v>
      </c>
      <c r="Z27" s="302"/>
      <c r="AA27" s="310"/>
      <c r="AB27" s="304">
        <f t="shared" si="2"/>
        <v>2.6756247053276758</v>
      </c>
      <c r="AC27" s="305"/>
      <c r="AD27" s="306"/>
    </row>
    <row r="28" spans="2:30" s="283" customFormat="1" ht="13.5" customHeight="1">
      <c r="B28" s="287"/>
      <c r="C28" s="309">
        <v>18</v>
      </c>
      <c r="D28" s="300"/>
      <c r="E28" s="301">
        <v>88</v>
      </c>
      <c r="F28" s="302"/>
      <c r="G28" s="303"/>
      <c r="H28" s="304">
        <f t="shared" si="0"/>
        <v>1.0372465818010372</v>
      </c>
      <c r="I28" s="305"/>
      <c r="J28" s="306"/>
      <c r="K28" s="307"/>
      <c r="L28" s="287"/>
      <c r="M28" s="309">
        <v>55</v>
      </c>
      <c r="N28" s="300"/>
      <c r="O28" s="301">
        <v>0</v>
      </c>
      <c r="P28" s="302"/>
      <c r="Q28" s="303"/>
      <c r="R28" s="304">
        <f t="shared" si="1"/>
        <v>0</v>
      </c>
      <c r="S28" s="305"/>
      <c r="T28" s="306"/>
      <c r="V28" s="287"/>
      <c r="W28" s="309">
        <v>92</v>
      </c>
      <c r="X28" s="310"/>
      <c r="Y28" s="301">
        <v>2</v>
      </c>
      <c r="Z28" s="302"/>
      <c r="AA28" s="310"/>
      <c r="AB28" s="304">
        <f t="shared" si="2"/>
        <v>2.3573785950023574E-2</v>
      </c>
      <c r="AC28" s="305"/>
      <c r="AD28" s="306"/>
    </row>
    <row r="29" spans="2:30" s="283" customFormat="1" ht="13.5" customHeight="1">
      <c r="B29" s="287"/>
      <c r="C29" s="309">
        <v>19</v>
      </c>
      <c r="D29" s="300"/>
      <c r="E29" s="301">
        <v>118</v>
      </c>
      <c r="F29" s="302"/>
      <c r="G29" s="303"/>
      <c r="H29" s="304">
        <f t="shared" si="0"/>
        <v>1.3908533710513908</v>
      </c>
      <c r="I29" s="305"/>
      <c r="J29" s="306"/>
      <c r="K29" s="307"/>
      <c r="L29" s="287"/>
      <c r="M29" s="309">
        <v>56</v>
      </c>
      <c r="N29" s="300"/>
      <c r="O29" s="301">
        <v>0</v>
      </c>
      <c r="P29" s="302"/>
      <c r="Q29" s="303"/>
      <c r="R29" s="304">
        <f t="shared" si="1"/>
        <v>0</v>
      </c>
      <c r="S29" s="311"/>
      <c r="T29" s="306"/>
      <c r="V29" s="287"/>
      <c r="W29" s="309">
        <v>93</v>
      </c>
      <c r="X29" s="310"/>
      <c r="Y29" s="301">
        <v>20</v>
      </c>
      <c r="Z29" s="302"/>
      <c r="AA29" s="310"/>
      <c r="AB29" s="304">
        <f t="shared" si="2"/>
        <v>0.23573785950023574</v>
      </c>
      <c r="AC29" s="305"/>
      <c r="AD29" s="306"/>
    </row>
    <row r="30" spans="2:30" s="283" customFormat="1" ht="13.5" customHeight="1">
      <c r="B30" s="287"/>
      <c r="C30" s="309">
        <v>20</v>
      </c>
      <c r="D30" s="300"/>
      <c r="E30" s="301">
        <v>0</v>
      </c>
      <c r="F30" s="302"/>
      <c r="G30" s="303"/>
      <c r="H30" s="304">
        <f t="shared" si="0"/>
        <v>0</v>
      </c>
      <c r="I30" s="305"/>
      <c r="J30" s="306"/>
      <c r="K30" s="307"/>
      <c r="L30" s="287"/>
      <c r="M30" s="309">
        <v>57</v>
      </c>
      <c r="N30" s="300"/>
      <c r="O30" s="301">
        <v>0</v>
      </c>
      <c r="P30" s="302"/>
      <c r="Q30" s="303"/>
      <c r="R30" s="313">
        <f t="shared" si="1"/>
        <v>0</v>
      </c>
      <c r="S30" s="311"/>
      <c r="T30" s="306"/>
      <c r="V30" s="287"/>
      <c r="W30" s="309">
        <v>94</v>
      </c>
      <c r="X30" s="310"/>
      <c r="Y30" s="301">
        <v>2</v>
      </c>
      <c r="Z30" s="302"/>
      <c r="AA30" s="303"/>
      <c r="AB30" s="304">
        <f t="shared" si="2"/>
        <v>2.3573785950023574E-2</v>
      </c>
      <c r="AC30" s="305"/>
      <c r="AD30" s="306"/>
    </row>
    <row r="31" spans="2:30" s="283" customFormat="1" ht="13.5" customHeight="1">
      <c r="B31" s="287"/>
      <c r="C31" s="309">
        <v>21</v>
      </c>
      <c r="D31" s="300"/>
      <c r="E31" s="312">
        <v>543</v>
      </c>
      <c r="F31" s="308"/>
      <c r="G31" s="303"/>
      <c r="H31" s="304">
        <f t="shared" si="0"/>
        <v>6.4002828854314</v>
      </c>
      <c r="I31" s="305"/>
      <c r="J31" s="306"/>
      <c r="K31" s="307"/>
      <c r="L31" s="287"/>
      <c r="M31" s="309">
        <v>58</v>
      </c>
      <c r="N31" s="300"/>
      <c r="O31" s="301">
        <v>7</v>
      </c>
      <c r="P31" s="302"/>
      <c r="Q31" s="303"/>
      <c r="R31" s="304">
        <f t="shared" si="1"/>
        <v>8.2508250825082508E-2</v>
      </c>
      <c r="S31" s="311"/>
      <c r="T31" s="306"/>
      <c r="V31" s="287"/>
      <c r="W31" s="309">
        <v>95</v>
      </c>
      <c r="X31" s="310"/>
      <c r="Y31" s="301">
        <v>23</v>
      </c>
      <c r="Z31" s="302"/>
      <c r="AA31" s="310"/>
      <c r="AB31" s="304">
        <f t="shared" si="2"/>
        <v>0.2710985384252711</v>
      </c>
      <c r="AC31" s="305"/>
      <c r="AD31" s="306"/>
    </row>
    <row r="32" spans="2:30" s="283" customFormat="1" ht="13.5" customHeight="1">
      <c r="B32" s="287"/>
      <c r="C32" s="309">
        <v>22</v>
      </c>
      <c r="D32" s="300"/>
      <c r="E32" s="312">
        <v>25</v>
      </c>
      <c r="F32" s="308"/>
      <c r="G32" s="303"/>
      <c r="H32" s="304">
        <f t="shared" si="0"/>
        <v>0.29467232437529467</v>
      </c>
      <c r="I32" s="305"/>
      <c r="J32" s="306"/>
      <c r="K32" s="307"/>
      <c r="L32" s="287"/>
      <c r="M32" s="309">
        <v>59</v>
      </c>
      <c r="N32" s="300"/>
      <c r="O32" s="301">
        <v>180</v>
      </c>
      <c r="P32" s="302"/>
      <c r="Q32" s="303"/>
      <c r="R32" s="304">
        <f t="shared" si="1"/>
        <v>2.1216407355021216</v>
      </c>
      <c r="S32" s="311"/>
      <c r="T32" s="306"/>
      <c r="V32" s="287"/>
      <c r="W32" s="309">
        <v>96</v>
      </c>
      <c r="X32" s="310"/>
      <c r="Y32" s="301">
        <v>20</v>
      </c>
      <c r="Z32" s="302"/>
      <c r="AA32" s="310"/>
      <c r="AB32" s="304">
        <f t="shared" si="2"/>
        <v>0.23573785950023574</v>
      </c>
      <c r="AC32" s="305"/>
      <c r="AD32" s="306"/>
    </row>
    <row r="33" spans="2:30" s="283" customFormat="1" ht="13.5" customHeight="1">
      <c r="B33" s="287"/>
      <c r="C33" s="309">
        <v>23</v>
      </c>
      <c r="D33" s="300"/>
      <c r="E33" s="301">
        <v>299</v>
      </c>
      <c r="F33" s="302"/>
      <c r="G33" s="303"/>
      <c r="H33" s="304">
        <f t="shared" si="0"/>
        <v>3.5242809995285245</v>
      </c>
      <c r="I33" s="305"/>
      <c r="J33" s="306"/>
      <c r="K33" s="307"/>
      <c r="L33" s="287"/>
      <c r="M33" s="309">
        <v>60</v>
      </c>
      <c r="N33" s="300"/>
      <c r="O33" s="312">
        <v>3</v>
      </c>
      <c r="P33" s="302"/>
      <c r="Q33" s="303"/>
      <c r="R33" s="313">
        <f t="shared" si="1"/>
        <v>3.536067892503536E-2</v>
      </c>
      <c r="S33" s="305"/>
      <c r="T33" s="306"/>
      <c r="V33" s="287"/>
      <c r="W33" s="309">
        <v>97</v>
      </c>
      <c r="X33" s="310"/>
      <c r="Y33" s="301">
        <v>120</v>
      </c>
      <c r="Z33" s="302"/>
      <c r="AA33" s="310"/>
      <c r="AB33" s="304">
        <f t="shared" si="2"/>
        <v>1.4144271570014144</v>
      </c>
      <c r="AC33" s="305"/>
      <c r="AD33" s="306"/>
    </row>
    <row r="34" spans="2:30" s="283" customFormat="1" ht="13.5" customHeight="1">
      <c r="B34" s="287"/>
      <c r="C34" s="309">
        <v>24</v>
      </c>
      <c r="D34" s="300"/>
      <c r="E34" s="301">
        <v>66</v>
      </c>
      <c r="F34" s="302"/>
      <c r="G34" s="303"/>
      <c r="H34" s="304">
        <f t="shared" si="0"/>
        <v>0.77793493635077793</v>
      </c>
      <c r="I34" s="305"/>
      <c r="J34" s="306"/>
      <c r="K34" s="307"/>
      <c r="L34" s="287"/>
      <c r="M34" s="309">
        <v>61</v>
      </c>
      <c r="N34" s="300"/>
      <c r="O34" s="301">
        <v>28</v>
      </c>
      <c r="P34" s="308"/>
      <c r="Q34" s="303"/>
      <c r="R34" s="304">
        <f t="shared" si="1"/>
        <v>0.33003300330033003</v>
      </c>
      <c r="S34" s="311"/>
      <c r="T34" s="306"/>
      <c r="V34" s="287"/>
      <c r="W34" s="309">
        <v>98</v>
      </c>
      <c r="X34" s="310"/>
      <c r="Y34" s="314">
        <v>126</v>
      </c>
      <c r="Z34" s="302"/>
      <c r="AA34" s="310"/>
      <c r="AB34" s="304">
        <f t="shared" si="2"/>
        <v>1.4851485148514851</v>
      </c>
      <c r="AC34" s="305"/>
      <c r="AD34" s="306"/>
    </row>
    <row r="35" spans="2:30" s="283" customFormat="1" ht="13.5" customHeight="1">
      <c r="B35" s="287"/>
      <c r="C35" s="309">
        <v>25</v>
      </c>
      <c r="D35" s="300"/>
      <c r="E35" s="301">
        <v>0</v>
      </c>
      <c r="F35" s="315"/>
      <c r="G35" s="303"/>
      <c r="H35" s="304">
        <f t="shared" si="0"/>
        <v>0</v>
      </c>
      <c r="I35" s="305"/>
      <c r="J35" s="306"/>
      <c r="K35" s="307"/>
      <c r="L35" s="287"/>
      <c r="M35" s="309">
        <v>62</v>
      </c>
      <c r="N35" s="300"/>
      <c r="O35" s="301">
        <v>1</v>
      </c>
      <c r="P35" s="302"/>
      <c r="Q35" s="303"/>
      <c r="R35" s="313">
        <f t="shared" si="1"/>
        <v>1.1786892975011787E-2</v>
      </c>
      <c r="S35" s="311"/>
      <c r="T35" s="306"/>
      <c r="V35" s="287"/>
      <c r="W35" s="309">
        <v>99</v>
      </c>
      <c r="X35" s="310"/>
      <c r="Y35" s="314">
        <v>430</v>
      </c>
      <c r="Z35" s="302"/>
      <c r="AA35" s="310"/>
      <c r="AB35" s="304">
        <f t="shared" si="2"/>
        <v>5.0683639792550688</v>
      </c>
      <c r="AC35" s="305"/>
      <c r="AD35" s="306"/>
    </row>
    <row r="36" spans="2:30" s="283" customFormat="1" ht="13.5" customHeight="1">
      <c r="B36" s="287"/>
      <c r="C36" s="309">
        <v>26</v>
      </c>
      <c r="D36" s="300"/>
      <c r="E36" s="301">
        <v>95</v>
      </c>
      <c r="F36" s="315"/>
      <c r="G36" s="303"/>
      <c r="H36" s="304">
        <f t="shared" si="0"/>
        <v>1.1197548326261197</v>
      </c>
      <c r="I36" s="305"/>
      <c r="J36" s="306"/>
      <c r="K36" s="307"/>
      <c r="L36" s="287"/>
      <c r="M36" s="309">
        <v>63</v>
      </c>
      <c r="N36" s="300"/>
      <c r="O36" s="301">
        <v>431</v>
      </c>
      <c r="P36" s="302"/>
      <c r="Q36" s="303"/>
      <c r="R36" s="304">
        <f t="shared" si="1"/>
        <v>5.0801508722300799</v>
      </c>
      <c r="S36" s="311"/>
      <c r="T36" s="306"/>
      <c r="V36" s="287"/>
      <c r="W36" s="309">
        <v>100</v>
      </c>
      <c r="X36" s="310"/>
      <c r="Y36" s="301">
        <v>0</v>
      </c>
      <c r="Z36" s="302"/>
      <c r="AA36" s="303"/>
      <c r="AB36" s="304">
        <f t="shared" si="2"/>
        <v>0</v>
      </c>
      <c r="AC36" s="305"/>
      <c r="AD36" s="306"/>
    </row>
    <row r="37" spans="2:30" s="283" customFormat="1" ht="13.5" customHeight="1">
      <c r="B37" s="287"/>
      <c r="C37" s="309">
        <v>27</v>
      </c>
      <c r="D37" s="300"/>
      <c r="E37" s="301">
        <v>0</v>
      </c>
      <c r="F37" s="315"/>
      <c r="G37" s="303"/>
      <c r="H37" s="304">
        <f t="shared" si="0"/>
        <v>0</v>
      </c>
      <c r="I37" s="305"/>
      <c r="J37" s="306"/>
      <c r="K37" s="307"/>
      <c r="L37" s="287"/>
      <c r="M37" s="309">
        <v>64</v>
      </c>
      <c r="N37" s="300"/>
      <c r="O37" s="316">
        <v>0</v>
      </c>
      <c r="P37" s="302"/>
      <c r="Q37" s="303"/>
      <c r="R37" s="313">
        <f t="shared" si="1"/>
        <v>0</v>
      </c>
      <c r="S37" s="305"/>
      <c r="T37" s="306"/>
      <c r="V37" s="287"/>
      <c r="W37" s="317">
        <v>101</v>
      </c>
      <c r="X37" s="310"/>
      <c r="Y37" s="301">
        <v>2</v>
      </c>
      <c r="Z37" s="302"/>
      <c r="AA37" s="310"/>
      <c r="AB37" s="304">
        <f t="shared" si="2"/>
        <v>2.3573785950023574E-2</v>
      </c>
      <c r="AC37" s="305"/>
      <c r="AD37" s="306"/>
    </row>
    <row r="38" spans="2:30" s="283" customFormat="1" ht="13.5" customHeight="1">
      <c r="B38" s="287"/>
      <c r="C38" s="309">
        <v>28</v>
      </c>
      <c r="D38" s="300"/>
      <c r="E38" s="318">
        <v>24</v>
      </c>
      <c r="F38" s="308"/>
      <c r="G38" s="303"/>
      <c r="H38" s="304">
        <f t="shared" si="0"/>
        <v>0.28288543140028288</v>
      </c>
      <c r="I38" s="305"/>
      <c r="J38" s="306"/>
      <c r="K38" s="307"/>
      <c r="L38" s="287"/>
      <c r="M38" s="309">
        <v>65</v>
      </c>
      <c r="N38" s="300"/>
      <c r="O38" s="319">
        <v>41</v>
      </c>
      <c r="P38" s="302"/>
      <c r="Q38" s="303"/>
      <c r="R38" s="313">
        <f t="shared" si="1"/>
        <v>0.48326261197548326</v>
      </c>
      <c r="S38" s="311"/>
      <c r="T38" s="306"/>
      <c r="V38" s="287"/>
      <c r="W38" s="317">
        <v>102</v>
      </c>
      <c r="X38" s="310"/>
      <c r="Y38" s="301">
        <v>65</v>
      </c>
      <c r="Z38" s="302"/>
      <c r="AA38" s="310"/>
      <c r="AB38" s="304">
        <f t="shared" si="2"/>
        <v>0.76614804337576614</v>
      </c>
      <c r="AC38" s="305"/>
      <c r="AD38" s="306"/>
    </row>
    <row r="39" spans="2:30" s="283" customFormat="1" ht="13.5" customHeight="1">
      <c r="B39" s="287"/>
      <c r="C39" s="309">
        <v>29</v>
      </c>
      <c r="D39" s="300"/>
      <c r="E39" s="312">
        <v>0</v>
      </c>
      <c r="F39" s="302"/>
      <c r="G39" s="303"/>
      <c r="H39" s="313">
        <f t="shared" si="0"/>
        <v>0</v>
      </c>
      <c r="I39" s="311"/>
      <c r="J39" s="306"/>
      <c r="K39" s="307"/>
      <c r="L39" s="287"/>
      <c r="M39" s="309">
        <v>66</v>
      </c>
      <c r="N39" s="300"/>
      <c r="O39" s="319">
        <v>9</v>
      </c>
      <c r="P39" s="315"/>
      <c r="Q39" s="303"/>
      <c r="R39" s="320">
        <f t="shared" si="1"/>
        <v>0.10608203677510608</v>
      </c>
      <c r="S39" s="305"/>
      <c r="T39" s="306"/>
      <c r="V39" s="287"/>
      <c r="W39" s="317">
        <v>103</v>
      </c>
      <c r="X39" s="310"/>
      <c r="Y39" s="301">
        <v>0</v>
      </c>
      <c r="Z39" s="302"/>
      <c r="AA39" s="310"/>
      <c r="AB39" s="304">
        <f t="shared" si="2"/>
        <v>0</v>
      </c>
      <c r="AC39" s="305"/>
      <c r="AD39" s="306"/>
    </row>
    <row r="40" spans="2:30" s="283" customFormat="1" ht="13.5" customHeight="1">
      <c r="B40" s="287"/>
      <c r="C40" s="309">
        <v>30</v>
      </c>
      <c r="D40" s="300"/>
      <c r="E40" s="301">
        <v>0</v>
      </c>
      <c r="F40" s="315"/>
      <c r="G40" s="303"/>
      <c r="H40" s="304">
        <f t="shared" si="0"/>
        <v>0</v>
      </c>
      <c r="I40" s="305"/>
      <c r="J40" s="306"/>
      <c r="K40" s="307"/>
      <c r="L40" s="287"/>
      <c r="M40" s="309">
        <v>67</v>
      </c>
      <c r="N40" s="300"/>
      <c r="O40" s="301">
        <v>100</v>
      </c>
      <c r="P40" s="302"/>
      <c r="Q40" s="303"/>
      <c r="R40" s="304">
        <f t="shared" si="1"/>
        <v>1.1786892975011787</v>
      </c>
      <c r="S40" s="305"/>
      <c r="T40" s="306"/>
      <c r="V40" s="287"/>
      <c r="W40" s="317">
        <v>104</v>
      </c>
      <c r="X40" s="310"/>
      <c r="Y40" s="314">
        <v>0</v>
      </c>
      <c r="Z40" s="302"/>
      <c r="AA40" s="310"/>
      <c r="AB40" s="304">
        <f t="shared" si="2"/>
        <v>0</v>
      </c>
      <c r="AC40" s="305"/>
      <c r="AD40" s="306"/>
    </row>
    <row r="41" spans="2:30" s="283" customFormat="1" ht="13.5" customHeight="1">
      <c r="B41" s="287"/>
      <c r="C41" s="309">
        <v>31</v>
      </c>
      <c r="D41" s="300"/>
      <c r="E41" s="319">
        <v>0</v>
      </c>
      <c r="F41" s="321"/>
      <c r="G41" s="303"/>
      <c r="H41" s="304">
        <f t="shared" si="0"/>
        <v>0</v>
      </c>
      <c r="I41" s="311"/>
      <c r="J41" s="306"/>
      <c r="K41" s="307"/>
      <c r="L41" s="287"/>
      <c r="M41" s="309">
        <v>68</v>
      </c>
      <c r="N41" s="300"/>
      <c r="O41" s="301">
        <v>43</v>
      </c>
      <c r="P41" s="302"/>
      <c r="Q41" s="303"/>
      <c r="R41" s="304">
        <f t="shared" si="1"/>
        <v>0.50683639792550683</v>
      </c>
      <c r="S41" s="305"/>
      <c r="T41" s="306"/>
      <c r="V41" s="287"/>
      <c r="W41" s="317">
        <v>105</v>
      </c>
      <c r="X41" s="310"/>
      <c r="Y41" s="314">
        <v>0</v>
      </c>
      <c r="Z41" s="302"/>
      <c r="AA41" s="310"/>
      <c r="AB41" s="304">
        <f t="shared" si="2"/>
        <v>0</v>
      </c>
      <c r="AC41" s="305"/>
      <c r="AD41" s="306"/>
    </row>
    <row r="42" spans="2:30" s="283" customFormat="1" ht="13.5" customHeight="1">
      <c r="B42" s="287"/>
      <c r="C42" s="309">
        <v>32</v>
      </c>
      <c r="D42" s="300"/>
      <c r="E42" s="316">
        <v>1</v>
      </c>
      <c r="F42" s="308"/>
      <c r="G42" s="303"/>
      <c r="H42" s="320">
        <f t="shared" si="0"/>
        <v>1.1786892975011787E-2</v>
      </c>
      <c r="I42" s="311"/>
      <c r="J42" s="306"/>
      <c r="K42" s="307"/>
      <c r="L42" s="287"/>
      <c r="M42" s="309">
        <v>69</v>
      </c>
      <c r="N42" s="300"/>
      <c r="O42" s="301">
        <v>0</v>
      </c>
      <c r="P42" s="302"/>
      <c r="Q42" s="303"/>
      <c r="R42" s="304">
        <f t="shared" si="1"/>
        <v>0</v>
      </c>
      <c r="S42" s="305"/>
      <c r="T42" s="306"/>
      <c r="V42" s="287"/>
      <c r="W42" s="317">
        <v>106</v>
      </c>
      <c r="X42" s="310"/>
      <c r="Y42" s="314">
        <v>0</v>
      </c>
      <c r="Z42" s="302"/>
      <c r="AA42" s="310"/>
      <c r="AB42" s="304">
        <f t="shared" si="2"/>
        <v>0</v>
      </c>
      <c r="AC42" s="305"/>
      <c r="AD42" s="306"/>
    </row>
    <row r="43" spans="2:30" s="283" customFormat="1" ht="13.5" customHeight="1">
      <c r="B43" s="287"/>
      <c r="C43" s="309">
        <v>33</v>
      </c>
      <c r="D43" s="300"/>
      <c r="E43" s="319">
        <v>64</v>
      </c>
      <c r="F43" s="302"/>
      <c r="G43" s="303"/>
      <c r="H43" s="322">
        <f t="shared" si="0"/>
        <v>0.75436115040075435</v>
      </c>
      <c r="I43" s="305"/>
      <c r="J43" s="306"/>
      <c r="K43" s="307"/>
      <c r="L43" s="287"/>
      <c r="M43" s="309">
        <v>70</v>
      </c>
      <c r="N43" s="300"/>
      <c r="O43" s="301">
        <v>0</v>
      </c>
      <c r="P43" s="302"/>
      <c r="Q43" s="303"/>
      <c r="R43" s="304">
        <f t="shared" si="1"/>
        <v>0</v>
      </c>
      <c r="S43" s="305"/>
      <c r="T43" s="306"/>
      <c r="V43" s="287"/>
      <c r="W43" s="317">
        <v>107</v>
      </c>
      <c r="X43" s="310"/>
      <c r="Y43" s="314">
        <v>1</v>
      </c>
      <c r="Z43" s="302"/>
      <c r="AA43" s="310"/>
      <c r="AB43" s="304">
        <f t="shared" si="2"/>
        <v>1.1786892975011787E-2</v>
      </c>
      <c r="AC43" s="305"/>
      <c r="AD43" s="306"/>
    </row>
    <row r="44" spans="2:30" s="283" customFormat="1" ht="13.5" customHeight="1">
      <c r="B44" s="287"/>
      <c r="C44" s="309">
        <v>34</v>
      </c>
      <c r="D44" s="300"/>
      <c r="E44" s="301">
        <v>0</v>
      </c>
      <c r="F44" s="302"/>
      <c r="G44" s="303"/>
      <c r="H44" s="304">
        <f>E44*100/$Y$51</f>
        <v>0</v>
      </c>
      <c r="I44" s="305"/>
      <c r="J44" s="306"/>
      <c r="K44" s="307"/>
      <c r="L44" s="287"/>
      <c r="M44" s="309">
        <v>71</v>
      </c>
      <c r="N44" s="300"/>
      <c r="O44" s="301">
        <v>0</v>
      </c>
      <c r="P44" s="302"/>
      <c r="Q44" s="303"/>
      <c r="R44" s="304">
        <f t="shared" si="1"/>
        <v>0</v>
      </c>
      <c r="S44" s="305"/>
      <c r="T44" s="306"/>
      <c r="V44" s="287"/>
      <c r="W44" s="317">
        <v>108</v>
      </c>
      <c r="X44" s="310"/>
      <c r="Y44" s="314">
        <v>33</v>
      </c>
      <c r="Z44" s="302"/>
      <c r="AA44" s="310"/>
      <c r="AB44" s="304">
        <f t="shared" si="2"/>
        <v>0.38896746817538896</v>
      </c>
      <c r="AC44" s="305"/>
      <c r="AD44" s="306"/>
    </row>
    <row r="45" spans="2:30" s="283" customFormat="1" ht="13.5" customHeight="1">
      <c r="B45" s="287"/>
      <c r="C45" s="309">
        <v>35</v>
      </c>
      <c r="D45" s="300"/>
      <c r="E45" s="301">
        <v>1106</v>
      </c>
      <c r="F45" s="302"/>
      <c r="G45" s="303"/>
      <c r="H45" s="304">
        <f>E45*100/$Y$51</f>
        <v>13.036303630363037</v>
      </c>
      <c r="I45" s="305"/>
      <c r="J45" s="306"/>
      <c r="K45" s="307"/>
      <c r="L45" s="287"/>
      <c r="M45" s="309">
        <v>72</v>
      </c>
      <c r="N45" s="300"/>
      <c r="O45" s="301">
        <v>255</v>
      </c>
      <c r="P45" s="302"/>
      <c r="Q45" s="303"/>
      <c r="R45" s="304">
        <f t="shared" si="1"/>
        <v>3.0056577086280059</v>
      </c>
      <c r="S45" s="305"/>
      <c r="T45" s="306"/>
      <c r="V45" s="287"/>
      <c r="W45" s="317">
        <v>109</v>
      </c>
      <c r="X45" s="310"/>
      <c r="Y45" s="314">
        <v>0</v>
      </c>
      <c r="Z45" s="302"/>
      <c r="AA45" s="310"/>
      <c r="AB45" s="304">
        <f t="shared" si="2"/>
        <v>0</v>
      </c>
      <c r="AC45" s="305"/>
      <c r="AD45" s="306"/>
    </row>
    <row r="46" spans="2:30" s="283" customFormat="1" ht="13.5" customHeight="1">
      <c r="B46" s="287"/>
      <c r="C46" s="309">
        <v>36</v>
      </c>
      <c r="D46" s="300"/>
      <c r="E46" s="301">
        <v>161</v>
      </c>
      <c r="F46" s="302"/>
      <c r="G46" s="303"/>
      <c r="H46" s="304">
        <f>E46*100/$Y$51</f>
        <v>1.8976897689768977</v>
      </c>
      <c r="I46" s="305"/>
      <c r="J46" s="306"/>
      <c r="K46" s="307"/>
      <c r="L46" s="287"/>
      <c r="M46" s="309">
        <v>73</v>
      </c>
      <c r="N46" s="300"/>
      <c r="O46" s="301">
        <v>0</v>
      </c>
      <c r="P46" s="302"/>
      <c r="Q46" s="303"/>
      <c r="R46" s="304">
        <f t="shared" si="1"/>
        <v>0</v>
      </c>
      <c r="S46" s="305"/>
      <c r="T46" s="306"/>
      <c r="V46" s="287"/>
      <c r="W46" s="317">
        <v>110</v>
      </c>
      <c r="X46" s="310"/>
      <c r="Y46" s="314">
        <v>0</v>
      </c>
      <c r="Z46" s="302"/>
      <c r="AA46" s="310"/>
      <c r="AB46" s="304">
        <f t="shared" si="2"/>
        <v>0</v>
      </c>
      <c r="AC46" s="305"/>
      <c r="AD46" s="306"/>
    </row>
    <row r="47" spans="2:30" s="283" customFormat="1" ht="13.5" customHeight="1">
      <c r="B47" s="287"/>
      <c r="C47" s="323">
        <v>37</v>
      </c>
      <c r="D47" s="300"/>
      <c r="E47" s="301">
        <v>6</v>
      </c>
      <c r="F47" s="302"/>
      <c r="G47" s="303"/>
      <c r="H47" s="304">
        <f>E47*100/$Y$51</f>
        <v>7.0721357850070721E-2</v>
      </c>
      <c r="I47" s="305"/>
      <c r="J47" s="306"/>
      <c r="K47" s="307"/>
      <c r="L47" s="287"/>
      <c r="M47" s="323">
        <v>74</v>
      </c>
      <c r="N47" s="300"/>
      <c r="O47" s="301">
        <v>21</v>
      </c>
      <c r="P47" s="302"/>
      <c r="Q47" s="303"/>
      <c r="R47" s="304">
        <f t="shared" si="1"/>
        <v>0.24752475247524752</v>
      </c>
      <c r="S47" s="305"/>
      <c r="T47" s="306"/>
      <c r="V47" s="287"/>
      <c r="W47" s="324">
        <v>111</v>
      </c>
      <c r="X47" s="310"/>
      <c r="Y47" s="314">
        <v>15</v>
      </c>
      <c r="Z47" s="302"/>
      <c r="AA47" s="310"/>
      <c r="AB47" s="304">
        <f t="shared" si="2"/>
        <v>0.1768033946251768</v>
      </c>
      <c r="AC47" s="305"/>
      <c r="AD47" s="306"/>
    </row>
    <row r="48" spans="2:30" s="283" customFormat="1" ht="4.5" customHeight="1">
      <c r="B48" s="325"/>
      <c r="C48" s="326"/>
      <c r="D48" s="326"/>
      <c r="E48" s="326"/>
      <c r="F48" s="326"/>
      <c r="G48" s="326"/>
      <c r="H48" s="326"/>
      <c r="I48" s="326"/>
      <c r="J48" s="327"/>
      <c r="K48" s="307"/>
      <c r="L48" s="325"/>
      <c r="M48" s="326"/>
      <c r="N48" s="326"/>
      <c r="O48" s="326"/>
      <c r="P48" s="326"/>
      <c r="Q48" s="326"/>
      <c r="R48" s="326"/>
      <c r="S48" s="326"/>
      <c r="T48" s="327"/>
      <c r="V48" s="325"/>
      <c r="W48" s="328"/>
      <c r="X48" s="326"/>
      <c r="Y48" s="328"/>
      <c r="Z48" s="326"/>
      <c r="AA48" s="326"/>
      <c r="AB48" s="329"/>
      <c r="AC48" s="326"/>
      <c r="AD48" s="327"/>
    </row>
    <row r="49" spans="1:30" s="283" customFormat="1" ht="4.5" customHeight="1">
      <c r="A49" s="282"/>
      <c r="B49" s="282"/>
      <c r="C49" s="282"/>
      <c r="D49" s="282"/>
      <c r="E49" s="282"/>
      <c r="F49" s="282"/>
      <c r="G49" s="282"/>
      <c r="H49" s="282"/>
      <c r="I49" s="282"/>
      <c r="J49" s="307"/>
      <c r="K49" s="307"/>
      <c r="L49" s="282"/>
      <c r="M49" s="282"/>
      <c r="N49" s="282"/>
      <c r="O49" s="282"/>
      <c r="P49" s="282"/>
      <c r="Q49" s="282"/>
      <c r="R49" s="282"/>
      <c r="S49" s="282"/>
      <c r="T49" s="307"/>
      <c r="V49" s="282"/>
      <c r="W49" s="330"/>
      <c r="X49" s="282"/>
      <c r="Y49" s="330"/>
      <c r="Z49" s="282"/>
      <c r="AA49" s="282"/>
      <c r="AB49" s="331"/>
      <c r="AC49" s="282"/>
      <c r="AD49" s="307"/>
    </row>
    <row r="50" spans="1:30" s="283" customFormat="1" ht="4.5" customHeight="1">
      <c r="A50" s="282"/>
      <c r="B50" s="282"/>
      <c r="C50" s="282"/>
      <c r="D50" s="282"/>
      <c r="E50" s="282"/>
      <c r="F50" s="282"/>
      <c r="G50" s="282"/>
      <c r="H50" s="282"/>
      <c r="I50" s="282"/>
      <c r="J50" s="307"/>
      <c r="K50" s="307"/>
      <c r="L50" s="282"/>
      <c r="M50" s="282"/>
      <c r="N50" s="282"/>
      <c r="O50" s="282"/>
      <c r="P50" s="282"/>
      <c r="Q50" s="282"/>
      <c r="R50" s="282"/>
      <c r="S50" s="282"/>
      <c r="T50" s="307"/>
      <c r="V50" s="284"/>
      <c r="W50" s="332"/>
      <c r="X50" s="285"/>
      <c r="Y50" s="332"/>
      <c r="Z50" s="285"/>
      <c r="AA50" s="285"/>
      <c r="AB50" s="333"/>
      <c r="AC50" s="285"/>
      <c r="AD50" s="334"/>
    </row>
    <row r="51" spans="1:30" s="283" customFormat="1" ht="15" customHeight="1">
      <c r="A51" s="282"/>
      <c r="B51" s="335" t="s">
        <v>45</v>
      </c>
      <c r="C51" s="282"/>
      <c r="D51" s="282"/>
      <c r="E51" s="282"/>
      <c r="F51" s="282"/>
      <c r="G51" s="282"/>
      <c r="H51" s="282"/>
      <c r="I51" s="282"/>
      <c r="J51" s="307"/>
      <c r="K51" s="307"/>
      <c r="L51" s="282"/>
      <c r="M51" s="282"/>
      <c r="N51" s="282"/>
      <c r="O51" s="282"/>
      <c r="P51" s="282"/>
      <c r="Q51" s="282"/>
      <c r="R51" s="282"/>
      <c r="S51" s="282"/>
      <c r="T51" s="307"/>
      <c r="V51" s="287"/>
      <c r="W51" s="336" t="s">
        <v>46</v>
      </c>
      <c r="X51" s="289"/>
      <c r="Y51" s="337">
        <f>SUM(E11:E47)+SUM(O11:O47)+SUM(Y11:Y47)</f>
        <v>8484</v>
      </c>
      <c r="Z51" s="302"/>
      <c r="AA51" s="289"/>
      <c r="AB51" s="338">
        <f>Y51*100/$Y$51</f>
        <v>100</v>
      </c>
      <c r="AC51" s="339"/>
      <c r="AD51" s="290"/>
    </row>
    <row r="52" spans="1:30" ht="4.5" customHeight="1">
      <c r="O52" s="340"/>
      <c r="V52" s="325"/>
      <c r="W52" s="328"/>
      <c r="X52" s="326"/>
      <c r="Y52" s="328"/>
      <c r="Z52" s="341"/>
      <c r="AA52" s="326"/>
      <c r="AB52" s="329"/>
      <c r="AC52" s="342"/>
      <c r="AD52" s="327"/>
    </row>
    <row r="53" spans="1:30" ht="10.5" customHeight="1">
      <c r="O53" s="340"/>
    </row>
    <row r="54" spans="1:30" ht="13.5" customHeight="1">
      <c r="O54" s="340"/>
      <c r="W54" s="343" t="s">
        <v>47</v>
      </c>
    </row>
    <row r="55" spans="1:30" ht="13.5" customHeight="1">
      <c r="B55" s="343" t="s">
        <v>17</v>
      </c>
      <c r="O55" s="340"/>
      <c r="W55" s="343" t="s">
        <v>48</v>
      </c>
      <c r="X55" s="344"/>
      <c r="Y55" s="340"/>
      <c r="Z55" s="307"/>
      <c r="AA55" s="307"/>
      <c r="AB55" s="345"/>
      <c r="AC55" s="345"/>
    </row>
    <row r="56" spans="1:30" ht="13.5" customHeight="1">
      <c r="B56" s="343" t="s">
        <v>20</v>
      </c>
      <c r="O56" s="346" t="s">
        <v>49</v>
      </c>
      <c r="W56" s="343" t="s">
        <v>50</v>
      </c>
      <c r="AA56" s="307"/>
      <c r="AB56" s="345"/>
      <c r="AC56" s="345"/>
    </row>
  </sheetData>
  <mergeCells count="9">
    <mergeCell ref="A1:AE1"/>
    <mergeCell ref="A4:AE4"/>
    <mergeCell ref="B6:AD6"/>
    <mergeCell ref="E9:F9"/>
    <mergeCell ref="H9:I9"/>
    <mergeCell ref="O9:P9"/>
    <mergeCell ref="R9:S9"/>
    <mergeCell ref="Y9:Z9"/>
    <mergeCell ref="AB9:AC9"/>
  </mergeCells>
  <printOptions horizontalCentered="1" verticalCentered="1"/>
  <pageMargins left="0.39370078740157483" right="0.39370078740157483" top="0.74803149606299213" bottom="0.74803149606299213" header="0.31496062992125984" footer="0.31496062992125984"/>
  <pageSetup scale="7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rgb="FF92D050"/>
  </sheetPr>
  <dimension ref="A1:C27"/>
  <sheetViews>
    <sheetView workbookViewId="0">
      <selection activeCell="E11" sqref="E11"/>
    </sheetView>
  </sheetViews>
  <sheetFormatPr baseColWidth="10" defaultRowHeight="12.75"/>
  <cols>
    <col min="1" max="1" width="2.7109375" style="819" customWidth="1"/>
    <col min="2" max="2" width="81.7109375" style="819" customWidth="1"/>
    <col min="3" max="3" width="2.7109375" style="819" customWidth="1"/>
    <col min="4" max="256" width="11.42578125" style="819"/>
    <col min="257" max="257" width="2.7109375" style="819" customWidth="1"/>
    <col min="258" max="258" width="81.7109375" style="819" customWidth="1"/>
    <col min="259" max="259" width="2.7109375" style="819" customWidth="1"/>
    <col min="260" max="512" width="11.42578125" style="819"/>
    <col min="513" max="513" width="2.7109375" style="819" customWidth="1"/>
    <col min="514" max="514" width="81.7109375" style="819" customWidth="1"/>
    <col min="515" max="515" width="2.7109375" style="819" customWidth="1"/>
    <col min="516" max="768" width="11.42578125" style="819"/>
    <col min="769" max="769" width="2.7109375" style="819" customWidth="1"/>
    <col min="770" max="770" width="81.7109375" style="819" customWidth="1"/>
    <col min="771" max="771" width="2.7109375" style="819" customWidth="1"/>
    <col min="772" max="1024" width="11.42578125" style="819"/>
    <col min="1025" max="1025" width="2.7109375" style="819" customWidth="1"/>
    <col min="1026" max="1026" width="81.7109375" style="819" customWidth="1"/>
    <col min="1027" max="1027" width="2.7109375" style="819" customWidth="1"/>
    <col min="1028" max="1280" width="11.42578125" style="819"/>
    <col min="1281" max="1281" width="2.7109375" style="819" customWidth="1"/>
    <col min="1282" max="1282" width="81.7109375" style="819" customWidth="1"/>
    <col min="1283" max="1283" width="2.7109375" style="819" customWidth="1"/>
    <col min="1284" max="1536" width="11.42578125" style="819"/>
    <col min="1537" max="1537" width="2.7109375" style="819" customWidth="1"/>
    <col min="1538" max="1538" width="81.7109375" style="819" customWidth="1"/>
    <col min="1539" max="1539" width="2.7109375" style="819" customWidth="1"/>
    <col min="1540" max="1792" width="11.42578125" style="819"/>
    <col min="1793" max="1793" width="2.7109375" style="819" customWidth="1"/>
    <col min="1794" max="1794" width="81.7109375" style="819" customWidth="1"/>
    <col min="1795" max="1795" width="2.7109375" style="819" customWidth="1"/>
    <col min="1796" max="2048" width="11.42578125" style="819"/>
    <col min="2049" max="2049" width="2.7109375" style="819" customWidth="1"/>
    <col min="2050" max="2050" width="81.7109375" style="819" customWidth="1"/>
    <col min="2051" max="2051" width="2.7109375" style="819" customWidth="1"/>
    <col min="2052" max="2304" width="11.42578125" style="819"/>
    <col min="2305" max="2305" width="2.7109375" style="819" customWidth="1"/>
    <col min="2306" max="2306" width="81.7109375" style="819" customWidth="1"/>
    <col min="2307" max="2307" width="2.7109375" style="819" customWidth="1"/>
    <col min="2308" max="2560" width="11.42578125" style="819"/>
    <col min="2561" max="2561" width="2.7109375" style="819" customWidth="1"/>
    <col min="2562" max="2562" width="81.7109375" style="819" customWidth="1"/>
    <col min="2563" max="2563" width="2.7109375" style="819" customWidth="1"/>
    <col min="2564" max="2816" width="11.42578125" style="819"/>
    <col min="2817" max="2817" width="2.7109375" style="819" customWidth="1"/>
    <col min="2818" max="2818" width="81.7109375" style="819" customWidth="1"/>
    <col min="2819" max="2819" width="2.7109375" style="819" customWidth="1"/>
    <col min="2820" max="3072" width="11.42578125" style="819"/>
    <col min="3073" max="3073" width="2.7109375" style="819" customWidth="1"/>
    <col min="3074" max="3074" width="81.7109375" style="819" customWidth="1"/>
    <col min="3075" max="3075" width="2.7109375" style="819" customWidth="1"/>
    <col min="3076" max="3328" width="11.42578125" style="819"/>
    <col min="3329" max="3329" width="2.7109375" style="819" customWidth="1"/>
    <col min="3330" max="3330" width="81.7109375" style="819" customWidth="1"/>
    <col min="3331" max="3331" width="2.7109375" style="819" customWidth="1"/>
    <col min="3332" max="3584" width="11.42578125" style="819"/>
    <col min="3585" max="3585" width="2.7109375" style="819" customWidth="1"/>
    <col min="3586" max="3586" width="81.7109375" style="819" customWidth="1"/>
    <col min="3587" max="3587" width="2.7109375" style="819" customWidth="1"/>
    <col min="3588" max="3840" width="11.42578125" style="819"/>
    <col min="3841" max="3841" width="2.7109375" style="819" customWidth="1"/>
    <col min="3842" max="3842" width="81.7109375" style="819" customWidth="1"/>
    <col min="3843" max="3843" width="2.7109375" style="819" customWidth="1"/>
    <col min="3844" max="4096" width="11.42578125" style="819"/>
    <col min="4097" max="4097" width="2.7109375" style="819" customWidth="1"/>
    <col min="4098" max="4098" width="81.7109375" style="819" customWidth="1"/>
    <col min="4099" max="4099" width="2.7109375" style="819" customWidth="1"/>
    <col min="4100" max="4352" width="11.42578125" style="819"/>
    <col min="4353" max="4353" width="2.7109375" style="819" customWidth="1"/>
    <col min="4354" max="4354" width="81.7109375" style="819" customWidth="1"/>
    <col min="4355" max="4355" width="2.7109375" style="819" customWidth="1"/>
    <col min="4356" max="4608" width="11.42578125" style="819"/>
    <col min="4609" max="4609" width="2.7109375" style="819" customWidth="1"/>
    <col min="4610" max="4610" width="81.7109375" style="819" customWidth="1"/>
    <col min="4611" max="4611" width="2.7109375" style="819" customWidth="1"/>
    <col min="4612" max="4864" width="11.42578125" style="819"/>
    <col min="4865" max="4865" width="2.7109375" style="819" customWidth="1"/>
    <col min="4866" max="4866" width="81.7109375" style="819" customWidth="1"/>
    <col min="4867" max="4867" width="2.7109375" style="819" customWidth="1"/>
    <col min="4868" max="5120" width="11.42578125" style="819"/>
    <col min="5121" max="5121" width="2.7109375" style="819" customWidth="1"/>
    <col min="5122" max="5122" width="81.7109375" style="819" customWidth="1"/>
    <col min="5123" max="5123" width="2.7109375" style="819" customWidth="1"/>
    <col min="5124" max="5376" width="11.42578125" style="819"/>
    <col min="5377" max="5377" width="2.7109375" style="819" customWidth="1"/>
    <col min="5378" max="5378" width="81.7109375" style="819" customWidth="1"/>
    <col min="5379" max="5379" width="2.7109375" style="819" customWidth="1"/>
    <col min="5380" max="5632" width="11.42578125" style="819"/>
    <col min="5633" max="5633" width="2.7109375" style="819" customWidth="1"/>
    <col min="5634" max="5634" width="81.7109375" style="819" customWidth="1"/>
    <col min="5635" max="5635" width="2.7109375" style="819" customWidth="1"/>
    <col min="5636" max="5888" width="11.42578125" style="819"/>
    <col min="5889" max="5889" width="2.7109375" style="819" customWidth="1"/>
    <col min="5890" max="5890" width="81.7109375" style="819" customWidth="1"/>
    <col min="5891" max="5891" width="2.7109375" style="819" customWidth="1"/>
    <col min="5892" max="6144" width="11.42578125" style="819"/>
    <col min="6145" max="6145" width="2.7109375" style="819" customWidth="1"/>
    <col min="6146" max="6146" width="81.7109375" style="819" customWidth="1"/>
    <col min="6147" max="6147" width="2.7109375" style="819" customWidth="1"/>
    <col min="6148" max="6400" width="11.42578125" style="819"/>
    <col min="6401" max="6401" width="2.7109375" style="819" customWidth="1"/>
    <col min="6402" max="6402" width="81.7109375" style="819" customWidth="1"/>
    <col min="6403" max="6403" width="2.7109375" style="819" customWidth="1"/>
    <col min="6404" max="6656" width="11.42578125" style="819"/>
    <col min="6657" max="6657" width="2.7109375" style="819" customWidth="1"/>
    <col min="6658" max="6658" width="81.7109375" style="819" customWidth="1"/>
    <col min="6659" max="6659" width="2.7109375" style="819" customWidth="1"/>
    <col min="6660" max="6912" width="11.42578125" style="819"/>
    <col min="6913" max="6913" width="2.7109375" style="819" customWidth="1"/>
    <col min="6914" max="6914" width="81.7109375" style="819" customWidth="1"/>
    <col min="6915" max="6915" width="2.7109375" style="819" customWidth="1"/>
    <col min="6916" max="7168" width="11.42578125" style="819"/>
    <col min="7169" max="7169" width="2.7109375" style="819" customWidth="1"/>
    <col min="7170" max="7170" width="81.7109375" style="819" customWidth="1"/>
    <col min="7171" max="7171" width="2.7109375" style="819" customWidth="1"/>
    <col min="7172" max="7424" width="11.42578125" style="819"/>
    <col min="7425" max="7425" width="2.7109375" style="819" customWidth="1"/>
    <col min="7426" max="7426" width="81.7109375" style="819" customWidth="1"/>
    <col min="7427" max="7427" width="2.7109375" style="819" customWidth="1"/>
    <col min="7428" max="7680" width="11.42578125" style="819"/>
    <col min="7681" max="7681" width="2.7109375" style="819" customWidth="1"/>
    <col min="7682" max="7682" width="81.7109375" style="819" customWidth="1"/>
    <col min="7683" max="7683" width="2.7109375" style="819" customWidth="1"/>
    <col min="7684" max="7936" width="11.42578125" style="819"/>
    <col min="7937" max="7937" width="2.7109375" style="819" customWidth="1"/>
    <col min="7938" max="7938" width="81.7109375" style="819" customWidth="1"/>
    <col min="7939" max="7939" width="2.7109375" style="819" customWidth="1"/>
    <col min="7940" max="8192" width="11.42578125" style="819"/>
    <col min="8193" max="8193" width="2.7109375" style="819" customWidth="1"/>
    <col min="8194" max="8194" width="81.7109375" style="819" customWidth="1"/>
    <col min="8195" max="8195" width="2.7109375" style="819" customWidth="1"/>
    <col min="8196" max="8448" width="11.42578125" style="819"/>
    <col min="8449" max="8449" width="2.7109375" style="819" customWidth="1"/>
    <col min="8450" max="8450" width="81.7109375" style="819" customWidth="1"/>
    <col min="8451" max="8451" width="2.7109375" style="819" customWidth="1"/>
    <col min="8452" max="8704" width="11.42578125" style="819"/>
    <col min="8705" max="8705" width="2.7109375" style="819" customWidth="1"/>
    <col min="8706" max="8706" width="81.7109375" style="819" customWidth="1"/>
    <col min="8707" max="8707" width="2.7109375" style="819" customWidth="1"/>
    <col min="8708" max="8960" width="11.42578125" style="819"/>
    <col min="8961" max="8961" width="2.7109375" style="819" customWidth="1"/>
    <col min="8962" max="8962" width="81.7109375" style="819" customWidth="1"/>
    <col min="8963" max="8963" width="2.7109375" style="819" customWidth="1"/>
    <col min="8964" max="9216" width="11.42578125" style="819"/>
    <col min="9217" max="9217" width="2.7109375" style="819" customWidth="1"/>
    <col min="9218" max="9218" width="81.7109375" style="819" customWidth="1"/>
    <col min="9219" max="9219" width="2.7109375" style="819" customWidth="1"/>
    <col min="9220" max="9472" width="11.42578125" style="819"/>
    <col min="9473" max="9473" width="2.7109375" style="819" customWidth="1"/>
    <col min="9474" max="9474" width="81.7109375" style="819" customWidth="1"/>
    <col min="9475" max="9475" width="2.7109375" style="819" customWidth="1"/>
    <col min="9476" max="9728" width="11.42578125" style="819"/>
    <col min="9729" max="9729" width="2.7109375" style="819" customWidth="1"/>
    <col min="9730" max="9730" width="81.7109375" style="819" customWidth="1"/>
    <col min="9731" max="9731" width="2.7109375" style="819" customWidth="1"/>
    <col min="9732" max="9984" width="11.42578125" style="819"/>
    <col min="9985" max="9985" width="2.7109375" style="819" customWidth="1"/>
    <col min="9986" max="9986" width="81.7109375" style="819" customWidth="1"/>
    <col min="9987" max="9987" width="2.7109375" style="819" customWidth="1"/>
    <col min="9988" max="10240" width="11.42578125" style="819"/>
    <col min="10241" max="10241" width="2.7109375" style="819" customWidth="1"/>
    <col min="10242" max="10242" width="81.7109375" style="819" customWidth="1"/>
    <col min="10243" max="10243" width="2.7109375" style="819" customWidth="1"/>
    <col min="10244" max="10496" width="11.42578125" style="819"/>
    <col min="10497" max="10497" width="2.7109375" style="819" customWidth="1"/>
    <col min="10498" max="10498" width="81.7109375" style="819" customWidth="1"/>
    <col min="10499" max="10499" width="2.7109375" style="819" customWidth="1"/>
    <col min="10500" max="10752" width="11.42578125" style="819"/>
    <col min="10753" max="10753" width="2.7109375" style="819" customWidth="1"/>
    <col min="10754" max="10754" width="81.7109375" style="819" customWidth="1"/>
    <col min="10755" max="10755" width="2.7109375" style="819" customWidth="1"/>
    <col min="10756" max="11008" width="11.42578125" style="819"/>
    <col min="11009" max="11009" width="2.7109375" style="819" customWidth="1"/>
    <col min="11010" max="11010" width="81.7109375" style="819" customWidth="1"/>
    <col min="11011" max="11011" width="2.7109375" style="819" customWidth="1"/>
    <col min="11012" max="11264" width="11.42578125" style="819"/>
    <col min="11265" max="11265" width="2.7109375" style="819" customWidth="1"/>
    <col min="11266" max="11266" width="81.7109375" style="819" customWidth="1"/>
    <col min="11267" max="11267" width="2.7109375" style="819" customWidth="1"/>
    <col min="11268" max="11520" width="11.42578125" style="819"/>
    <col min="11521" max="11521" width="2.7109375" style="819" customWidth="1"/>
    <col min="11522" max="11522" width="81.7109375" style="819" customWidth="1"/>
    <col min="11523" max="11523" width="2.7109375" style="819" customWidth="1"/>
    <col min="11524" max="11776" width="11.42578125" style="819"/>
    <col min="11777" max="11777" width="2.7109375" style="819" customWidth="1"/>
    <col min="11778" max="11778" width="81.7109375" style="819" customWidth="1"/>
    <col min="11779" max="11779" width="2.7109375" style="819" customWidth="1"/>
    <col min="11780" max="12032" width="11.42578125" style="819"/>
    <col min="12033" max="12033" width="2.7109375" style="819" customWidth="1"/>
    <col min="12034" max="12034" width="81.7109375" style="819" customWidth="1"/>
    <col min="12035" max="12035" width="2.7109375" style="819" customWidth="1"/>
    <col min="12036" max="12288" width="11.42578125" style="819"/>
    <col min="12289" max="12289" width="2.7109375" style="819" customWidth="1"/>
    <col min="12290" max="12290" width="81.7109375" style="819" customWidth="1"/>
    <col min="12291" max="12291" width="2.7109375" style="819" customWidth="1"/>
    <col min="12292" max="12544" width="11.42578125" style="819"/>
    <col min="12545" max="12545" width="2.7109375" style="819" customWidth="1"/>
    <col min="12546" max="12546" width="81.7109375" style="819" customWidth="1"/>
    <col min="12547" max="12547" width="2.7109375" style="819" customWidth="1"/>
    <col min="12548" max="12800" width="11.42578125" style="819"/>
    <col min="12801" max="12801" width="2.7109375" style="819" customWidth="1"/>
    <col min="12802" max="12802" width="81.7109375" style="819" customWidth="1"/>
    <col min="12803" max="12803" width="2.7109375" style="819" customWidth="1"/>
    <col min="12804" max="13056" width="11.42578125" style="819"/>
    <col min="13057" max="13057" width="2.7109375" style="819" customWidth="1"/>
    <col min="13058" max="13058" width="81.7109375" style="819" customWidth="1"/>
    <col min="13059" max="13059" width="2.7109375" style="819" customWidth="1"/>
    <col min="13060" max="13312" width="11.42578125" style="819"/>
    <col min="13313" max="13313" width="2.7109375" style="819" customWidth="1"/>
    <col min="13314" max="13314" width="81.7109375" style="819" customWidth="1"/>
    <col min="13315" max="13315" width="2.7109375" style="819" customWidth="1"/>
    <col min="13316" max="13568" width="11.42578125" style="819"/>
    <col min="13569" max="13569" width="2.7109375" style="819" customWidth="1"/>
    <col min="13570" max="13570" width="81.7109375" style="819" customWidth="1"/>
    <col min="13571" max="13571" width="2.7109375" style="819" customWidth="1"/>
    <col min="13572" max="13824" width="11.42578125" style="819"/>
    <col min="13825" max="13825" width="2.7109375" style="819" customWidth="1"/>
    <col min="13826" max="13826" width="81.7109375" style="819" customWidth="1"/>
    <col min="13827" max="13827" width="2.7109375" style="819" customWidth="1"/>
    <col min="13828" max="14080" width="11.42578125" style="819"/>
    <col min="14081" max="14081" width="2.7109375" style="819" customWidth="1"/>
    <col min="14082" max="14082" width="81.7109375" style="819" customWidth="1"/>
    <col min="14083" max="14083" width="2.7109375" style="819" customWidth="1"/>
    <col min="14084" max="14336" width="11.42578125" style="819"/>
    <col min="14337" max="14337" width="2.7109375" style="819" customWidth="1"/>
    <col min="14338" max="14338" width="81.7109375" style="819" customWidth="1"/>
    <col min="14339" max="14339" width="2.7109375" style="819" customWidth="1"/>
    <col min="14340" max="14592" width="11.42578125" style="819"/>
    <col min="14593" max="14593" width="2.7109375" style="819" customWidth="1"/>
    <col min="14594" max="14594" width="81.7109375" style="819" customWidth="1"/>
    <col min="14595" max="14595" width="2.7109375" style="819" customWidth="1"/>
    <col min="14596" max="14848" width="11.42578125" style="819"/>
    <col min="14849" max="14849" width="2.7109375" style="819" customWidth="1"/>
    <col min="14850" max="14850" width="81.7109375" style="819" customWidth="1"/>
    <col min="14851" max="14851" width="2.7109375" style="819" customWidth="1"/>
    <col min="14852" max="15104" width="11.42578125" style="819"/>
    <col min="15105" max="15105" width="2.7109375" style="819" customWidth="1"/>
    <col min="15106" max="15106" width="81.7109375" style="819" customWidth="1"/>
    <col min="15107" max="15107" width="2.7109375" style="819" customWidth="1"/>
    <col min="15108" max="15360" width="11.42578125" style="819"/>
    <col min="15361" max="15361" width="2.7109375" style="819" customWidth="1"/>
    <col min="15362" max="15362" width="81.7109375" style="819" customWidth="1"/>
    <col min="15363" max="15363" width="2.7109375" style="819" customWidth="1"/>
    <col min="15364" max="15616" width="11.42578125" style="819"/>
    <col min="15617" max="15617" width="2.7109375" style="819" customWidth="1"/>
    <col min="15618" max="15618" width="81.7109375" style="819" customWidth="1"/>
    <col min="15619" max="15619" width="2.7109375" style="819" customWidth="1"/>
    <col min="15620" max="15872" width="11.42578125" style="819"/>
    <col min="15873" max="15873" width="2.7109375" style="819" customWidth="1"/>
    <col min="15874" max="15874" width="81.7109375" style="819" customWidth="1"/>
    <col min="15875" max="15875" width="2.7109375" style="819" customWidth="1"/>
    <col min="15876" max="16128" width="11.42578125" style="819"/>
    <col min="16129" max="16129" width="2.7109375" style="819" customWidth="1"/>
    <col min="16130" max="16130" width="81.7109375" style="819" customWidth="1"/>
    <col min="16131" max="16131" width="2.7109375" style="819" customWidth="1"/>
    <col min="16132" max="16384" width="11.42578125" style="819"/>
  </cols>
  <sheetData>
    <row r="1" spans="1:3" ht="4.5" customHeight="1">
      <c r="A1" s="835"/>
      <c r="B1" s="836"/>
      <c r="C1" s="837"/>
    </row>
    <row r="2" spans="1:3" ht="12" customHeight="1">
      <c r="A2" s="840"/>
      <c r="B2" s="1838"/>
      <c r="C2" s="865"/>
    </row>
    <row r="3" spans="1:3" ht="36" customHeight="1">
      <c r="A3" s="840"/>
      <c r="B3" s="1839" t="s">
        <v>1683</v>
      </c>
      <c r="C3" s="1477"/>
    </row>
    <row r="4" spans="1:3" ht="36" customHeight="1">
      <c r="A4" s="840"/>
      <c r="B4" s="1839" t="s">
        <v>1684</v>
      </c>
      <c r="C4" s="1477"/>
    </row>
    <row r="5" spans="1:3" ht="12" customHeight="1">
      <c r="A5" s="840"/>
      <c r="B5" s="1840"/>
      <c r="C5" s="1477"/>
    </row>
    <row r="6" spans="1:3" ht="4.5" customHeight="1">
      <c r="A6" s="894"/>
      <c r="B6" s="895"/>
      <c r="C6" s="1478"/>
    </row>
    <row r="7" spans="1:3" ht="13.5" customHeight="1"/>
    <row r="8" spans="1:3" ht="13.5" customHeight="1"/>
    <row r="9" spans="1:3" ht="13.5" customHeight="1"/>
    <row r="10" spans="1:3" ht="13.5" customHeight="1"/>
    <row r="11" spans="1:3" ht="13.5" customHeight="1"/>
    <row r="12" spans="1:3" ht="13.5" customHeight="1"/>
    <row r="13" spans="1:3" ht="13.5" customHeight="1"/>
    <row r="14" spans="1:3" ht="13.5" customHeight="1"/>
    <row r="15" spans="1:3" ht="13.5" customHeight="1"/>
    <row r="16" spans="1:3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6.75" customHeight="1"/>
  </sheetData>
  <sheetProtection password="D58F" sheet="1" objects="1" scenarios="1"/>
  <printOptions horizontalCentered="1" verticalCentered="1"/>
  <pageMargins left="0.59055118110236227" right="0.59055118110236227" top="0.98425196850393704" bottom="0.98425196850393704" header="0" footer="0"/>
  <pageSetup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rgb="FF92D050"/>
  </sheetPr>
  <dimension ref="A1:H63"/>
  <sheetViews>
    <sheetView topLeftCell="A37" zoomScaleNormal="100" workbookViewId="0">
      <selection activeCell="B13" sqref="B13"/>
    </sheetView>
  </sheetViews>
  <sheetFormatPr baseColWidth="10" defaultRowHeight="12.75"/>
  <cols>
    <col min="1" max="1" width="4.7109375" style="819" customWidth="1"/>
    <col min="2" max="2" width="2.7109375" style="819" customWidth="1"/>
    <col min="3" max="3" width="80.7109375" style="819" customWidth="1"/>
    <col min="4" max="4" width="2.7109375" style="819" customWidth="1"/>
    <col min="5" max="5" width="4.7109375" style="819" customWidth="1"/>
    <col min="6" max="256" width="11.42578125" style="819"/>
    <col min="257" max="257" width="4.7109375" style="819" customWidth="1"/>
    <col min="258" max="258" width="2.7109375" style="819" customWidth="1"/>
    <col min="259" max="259" width="80.7109375" style="819" customWidth="1"/>
    <col min="260" max="260" width="2.7109375" style="819" customWidth="1"/>
    <col min="261" max="261" width="4.7109375" style="819" customWidth="1"/>
    <col min="262" max="512" width="11.42578125" style="819"/>
    <col min="513" max="513" width="4.7109375" style="819" customWidth="1"/>
    <col min="514" max="514" width="2.7109375" style="819" customWidth="1"/>
    <col min="515" max="515" width="80.7109375" style="819" customWidth="1"/>
    <col min="516" max="516" width="2.7109375" style="819" customWidth="1"/>
    <col min="517" max="517" width="4.7109375" style="819" customWidth="1"/>
    <col min="518" max="768" width="11.42578125" style="819"/>
    <col min="769" max="769" width="4.7109375" style="819" customWidth="1"/>
    <col min="770" max="770" width="2.7109375" style="819" customWidth="1"/>
    <col min="771" max="771" width="80.7109375" style="819" customWidth="1"/>
    <col min="772" max="772" width="2.7109375" style="819" customWidth="1"/>
    <col min="773" max="773" width="4.7109375" style="819" customWidth="1"/>
    <col min="774" max="1024" width="11.42578125" style="819"/>
    <col min="1025" max="1025" width="4.7109375" style="819" customWidth="1"/>
    <col min="1026" max="1026" width="2.7109375" style="819" customWidth="1"/>
    <col min="1027" max="1027" width="80.7109375" style="819" customWidth="1"/>
    <col min="1028" max="1028" width="2.7109375" style="819" customWidth="1"/>
    <col min="1029" max="1029" width="4.7109375" style="819" customWidth="1"/>
    <col min="1030" max="1280" width="11.42578125" style="819"/>
    <col min="1281" max="1281" width="4.7109375" style="819" customWidth="1"/>
    <col min="1282" max="1282" width="2.7109375" style="819" customWidth="1"/>
    <col min="1283" max="1283" width="80.7109375" style="819" customWidth="1"/>
    <col min="1284" max="1284" width="2.7109375" style="819" customWidth="1"/>
    <col min="1285" max="1285" width="4.7109375" style="819" customWidth="1"/>
    <col min="1286" max="1536" width="11.42578125" style="819"/>
    <col min="1537" max="1537" width="4.7109375" style="819" customWidth="1"/>
    <col min="1538" max="1538" width="2.7109375" style="819" customWidth="1"/>
    <col min="1539" max="1539" width="80.7109375" style="819" customWidth="1"/>
    <col min="1540" max="1540" width="2.7109375" style="819" customWidth="1"/>
    <col min="1541" max="1541" width="4.7109375" style="819" customWidth="1"/>
    <col min="1542" max="1792" width="11.42578125" style="819"/>
    <col min="1793" max="1793" width="4.7109375" style="819" customWidth="1"/>
    <col min="1794" max="1794" width="2.7109375" style="819" customWidth="1"/>
    <col min="1795" max="1795" width="80.7109375" style="819" customWidth="1"/>
    <col min="1796" max="1796" width="2.7109375" style="819" customWidth="1"/>
    <col min="1797" max="1797" width="4.7109375" style="819" customWidth="1"/>
    <col min="1798" max="2048" width="11.42578125" style="819"/>
    <col min="2049" max="2049" width="4.7109375" style="819" customWidth="1"/>
    <col min="2050" max="2050" width="2.7109375" style="819" customWidth="1"/>
    <col min="2051" max="2051" width="80.7109375" style="819" customWidth="1"/>
    <col min="2052" max="2052" width="2.7109375" style="819" customWidth="1"/>
    <col min="2053" max="2053" width="4.7109375" style="819" customWidth="1"/>
    <col min="2054" max="2304" width="11.42578125" style="819"/>
    <col min="2305" max="2305" width="4.7109375" style="819" customWidth="1"/>
    <col min="2306" max="2306" width="2.7109375" style="819" customWidth="1"/>
    <col min="2307" max="2307" width="80.7109375" style="819" customWidth="1"/>
    <col min="2308" max="2308" width="2.7109375" style="819" customWidth="1"/>
    <col min="2309" max="2309" width="4.7109375" style="819" customWidth="1"/>
    <col min="2310" max="2560" width="11.42578125" style="819"/>
    <col min="2561" max="2561" width="4.7109375" style="819" customWidth="1"/>
    <col min="2562" max="2562" width="2.7109375" style="819" customWidth="1"/>
    <col min="2563" max="2563" width="80.7109375" style="819" customWidth="1"/>
    <col min="2564" max="2564" width="2.7109375" style="819" customWidth="1"/>
    <col min="2565" max="2565" width="4.7109375" style="819" customWidth="1"/>
    <col min="2566" max="2816" width="11.42578125" style="819"/>
    <col min="2817" max="2817" width="4.7109375" style="819" customWidth="1"/>
    <col min="2818" max="2818" width="2.7109375" style="819" customWidth="1"/>
    <col min="2819" max="2819" width="80.7109375" style="819" customWidth="1"/>
    <col min="2820" max="2820" width="2.7109375" style="819" customWidth="1"/>
    <col min="2821" max="2821" width="4.7109375" style="819" customWidth="1"/>
    <col min="2822" max="3072" width="11.42578125" style="819"/>
    <col min="3073" max="3073" width="4.7109375" style="819" customWidth="1"/>
    <col min="3074" max="3074" width="2.7109375" style="819" customWidth="1"/>
    <col min="3075" max="3075" width="80.7109375" style="819" customWidth="1"/>
    <col min="3076" max="3076" width="2.7109375" style="819" customWidth="1"/>
    <col min="3077" max="3077" width="4.7109375" style="819" customWidth="1"/>
    <col min="3078" max="3328" width="11.42578125" style="819"/>
    <col min="3329" max="3329" width="4.7109375" style="819" customWidth="1"/>
    <col min="3330" max="3330" width="2.7109375" style="819" customWidth="1"/>
    <col min="3331" max="3331" width="80.7109375" style="819" customWidth="1"/>
    <col min="3332" max="3332" width="2.7109375" style="819" customWidth="1"/>
    <col min="3333" max="3333" width="4.7109375" style="819" customWidth="1"/>
    <col min="3334" max="3584" width="11.42578125" style="819"/>
    <col min="3585" max="3585" width="4.7109375" style="819" customWidth="1"/>
    <col min="3586" max="3586" width="2.7109375" style="819" customWidth="1"/>
    <col min="3587" max="3587" width="80.7109375" style="819" customWidth="1"/>
    <col min="3588" max="3588" width="2.7109375" style="819" customWidth="1"/>
    <col min="3589" max="3589" width="4.7109375" style="819" customWidth="1"/>
    <col min="3590" max="3840" width="11.42578125" style="819"/>
    <col min="3841" max="3841" width="4.7109375" style="819" customWidth="1"/>
    <col min="3842" max="3842" width="2.7109375" style="819" customWidth="1"/>
    <col min="3843" max="3843" width="80.7109375" style="819" customWidth="1"/>
    <col min="3844" max="3844" width="2.7109375" style="819" customWidth="1"/>
    <col min="3845" max="3845" width="4.7109375" style="819" customWidth="1"/>
    <col min="3846" max="4096" width="11.42578125" style="819"/>
    <col min="4097" max="4097" width="4.7109375" style="819" customWidth="1"/>
    <col min="4098" max="4098" width="2.7109375" style="819" customWidth="1"/>
    <col min="4099" max="4099" width="80.7109375" style="819" customWidth="1"/>
    <col min="4100" max="4100" width="2.7109375" style="819" customWidth="1"/>
    <col min="4101" max="4101" width="4.7109375" style="819" customWidth="1"/>
    <col min="4102" max="4352" width="11.42578125" style="819"/>
    <col min="4353" max="4353" width="4.7109375" style="819" customWidth="1"/>
    <col min="4354" max="4354" width="2.7109375" style="819" customWidth="1"/>
    <col min="4355" max="4355" width="80.7109375" style="819" customWidth="1"/>
    <col min="4356" max="4356" width="2.7109375" style="819" customWidth="1"/>
    <col min="4357" max="4357" width="4.7109375" style="819" customWidth="1"/>
    <col min="4358" max="4608" width="11.42578125" style="819"/>
    <col min="4609" max="4609" width="4.7109375" style="819" customWidth="1"/>
    <col min="4610" max="4610" width="2.7109375" style="819" customWidth="1"/>
    <col min="4611" max="4611" width="80.7109375" style="819" customWidth="1"/>
    <col min="4612" max="4612" width="2.7109375" style="819" customWidth="1"/>
    <col min="4613" max="4613" width="4.7109375" style="819" customWidth="1"/>
    <col min="4614" max="4864" width="11.42578125" style="819"/>
    <col min="4865" max="4865" width="4.7109375" style="819" customWidth="1"/>
    <col min="4866" max="4866" width="2.7109375" style="819" customWidth="1"/>
    <col min="4867" max="4867" width="80.7109375" style="819" customWidth="1"/>
    <col min="4868" max="4868" width="2.7109375" style="819" customWidth="1"/>
    <col min="4869" max="4869" width="4.7109375" style="819" customWidth="1"/>
    <col min="4870" max="5120" width="11.42578125" style="819"/>
    <col min="5121" max="5121" width="4.7109375" style="819" customWidth="1"/>
    <col min="5122" max="5122" width="2.7109375" style="819" customWidth="1"/>
    <col min="5123" max="5123" width="80.7109375" style="819" customWidth="1"/>
    <col min="5124" max="5124" width="2.7109375" style="819" customWidth="1"/>
    <col min="5125" max="5125" width="4.7109375" style="819" customWidth="1"/>
    <col min="5126" max="5376" width="11.42578125" style="819"/>
    <col min="5377" max="5377" width="4.7109375" style="819" customWidth="1"/>
    <col min="5378" max="5378" width="2.7109375" style="819" customWidth="1"/>
    <col min="5379" max="5379" width="80.7109375" style="819" customWidth="1"/>
    <col min="5380" max="5380" width="2.7109375" style="819" customWidth="1"/>
    <col min="5381" max="5381" width="4.7109375" style="819" customWidth="1"/>
    <col min="5382" max="5632" width="11.42578125" style="819"/>
    <col min="5633" max="5633" width="4.7109375" style="819" customWidth="1"/>
    <col min="5634" max="5634" width="2.7109375" style="819" customWidth="1"/>
    <col min="5635" max="5635" width="80.7109375" style="819" customWidth="1"/>
    <col min="5636" max="5636" width="2.7109375" style="819" customWidth="1"/>
    <col min="5637" max="5637" width="4.7109375" style="819" customWidth="1"/>
    <col min="5638" max="5888" width="11.42578125" style="819"/>
    <col min="5889" max="5889" width="4.7109375" style="819" customWidth="1"/>
    <col min="5890" max="5890" width="2.7109375" style="819" customWidth="1"/>
    <col min="5891" max="5891" width="80.7109375" style="819" customWidth="1"/>
    <col min="5892" max="5892" width="2.7109375" style="819" customWidth="1"/>
    <col min="5893" max="5893" width="4.7109375" style="819" customWidth="1"/>
    <col min="5894" max="6144" width="11.42578125" style="819"/>
    <col min="6145" max="6145" width="4.7109375" style="819" customWidth="1"/>
    <col min="6146" max="6146" width="2.7109375" style="819" customWidth="1"/>
    <col min="6147" max="6147" width="80.7109375" style="819" customWidth="1"/>
    <col min="6148" max="6148" width="2.7109375" style="819" customWidth="1"/>
    <col min="6149" max="6149" width="4.7109375" style="819" customWidth="1"/>
    <col min="6150" max="6400" width="11.42578125" style="819"/>
    <col min="6401" max="6401" width="4.7109375" style="819" customWidth="1"/>
    <col min="6402" max="6402" width="2.7109375" style="819" customWidth="1"/>
    <col min="6403" max="6403" width="80.7109375" style="819" customWidth="1"/>
    <col min="6404" max="6404" width="2.7109375" style="819" customWidth="1"/>
    <col min="6405" max="6405" width="4.7109375" style="819" customWidth="1"/>
    <col min="6406" max="6656" width="11.42578125" style="819"/>
    <col min="6657" max="6657" width="4.7109375" style="819" customWidth="1"/>
    <col min="6658" max="6658" width="2.7109375" style="819" customWidth="1"/>
    <col min="6659" max="6659" width="80.7109375" style="819" customWidth="1"/>
    <col min="6660" max="6660" width="2.7109375" style="819" customWidth="1"/>
    <col min="6661" max="6661" width="4.7109375" style="819" customWidth="1"/>
    <col min="6662" max="6912" width="11.42578125" style="819"/>
    <col min="6913" max="6913" width="4.7109375" style="819" customWidth="1"/>
    <col min="6914" max="6914" width="2.7109375" style="819" customWidth="1"/>
    <col min="6915" max="6915" width="80.7109375" style="819" customWidth="1"/>
    <col min="6916" max="6916" width="2.7109375" style="819" customWidth="1"/>
    <col min="6917" max="6917" width="4.7109375" style="819" customWidth="1"/>
    <col min="6918" max="7168" width="11.42578125" style="819"/>
    <col min="7169" max="7169" width="4.7109375" style="819" customWidth="1"/>
    <col min="7170" max="7170" width="2.7109375" style="819" customWidth="1"/>
    <col min="7171" max="7171" width="80.7109375" style="819" customWidth="1"/>
    <col min="7172" max="7172" width="2.7109375" style="819" customWidth="1"/>
    <col min="7173" max="7173" width="4.7109375" style="819" customWidth="1"/>
    <col min="7174" max="7424" width="11.42578125" style="819"/>
    <col min="7425" max="7425" width="4.7109375" style="819" customWidth="1"/>
    <col min="7426" max="7426" width="2.7109375" style="819" customWidth="1"/>
    <col min="7427" max="7427" width="80.7109375" style="819" customWidth="1"/>
    <col min="7428" max="7428" width="2.7109375" style="819" customWidth="1"/>
    <col min="7429" max="7429" width="4.7109375" style="819" customWidth="1"/>
    <col min="7430" max="7680" width="11.42578125" style="819"/>
    <col min="7681" max="7681" width="4.7109375" style="819" customWidth="1"/>
    <col min="7682" max="7682" width="2.7109375" style="819" customWidth="1"/>
    <col min="7683" max="7683" width="80.7109375" style="819" customWidth="1"/>
    <col min="7684" max="7684" width="2.7109375" style="819" customWidth="1"/>
    <col min="7685" max="7685" width="4.7109375" style="819" customWidth="1"/>
    <col min="7686" max="7936" width="11.42578125" style="819"/>
    <col min="7937" max="7937" width="4.7109375" style="819" customWidth="1"/>
    <col min="7938" max="7938" width="2.7109375" style="819" customWidth="1"/>
    <col min="7939" max="7939" width="80.7109375" style="819" customWidth="1"/>
    <col min="7940" max="7940" width="2.7109375" style="819" customWidth="1"/>
    <col min="7941" max="7941" width="4.7109375" style="819" customWidth="1"/>
    <col min="7942" max="8192" width="11.42578125" style="819"/>
    <col min="8193" max="8193" width="4.7109375" style="819" customWidth="1"/>
    <col min="8194" max="8194" width="2.7109375" style="819" customWidth="1"/>
    <col min="8195" max="8195" width="80.7109375" style="819" customWidth="1"/>
    <col min="8196" max="8196" width="2.7109375" style="819" customWidth="1"/>
    <col min="8197" max="8197" width="4.7109375" style="819" customWidth="1"/>
    <col min="8198" max="8448" width="11.42578125" style="819"/>
    <col min="8449" max="8449" width="4.7109375" style="819" customWidth="1"/>
    <col min="8450" max="8450" width="2.7109375" style="819" customWidth="1"/>
    <col min="8451" max="8451" width="80.7109375" style="819" customWidth="1"/>
    <col min="8452" max="8452" width="2.7109375" style="819" customWidth="1"/>
    <col min="8453" max="8453" width="4.7109375" style="819" customWidth="1"/>
    <col min="8454" max="8704" width="11.42578125" style="819"/>
    <col min="8705" max="8705" width="4.7109375" style="819" customWidth="1"/>
    <col min="8706" max="8706" width="2.7109375" style="819" customWidth="1"/>
    <col min="8707" max="8707" width="80.7109375" style="819" customWidth="1"/>
    <col min="8708" max="8708" width="2.7109375" style="819" customWidth="1"/>
    <col min="8709" max="8709" width="4.7109375" style="819" customWidth="1"/>
    <col min="8710" max="8960" width="11.42578125" style="819"/>
    <col min="8961" max="8961" width="4.7109375" style="819" customWidth="1"/>
    <col min="8962" max="8962" width="2.7109375" style="819" customWidth="1"/>
    <col min="8963" max="8963" width="80.7109375" style="819" customWidth="1"/>
    <col min="8964" max="8964" width="2.7109375" style="819" customWidth="1"/>
    <col min="8965" max="8965" width="4.7109375" style="819" customWidth="1"/>
    <col min="8966" max="9216" width="11.42578125" style="819"/>
    <col min="9217" max="9217" width="4.7109375" style="819" customWidth="1"/>
    <col min="9218" max="9218" width="2.7109375" style="819" customWidth="1"/>
    <col min="9219" max="9219" width="80.7109375" style="819" customWidth="1"/>
    <col min="9220" max="9220" width="2.7109375" style="819" customWidth="1"/>
    <col min="9221" max="9221" width="4.7109375" style="819" customWidth="1"/>
    <col min="9222" max="9472" width="11.42578125" style="819"/>
    <col min="9473" max="9473" width="4.7109375" style="819" customWidth="1"/>
    <col min="9474" max="9474" width="2.7109375" style="819" customWidth="1"/>
    <col min="9475" max="9475" width="80.7109375" style="819" customWidth="1"/>
    <col min="9476" max="9476" width="2.7109375" style="819" customWidth="1"/>
    <col min="9477" max="9477" width="4.7109375" style="819" customWidth="1"/>
    <col min="9478" max="9728" width="11.42578125" style="819"/>
    <col min="9729" max="9729" width="4.7109375" style="819" customWidth="1"/>
    <col min="9730" max="9730" width="2.7109375" style="819" customWidth="1"/>
    <col min="9731" max="9731" width="80.7109375" style="819" customWidth="1"/>
    <col min="9732" max="9732" width="2.7109375" style="819" customWidth="1"/>
    <col min="9733" max="9733" width="4.7109375" style="819" customWidth="1"/>
    <col min="9734" max="9984" width="11.42578125" style="819"/>
    <col min="9985" max="9985" width="4.7109375" style="819" customWidth="1"/>
    <col min="9986" max="9986" width="2.7109375" style="819" customWidth="1"/>
    <col min="9987" max="9987" width="80.7109375" style="819" customWidth="1"/>
    <col min="9988" max="9988" width="2.7109375" style="819" customWidth="1"/>
    <col min="9989" max="9989" width="4.7109375" style="819" customWidth="1"/>
    <col min="9990" max="10240" width="11.42578125" style="819"/>
    <col min="10241" max="10241" width="4.7109375" style="819" customWidth="1"/>
    <col min="10242" max="10242" width="2.7109375" style="819" customWidth="1"/>
    <col min="10243" max="10243" width="80.7109375" style="819" customWidth="1"/>
    <col min="10244" max="10244" width="2.7109375" style="819" customWidth="1"/>
    <col min="10245" max="10245" width="4.7109375" style="819" customWidth="1"/>
    <col min="10246" max="10496" width="11.42578125" style="819"/>
    <col min="10497" max="10497" width="4.7109375" style="819" customWidth="1"/>
    <col min="10498" max="10498" width="2.7109375" style="819" customWidth="1"/>
    <col min="10499" max="10499" width="80.7109375" style="819" customWidth="1"/>
    <col min="10500" max="10500" width="2.7109375" style="819" customWidth="1"/>
    <col min="10501" max="10501" width="4.7109375" style="819" customWidth="1"/>
    <col min="10502" max="10752" width="11.42578125" style="819"/>
    <col min="10753" max="10753" width="4.7109375" style="819" customWidth="1"/>
    <col min="10754" max="10754" width="2.7109375" style="819" customWidth="1"/>
    <col min="10755" max="10755" width="80.7109375" style="819" customWidth="1"/>
    <col min="10756" max="10756" width="2.7109375" style="819" customWidth="1"/>
    <col min="10757" max="10757" width="4.7109375" style="819" customWidth="1"/>
    <col min="10758" max="11008" width="11.42578125" style="819"/>
    <col min="11009" max="11009" width="4.7109375" style="819" customWidth="1"/>
    <col min="11010" max="11010" width="2.7109375" style="819" customWidth="1"/>
    <col min="11011" max="11011" width="80.7109375" style="819" customWidth="1"/>
    <col min="11012" max="11012" width="2.7109375" style="819" customWidth="1"/>
    <col min="11013" max="11013" width="4.7109375" style="819" customWidth="1"/>
    <col min="11014" max="11264" width="11.42578125" style="819"/>
    <col min="11265" max="11265" width="4.7109375" style="819" customWidth="1"/>
    <col min="11266" max="11266" width="2.7109375" style="819" customWidth="1"/>
    <col min="11267" max="11267" width="80.7109375" style="819" customWidth="1"/>
    <col min="11268" max="11268" width="2.7109375" style="819" customWidth="1"/>
    <col min="11269" max="11269" width="4.7109375" style="819" customWidth="1"/>
    <col min="11270" max="11520" width="11.42578125" style="819"/>
    <col min="11521" max="11521" width="4.7109375" style="819" customWidth="1"/>
    <col min="11522" max="11522" width="2.7109375" style="819" customWidth="1"/>
    <col min="11523" max="11523" width="80.7109375" style="819" customWidth="1"/>
    <col min="11524" max="11524" width="2.7109375" style="819" customWidth="1"/>
    <col min="11525" max="11525" width="4.7109375" style="819" customWidth="1"/>
    <col min="11526" max="11776" width="11.42578125" style="819"/>
    <col min="11777" max="11777" width="4.7109375" style="819" customWidth="1"/>
    <col min="11778" max="11778" width="2.7109375" style="819" customWidth="1"/>
    <col min="11779" max="11779" width="80.7109375" style="819" customWidth="1"/>
    <col min="11780" max="11780" width="2.7109375" style="819" customWidth="1"/>
    <col min="11781" max="11781" width="4.7109375" style="819" customWidth="1"/>
    <col min="11782" max="12032" width="11.42578125" style="819"/>
    <col min="12033" max="12033" width="4.7109375" style="819" customWidth="1"/>
    <col min="12034" max="12034" width="2.7109375" style="819" customWidth="1"/>
    <col min="12035" max="12035" width="80.7109375" style="819" customWidth="1"/>
    <col min="12036" max="12036" width="2.7109375" style="819" customWidth="1"/>
    <col min="12037" max="12037" width="4.7109375" style="819" customWidth="1"/>
    <col min="12038" max="12288" width="11.42578125" style="819"/>
    <col min="12289" max="12289" width="4.7109375" style="819" customWidth="1"/>
    <col min="12290" max="12290" width="2.7109375" style="819" customWidth="1"/>
    <col min="12291" max="12291" width="80.7109375" style="819" customWidth="1"/>
    <col min="12292" max="12292" width="2.7109375" style="819" customWidth="1"/>
    <col min="12293" max="12293" width="4.7109375" style="819" customWidth="1"/>
    <col min="12294" max="12544" width="11.42578125" style="819"/>
    <col min="12545" max="12545" width="4.7109375" style="819" customWidth="1"/>
    <col min="12546" max="12546" width="2.7109375" style="819" customWidth="1"/>
    <col min="12547" max="12547" width="80.7109375" style="819" customWidth="1"/>
    <col min="12548" max="12548" width="2.7109375" style="819" customWidth="1"/>
    <col min="12549" max="12549" width="4.7109375" style="819" customWidth="1"/>
    <col min="12550" max="12800" width="11.42578125" style="819"/>
    <col min="12801" max="12801" width="4.7109375" style="819" customWidth="1"/>
    <col min="12802" max="12802" width="2.7109375" style="819" customWidth="1"/>
    <col min="12803" max="12803" width="80.7109375" style="819" customWidth="1"/>
    <col min="12804" max="12804" width="2.7109375" style="819" customWidth="1"/>
    <col min="12805" max="12805" width="4.7109375" style="819" customWidth="1"/>
    <col min="12806" max="13056" width="11.42578125" style="819"/>
    <col min="13057" max="13057" width="4.7109375" style="819" customWidth="1"/>
    <col min="13058" max="13058" width="2.7109375" style="819" customWidth="1"/>
    <col min="13059" max="13059" width="80.7109375" style="819" customWidth="1"/>
    <col min="13060" max="13060" width="2.7109375" style="819" customWidth="1"/>
    <col min="13061" max="13061" width="4.7109375" style="819" customWidth="1"/>
    <col min="13062" max="13312" width="11.42578125" style="819"/>
    <col min="13313" max="13313" width="4.7109375" style="819" customWidth="1"/>
    <col min="13314" max="13314" width="2.7109375" style="819" customWidth="1"/>
    <col min="13315" max="13315" width="80.7109375" style="819" customWidth="1"/>
    <col min="13316" max="13316" width="2.7109375" style="819" customWidth="1"/>
    <col min="13317" max="13317" width="4.7109375" style="819" customWidth="1"/>
    <col min="13318" max="13568" width="11.42578125" style="819"/>
    <col min="13569" max="13569" width="4.7109375" style="819" customWidth="1"/>
    <col min="13570" max="13570" width="2.7109375" style="819" customWidth="1"/>
    <col min="13571" max="13571" width="80.7109375" style="819" customWidth="1"/>
    <col min="13572" max="13572" width="2.7109375" style="819" customWidth="1"/>
    <col min="13573" max="13573" width="4.7109375" style="819" customWidth="1"/>
    <col min="13574" max="13824" width="11.42578125" style="819"/>
    <col min="13825" max="13825" width="4.7109375" style="819" customWidth="1"/>
    <col min="13826" max="13826" width="2.7109375" style="819" customWidth="1"/>
    <col min="13827" max="13827" width="80.7109375" style="819" customWidth="1"/>
    <col min="13828" max="13828" width="2.7109375" style="819" customWidth="1"/>
    <col min="13829" max="13829" width="4.7109375" style="819" customWidth="1"/>
    <col min="13830" max="14080" width="11.42578125" style="819"/>
    <col min="14081" max="14081" width="4.7109375" style="819" customWidth="1"/>
    <col min="14082" max="14082" width="2.7109375" style="819" customWidth="1"/>
    <col min="14083" max="14083" width="80.7109375" style="819" customWidth="1"/>
    <col min="14084" max="14084" width="2.7109375" style="819" customWidth="1"/>
    <col min="14085" max="14085" width="4.7109375" style="819" customWidth="1"/>
    <col min="14086" max="14336" width="11.42578125" style="819"/>
    <col min="14337" max="14337" width="4.7109375" style="819" customWidth="1"/>
    <col min="14338" max="14338" width="2.7109375" style="819" customWidth="1"/>
    <col min="14339" max="14339" width="80.7109375" style="819" customWidth="1"/>
    <col min="14340" max="14340" width="2.7109375" style="819" customWidth="1"/>
    <col min="14341" max="14341" width="4.7109375" style="819" customWidth="1"/>
    <col min="14342" max="14592" width="11.42578125" style="819"/>
    <col min="14593" max="14593" width="4.7109375" style="819" customWidth="1"/>
    <col min="14594" max="14594" width="2.7109375" style="819" customWidth="1"/>
    <col min="14595" max="14595" width="80.7109375" style="819" customWidth="1"/>
    <col min="14596" max="14596" width="2.7109375" style="819" customWidth="1"/>
    <col min="14597" max="14597" width="4.7109375" style="819" customWidth="1"/>
    <col min="14598" max="14848" width="11.42578125" style="819"/>
    <col min="14849" max="14849" width="4.7109375" style="819" customWidth="1"/>
    <col min="14850" max="14850" width="2.7109375" style="819" customWidth="1"/>
    <col min="14851" max="14851" width="80.7109375" style="819" customWidth="1"/>
    <col min="14852" max="14852" width="2.7109375" style="819" customWidth="1"/>
    <col min="14853" max="14853" width="4.7109375" style="819" customWidth="1"/>
    <col min="14854" max="15104" width="11.42578125" style="819"/>
    <col min="15105" max="15105" width="4.7109375" style="819" customWidth="1"/>
    <col min="15106" max="15106" width="2.7109375" style="819" customWidth="1"/>
    <col min="15107" max="15107" width="80.7109375" style="819" customWidth="1"/>
    <col min="15108" max="15108" width="2.7109375" style="819" customWidth="1"/>
    <col min="15109" max="15109" width="4.7109375" style="819" customWidth="1"/>
    <col min="15110" max="15360" width="11.42578125" style="819"/>
    <col min="15361" max="15361" width="4.7109375" style="819" customWidth="1"/>
    <col min="15362" max="15362" width="2.7109375" style="819" customWidth="1"/>
    <col min="15363" max="15363" width="80.7109375" style="819" customWidth="1"/>
    <col min="15364" max="15364" width="2.7109375" style="819" customWidth="1"/>
    <col min="15365" max="15365" width="4.7109375" style="819" customWidth="1"/>
    <col min="15366" max="15616" width="11.42578125" style="819"/>
    <col min="15617" max="15617" width="4.7109375" style="819" customWidth="1"/>
    <col min="15618" max="15618" width="2.7109375" style="819" customWidth="1"/>
    <col min="15619" max="15619" width="80.7109375" style="819" customWidth="1"/>
    <col min="15620" max="15620" width="2.7109375" style="819" customWidth="1"/>
    <col min="15621" max="15621" width="4.7109375" style="819" customWidth="1"/>
    <col min="15622" max="15872" width="11.42578125" style="819"/>
    <col min="15873" max="15873" width="4.7109375" style="819" customWidth="1"/>
    <col min="15874" max="15874" width="2.7109375" style="819" customWidth="1"/>
    <col min="15875" max="15875" width="80.7109375" style="819" customWidth="1"/>
    <col min="15876" max="15876" width="2.7109375" style="819" customWidth="1"/>
    <col min="15877" max="15877" width="4.7109375" style="819" customWidth="1"/>
    <col min="15878" max="16128" width="11.42578125" style="819"/>
    <col min="16129" max="16129" width="4.7109375" style="819" customWidth="1"/>
    <col min="16130" max="16130" width="2.7109375" style="819" customWidth="1"/>
    <col min="16131" max="16131" width="80.7109375" style="819" customWidth="1"/>
    <col min="16132" max="16132" width="2.7109375" style="819" customWidth="1"/>
    <col min="16133" max="16133" width="4.7109375" style="819" customWidth="1"/>
    <col min="16134" max="16384" width="11.42578125" style="819"/>
  </cols>
  <sheetData>
    <row r="1" spans="1:8" ht="33" customHeight="1">
      <c r="B1" s="2398" t="s">
        <v>0</v>
      </c>
      <c r="C1" s="2398"/>
      <c r="D1" s="2398"/>
      <c r="E1" s="1841"/>
      <c r="F1" s="1841"/>
    </row>
    <row r="2" spans="1:8" ht="6" customHeight="1" thickBot="1">
      <c r="A2" s="820"/>
      <c r="B2" s="820"/>
      <c r="C2" s="820"/>
      <c r="D2" s="820"/>
      <c r="E2" s="820"/>
      <c r="F2" s="825"/>
      <c r="G2" s="825"/>
      <c r="H2" s="825"/>
    </row>
    <row r="3" spans="1:8" ht="15" customHeight="1" thickTop="1">
      <c r="C3" s="825"/>
      <c r="D3" s="825"/>
      <c r="E3" s="825"/>
      <c r="F3" s="825"/>
      <c r="G3" s="825"/>
      <c r="H3" s="825"/>
    </row>
    <row r="4" spans="1:8" ht="18" customHeight="1">
      <c r="B4" s="2399" t="s">
        <v>1329</v>
      </c>
      <c r="C4" s="2399"/>
      <c r="D4" s="2399"/>
      <c r="E4" s="1842"/>
      <c r="F4" s="1842"/>
      <c r="G4" s="825"/>
      <c r="H4" s="825"/>
    </row>
    <row r="5" spans="1:8" ht="15" customHeight="1">
      <c r="B5" s="825"/>
      <c r="C5" s="1734"/>
      <c r="D5" s="825"/>
    </row>
    <row r="6" spans="1:8" ht="4.5" customHeight="1">
      <c r="B6" s="835"/>
      <c r="C6" s="1843"/>
      <c r="D6" s="837"/>
    </row>
    <row r="7" spans="1:8" ht="51" customHeight="1">
      <c r="B7" s="840"/>
      <c r="C7" s="1844" t="s">
        <v>1685</v>
      </c>
      <c r="D7" s="865"/>
    </row>
    <row r="8" spans="1:8" ht="4.5" customHeight="1">
      <c r="B8" s="840"/>
      <c r="C8" s="1732"/>
      <c r="D8" s="865"/>
    </row>
    <row r="9" spans="1:8" ht="15" customHeight="1">
      <c r="B9" s="840"/>
      <c r="C9" s="1845"/>
      <c r="D9" s="865"/>
    </row>
    <row r="10" spans="1:8" ht="15" customHeight="1">
      <c r="B10" s="840"/>
      <c r="C10" s="1846" t="s">
        <v>1686</v>
      </c>
      <c r="D10" s="865"/>
    </row>
    <row r="11" spans="1:8" ht="6" customHeight="1">
      <c r="B11" s="840"/>
      <c r="C11" s="1847"/>
      <c r="D11" s="865"/>
    </row>
    <row r="12" spans="1:8" ht="15" customHeight="1">
      <c r="B12" s="840"/>
      <c r="C12" s="1846" t="s">
        <v>1687</v>
      </c>
      <c r="D12" s="865"/>
    </row>
    <row r="13" spans="1:8" ht="6" customHeight="1">
      <c r="B13" s="840"/>
      <c r="C13" s="1847"/>
      <c r="D13" s="865"/>
    </row>
    <row r="14" spans="1:8" ht="15" customHeight="1">
      <c r="B14" s="840"/>
      <c r="C14" s="1846" t="s">
        <v>1688</v>
      </c>
      <c r="D14" s="865"/>
    </row>
    <row r="15" spans="1:8" ht="6" customHeight="1">
      <c r="B15" s="840"/>
      <c r="C15" s="1847"/>
      <c r="D15" s="865"/>
    </row>
    <row r="16" spans="1:8" ht="15" customHeight="1">
      <c r="B16" s="840"/>
      <c r="C16" s="1846" t="s">
        <v>1689</v>
      </c>
      <c r="D16" s="865"/>
    </row>
    <row r="17" spans="2:4" ht="6" customHeight="1">
      <c r="B17" s="840"/>
      <c r="C17" s="1848"/>
      <c r="D17" s="865"/>
    </row>
    <row r="18" spans="2:4" ht="15" customHeight="1">
      <c r="B18" s="840"/>
      <c r="C18" s="1846" t="s">
        <v>1690</v>
      </c>
      <c r="D18" s="865"/>
    </row>
    <row r="19" spans="2:4" ht="6" customHeight="1">
      <c r="B19" s="840"/>
      <c r="C19" s="1847"/>
      <c r="D19" s="865"/>
    </row>
    <row r="20" spans="2:4" ht="15" customHeight="1">
      <c r="B20" s="840"/>
      <c r="C20" s="1846" t="s">
        <v>1691</v>
      </c>
      <c r="D20" s="865"/>
    </row>
    <row r="21" spans="2:4" ht="15" customHeight="1">
      <c r="B21" s="840"/>
      <c r="C21" s="1846" t="s">
        <v>1692</v>
      </c>
      <c r="D21" s="865"/>
    </row>
    <row r="22" spans="2:4" ht="6" customHeight="1">
      <c r="B22" s="840"/>
      <c r="C22" s="1847"/>
      <c r="D22" s="865"/>
    </row>
    <row r="23" spans="2:4" ht="15" customHeight="1">
      <c r="B23" s="840"/>
      <c r="C23" s="1846" t="s">
        <v>1693</v>
      </c>
      <c r="D23" s="865"/>
    </row>
    <row r="24" spans="2:4" ht="6" customHeight="1">
      <c r="B24" s="840"/>
      <c r="C24" s="1847"/>
      <c r="D24" s="865"/>
    </row>
    <row r="25" spans="2:4" ht="15" customHeight="1">
      <c r="B25" s="840"/>
      <c r="C25" s="1846" t="s">
        <v>1694</v>
      </c>
      <c r="D25" s="865"/>
    </row>
    <row r="26" spans="2:4" ht="6" customHeight="1">
      <c r="B26" s="840"/>
      <c r="C26" s="1847"/>
      <c r="D26" s="865"/>
    </row>
    <row r="27" spans="2:4" ht="15" customHeight="1">
      <c r="B27" s="840"/>
      <c r="C27" s="1846" t="s">
        <v>1695</v>
      </c>
      <c r="D27" s="865"/>
    </row>
    <row r="28" spans="2:4" ht="6" customHeight="1">
      <c r="B28" s="840"/>
      <c r="C28" s="1847"/>
      <c r="D28" s="865"/>
    </row>
    <row r="29" spans="2:4" ht="15" customHeight="1">
      <c r="B29" s="840"/>
      <c r="C29" s="1846" t="s">
        <v>1696</v>
      </c>
      <c r="D29" s="865"/>
    </row>
    <row r="30" spans="2:4" ht="6" customHeight="1">
      <c r="B30" s="840"/>
      <c r="C30" s="1847"/>
      <c r="D30" s="865"/>
    </row>
    <row r="31" spans="2:4" ht="15" customHeight="1">
      <c r="B31" s="840"/>
      <c r="C31" s="1846" t="s">
        <v>1697</v>
      </c>
      <c r="D31" s="865"/>
    </row>
    <row r="32" spans="2:4" ht="6" customHeight="1">
      <c r="B32" s="840"/>
      <c r="C32" s="1847"/>
      <c r="D32" s="865"/>
    </row>
    <row r="33" spans="2:4" ht="15" customHeight="1">
      <c r="B33" s="840"/>
      <c r="C33" s="1846" t="s">
        <v>1698</v>
      </c>
      <c r="D33" s="865"/>
    </row>
    <row r="34" spans="2:4" ht="6" customHeight="1">
      <c r="B34" s="840"/>
      <c r="C34" s="1847"/>
      <c r="D34" s="865"/>
    </row>
    <row r="35" spans="2:4" ht="15" customHeight="1">
      <c r="B35" s="840"/>
      <c r="C35" s="1846" t="s">
        <v>1699</v>
      </c>
      <c r="D35" s="865"/>
    </row>
    <row r="36" spans="2:4" ht="6" customHeight="1">
      <c r="B36" s="840"/>
      <c r="C36" s="1847"/>
      <c r="D36" s="865"/>
    </row>
    <row r="37" spans="2:4" ht="15" customHeight="1">
      <c r="B37" s="840"/>
      <c r="C37" s="1846" t="s">
        <v>1700</v>
      </c>
      <c r="D37" s="865"/>
    </row>
    <row r="38" spans="2:4" ht="6" customHeight="1">
      <c r="B38" s="840"/>
      <c r="C38" s="1847"/>
      <c r="D38" s="865"/>
    </row>
    <row r="39" spans="2:4" ht="15" customHeight="1">
      <c r="B39" s="840"/>
      <c r="C39" s="1846" t="s">
        <v>1701</v>
      </c>
      <c r="D39" s="865"/>
    </row>
    <row r="40" spans="2:4" ht="6" customHeight="1">
      <c r="B40" s="840"/>
      <c r="C40" s="1847"/>
      <c r="D40" s="865"/>
    </row>
    <row r="41" spans="2:4" ht="15" customHeight="1">
      <c r="B41" s="840"/>
      <c r="C41" s="1846" t="s">
        <v>1702</v>
      </c>
      <c r="D41" s="865"/>
    </row>
    <row r="42" spans="2:4" ht="6" customHeight="1">
      <c r="B42" s="840"/>
      <c r="C42" s="1847"/>
      <c r="D42" s="865"/>
    </row>
    <row r="43" spans="2:4" ht="15" customHeight="1">
      <c r="B43" s="840"/>
      <c r="C43" s="1846" t="s">
        <v>1703</v>
      </c>
      <c r="D43" s="865"/>
    </row>
    <row r="44" spans="2:4" ht="6" customHeight="1">
      <c r="B44" s="840"/>
      <c r="C44" s="1847"/>
      <c r="D44" s="865"/>
    </row>
    <row r="45" spans="2:4" ht="15" customHeight="1">
      <c r="B45" s="840"/>
      <c r="C45" s="1846" t="s">
        <v>1704</v>
      </c>
      <c r="D45" s="865"/>
    </row>
    <row r="46" spans="2:4" ht="6" customHeight="1">
      <c r="B46" s="840"/>
      <c r="C46" s="1847"/>
      <c r="D46" s="865"/>
    </row>
    <row r="47" spans="2:4" ht="15" customHeight="1">
      <c r="B47" s="840"/>
      <c r="C47" s="1846" t="s">
        <v>1705</v>
      </c>
      <c r="D47" s="865"/>
    </row>
    <row r="48" spans="2:4" ht="6" customHeight="1">
      <c r="B48" s="840"/>
      <c r="C48" s="1847"/>
      <c r="D48" s="865"/>
    </row>
    <row r="49" spans="2:4" ht="15" customHeight="1">
      <c r="B49" s="840"/>
      <c r="C49" s="1846" t="s">
        <v>1706</v>
      </c>
      <c r="D49" s="865"/>
    </row>
    <row r="50" spans="2:4" ht="6" customHeight="1">
      <c r="B50" s="840"/>
      <c r="C50" s="1847"/>
      <c r="D50" s="865"/>
    </row>
    <row r="51" spans="2:4" ht="15" customHeight="1">
      <c r="B51" s="840"/>
      <c r="C51" s="1846" t="s">
        <v>1707</v>
      </c>
      <c r="D51" s="865"/>
    </row>
    <row r="52" spans="2:4" ht="6" customHeight="1">
      <c r="B52" s="840"/>
      <c r="C52" s="1847"/>
      <c r="D52" s="865"/>
    </row>
    <row r="53" spans="2:4" ht="15" customHeight="1">
      <c r="B53" s="840"/>
      <c r="C53" s="1846" t="s">
        <v>1708</v>
      </c>
      <c r="D53" s="865"/>
    </row>
    <row r="54" spans="2:4" ht="15" customHeight="1">
      <c r="B54" s="840"/>
      <c r="C54" s="1846" t="s">
        <v>1709</v>
      </c>
      <c r="D54" s="865"/>
    </row>
    <row r="55" spans="2:4" ht="6" customHeight="1">
      <c r="B55" s="840"/>
      <c r="C55" s="1846"/>
      <c r="D55" s="865"/>
    </row>
    <row r="56" spans="2:4" ht="15" customHeight="1">
      <c r="B56" s="840"/>
      <c r="C56" s="1846" t="s">
        <v>1710</v>
      </c>
      <c r="D56" s="865"/>
    </row>
    <row r="57" spans="2:4" ht="6" customHeight="1">
      <c r="B57" s="840"/>
      <c r="C57" s="1846"/>
      <c r="D57" s="865"/>
    </row>
    <row r="58" spans="2:4" ht="15" customHeight="1">
      <c r="B58" s="840"/>
      <c r="C58" s="1846" t="s">
        <v>1711</v>
      </c>
      <c r="D58" s="865"/>
    </row>
    <row r="59" spans="2:4" ht="15" customHeight="1">
      <c r="B59" s="840"/>
      <c r="C59" s="1849"/>
      <c r="D59" s="865"/>
    </row>
    <row r="60" spans="2:4" ht="4.5" customHeight="1">
      <c r="B60" s="894"/>
      <c r="C60" s="895"/>
      <c r="D60" s="1478"/>
    </row>
    <row r="61" spans="2:4" ht="12.75" customHeight="1"/>
    <row r="62" spans="2:4" ht="12" customHeight="1"/>
    <row r="63" spans="2:4">
      <c r="C63" s="1850" t="s">
        <v>1712</v>
      </c>
    </row>
  </sheetData>
  <mergeCells count="2">
    <mergeCell ref="B1:D1"/>
    <mergeCell ref="B4:D4"/>
  </mergeCells>
  <printOptions horizontalCentered="1" verticalCentered="1"/>
  <pageMargins left="0.39370078740157483" right="0.39370078740157483" top="0.98425196850393704" bottom="0.98425196850393704" header="0" footer="0"/>
  <pageSetup scale="90" orientation="portrait" horizontalDpi="240" verticalDpi="144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92D050"/>
  </sheetPr>
  <dimension ref="A1:H94"/>
  <sheetViews>
    <sheetView topLeftCell="A50" zoomScaleNormal="100" workbookViewId="0">
      <selection activeCell="C97" sqref="C97"/>
    </sheetView>
  </sheetViews>
  <sheetFormatPr baseColWidth="10" defaultRowHeight="12.75"/>
  <cols>
    <col min="1" max="1" width="2.28515625" style="819" customWidth="1"/>
    <col min="2" max="2" width="2.7109375" style="819" customWidth="1"/>
    <col min="3" max="3" width="50.7109375" style="819" customWidth="1"/>
    <col min="4" max="4" width="2.7109375" style="819" customWidth="1"/>
    <col min="5" max="5" width="50.7109375" style="819" customWidth="1"/>
    <col min="6" max="6" width="2.7109375" style="819" customWidth="1"/>
    <col min="7" max="7" width="2.28515625" style="819" customWidth="1"/>
    <col min="8" max="256" width="11.42578125" style="819"/>
    <col min="257" max="257" width="2.28515625" style="819" customWidth="1"/>
    <col min="258" max="258" width="2.7109375" style="819" customWidth="1"/>
    <col min="259" max="259" width="50.7109375" style="819" customWidth="1"/>
    <col min="260" max="260" width="2.7109375" style="819" customWidth="1"/>
    <col min="261" max="261" width="50.7109375" style="819" customWidth="1"/>
    <col min="262" max="262" width="2.7109375" style="819" customWidth="1"/>
    <col min="263" max="263" width="2.28515625" style="819" customWidth="1"/>
    <col min="264" max="512" width="11.42578125" style="819"/>
    <col min="513" max="513" width="2.28515625" style="819" customWidth="1"/>
    <col min="514" max="514" width="2.7109375" style="819" customWidth="1"/>
    <col min="515" max="515" width="50.7109375" style="819" customWidth="1"/>
    <col min="516" max="516" width="2.7109375" style="819" customWidth="1"/>
    <col min="517" max="517" width="50.7109375" style="819" customWidth="1"/>
    <col min="518" max="518" width="2.7109375" style="819" customWidth="1"/>
    <col min="519" max="519" width="2.28515625" style="819" customWidth="1"/>
    <col min="520" max="768" width="11.42578125" style="819"/>
    <col min="769" max="769" width="2.28515625" style="819" customWidth="1"/>
    <col min="770" max="770" width="2.7109375" style="819" customWidth="1"/>
    <col min="771" max="771" width="50.7109375" style="819" customWidth="1"/>
    <col min="772" max="772" width="2.7109375" style="819" customWidth="1"/>
    <col min="773" max="773" width="50.7109375" style="819" customWidth="1"/>
    <col min="774" max="774" width="2.7109375" style="819" customWidth="1"/>
    <col min="775" max="775" width="2.28515625" style="819" customWidth="1"/>
    <col min="776" max="1024" width="11.42578125" style="819"/>
    <col min="1025" max="1025" width="2.28515625" style="819" customWidth="1"/>
    <col min="1026" max="1026" width="2.7109375" style="819" customWidth="1"/>
    <col min="1027" max="1027" width="50.7109375" style="819" customWidth="1"/>
    <col min="1028" max="1028" width="2.7109375" style="819" customWidth="1"/>
    <col min="1029" max="1029" width="50.7109375" style="819" customWidth="1"/>
    <col min="1030" max="1030" width="2.7109375" style="819" customWidth="1"/>
    <col min="1031" max="1031" width="2.28515625" style="819" customWidth="1"/>
    <col min="1032" max="1280" width="11.42578125" style="819"/>
    <col min="1281" max="1281" width="2.28515625" style="819" customWidth="1"/>
    <col min="1282" max="1282" width="2.7109375" style="819" customWidth="1"/>
    <col min="1283" max="1283" width="50.7109375" style="819" customWidth="1"/>
    <col min="1284" max="1284" width="2.7109375" style="819" customWidth="1"/>
    <col min="1285" max="1285" width="50.7109375" style="819" customWidth="1"/>
    <col min="1286" max="1286" width="2.7109375" style="819" customWidth="1"/>
    <col min="1287" max="1287" width="2.28515625" style="819" customWidth="1"/>
    <col min="1288" max="1536" width="11.42578125" style="819"/>
    <col min="1537" max="1537" width="2.28515625" style="819" customWidth="1"/>
    <col min="1538" max="1538" width="2.7109375" style="819" customWidth="1"/>
    <col min="1539" max="1539" width="50.7109375" style="819" customWidth="1"/>
    <col min="1540" max="1540" width="2.7109375" style="819" customWidth="1"/>
    <col min="1541" max="1541" width="50.7109375" style="819" customWidth="1"/>
    <col min="1542" max="1542" width="2.7109375" style="819" customWidth="1"/>
    <col min="1543" max="1543" width="2.28515625" style="819" customWidth="1"/>
    <col min="1544" max="1792" width="11.42578125" style="819"/>
    <col min="1793" max="1793" width="2.28515625" style="819" customWidth="1"/>
    <col min="1794" max="1794" width="2.7109375" style="819" customWidth="1"/>
    <col min="1795" max="1795" width="50.7109375" style="819" customWidth="1"/>
    <col min="1796" max="1796" width="2.7109375" style="819" customWidth="1"/>
    <col min="1797" max="1797" width="50.7109375" style="819" customWidth="1"/>
    <col min="1798" max="1798" width="2.7109375" style="819" customWidth="1"/>
    <col min="1799" max="1799" width="2.28515625" style="819" customWidth="1"/>
    <col min="1800" max="2048" width="11.42578125" style="819"/>
    <col min="2049" max="2049" width="2.28515625" style="819" customWidth="1"/>
    <col min="2050" max="2050" width="2.7109375" style="819" customWidth="1"/>
    <col min="2051" max="2051" width="50.7109375" style="819" customWidth="1"/>
    <col min="2052" max="2052" width="2.7109375" style="819" customWidth="1"/>
    <col min="2053" max="2053" width="50.7109375" style="819" customWidth="1"/>
    <col min="2054" max="2054" width="2.7109375" style="819" customWidth="1"/>
    <col min="2055" max="2055" width="2.28515625" style="819" customWidth="1"/>
    <col min="2056" max="2304" width="11.42578125" style="819"/>
    <col min="2305" max="2305" width="2.28515625" style="819" customWidth="1"/>
    <col min="2306" max="2306" width="2.7109375" style="819" customWidth="1"/>
    <col min="2307" max="2307" width="50.7109375" style="819" customWidth="1"/>
    <col min="2308" max="2308" width="2.7109375" style="819" customWidth="1"/>
    <col min="2309" max="2309" width="50.7109375" style="819" customWidth="1"/>
    <col min="2310" max="2310" width="2.7109375" style="819" customWidth="1"/>
    <col min="2311" max="2311" width="2.28515625" style="819" customWidth="1"/>
    <col min="2312" max="2560" width="11.42578125" style="819"/>
    <col min="2561" max="2561" width="2.28515625" style="819" customWidth="1"/>
    <col min="2562" max="2562" width="2.7109375" style="819" customWidth="1"/>
    <col min="2563" max="2563" width="50.7109375" style="819" customWidth="1"/>
    <col min="2564" max="2564" width="2.7109375" style="819" customWidth="1"/>
    <col min="2565" max="2565" width="50.7109375" style="819" customWidth="1"/>
    <col min="2566" max="2566" width="2.7109375" style="819" customWidth="1"/>
    <col min="2567" max="2567" width="2.28515625" style="819" customWidth="1"/>
    <col min="2568" max="2816" width="11.42578125" style="819"/>
    <col min="2817" max="2817" width="2.28515625" style="819" customWidth="1"/>
    <col min="2818" max="2818" width="2.7109375" style="819" customWidth="1"/>
    <col min="2819" max="2819" width="50.7109375" style="819" customWidth="1"/>
    <col min="2820" max="2820" width="2.7109375" style="819" customWidth="1"/>
    <col min="2821" max="2821" width="50.7109375" style="819" customWidth="1"/>
    <col min="2822" max="2822" width="2.7109375" style="819" customWidth="1"/>
    <col min="2823" max="2823" width="2.28515625" style="819" customWidth="1"/>
    <col min="2824" max="3072" width="11.42578125" style="819"/>
    <col min="3073" max="3073" width="2.28515625" style="819" customWidth="1"/>
    <col min="3074" max="3074" width="2.7109375" style="819" customWidth="1"/>
    <col min="3075" max="3075" width="50.7109375" style="819" customWidth="1"/>
    <col min="3076" max="3076" width="2.7109375" style="819" customWidth="1"/>
    <col min="3077" max="3077" width="50.7109375" style="819" customWidth="1"/>
    <col min="3078" max="3078" width="2.7109375" style="819" customWidth="1"/>
    <col min="3079" max="3079" width="2.28515625" style="819" customWidth="1"/>
    <col min="3080" max="3328" width="11.42578125" style="819"/>
    <col min="3329" max="3329" width="2.28515625" style="819" customWidth="1"/>
    <col min="3330" max="3330" width="2.7109375" style="819" customWidth="1"/>
    <col min="3331" max="3331" width="50.7109375" style="819" customWidth="1"/>
    <col min="3332" max="3332" width="2.7109375" style="819" customWidth="1"/>
    <col min="3333" max="3333" width="50.7109375" style="819" customWidth="1"/>
    <col min="3334" max="3334" width="2.7109375" style="819" customWidth="1"/>
    <col min="3335" max="3335" width="2.28515625" style="819" customWidth="1"/>
    <col min="3336" max="3584" width="11.42578125" style="819"/>
    <col min="3585" max="3585" width="2.28515625" style="819" customWidth="1"/>
    <col min="3586" max="3586" width="2.7109375" style="819" customWidth="1"/>
    <col min="3587" max="3587" width="50.7109375" style="819" customWidth="1"/>
    <col min="3588" max="3588" width="2.7109375" style="819" customWidth="1"/>
    <col min="3589" max="3589" width="50.7109375" style="819" customWidth="1"/>
    <col min="3590" max="3590" width="2.7109375" style="819" customWidth="1"/>
    <col min="3591" max="3591" width="2.28515625" style="819" customWidth="1"/>
    <col min="3592" max="3840" width="11.42578125" style="819"/>
    <col min="3841" max="3841" width="2.28515625" style="819" customWidth="1"/>
    <col min="3842" max="3842" width="2.7109375" style="819" customWidth="1"/>
    <col min="3843" max="3843" width="50.7109375" style="819" customWidth="1"/>
    <col min="3844" max="3844" width="2.7109375" style="819" customWidth="1"/>
    <col min="3845" max="3845" width="50.7109375" style="819" customWidth="1"/>
    <col min="3846" max="3846" width="2.7109375" style="819" customWidth="1"/>
    <col min="3847" max="3847" width="2.28515625" style="819" customWidth="1"/>
    <col min="3848" max="4096" width="11.42578125" style="819"/>
    <col min="4097" max="4097" width="2.28515625" style="819" customWidth="1"/>
    <col min="4098" max="4098" width="2.7109375" style="819" customWidth="1"/>
    <col min="4099" max="4099" width="50.7109375" style="819" customWidth="1"/>
    <col min="4100" max="4100" width="2.7109375" style="819" customWidth="1"/>
    <col min="4101" max="4101" width="50.7109375" style="819" customWidth="1"/>
    <col min="4102" max="4102" width="2.7109375" style="819" customWidth="1"/>
    <col min="4103" max="4103" width="2.28515625" style="819" customWidth="1"/>
    <col min="4104" max="4352" width="11.42578125" style="819"/>
    <col min="4353" max="4353" width="2.28515625" style="819" customWidth="1"/>
    <col min="4354" max="4354" width="2.7109375" style="819" customWidth="1"/>
    <col min="4355" max="4355" width="50.7109375" style="819" customWidth="1"/>
    <col min="4356" max="4356" width="2.7109375" style="819" customWidth="1"/>
    <col min="4357" max="4357" width="50.7109375" style="819" customWidth="1"/>
    <col min="4358" max="4358" width="2.7109375" style="819" customWidth="1"/>
    <col min="4359" max="4359" width="2.28515625" style="819" customWidth="1"/>
    <col min="4360" max="4608" width="11.42578125" style="819"/>
    <col min="4609" max="4609" width="2.28515625" style="819" customWidth="1"/>
    <col min="4610" max="4610" width="2.7109375" style="819" customWidth="1"/>
    <col min="4611" max="4611" width="50.7109375" style="819" customWidth="1"/>
    <col min="4612" max="4612" width="2.7109375" style="819" customWidth="1"/>
    <col min="4613" max="4613" width="50.7109375" style="819" customWidth="1"/>
    <col min="4614" max="4614" width="2.7109375" style="819" customWidth="1"/>
    <col min="4615" max="4615" width="2.28515625" style="819" customWidth="1"/>
    <col min="4616" max="4864" width="11.42578125" style="819"/>
    <col min="4865" max="4865" width="2.28515625" style="819" customWidth="1"/>
    <col min="4866" max="4866" width="2.7109375" style="819" customWidth="1"/>
    <col min="4867" max="4867" width="50.7109375" style="819" customWidth="1"/>
    <col min="4868" max="4868" width="2.7109375" style="819" customWidth="1"/>
    <col min="4869" max="4869" width="50.7109375" style="819" customWidth="1"/>
    <col min="4870" max="4870" width="2.7109375" style="819" customWidth="1"/>
    <col min="4871" max="4871" width="2.28515625" style="819" customWidth="1"/>
    <col min="4872" max="5120" width="11.42578125" style="819"/>
    <col min="5121" max="5121" width="2.28515625" style="819" customWidth="1"/>
    <col min="5122" max="5122" width="2.7109375" style="819" customWidth="1"/>
    <col min="5123" max="5123" width="50.7109375" style="819" customWidth="1"/>
    <col min="5124" max="5124" width="2.7109375" style="819" customWidth="1"/>
    <col min="5125" max="5125" width="50.7109375" style="819" customWidth="1"/>
    <col min="5126" max="5126" width="2.7109375" style="819" customWidth="1"/>
    <col min="5127" max="5127" width="2.28515625" style="819" customWidth="1"/>
    <col min="5128" max="5376" width="11.42578125" style="819"/>
    <col min="5377" max="5377" width="2.28515625" style="819" customWidth="1"/>
    <col min="5378" max="5378" width="2.7109375" style="819" customWidth="1"/>
    <col min="5379" max="5379" width="50.7109375" style="819" customWidth="1"/>
    <col min="5380" max="5380" width="2.7109375" style="819" customWidth="1"/>
    <col min="5381" max="5381" width="50.7109375" style="819" customWidth="1"/>
    <col min="5382" max="5382" width="2.7109375" style="819" customWidth="1"/>
    <col min="5383" max="5383" width="2.28515625" style="819" customWidth="1"/>
    <col min="5384" max="5632" width="11.42578125" style="819"/>
    <col min="5633" max="5633" width="2.28515625" style="819" customWidth="1"/>
    <col min="5634" max="5634" width="2.7109375" style="819" customWidth="1"/>
    <col min="5635" max="5635" width="50.7109375" style="819" customWidth="1"/>
    <col min="5636" max="5636" width="2.7109375" style="819" customWidth="1"/>
    <col min="5637" max="5637" width="50.7109375" style="819" customWidth="1"/>
    <col min="5638" max="5638" width="2.7109375" style="819" customWidth="1"/>
    <col min="5639" max="5639" width="2.28515625" style="819" customWidth="1"/>
    <col min="5640" max="5888" width="11.42578125" style="819"/>
    <col min="5889" max="5889" width="2.28515625" style="819" customWidth="1"/>
    <col min="5890" max="5890" width="2.7109375" style="819" customWidth="1"/>
    <col min="5891" max="5891" width="50.7109375" style="819" customWidth="1"/>
    <col min="5892" max="5892" width="2.7109375" style="819" customWidth="1"/>
    <col min="5893" max="5893" width="50.7109375" style="819" customWidth="1"/>
    <col min="5894" max="5894" width="2.7109375" style="819" customWidth="1"/>
    <col min="5895" max="5895" width="2.28515625" style="819" customWidth="1"/>
    <col min="5896" max="6144" width="11.42578125" style="819"/>
    <col min="6145" max="6145" width="2.28515625" style="819" customWidth="1"/>
    <col min="6146" max="6146" width="2.7109375" style="819" customWidth="1"/>
    <col min="6147" max="6147" width="50.7109375" style="819" customWidth="1"/>
    <col min="6148" max="6148" width="2.7109375" style="819" customWidth="1"/>
    <col min="6149" max="6149" width="50.7109375" style="819" customWidth="1"/>
    <col min="6150" max="6150" width="2.7109375" style="819" customWidth="1"/>
    <col min="6151" max="6151" width="2.28515625" style="819" customWidth="1"/>
    <col min="6152" max="6400" width="11.42578125" style="819"/>
    <col min="6401" max="6401" width="2.28515625" style="819" customWidth="1"/>
    <col min="6402" max="6402" width="2.7109375" style="819" customWidth="1"/>
    <col min="6403" max="6403" width="50.7109375" style="819" customWidth="1"/>
    <col min="6404" max="6404" width="2.7109375" style="819" customWidth="1"/>
    <col min="6405" max="6405" width="50.7109375" style="819" customWidth="1"/>
    <col min="6406" max="6406" width="2.7109375" style="819" customWidth="1"/>
    <col min="6407" max="6407" width="2.28515625" style="819" customWidth="1"/>
    <col min="6408" max="6656" width="11.42578125" style="819"/>
    <col min="6657" max="6657" width="2.28515625" style="819" customWidth="1"/>
    <col min="6658" max="6658" width="2.7109375" style="819" customWidth="1"/>
    <col min="6659" max="6659" width="50.7109375" style="819" customWidth="1"/>
    <col min="6660" max="6660" width="2.7109375" style="819" customWidth="1"/>
    <col min="6661" max="6661" width="50.7109375" style="819" customWidth="1"/>
    <col min="6662" max="6662" width="2.7109375" style="819" customWidth="1"/>
    <col min="6663" max="6663" width="2.28515625" style="819" customWidth="1"/>
    <col min="6664" max="6912" width="11.42578125" style="819"/>
    <col min="6913" max="6913" width="2.28515625" style="819" customWidth="1"/>
    <col min="6914" max="6914" width="2.7109375" style="819" customWidth="1"/>
    <col min="6915" max="6915" width="50.7109375" style="819" customWidth="1"/>
    <col min="6916" max="6916" width="2.7109375" style="819" customWidth="1"/>
    <col min="6917" max="6917" width="50.7109375" style="819" customWidth="1"/>
    <col min="6918" max="6918" width="2.7109375" style="819" customWidth="1"/>
    <col min="6919" max="6919" width="2.28515625" style="819" customWidth="1"/>
    <col min="6920" max="7168" width="11.42578125" style="819"/>
    <col min="7169" max="7169" width="2.28515625" style="819" customWidth="1"/>
    <col min="7170" max="7170" width="2.7109375" style="819" customWidth="1"/>
    <col min="7171" max="7171" width="50.7109375" style="819" customWidth="1"/>
    <col min="7172" max="7172" width="2.7109375" style="819" customWidth="1"/>
    <col min="7173" max="7173" width="50.7109375" style="819" customWidth="1"/>
    <col min="7174" max="7174" width="2.7109375" style="819" customWidth="1"/>
    <col min="7175" max="7175" width="2.28515625" style="819" customWidth="1"/>
    <col min="7176" max="7424" width="11.42578125" style="819"/>
    <col min="7425" max="7425" width="2.28515625" style="819" customWidth="1"/>
    <col min="7426" max="7426" width="2.7109375" style="819" customWidth="1"/>
    <col min="7427" max="7427" width="50.7109375" style="819" customWidth="1"/>
    <col min="7428" max="7428" width="2.7109375" style="819" customWidth="1"/>
    <col min="7429" max="7429" width="50.7109375" style="819" customWidth="1"/>
    <col min="7430" max="7430" width="2.7109375" style="819" customWidth="1"/>
    <col min="7431" max="7431" width="2.28515625" style="819" customWidth="1"/>
    <col min="7432" max="7680" width="11.42578125" style="819"/>
    <col min="7681" max="7681" width="2.28515625" style="819" customWidth="1"/>
    <col min="7682" max="7682" width="2.7109375" style="819" customWidth="1"/>
    <col min="7683" max="7683" width="50.7109375" style="819" customWidth="1"/>
    <col min="7684" max="7684" width="2.7109375" style="819" customWidth="1"/>
    <col min="7685" max="7685" width="50.7109375" style="819" customWidth="1"/>
    <col min="7686" max="7686" width="2.7109375" style="819" customWidth="1"/>
    <col min="7687" max="7687" width="2.28515625" style="819" customWidth="1"/>
    <col min="7688" max="7936" width="11.42578125" style="819"/>
    <col min="7937" max="7937" width="2.28515625" style="819" customWidth="1"/>
    <col min="7938" max="7938" width="2.7109375" style="819" customWidth="1"/>
    <col min="7939" max="7939" width="50.7109375" style="819" customWidth="1"/>
    <col min="7940" max="7940" width="2.7109375" style="819" customWidth="1"/>
    <col min="7941" max="7941" width="50.7109375" style="819" customWidth="1"/>
    <col min="7942" max="7942" width="2.7109375" style="819" customWidth="1"/>
    <col min="7943" max="7943" width="2.28515625" style="819" customWidth="1"/>
    <col min="7944" max="8192" width="11.42578125" style="819"/>
    <col min="8193" max="8193" width="2.28515625" style="819" customWidth="1"/>
    <col min="8194" max="8194" width="2.7109375" style="819" customWidth="1"/>
    <col min="8195" max="8195" width="50.7109375" style="819" customWidth="1"/>
    <col min="8196" max="8196" width="2.7109375" style="819" customWidth="1"/>
    <col min="8197" max="8197" width="50.7109375" style="819" customWidth="1"/>
    <col min="8198" max="8198" width="2.7109375" style="819" customWidth="1"/>
    <col min="8199" max="8199" width="2.28515625" style="819" customWidth="1"/>
    <col min="8200" max="8448" width="11.42578125" style="819"/>
    <col min="8449" max="8449" width="2.28515625" style="819" customWidth="1"/>
    <col min="8450" max="8450" width="2.7109375" style="819" customWidth="1"/>
    <col min="8451" max="8451" width="50.7109375" style="819" customWidth="1"/>
    <col min="8452" max="8452" width="2.7109375" style="819" customWidth="1"/>
    <col min="8453" max="8453" width="50.7109375" style="819" customWidth="1"/>
    <col min="8454" max="8454" width="2.7109375" style="819" customWidth="1"/>
    <col min="8455" max="8455" width="2.28515625" style="819" customWidth="1"/>
    <col min="8456" max="8704" width="11.42578125" style="819"/>
    <col min="8705" max="8705" width="2.28515625" style="819" customWidth="1"/>
    <col min="8706" max="8706" width="2.7109375" style="819" customWidth="1"/>
    <col min="8707" max="8707" width="50.7109375" style="819" customWidth="1"/>
    <col min="8708" max="8708" width="2.7109375" style="819" customWidth="1"/>
    <col min="8709" max="8709" width="50.7109375" style="819" customWidth="1"/>
    <col min="8710" max="8710" width="2.7109375" style="819" customWidth="1"/>
    <col min="8711" max="8711" width="2.28515625" style="819" customWidth="1"/>
    <col min="8712" max="8960" width="11.42578125" style="819"/>
    <col min="8961" max="8961" width="2.28515625" style="819" customWidth="1"/>
    <col min="8962" max="8962" width="2.7109375" style="819" customWidth="1"/>
    <col min="8963" max="8963" width="50.7109375" style="819" customWidth="1"/>
    <col min="8964" max="8964" width="2.7109375" style="819" customWidth="1"/>
    <col min="8965" max="8965" width="50.7109375" style="819" customWidth="1"/>
    <col min="8966" max="8966" width="2.7109375" style="819" customWidth="1"/>
    <col min="8967" max="8967" width="2.28515625" style="819" customWidth="1"/>
    <col min="8968" max="9216" width="11.42578125" style="819"/>
    <col min="9217" max="9217" width="2.28515625" style="819" customWidth="1"/>
    <col min="9218" max="9218" width="2.7109375" style="819" customWidth="1"/>
    <col min="9219" max="9219" width="50.7109375" style="819" customWidth="1"/>
    <col min="9220" max="9220" width="2.7109375" style="819" customWidth="1"/>
    <col min="9221" max="9221" width="50.7109375" style="819" customWidth="1"/>
    <col min="9222" max="9222" width="2.7109375" style="819" customWidth="1"/>
    <col min="9223" max="9223" width="2.28515625" style="819" customWidth="1"/>
    <col min="9224" max="9472" width="11.42578125" style="819"/>
    <col min="9473" max="9473" width="2.28515625" style="819" customWidth="1"/>
    <col min="9474" max="9474" width="2.7109375" style="819" customWidth="1"/>
    <col min="9475" max="9475" width="50.7109375" style="819" customWidth="1"/>
    <col min="9476" max="9476" width="2.7109375" style="819" customWidth="1"/>
    <col min="9477" max="9477" width="50.7109375" style="819" customWidth="1"/>
    <col min="9478" max="9478" width="2.7109375" style="819" customWidth="1"/>
    <col min="9479" max="9479" width="2.28515625" style="819" customWidth="1"/>
    <col min="9480" max="9728" width="11.42578125" style="819"/>
    <col min="9729" max="9729" width="2.28515625" style="819" customWidth="1"/>
    <col min="9730" max="9730" width="2.7109375" style="819" customWidth="1"/>
    <col min="9731" max="9731" width="50.7109375" style="819" customWidth="1"/>
    <col min="9732" max="9732" width="2.7109375" style="819" customWidth="1"/>
    <col min="9733" max="9733" width="50.7109375" style="819" customWidth="1"/>
    <col min="9734" max="9734" width="2.7109375" style="819" customWidth="1"/>
    <col min="9735" max="9735" width="2.28515625" style="819" customWidth="1"/>
    <col min="9736" max="9984" width="11.42578125" style="819"/>
    <col min="9985" max="9985" width="2.28515625" style="819" customWidth="1"/>
    <col min="9986" max="9986" width="2.7109375" style="819" customWidth="1"/>
    <col min="9987" max="9987" width="50.7109375" style="819" customWidth="1"/>
    <col min="9988" max="9988" width="2.7109375" style="819" customWidth="1"/>
    <col min="9989" max="9989" width="50.7109375" style="819" customWidth="1"/>
    <col min="9990" max="9990" width="2.7109375" style="819" customWidth="1"/>
    <col min="9991" max="9991" width="2.28515625" style="819" customWidth="1"/>
    <col min="9992" max="10240" width="11.42578125" style="819"/>
    <col min="10241" max="10241" width="2.28515625" style="819" customWidth="1"/>
    <col min="10242" max="10242" width="2.7109375" style="819" customWidth="1"/>
    <col min="10243" max="10243" width="50.7109375" style="819" customWidth="1"/>
    <col min="10244" max="10244" width="2.7109375" style="819" customWidth="1"/>
    <col min="10245" max="10245" width="50.7109375" style="819" customWidth="1"/>
    <col min="10246" max="10246" width="2.7109375" style="819" customWidth="1"/>
    <col min="10247" max="10247" width="2.28515625" style="819" customWidth="1"/>
    <col min="10248" max="10496" width="11.42578125" style="819"/>
    <col min="10497" max="10497" width="2.28515625" style="819" customWidth="1"/>
    <col min="10498" max="10498" width="2.7109375" style="819" customWidth="1"/>
    <col min="10499" max="10499" width="50.7109375" style="819" customWidth="1"/>
    <col min="10500" max="10500" width="2.7109375" style="819" customWidth="1"/>
    <col min="10501" max="10501" width="50.7109375" style="819" customWidth="1"/>
    <col min="10502" max="10502" width="2.7109375" style="819" customWidth="1"/>
    <col min="10503" max="10503" width="2.28515625" style="819" customWidth="1"/>
    <col min="10504" max="10752" width="11.42578125" style="819"/>
    <col min="10753" max="10753" width="2.28515625" style="819" customWidth="1"/>
    <col min="10754" max="10754" width="2.7109375" style="819" customWidth="1"/>
    <col min="10755" max="10755" width="50.7109375" style="819" customWidth="1"/>
    <col min="10756" max="10756" width="2.7109375" style="819" customWidth="1"/>
    <col min="10757" max="10757" width="50.7109375" style="819" customWidth="1"/>
    <col min="10758" max="10758" width="2.7109375" style="819" customWidth="1"/>
    <col min="10759" max="10759" width="2.28515625" style="819" customWidth="1"/>
    <col min="10760" max="11008" width="11.42578125" style="819"/>
    <col min="11009" max="11009" width="2.28515625" style="819" customWidth="1"/>
    <col min="11010" max="11010" width="2.7109375" style="819" customWidth="1"/>
    <col min="11011" max="11011" width="50.7109375" style="819" customWidth="1"/>
    <col min="11012" max="11012" width="2.7109375" style="819" customWidth="1"/>
    <col min="11013" max="11013" width="50.7109375" style="819" customWidth="1"/>
    <col min="11014" max="11014" width="2.7109375" style="819" customWidth="1"/>
    <col min="11015" max="11015" width="2.28515625" style="819" customWidth="1"/>
    <col min="11016" max="11264" width="11.42578125" style="819"/>
    <col min="11265" max="11265" width="2.28515625" style="819" customWidth="1"/>
    <col min="11266" max="11266" width="2.7109375" style="819" customWidth="1"/>
    <col min="11267" max="11267" width="50.7109375" style="819" customWidth="1"/>
    <col min="11268" max="11268" width="2.7109375" style="819" customWidth="1"/>
    <col min="11269" max="11269" width="50.7109375" style="819" customWidth="1"/>
    <col min="11270" max="11270" width="2.7109375" style="819" customWidth="1"/>
    <col min="11271" max="11271" width="2.28515625" style="819" customWidth="1"/>
    <col min="11272" max="11520" width="11.42578125" style="819"/>
    <col min="11521" max="11521" width="2.28515625" style="819" customWidth="1"/>
    <col min="11522" max="11522" width="2.7109375" style="819" customWidth="1"/>
    <col min="11523" max="11523" width="50.7109375" style="819" customWidth="1"/>
    <col min="11524" max="11524" width="2.7109375" style="819" customWidth="1"/>
    <col min="11525" max="11525" width="50.7109375" style="819" customWidth="1"/>
    <col min="11526" max="11526" width="2.7109375" style="819" customWidth="1"/>
    <col min="11527" max="11527" width="2.28515625" style="819" customWidth="1"/>
    <col min="11528" max="11776" width="11.42578125" style="819"/>
    <col min="11777" max="11777" width="2.28515625" style="819" customWidth="1"/>
    <col min="11778" max="11778" width="2.7109375" style="819" customWidth="1"/>
    <col min="11779" max="11779" width="50.7109375" style="819" customWidth="1"/>
    <col min="11780" max="11780" width="2.7109375" style="819" customWidth="1"/>
    <col min="11781" max="11781" width="50.7109375" style="819" customWidth="1"/>
    <col min="11782" max="11782" width="2.7109375" style="819" customWidth="1"/>
    <col min="11783" max="11783" width="2.28515625" style="819" customWidth="1"/>
    <col min="11784" max="12032" width="11.42578125" style="819"/>
    <col min="12033" max="12033" width="2.28515625" style="819" customWidth="1"/>
    <col min="12034" max="12034" width="2.7109375" style="819" customWidth="1"/>
    <col min="12035" max="12035" width="50.7109375" style="819" customWidth="1"/>
    <col min="12036" max="12036" width="2.7109375" style="819" customWidth="1"/>
    <col min="12037" max="12037" width="50.7109375" style="819" customWidth="1"/>
    <col min="12038" max="12038" width="2.7109375" style="819" customWidth="1"/>
    <col min="12039" max="12039" width="2.28515625" style="819" customWidth="1"/>
    <col min="12040" max="12288" width="11.42578125" style="819"/>
    <col min="12289" max="12289" width="2.28515625" style="819" customWidth="1"/>
    <col min="12290" max="12290" width="2.7109375" style="819" customWidth="1"/>
    <col min="12291" max="12291" width="50.7109375" style="819" customWidth="1"/>
    <col min="12292" max="12292" width="2.7109375" style="819" customWidth="1"/>
    <col min="12293" max="12293" width="50.7109375" style="819" customWidth="1"/>
    <col min="12294" max="12294" width="2.7109375" style="819" customWidth="1"/>
    <col min="12295" max="12295" width="2.28515625" style="819" customWidth="1"/>
    <col min="12296" max="12544" width="11.42578125" style="819"/>
    <col min="12545" max="12545" width="2.28515625" style="819" customWidth="1"/>
    <col min="12546" max="12546" width="2.7109375" style="819" customWidth="1"/>
    <col min="12547" max="12547" width="50.7109375" style="819" customWidth="1"/>
    <col min="12548" max="12548" width="2.7109375" style="819" customWidth="1"/>
    <col min="12549" max="12549" width="50.7109375" style="819" customWidth="1"/>
    <col min="12550" max="12550" width="2.7109375" style="819" customWidth="1"/>
    <col min="12551" max="12551" width="2.28515625" style="819" customWidth="1"/>
    <col min="12552" max="12800" width="11.42578125" style="819"/>
    <col min="12801" max="12801" width="2.28515625" style="819" customWidth="1"/>
    <col min="12802" max="12802" width="2.7109375" style="819" customWidth="1"/>
    <col min="12803" max="12803" width="50.7109375" style="819" customWidth="1"/>
    <col min="12804" max="12804" width="2.7109375" style="819" customWidth="1"/>
    <col min="12805" max="12805" width="50.7109375" style="819" customWidth="1"/>
    <col min="12806" max="12806" width="2.7109375" style="819" customWidth="1"/>
    <col min="12807" max="12807" width="2.28515625" style="819" customWidth="1"/>
    <col min="12808" max="13056" width="11.42578125" style="819"/>
    <col min="13057" max="13057" width="2.28515625" style="819" customWidth="1"/>
    <col min="13058" max="13058" width="2.7109375" style="819" customWidth="1"/>
    <col min="13059" max="13059" width="50.7109375" style="819" customWidth="1"/>
    <col min="13060" max="13060" width="2.7109375" style="819" customWidth="1"/>
    <col min="13061" max="13061" width="50.7109375" style="819" customWidth="1"/>
    <col min="13062" max="13062" width="2.7109375" style="819" customWidth="1"/>
    <col min="13063" max="13063" width="2.28515625" style="819" customWidth="1"/>
    <col min="13064" max="13312" width="11.42578125" style="819"/>
    <col min="13313" max="13313" width="2.28515625" style="819" customWidth="1"/>
    <col min="13314" max="13314" width="2.7109375" style="819" customWidth="1"/>
    <col min="13315" max="13315" width="50.7109375" style="819" customWidth="1"/>
    <col min="13316" max="13316" width="2.7109375" style="819" customWidth="1"/>
    <col min="13317" max="13317" width="50.7109375" style="819" customWidth="1"/>
    <col min="13318" max="13318" width="2.7109375" style="819" customWidth="1"/>
    <col min="13319" max="13319" width="2.28515625" style="819" customWidth="1"/>
    <col min="13320" max="13568" width="11.42578125" style="819"/>
    <col min="13569" max="13569" width="2.28515625" style="819" customWidth="1"/>
    <col min="13570" max="13570" width="2.7109375" style="819" customWidth="1"/>
    <col min="13571" max="13571" width="50.7109375" style="819" customWidth="1"/>
    <col min="13572" max="13572" width="2.7109375" style="819" customWidth="1"/>
    <col min="13573" max="13573" width="50.7109375" style="819" customWidth="1"/>
    <col min="13574" max="13574" width="2.7109375" style="819" customWidth="1"/>
    <col min="13575" max="13575" width="2.28515625" style="819" customWidth="1"/>
    <col min="13576" max="13824" width="11.42578125" style="819"/>
    <col min="13825" max="13825" width="2.28515625" style="819" customWidth="1"/>
    <col min="13826" max="13826" width="2.7109375" style="819" customWidth="1"/>
    <col min="13827" max="13827" width="50.7109375" style="819" customWidth="1"/>
    <col min="13828" max="13828" width="2.7109375" style="819" customWidth="1"/>
    <col min="13829" max="13829" width="50.7109375" style="819" customWidth="1"/>
    <col min="13830" max="13830" width="2.7109375" style="819" customWidth="1"/>
    <col min="13831" max="13831" width="2.28515625" style="819" customWidth="1"/>
    <col min="13832" max="14080" width="11.42578125" style="819"/>
    <col min="14081" max="14081" width="2.28515625" style="819" customWidth="1"/>
    <col min="14082" max="14082" width="2.7109375" style="819" customWidth="1"/>
    <col min="14083" max="14083" width="50.7109375" style="819" customWidth="1"/>
    <col min="14084" max="14084" width="2.7109375" style="819" customWidth="1"/>
    <col min="14085" max="14085" width="50.7109375" style="819" customWidth="1"/>
    <col min="14086" max="14086" width="2.7109375" style="819" customWidth="1"/>
    <col min="14087" max="14087" width="2.28515625" style="819" customWidth="1"/>
    <col min="14088" max="14336" width="11.42578125" style="819"/>
    <col min="14337" max="14337" width="2.28515625" style="819" customWidth="1"/>
    <col min="14338" max="14338" width="2.7109375" style="819" customWidth="1"/>
    <col min="14339" max="14339" width="50.7109375" style="819" customWidth="1"/>
    <col min="14340" max="14340" width="2.7109375" style="819" customWidth="1"/>
    <col min="14341" max="14341" width="50.7109375" style="819" customWidth="1"/>
    <col min="14342" max="14342" width="2.7109375" style="819" customWidth="1"/>
    <col min="14343" max="14343" width="2.28515625" style="819" customWidth="1"/>
    <col min="14344" max="14592" width="11.42578125" style="819"/>
    <col min="14593" max="14593" width="2.28515625" style="819" customWidth="1"/>
    <col min="14594" max="14594" width="2.7109375" style="819" customWidth="1"/>
    <col min="14595" max="14595" width="50.7109375" style="819" customWidth="1"/>
    <col min="14596" max="14596" width="2.7109375" style="819" customWidth="1"/>
    <col min="14597" max="14597" width="50.7109375" style="819" customWidth="1"/>
    <col min="14598" max="14598" width="2.7109375" style="819" customWidth="1"/>
    <col min="14599" max="14599" width="2.28515625" style="819" customWidth="1"/>
    <col min="14600" max="14848" width="11.42578125" style="819"/>
    <col min="14849" max="14849" width="2.28515625" style="819" customWidth="1"/>
    <col min="14850" max="14850" width="2.7109375" style="819" customWidth="1"/>
    <col min="14851" max="14851" width="50.7109375" style="819" customWidth="1"/>
    <col min="14852" max="14852" width="2.7109375" style="819" customWidth="1"/>
    <col min="14853" max="14853" width="50.7109375" style="819" customWidth="1"/>
    <col min="14854" max="14854" width="2.7109375" style="819" customWidth="1"/>
    <col min="14855" max="14855" width="2.28515625" style="819" customWidth="1"/>
    <col min="14856" max="15104" width="11.42578125" style="819"/>
    <col min="15105" max="15105" width="2.28515625" style="819" customWidth="1"/>
    <col min="15106" max="15106" width="2.7109375" style="819" customWidth="1"/>
    <col min="15107" max="15107" width="50.7109375" style="819" customWidth="1"/>
    <col min="15108" max="15108" width="2.7109375" style="819" customWidth="1"/>
    <col min="15109" max="15109" width="50.7109375" style="819" customWidth="1"/>
    <col min="15110" max="15110" width="2.7109375" style="819" customWidth="1"/>
    <col min="15111" max="15111" width="2.28515625" style="819" customWidth="1"/>
    <col min="15112" max="15360" width="11.42578125" style="819"/>
    <col min="15361" max="15361" width="2.28515625" style="819" customWidth="1"/>
    <col min="15362" max="15362" width="2.7109375" style="819" customWidth="1"/>
    <col min="15363" max="15363" width="50.7109375" style="819" customWidth="1"/>
    <col min="15364" max="15364" width="2.7109375" style="819" customWidth="1"/>
    <col min="15365" max="15365" width="50.7109375" style="819" customWidth="1"/>
    <col min="15366" max="15366" width="2.7109375" style="819" customWidth="1"/>
    <col min="15367" max="15367" width="2.28515625" style="819" customWidth="1"/>
    <col min="15368" max="15616" width="11.42578125" style="819"/>
    <col min="15617" max="15617" width="2.28515625" style="819" customWidth="1"/>
    <col min="15618" max="15618" width="2.7109375" style="819" customWidth="1"/>
    <col min="15619" max="15619" width="50.7109375" style="819" customWidth="1"/>
    <col min="15620" max="15620" width="2.7109375" style="819" customWidth="1"/>
    <col min="15621" max="15621" width="50.7109375" style="819" customWidth="1"/>
    <col min="15622" max="15622" width="2.7109375" style="819" customWidth="1"/>
    <col min="15623" max="15623" width="2.28515625" style="819" customWidth="1"/>
    <col min="15624" max="15872" width="11.42578125" style="819"/>
    <col min="15873" max="15873" width="2.28515625" style="819" customWidth="1"/>
    <col min="15874" max="15874" width="2.7109375" style="819" customWidth="1"/>
    <col min="15875" max="15875" width="50.7109375" style="819" customWidth="1"/>
    <col min="15876" max="15876" width="2.7109375" style="819" customWidth="1"/>
    <col min="15877" max="15877" width="50.7109375" style="819" customWidth="1"/>
    <col min="15878" max="15878" width="2.7109375" style="819" customWidth="1"/>
    <col min="15879" max="15879" width="2.28515625" style="819" customWidth="1"/>
    <col min="15880" max="16128" width="11.42578125" style="819"/>
    <col min="16129" max="16129" width="2.28515625" style="819" customWidth="1"/>
    <col min="16130" max="16130" width="2.7109375" style="819" customWidth="1"/>
    <col min="16131" max="16131" width="50.7109375" style="819" customWidth="1"/>
    <col min="16132" max="16132" width="2.7109375" style="819" customWidth="1"/>
    <col min="16133" max="16133" width="50.7109375" style="819" customWidth="1"/>
    <col min="16134" max="16134" width="2.7109375" style="819" customWidth="1"/>
    <col min="16135" max="16135" width="2.28515625" style="819" customWidth="1"/>
    <col min="16136" max="16384" width="11.42578125" style="819"/>
  </cols>
  <sheetData>
    <row r="1" spans="1:8" ht="36" customHeight="1">
      <c r="B1" s="2389" t="s">
        <v>0</v>
      </c>
      <c r="C1" s="2389"/>
      <c r="D1" s="2389"/>
      <c r="E1" s="2389"/>
      <c r="F1" s="2389"/>
    </row>
    <row r="2" spans="1:8" ht="6" customHeight="1" thickBot="1">
      <c r="A2" s="820"/>
      <c r="B2" s="820"/>
      <c r="C2" s="820"/>
      <c r="D2" s="820"/>
      <c r="E2" s="820"/>
      <c r="F2" s="820"/>
      <c r="G2" s="820"/>
      <c r="H2" s="825"/>
    </row>
    <row r="3" spans="1:8" ht="15" customHeight="1" thickTop="1">
      <c r="C3" s="825"/>
      <c r="D3" s="825"/>
      <c r="E3" s="825"/>
      <c r="F3" s="825"/>
      <c r="G3" s="825"/>
      <c r="H3" s="825"/>
    </row>
    <row r="4" spans="1:8" ht="18.75" customHeight="1">
      <c r="B4" s="2404" t="s">
        <v>1329</v>
      </c>
      <c r="C4" s="2404"/>
      <c r="D4" s="2404"/>
      <c r="E4" s="2404"/>
      <c r="F4" s="2404"/>
      <c r="G4" s="825"/>
      <c r="H4" s="825"/>
    </row>
    <row r="5" spans="1:8" ht="13.5" customHeight="1">
      <c r="A5" s="825"/>
      <c r="B5" s="825"/>
      <c r="C5" s="1851"/>
      <c r="D5" s="1852"/>
      <c r="E5" s="827"/>
      <c r="F5" s="825"/>
      <c r="G5" s="825"/>
    </row>
    <row r="6" spans="1:8" ht="13.5" customHeight="1">
      <c r="A6" s="825"/>
      <c r="B6" s="825"/>
      <c r="C6" s="1851"/>
      <c r="D6" s="1852"/>
      <c r="E6" s="827"/>
      <c r="F6" s="825"/>
      <c r="G6" s="825"/>
    </row>
    <row r="7" spans="1:8" ht="4.5" customHeight="1">
      <c r="B7" s="835"/>
      <c r="C7" s="836"/>
      <c r="D7" s="1853"/>
      <c r="E7" s="1854"/>
      <c r="F7" s="837"/>
    </row>
    <row r="8" spans="1:8" ht="45" customHeight="1">
      <c r="B8" s="840"/>
      <c r="C8" s="2405" t="s">
        <v>1713</v>
      </c>
      <c r="D8" s="2406"/>
      <c r="E8" s="2407"/>
      <c r="F8" s="865"/>
    </row>
    <row r="9" spans="1:8" ht="4.5" customHeight="1">
      <c r="B9" s="840"/>
      <c r="C9" s="1855"/>
      <c r="D9" s="1855"/>
      <c r="E9" s="1855"/>
      <c r="F9" s="865"/>
    </row>
    <row r="10" spans="1:8" ht="6.75" customHeight="1">
      <c r="B10" s="840"/>
      <c r="C10" s="1856"/>
      <c r="D10" s="1855"/>
      <c r="E10" s="1856"/>
      <c r="F10" s="865"/>
    </row>
    <row r="11" spans="1:8" ht="8.25" customHeight="1">
      <c r="B11" s="840"/>
      <c r="C11" s="2402" t="s">
        <v>1714</v>
      </c>
      <c r="D11" s="1857"/>
      <c r="E11" s="2402" t="s">
        <v>1715</v>
      </c>
      <c r="F11" s="865"/>
    </row>
    <row r="12" spans="1:8" ht="8.25" customHeight="1">
      <c r="B12" s="840"/>
      <c r="C12" s="2402"/>
      <c r="D12" s="1857"/>
      <c r="E12" s="2402"/>
      <c r="F12" s="865"/>
    </row>
    <row r="13" spans="1:8" ht="6" customHeight="1">
      <c r="B13" s="840"/>
      <c r="C13" s="1858"/>
      <c r="D13" s="1857"/>
      <c r="E13" s="1859"/>
      <c r="F13" s="865"/>
    </row>
    <row r="14" spans="1:8" ht="8.25" customHeight="1">
      <c r="B14" s="840"/>
      <c r="C14" s="2402" t="s">
        <v>240</v>
      </c>
      <c r="D14" s="1857"/>
      <c r="E14" s="2400" t="s">
        <v>252</v>
      </c>
      <c r="F14" s="865"/>
    </row>
    <row r="15" spans="1:8" ht="8.25" customHeight="1">
      <c r="B15" s="840"/>
      <c r="C15" s="2402"/>
      <c r="D15" s="1857"/>
      <c r="E15" s="2400"/>
      <c r="F15" s="865"/>
    </row>
    <row r="16" spans="1:8" ht="6" customHeight="1">
      <c r="B16" s="840"/>
      <c r="C16" s="1860"/>
      <c r="D16" s="1857"/>
      <c r="E16" s="1859"/>
      <c r="F16" s="865"/>
    </row>
    <row r="17" spans="2:6" ht="8.25" customHeight="1">
      <c r="B17" s="840"/>
      <c r="C17" s="2402" t="s">
        <v>258</v>
      </c>
      <c r="D17" s="1857"/>
      <c r="E17" s="2402" t="s">
        <v>245</v>
      </c>
      <c r="F17" s="865"/>
    </row>
    <row r="18" spans="2:6" ht="8.25" customHeight="1">
      <c r="B18" s="840"/>
      <c r="C18" s="2402"/>
      <c r="D18" s="1857"/>
      <c r="E18" s="2402"/>
      <c r="F18" s="865"/>
    </row>
    <row r="19" spans="2:6" ht="6" customHeight="1">
      <c r="B19" s="840"/>
      <c r="C19" s="1861"/>
      <c r="D19" s="1857"/>
      <c r="E19" s="1859"/>
      <c r="F19" s="865"/>
    </row>
    <row r="20" spans="2:6" ht="8.25" customHeight="1">
      <c r="B20" s="840"/>
      <c r="C20" s="2402" t="s">
        <v>253</v>
      </c>
      <c r="D20" s="1857"/>
      <c r="E20" s="2402" t="s">
        <v>242</v>
      </c>
      <c r="F20" s="865"/>
    </row>
    <row r="21" spans="2:6" ht="8.25" customHeight="1">
      <c r="B21" s="840"/>
      <c r="C21" s="2402"/>
      <c r="D21" s="1857"/>
      <c r="E21" s="2402"/>
      <c r="F21" s="865"/>
    </row>
    <row r="22" spans="2:6" ht="6" customHeight="1">
      <c r="B22" s="840"/>
      <c r="C22" s="1861"/>
      <c r="D22" s="1857"/>
      <c r="E22" s="1859"/>
      <c r="F22" s="865"/>
    </row>
    <row r="23" spans="2:6" ht="8.25" customHeight="1">
      <c r="B23" s="840"/>
      <c r="C23" s="2402" t="s">
        <v>236</v>
      </c>
      <c r="D23" s="1857"/>
      <c r="E23" s="2402" t="s">
        <v>241</v>
      </c>
      <c r="F23" s="865"/>
    </row>
    <row r="24" spans="2:6" ht="8.25" customHeight="1">
      <c r="B24" s="840"/>
      <c r="C24" s="2402"/>
      <c r="D24" s="1857"/>
      <c r="E24" s="2402"/>
      <c r="F24" s="865"/>
    </row>
    <row r="25" spans="2:6" ht="6" customHeight="1">
      <c r="B25" s="840"/>
      <c r="C25" s="1861"/>
      <c r="D25" s="1857"/>
      <c r="E25" s="1859"/>
      <c r="F25" s="865"/>
    </row>
    <row r="26" spans="2:6" ht="8.25" customHeight="1">
      <c r="B26" s="840"/>
      <c r="C26" s="2400" t="s">
        <v>1716</v>
      </c>
      <c r="D26" s="1857"/>
      <c r="E26" s="2400" t="s">
        <v>243</v>
      </c>
      <c r="F26" s="865"/>
    </row>
    <row r="27" spans="2:6" ht="8.25" customHeight="1">
      <c r="B27" s="840"/>
      <c r="C27" s="2400"/>
      <c r="D27" s="1857"/>
      <c r="E27" s="2400"/>
      <c r="F27" s="865"/>
    </row>
    <row r="28" spans="2:6" ht="6" customHeight="1">
      <c r="B28" s="840"/>
      <c r="C28" s="1862"/>
      <c r="D28" s="1857"/>
      <c r="E28" s="1859"/>
      <c r="F28" s="865"/>
    </row>
    <row r="29" spans="2:6" ht="8.25" customHeight="1">
      <c r="B29" s="840"/>
      <c r="C29" s="2402" t="s">
        <v>1717</v>
      </c>
      <c r="D29" s="1857"/>
      <c r="E29" s="2402" t="s">
        <v>249</v>
      </c>
      <c r="F29" s="865"/>
    </row>
    <row r="30" spans="2:6" ht="8.25" customHeight="1">
      <c r="B30" s="840"/>
      <c r="C30" s="2402"/>
      <c r="D30" s="1857"/>
      <c r="E30" s="2402"/>
      <c r="F30" s="865"/>
    </row>
    <row r="31" spans="2:6" ht="6" customHeight="1">
      <c r="B31" s="840"/>
      <c r="C31" s="1860"/>
      <c r="D31" s="1857"/>
      <c r="E31" s="1859"/>
      <c r="F31" s="865"/>
    </row>
    <row r="32" spans="2:6" ht="8.25" customHeight="1">
      <c r="B32" s="840"/>
      <c r="C32" s="2402" t="s">
        <v>246</v>
      </c>
      <c r="D32" s="1857"/>
      <c r="E32" s="2402" t="s">
        <v>251</v>
      </c>
      <c r="F32" s="865"/>
    </row>
    <row r="33" spans="2:6" ht="8.25" customHeight="1">
      <c r="B33" s="840"/>
      <c r="C33" s="2402"/>
      <c r="D33" s="1857"/>
      <c r="E33" s="2402"/>
      <c r="F33" s="865"/>
    </row>
    <row r="34" spans="2:6" ht="6" customHeight="1">
      <c r="B34" s="840"/>
      <c r="C34" s="1860"/>
      <c r="D34" s="1857"/>
      <c r="E34" s="1859"/>
      <c r="F34" s="865"/>
    </row>
    <row r="35" spans="2:6" ht="8.25" customHeight="1">
      <c r="B35" s="840"/>
      <c r="C35" s="2402" t="s">
        <v>1718</v>
      </c>
      <c r="D35" s="1857"/>
      <c r="E35" s="2400" t="s">
        <v>1719</v>
      </c>
      <c r="F35" s="865"/>
    </row>
    <row r="36" spans="2:6" ht="8.25" customHeight="1">
      <c r="B36" s="840"/>
      <c r="C36" s="2402"/>
      <c r="D36" s="1857"/>
      <c r="E36" s="2400"/>
      <c r="F36" s="865"/>
    </row>
    <row r="37" spans="2:6" ht="6" customHeight="1">
      <c r="B37" s="840"/>
      <c r="C37" s="1863"/>
      <c r="D37" s="1857"/>
      <c r="E37" s="1859"/>
      <c r="F37" s="865"/>
    </row>
    <row r="38" spans="2:6" ht="8.25" customHeight="1">
      <c r="B38" s="840"/>
      <c r="C38" s="2402" t="s">
        <v>1720</v>
      </c>
      <c r="D38" s="1857"/>
      <c r="E38" s="2400" t="s">
        <v>256</v>
      </c>
      <c r="F38" s="865"/>
    </row>
    <row r="39" spans="2:6" ht="8.25" customHeight="1">
      <c r="B39" s="840"/>
      <c r="C39" s="2403"/>
      <c r="D39" s="1857"/>
      <c r="E39" s="2400"/>
      <c r="F39" s="865"/>
    </row>
    <row r="40" spans="2:6" ht="6" customHeight="1">
      <c r="B40" s="840"/>
      <c r="C40" s="1864"/>
      <c r="D40" s="1857"/>
      <c r="E40" s="1859"/>
      <c r="F40" s="865"/>
    </row>
    <row r="41" spans="2:6" ht="8.25" customHeight="1">
      <c r="B41" s="840"/>
      <c r="C41" s="2402" t="s">
        <v>736</v>
      </c>
      <c r="D41" s="1857"/>
      <c r="E41" s="2400" t="s">
        <v>1721</v>
      </c>
      <c r="F41" s="865"/>
    </row>
    <row r="42" spans="2:6" ht="8.25" customHeight="1">
      <c r="B42" s="840"/>
      <c r="C42" s="2402"/>
      <c r="D42" s="1857"/>
      <c r="E42" s="2400"/>
      <c r="F42" s="865"/>
    </row>
    <row r="43" spans="2:6" ht="6" customHeight="1">
      <c r="B43" s="840"/>
      <c r="C43" s="1860"/>
      <c r="D43" s="1857"/>
      <c r="E43" s="1859"/>
      <c r="F43" s="865"/>
    </row>
    <row r="44" spans="2:6" ht="8.25" customHeight="1">
      <c r="B44" s="840"/>
      <c r="C44" s="2402" t="s">
        <v>237</v>
      </c>
      <c r="D44" s="1857"/>
      <c r="E44" s="2400" t="s">
        <v>1722</v>
      </c>
      <c r="F44" s="865"/>
    </row>
    <row r="45" spans="2:6" ht="8.25" customHeight="1">
      <c r="B45" s="840"/>
      <c r="C45" s="2402"/>
      <c r="D45" s="1857"/>
      <c r="E45" s="2400"/>
      <c r="F45" s="865"/>
    </row>
    <row r="46" spans="2:6" ht="6" customHeight="1">
      <c r="B46" s="840"/>
      <c r="C46" s="1860"/>
      <c r="D46" s="1857"/>
      <c r="E46" s="1859"/>
      <c r="F46" s="865"/>
    </row>
    <row r="47" spans="2:6" ht="8.25" customHeight="1">
      <c r="B47" s="840"/>
      <c r="C47" s="2402" t="s">
        <v>259</v>
      </c>
      <c r="D47" s="1857"/>
      <c r="E47" s="2400" t="s">
        <v>1723</v>
      </c>
      <c r="F47" s="865"/>
    </row>
    <row r="48" spans="2:6" ht="8.25" customHeight="1">
      <c r="B48" s="840"/>
      <c r="C48" s="2402"/>
      <c r="D48" s="1857"/>
      <c r="E48" s="2400"/>
      <c r="F48" s="865"/>
    </row>
    <row r="49" spans="2:6" ht="6" customHeight="1">
      <c r="B49" s="840"/>
      <c r="C49" s="1860"/>
      <c r="D49" s="1857"/>
      <c r="E49" s="1859"/>
      <c r="F49" s="865"/>
    </row>
    <row r="50" spans="2:6" ht="8.25" customHeight="1">
      <c r="B50" s="840"/>
      <c r="C50" s="2402" t="s">
        <v>1724</v>
      </c>
      <c r="D50" s="1857"/>
      <c r="E50" s="2402" t="s">
        <v>1725</v>
      </c>
      <c r="F50" s="865"/>
    </row>
    <row r="51" spans="2:6" ht="8.25" customHeight="1">
      <c r="B51" s="840"/>
      <c r="C51" s="2402"/>
      <c r="D51" s="1857"/>
      <c r="E51" s="2402"/>
      <c r="F51" s="865"/>
    </row>
    <row r="52" spans="2:6" ht="6" customHeight="1">
      <c r="B52" s="840"/>
      <c r="C52" s="1859"/>
      <c r="D52" s="1857"/>
      <c r="E52" s="1859"/>
      <c r="F52" s="865"/>
    </row>
    <row r="53" spans="2:6" ht="8.25" customHeight="1">
      <c r="B53" s="840"/>
      <c r="C53" s="2402" t="s">
        <v>248</v>
      </c>
      <c r="D53" s="1857"/>
      <c r="E53" s="2402" t="s">
        <v>254</v>
      </c>
      <c r="F53" s="865"/>
    </row>
    <row r="54" spans="2:6" ht="8.25" customHeight="1">
      <c r="B54" s="840"/>
      <c r="C54" s="2402"/>
      <c r="D54" s="1857"/>
      <c r="E54" s="2402"/>
      <c r="F54" s="865"/>
    </row>
    <row r="55" spans="2:6" ht="6" customHeight="1">
      <c r="B55" s="840"/>
      <c r="C55" s="1859"/>
      <c r="D55" s="1857"/>
      <c r="E55" s="1865"/>
      <c r="F55" s="865"/>
    </row>
    <row r="56" spans="2:6" ht="8.25" customHeight="1">
      <c r="B56" s="840"/>
      <c r="C56" s="2402" t="s">
        <v>262</v>
      </c>
      <c r="D56" s="1857"/>
      <c r="E56" s="2400" t="s">
        <v>1726</v>
      </c>
      <c r="F56" s="865"/>
    </row>
    <row r="57" spans="2:6" ht="8.25" customHeight="1">
      <c r="B57" s="840"/>
      <c r="C57" s="2402"/>
      <c r="D57" s="1857"/>
      <c r="E57" s="2400"/>
      <c r="F57" s="865"/>
    </row>
    <row r="58" spans="2:6" ht="6" customHeight="1">
      <c r="B58" s="840"/>
      <c r="C58" s="1859"/>
      <c r="D58" s="1857"/>
      <c r="E58" s="1859"/>
      <c r="F58" s="865"/>
    </row>
    <row r="59" spans="2:6" ht="8.25" customHeight="1">
      <c r="B59" s="840"/>
      <c r="C59" s="2402" t="s">
        <v>1727</v>
      </c>
      <c r="D59" s="1857"/>
      <c r="E59" s="2402" t="s">
        <v>1728</v>
      </c>
      <c r="F59" s="865"/>
    </row>
    <row r="60" spans="2:6" ht="8.25" customHeight="1">
      <c r="B60" s="840"/>
      <c r="C60" s="2402"/>
      <c r="D60" s="1857"/>
      <c r="E60" s="2402"/>
      <c r="F60" s="865"/>
    </row>
    <row r="61" spans="2:6" ht="6" customHeight="1">
      <c r="B61" s="840"/>
      <c r="C61" s="1859"/>
      <c r="D61" s="1857"/>
      <c r="E61" s="1859"/>
      <c r="F61" s="865"/>
    </row>
    <row r="62" spans="2:6" ht="8.25" customHeight="1">
      <c r="B62" s="840"/>
      <c r="C62" s="2402" t="s">
        <v>239</v>
      </c>
      <c r="D62" s="1857"/>
      <c r="E62" s="2402" t="s">
        <v>1729</v>
      </c>
      <c r="F62" s="865"/>
    </row>
    <row r="63" spans="2:6" ht="8.25" customHeight="1">
      <c r="B63" s="840"/>
      <c r="C63" s="2402"/>
      <c r="D63" s="1857"/>
      <c r="E63" s="2402"/>
      <c r="F63" s="865"/>
    </row>
    <row r="64" spans="2:6" ht="6" customHeight="1">
      <c r="B64" s="840"/>
      <c r="C64" s="1859"/>
      <c r="D64" s="1857"/>
      <c r="E64" s="1859"/>
      <c r="F64" s="865"/>
    </row>
    <row r="65" spans="2:6" ht="8.25" customHeight="1">
      <c r="B65" s="840"/>
      <c r="C65" s="2402" t="s">
        <v>238</v>
      </c>
      <c r="D65" s="1857"/>
      <c r="E65" s="2402" t="s">
        <v>261</v>
      </c>
      <c r="F65" s="865"/>
    </row>
    <row r="66" spans="2:6" ht="8.25" customHeight="1">
      <c r="B66" s="840"/>
      <c r="C66" s="2402"/>
      <c r="D66" s="1857"/>
      <c r="E66" s="2402"/>
      <c r="F66" s="865"/>
    </row>
    <row r="67" spans="2:6" ht="6" customHeight="1">
      <c r="B67" s="840"/>
      <c r="C67" s="1859"/>
      <c r="D67" s="1857"/>
      <c r="E67" s="1859"/>
      <c r="F67" s="865"/>
    </row>
    <row r="68" spans="2:6" ht="8.25" customHeight="1">
      <c r="B68" s="840"/>
      <c r="C68" s="2402" t="s">
        <v>250</v>
      </c>
      <c r="D68" s="1857"/>
      <c r="E68" s="2400" t="s">
        <v>739</v>
      </c>
      <c r="F68" s="865"/>
    </row>
    <row r="69" spans="2:6" ht="8.25" customHeight="1">
      <c r="B69" s="840"/>
      <c r="C69" s="2402"/>
      <c r="D69" s="1857"/>
      <c r="E69" s="2400"/>
      <c r="F69" s="865"/>
    </row>
    <row r="70" spans="2:6" ht="6" customHeight="1">
      <c r="B70" s="840"/>
      <c r="C70" s="1863"/>
      <c r="D70" s="1857"/>
      <c r="E70" s="1859"/>
      <c r="F70" s="865"/>
    </row>
    <row r="71" spans="2:6" ht="8.25" customHeight="1">
      <c r="B71" s="840"/>
      <c r="C71" s="2402" t="s">
        <v>257</v>
      </c>
      <c r="D71" s="1857"/>
      <c r="E71" s="2402" t="s">
        <v>1730</v>
      </c>
      <c r="F71" s="865"/>
    </row>
    <row r="72" spans="2:6" ht="8.25" customHeight="1">
      <c r="B72" s="840"/>
      <c r="C72" s="2402"/>
      <c r="D72" s="1857"/>
      <c r="E72" s="2402"/>
      <c r="F72" s="865"/>
    </row>
    <row r="73" spans="2:6" ht="6" customHeight="1">
      <c r="B73" s="840"/>
      <c r="C73" s="1859"/>
      <c r="D73" s="1857"/>
      <c r="E73" s="1859"/>
      <c r="F73" s="865"/>
    </row>
    <row r="74" spans="2:6" ht="8.25" customHeight="1">
      <c r="B74" s="840"/>
      <c r="C74" s="2402" t="s">
        <v>235</v>
      </c>
      <c r="D74" s="1857"/>
      <c r="E74" s="2402" t="s">
        <v>260</v>
      </c>
      <c r="F74" s="865"/>
    </row>
    <row r="75" spans="2:6" ht="8.25" customHeight="1">
      <c r="B75" s="840"/>
      <c r="C75" s="2402"/>
      <c r="D75" s="1857"/>
      <c r="E75" s="2402"/>
      <c r="F75" s="865"/>
    </row>
    <row r="76" spans="2:6" ht="6" customHeight="1">
      <c r="B76" s="840"/>
      <c r="C76" s="1863"/>
      <c r="D76" s="1857"/>
      <c r="E76" s="1859"/>
      <c r="F76" s="865"/>
    </row>
    <row r="77" spans="2:6" ht="8.25" customHeight="1">
      <c r="B77" s="840"/>
      <c r="C77" s="2402" t="s">
        <v>247</v>
      </c>
      <c r="D77" s="1857"/>
      <c r="E77" s="2400" t="s">
        <v>1731</v>
      </c>
      <c r="F77" s="865"/>
    </row>
    <row r="78" spans="2:6" ht="8.25" customHeight="1">
      <c r="B78" s="840"/>
      <c r="C78" s="2402"/>
      <c r="D78" s="1857"/>
      <c r="E78" s="2400"/>
      <c r="F78" s="865"/>
    </row>
    <row r="79" spans="2:6" ht="6" customHeight="1">
      <c r="B79" s="840"/>
      <c r="C79" s="1863"/>
      <c r="D79" s="1857"/>
      <c r="E79" s="1859"/>
      <c r="F79" s="865"/>
    </row>
    <row r="80" spans="2:6" ht="8.25" customHeight="1">
      <c r="B80" s="840"/>
      <c r="C80" s="2400" t="s">
        <v>1732</v>
      </c>
      <c r="D80" s="1857"/>
      <c r="E80" s="2400" t="s">
        <v>1733</v>
      </c>
      <c r="F80" s="865"/>
    </row>
    <row r="81" spans="2:6" ht="8.25" customHeight="1">
      <c r="B81" s="840"/>
      <c r="C81" s="2400"/>
      <c r="D81" s="1857"/>
      <c r="E81" s="2400"/>
      <c r="F81" s="865"/>
    </row>
    <row r="82" spans="2:6" ht="6" customHeight="1">
      <c r="B82" s="840"/>
      <c r="C82" s="1865"/>
      <c r="D82" s="1857"/>
      <c r="E82" s="1859"/>
      <c r="F82" s="865"/>
    </row>
    <row r="83" spans="2:6" ht="8.25" customHeight="1">
      <c r="B83" s="840"/>
      <c r="C83" s="2400" t="s">
        <v>1734</v>
      </c>
      <c r="D83" s="1857"/>
      <c r="E83" s="2400" t="s">
        <v>741</v>
      </c>
      <c r="F83" s="865"/>
    </row>
    <row r="84" spans="2:6" ht="8.25" customHeight="1">
      <c r="B84" s="840"/>
      <c r="C84" s="2400"/>
      <c r="D84" s="1857"/>
      <c r="E84" s="2400"/>
      <c r="F84" s="865"/>
    </row>
    <row r="85" spans="2:6" ht="6" customHeight="1">
      <c r="B85" s="840"/>
      <c r="C85" s="1862"/>
      <c r="D85" s="1857"/>
      <c r="E85" s="1862"/>
      <c r="F85" s="865"/>
    </row>
    <row r="86" spans="2:6" ht="8.25" customHeight="1">
      <c r="B86" s="840"/>
      <c r="C86" s="2401" t="s">
        <v>1735</v>
      </c>
      <c r="D86" s="1857"/>
      <c r="E86" s="2400"/>
      <c r="F86" s="865"/>
    </row>
    <row r="87" spans="2:6" ht="8.25" customHeight="1">
      <c r="B87" s="840"/>
      <c r="C87" s="2401"/>
      <c r="D87" s="1857"/>
      <c r="E87" s="2400"/>
      <c r="F87" s="865"/>
    </row>
    <row r="88" spans="2:6" ht="10.5" customHeight="1">
      <c r="B88" s="840"/>
      <c r="C88" s="1866"/>
      <c r="D88" s="1857"/>
      <c r="E88" s="1867"/>
      <c r="F88" s="865"/>
    </row>
    <row r="89" spans="2:6" ht="4.5" customHeight="1">
      <c r="B89" s="894"/>
      <c r="C89" s="895"/>
      <c r="D89" s="1868"/>
      <c r="E89" s="1869"/>
      <c r="F89" s="1478"/>
    </row>
    <row r="90" spans="2:6" ht="12.75" customHeight="1">
      <c r="B90" s="825"/>
      <c r="D90" s="1870"/>
      <c r="F90" s="825"/>
    </row>
    <row r="91" spans="2:6" ht="19.5" customHeight="1">
      <c r="B91" s="825"/>
      <c r="D91" s="1870"/>
      <c r="F91" s="825"/>
    </row>
    <row r="92" spans="2:6" ht="12" customHeight="1">
      <c r="D92" s="1871" t="s">
        <v>1736</v>
      </c>
    </row>
    <row r="94" spans="2:6" ht="12.75" customHeight="1"/>
  </sheetData>
  <mergeCells count="55">
    <mergeCell ref="C14:C15"/>
    <mergeCell ref="E14:E15"/>
    <mergeCell ref="B1:F1"/>
    <mergeCell ref="B4:F4"/>
    <mergeCell ref="C8:E8"/>
    <mergeCell ref="C11:C12"/>
    <mergeCell ref="E11:E12"/>
    <mergeCell ref="C17:C18"/>
    <mergeCell ref="E17:E18"/>
    <mergeCell ref="C20:C21"/>
    <mergeCell ref="E20:E21"/>
    <mergeCell ref="C23:C24"/>
    <mergeCell ref="E23:E24"/>
    <mergeCell ref="C26:C27"/>
    <mergeCell ref="E26:E27"/>
    <mergeCell ref="C29:C30"/>
    <mergeCell ref="E29:E30"/>
    <mergeCell ref="C32:C33"/>
    <mergeCell ref="E32:E33"/>
    <mergeCell ref="C35:C36"/>
    <mergeCell ref="E35:E36"/>
    <mergeCell ref="C38:C39"/>
    <mergeCell ref="E38:E39"/>
    <mergeCell ref="C41:C42"/>
    <mergeCell ref="E41:E42"/>
    <mergeCell ref="C44:C45"/>
    <mergeCell ref="E44:E45"/>
    <mergeCell ref="C47:C48"/>
    <mergeCell ref="E47:E48"/>
    <mergeCell ref="C50:C51"/>
    <mergeCell ref="E50:E51"/>
    <mergeCell ref="C53:C54"/>
    <mergeCell ref="E53:E54"/>
    <mergeCell ref="C56:C57"/>
    <mergeCell ref="E56:E57"/>
    <mergeCell ref="C59:C60"/>
    <mergeCell ref="E59:E60"/>
    <mergeCell ref="C62:C63"/>
    <mergeCell ref="E62:E63"/>
    <mergeCell ref="C65:C66"/>
    <mergeCell ref="E65:E66"/>
    <mergeCell ref="C68:C69"/>
    <mergeCell ref="E68:E69"/>
    <mergeCell ref="C71:C72"/>
    <mergeCell ref="E71:E72"/>
    <mergeCell ref="C74:C75"/>
    <mergeCell ref="E74:E75"/>
    <mergeCell ref="C77:C78"/>
    <mergeCell ref="E77:E78"/>
    <mergeCell ref="C80:C81"/>
    <mergeCell ref="E80:E81"/>
    <mergeCell ref="C83:C84"/>
    <mergeCell ref="E83:E84"/>
    <mergeCell ref="C86:C87"/>
    <mergeCell ref="E86:E87"/>
  </mergeCells>
  <printOptions horizontalCentered="1" verticalCentered="1"/>
  <pageMargins left="0.39370078740157483" right="0.39370078740157483" top="0.98425196850393704" bottom="0.98425196850393704" header="0" footer="0"/>
  <pageSetup scale="80" orientation="portrait" horizontalDpi="240" verticalDpi="144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rgb="FF92D050"/>
  </sheetPr>
  <dimension ref="A1:J75"/>
  <sheetViews>
    <sheetView topLeftCell="A34" zoomScaleNormal="100" workbookViewId="0">
      <selection activeCell="B13" sqref="B13"/>
    </sheetView>
  </sheetViews>
  <sheetFormatPr baseColWidth="10" defaultRowHeight="12.75"/>
  <cols>
    <col min="1" max="2" width="2.7109375" style="819" customWidth="1"/>
    <col min="3" max="3" width="3.7109375" style="819" customWidth="1"/>
    <col min="4" max="4" width="45.7109375" style="819" customWidth="1"/>
    <col min="5" max="5" width="2.7109375" style="819" customWidth="1"/>
    <col min="6" max="6" width="3.7109375" style="819" customWidth="1"/>
    <col min="7" max="7" width="45.7109375" style="819" customWidth="1"/>
    <col min="8" max="9" width="2.7109375" style="819" customWidth="1"/>
    <col min="10" max="256" width="11.42578125" style="819"/>
    <col min="257" max="258" width="2.7109375" style="819" customWidth="1"/>
    <col min="259" max="259" width="3.7109375" style="819" customWidth="1"/>
    <col min="260" max="260" width="45.7109375" style="819" customWidth="1"/>
    <col min="261" max="261" width="2.7109375" style="819" customWidth="1"/>
    <col min="262" max="262" width="3.7109375" style="819" customWidth="1"/>
    <col min="263" max="263" width="45.7109375" style="819" customWidth="1"/>
    <col min="264" max="265" width="2.7109375" style="819" customWidth="1"/>
    <col min="266" max="512" width="11.42578125" style="819"/>
    <col min="513" max="514" width="2.7109375" style="819" customWidth="1"/>
    <col min="515" max="515" width="3.7109375" style="819" customWidth="1"/>
    <col min="516" max="516" width="45.7109375" style="819" customWidth="1"/>
    <col min="517" max="517" width="2.7109375" style="819" customWidth="1"/>
    <col min="518" max="518" width="3.7109375" style="819" customWidth="1"/>
    <col min="519" max="519" width="45.7109375" style="819" customWidth="1"/>
    <col min="520" max="521" width="2.7109375" style="819" customWidth="1"/>
    <col min="522" max="768" width="11.42578125" style="819"/>
    <col min="769" max="770" width="2.7109375" style="819" customWidth="1"/>
    <col min="771" max="771" width="3.7109375" style="819" customWidth="1"/>
    <col min="772" max="772" width="45.7109375" style="819" customWidth="1"/>
    <col min="773" max="773" width="2.7109375" style="819" customWidth="1"/>
    <col min="774" max="774" width="3.7109375" style="819" customWidth="1"/>
    <col min="775" max="775" width="45.7109375" style="819" customWidth="1"/>
    <col min="776" max="777" width="2.7109375" style="819" customWidth="1"/>
    <col min="778" max="1024" width="11.42578125" style="819"/>
    <col min="1025" max="1026" width="2.7109375" style="819" customWidth="1"/>
    <col min="1027" max="1027" width="3.7109375" style="819" customWidth="1"/>
    <col min="1028" max="1028" width="45.7109375" style="819" customWidth="1"/>
    <col min="1029" max="1029" width="2.7109375" style="819" customWidth="1"/>
    <col min="1030" max="1030" width="3.7109375" style="819" customWidth="1"/>
    <col min="1031" max="1031" width="45.7109375" style="819" customWidth="1"/>
    <col min="1032" max="1033" width="2.7109375" style="819" customWidth="1"/>
    <col min="1034" max="1280" width="11.42578125" style="819"/>
    <col min="1281" max="1282" width="2.7109375" style="819" customWidth="1"/>
    <col min="1283" max="1283" width="3.7109375" style="819" customWidth="1"/>
    <col min="1284" max="1284" width="45.7109375" style="819" customWidth="1"/>
    <col min="1285" max="1285" width="2.7109375" style="819" customWidth="1"/>
    <col min="1286" max="1286" width="3.7109375" style="819" customWidth="1"/>
    <col min="1287" max="1287" width="45.7109375" style="819" customWidth="1"/>
    <col min="1288" max="1289" width="2.7109375" style="819" customWidth="1"/>
    <col min="1290" max="1536" width="11.42578125" style="819"/>
    <col min="1537" max="1538" width="2.7109375" style="819" customWidth="1"/>
    <col min="1539" max="1539" width="3.7109375" style="819" customWidth="1"/>
    <col min="1540" max="1540" width="45.7109375" style="819" customWidth="1"/>
    <col min="1541" max="1541" width="2.7109375" style="819" customWidth="1"/>
    <col min="1542" max="1542" width="3.7109375" style="819" customWidth="1"/>
    <col min="1543" max="1543" width="45.7109375" style="819" customWidth="1"/>
    <col min="1544" max="1545" width="2.7109375" style="819" customWidth="1"/>
    <col min="1546" max="1792" width="11.42578125" style="819"/>
    <col min="1793" max="1794" width="2.7109375" style="819" customWidth="1"/>
    <col min="1795" max="1795" width="3.7109375" style="819" customWidth="1"/>
    <col min="1796" max="1796" width="45.7109375" style="819" customWidth="1"/>
    <col min="1797" max="1797" width="2.7109375" style="819" customWidth="1"/>
    <col min="1798" max="1798" width="3.7109375" style="819" customWidth="1"/>
    <col min="1799" max="1799" width="45.7109375" style="819" customWidth="1"/>
    <col min="1800" max="1801" width="2.7109375" style="819" customWidth="1"/>
    <col min="1802" max="2048" width="11.42578125" style="819"/>
    <col min="2049" max="2050" width="2.7109375" style="819" customWidth="1"/>
    <col min="2051" max="2051" width="3.7109375" style="819" customWidth="1"/>
    <col min="2052" max="2052" width="45.7109375" style="819" customWidth="1"/>
    <col min="2053" max="2053" width="2.7109375" style="819" customWidth="1"/>
    <col min="2054" max="2054" width="3.7109375" style="819" customWidth="1"/>
    <col min="2055" max="2055" width="45.7109375" style="819" customWidth="1"/>
    <col min="2056" max="2057" width="2.7109375" style="819" customWidth="1"/>
    <col min="2058" max="2304" width="11.42578125" style="819"/>
    <col min="2305" max="2306" width="2.7109375" style="819" customWidth="1"/>
    <col min="2307" max="2307" width="3.7109375" style="819" customWidth="1"/>
    <col min="2308" max="2308" width="45.7109375" style="819" customWidth="1"/>
    <col min="2309" max="2309" width="2.7109375" style="819" customWidth="1"/>
    <col min="2310" max="2310" width="3.7109375" style="819" customWidth="1"/>
    <col min="2311" max="2311" width="45.7109375" style="819" customWidth="1"/>
    <col min="2312" max="2313" width="2.7109375" style="819" customWidth="1"/>
    <col min="2314" max="2560" width="11.42578125" style="819"/>
    <col min="2561" max="2562" width="2.7109375" style="819" customWidth="1"/>
    <col min="2563" max="2563" width="3.7109375" style="819" customWidth="1"/>
    <col min="2564" max="2564" width="45.7109375" style="819" customWidth="1"/>
    <col min="2565" max="2565" width="2.7109375" style="819" customWidth="1"/>
    <col min="2566" max="2566" width="3.7109375" style="819" customWidth="1"/>
    <col min="2567" max="2567" width="45.7109375" style="819" customWidth="1"/>
    <col min="2568" max="2569" width="2.7109375" style="819" customWidth="1"/>
    <col min="2570" max="2816" width="11.42578125" style="819"/>
    <col min="2817" max="2818" width="2.7109375" style="819" customWidth="1"/>
    <col min="2819" max="2819" width="3.7109375" style="819" customWidth="1"/>
    <col min="2820" max="2820" width="45.7109375" style="819" customWidth="1"/>
    <col min="2821" max="2821" width="2.7109375" style="819" customWidth="1"/>
    <col min="2822" max="2822" width="3.7109375" style="819" customWidth="1"/>
    <col min="2823" max="2823" width="45.7109375" style="819" customWidth="1"/>
    <col min="2824" max="2825" width="2.7109375" style="819" customWidth="1"/>
    <col min="2826" max="3072" width="11.42578125" style="819"/>
    <col min="3073" max="3074" width="2.7109375" style="819" customWidth="1"/>
    <col min="3075" max="3075" width="3.7109375" style="819" customWidth="1"/>
    <col min="3076" max="3076" width="45.7109375" style="819" customWidth="1"/>
    <col min="3077" max="3077" width="2.7109375" style="819" customWidth="1"/>
    <col min="3078" max="3078" width="3.7109375" style="819" customWidth="1"/>
    <col min="3079" max="3079" width="45.7109375" style="819" customWidth="1"/>
    <col min="3080" max="3081" width="2.7109375" style="819" customWidth="1"/>
    <col min="3082" max="3328" width="11.42578125" style="819"/>
    <col min="3329" max="3330" width="2.7109375" style="819" customWidth="1"/>
    <col min="3331" max="3331" width="3.7109375" style="819" customWidth="1"/>
    <col min="3332" max="3332" width="45.7109375" style="819" customWidth="1"/>
    <col min="3333" max="3333" width="2.7109375" style="819" customWidth="1"/>
    <col min="3334" max="3334" width="3.7109375" style="819" customWidth="1"/>
    <col min="3335" max="3335" width="45.7109375" style="819" customWidth="1"/>
    <col min="3336" max="3337" width="2.7109375" style="819" customWidth="1"/>
    <col min="3338" max="3584" width="11.42578125" style="819"/>
    <col min="3585" max="3586" width="2.7109375" style="819" customWidth="1"/>
    <col min="3587" max="3587" width="3.7109375" style="819" customWidth="1"/>
    <col min="3588" max="3588" width="45.7109375" style="819" customWidth="1"/>
    <col min="3589" max="3589" width="2.7109375" style="819" customWidth="1"/>
    <col min="3590" max="3590" width="3.7109375" style="819" customWidth="1"/>
    <col min="3591" max="3591" width="45.7109375" style="819" customWidth="1"/>
    <col min="3592" max="3593" width="2.7109375" style="819" customWidth="1"/>
    <col min="3594" max="3840" width="11.42578125" style="819"/>
    <col min="3841" max="3842" width="2.7109375" style="819" customWidth="1"/>
    <col min="3843" max="3843" width="3.7109375" style="819" customWidth="1"/>
    <col min="3844" max="3844" width="45.7109375" style="819" customWidth="1"/>
    <col min="3845" max="3845" width="2.7109375" style="819" customWidth="1"/>
    <col min="3846" max="3846" width="3.7109375" style="819" customWidth="1"/>
    <col min="3847" max="3847" width="45.7109375" style="819" customWidth="1"/>
    <col min="3848" max="3849" width="2.7109375" style="819" customWidth="1"/>
    <col min="3850" max="4096" width="11.42578125" style="819"/>
    <col min="4097" max="4098" width="2.7109375" style="819" customWidth="1"/>
    <col min="4099" max="4099" width="3.7109375" style="819" customWidth="1"/>
    <col min="4100" max="4100" width="45.7109375" style="819" customWidth="1"/>
    <col min="4101" max="4101" width="2.7109375" style="819" customWidth="1"/>
    <col min="4102" max="4102" width="3.7109375" style="819" customWidth="1"/>
    <col min="4103" max="4103" width="45.7109375" style="819" customWidth="1"/>
    <col min="4104" max="4105" width="2.7109375" style="819" customWidth="1"/>
    <col min="4106" max="4352" width="11.42578125" style="819"/>
    <col min="4353" max="4354" width="2.7109375" style="819" customWidth="1"/>
    <col min="4355" max="4355" width="3.7109375" style="819" customWidth="1"/>
    <col min="4356" max="4356" width="45.7109375" style="819" customWidth="1"/>
    <col min="4357" max="4357" width="2.7109375" style="819" customWidth="1"/>
    <col min="4358" max="4358" width="3.7109375" style="819" customWidth="1"/>
    <col min="4359" max="4359" width="45.7109375" style="819" customWidth="1"/>
    <col min="4360" max="4361" width="2.7109375" style="819" customWidth="1"/>
    <col min="4362" max="4608" width="11.42578125" style="819"/>
    <col min="4609" max="4610" width="2.7109375" style="819" customWidth="1"/>
    <col min="4611" max="4611" width="3.7109375" style="819" customWidth="1"/>
    <col min="4612" max="4612" width="45.7109375" style="819" customWidth="1"/>
    <col min="4613" max="4613" width="2.7109375" style="819" customWidth="1"/>
    <col min="4614" max="4614" width="3.7109375" style="819" customWidth="1"/>
    <col min="4615" max="4615" width="45.7109375" style="819" customWidth="1"/>
    <col min="4616" max="4617" width="2.7109375" style="819" customWidth="1"/>
    <col min="4618" max="4864" width="11.42578125" style="819"/>
    <col min="4865" max="4866" width="2.7109375" style="819" customWidth="1"/>
    <col min="4867" max="4867" width="3.7109375" style="819" customWidth="1"/>
    <col min="4868" max="4868" width="45.7109375" style="819" customWidth="1"/>
    <col min="4869" max="4869" width="2.7109375" style="819" customWidth="1"/>
    <col min="4870" max="4870" width="3.7109375" style="819" customWidth="1"/>
    <col min="4871" max="4871" width="45.7109375" style="819" customWidth="1"/>
    <col min="4872" max="4873" width="2.7109375" style="819" customWidth="1"/>
    <col min="4874" max="5120" width="11.42578125" style="819"/>
    <col min="5121" max="5122" width="2.7109375" style="819" customWidth="1"/>
    <col min="5123" max="5123" width="3.7109375" style="819" customWidth="1"/>
    <col min="5124" max="5124" width="45.7109375" style="819" customWidth="1"/>
    <col min="5125" max="5125" width="2.7109375" style="819" customWidth="1"/>
    <col min="5126" max="5126" width="3.7109375" style="819" customWidth="1"/>
    <col min="5127" max="5127" width="45.7109375" style="819" customWidth="1"/>
    <col min="5128" max="5129" width="2.7109375" style="819" customWidth="1"/>
    <col min="5130" max="5376" width="11.42578125" style="819"/>
    <col min="5377" max="5378" width="2.7109375" style="819" customWidth="1"/>
    <col min="5379" max="5379" width="3.7109375" style="819" customWidth="1"/>
    <col min="5380" max="5380" width="45.7109375" style="819" customWidth="1"/>
    <col min="5381" max="5381" width="2.7109375" style="819" customWidth="1"/>
    <col min="5382" max="5382" width="3.7109375" style="819" customWidth="1"/>
    <col min="5383" max="5383" width="45.7109375" style="819" customWidth="1"/>
    <col min="5384" max="5385" width="2.7109375" style="819" customWidth="1"/>
    <col min="5386" max="5632" width="11.42578125" style="819"/>
    <col min="5633" max="5634" width="2.7109375" style="819" customWidth="1"/>
    <col min="5635" max="5635" width="3.7109375" style="819" customWidth="1"/>
    <col min="5636" max="5636" width="45.7109375" style="819" customWidth="1"/>
    <col min="5637" max="5637" width="2.7109375" style="819" customWidth="1"/>
    <col min="5638" max="5638" width="3.7109375" style="819" customWidth="1"/>
    <col min="5639" max="5639" width="45.7109375" style="819" customWidth="1"/>
    <col min="5640" max="5641" width="2.7109375" style="819" customWidth="1"/>
    <col min="5642" max="5888" width="11.42578125" style="819"/>
    <col min="5889" max="5890" width="2.7109375" style="819" customWidth="1"/>
    <col min="5891" max="5891" width="3.7109375" style="819" customWidth="1"/>
    <col min="5892" max="5892" width="45.7109375" style="819" customWidth="1"/>
    <col min="5893" max="5893" width="2.7109375" style="819" customWidth="1"/>
    <col min="5894" max="5894" width="3.7109375" style="819" customWidth="1"/>
    <col min="5895" max="5895" width="45.7109375" style="819" customWidth="1"/>
    <col min="5896" max="5897" width="2.7109375" style="819" customWidth="1"/>
    <col min="5898" max="6144" width="11.42578125" style="819"/>
    <col min="6145" max="6146" width="2.7109375" style="819" customWidth="1"/>
    <col min="6147" max="6147" width="3.7109375" style="819" customWidth="1"/>
    <col min="6148" max="6148" width="45.7109375" style="819" customWidth="1"/>
    <col min="6149" max="6149" width="2.7109375" style="819" customWidth="1"/>
    <col min="6150" max="6150" width="3.7109375" style="819" customWidth="1"/>
    <col min="6151" max="6151" width="45.7109375" style="819" customWidth="1"/>
    <col min="6152" max="6153" width="2.7109375" style="819" customWidth="1"/>
    <col min="6154" max="6400" width="11.42578125" style="819"/>
    <col min="6401" max="6402" width="2.7109375" style="819" customWidth="1"/>
    <col min="6403" max="6403" width="3.7109375" style="819" customWidth="1"/>
    <col min="6404" max="6404" width="45.7109375" style="819" customWidth="1"/>
    <col min="6405" max="6405" width="2.7109375" style="819" customWidth="1"/>
    <col min="6406" max="6406" width="3.7109375" style="819" customWidth="1"/>
    <col min="6407" max="6407" width="45.7109375" style="819" customWidth="1"/>
    <col min="6408" max="6409" width="2.7109375" style="819" customWidth="1"/>
    <col min="6410" max="6656" width="11.42578125" style="819"/>
    <col min="6657" max="6658" width="2.7109375" style="819" customWidth="1"/>
    <col min="6659" max="6659" width="3.7109375" style="819" customWidth="1"/>
    <col min="6660" max="6660" width="45.7109375" style="819" customWidth="1"/>
    <col min="6661" max="6661" width="2.7109375" style="819" customWidth="1"/>
    <col min="6662" max="6662" width="3.7109375" style="819" customWidth="1"/>
    <col min="6663" max="6663" width="45.7109375" style="819" customWidth="1"/>
    <col min="6664" max="6665" width="2.7109375" style="819" customWidth="1"/>
    <col min="6666" max="6912" width="11.42578125" style="819"/>
    <col min="6913" max="6914" width="2.7109375" style="819" customWidth="1"/>
    <col min="6915" max="6915" width="3.7109375" style="819" customWidth="1"/>
    <col min="6916" max="6916" width="45.7109375" style="819" customWidth="1"/>
    <col min="6917" max="6917" width="2.7109375" style="819" customWidth="1"/>
    <col min="6918" max="6918" width="3.7109375" style="819" customWidth="1"/>
    <col min="6919" max="6919" width="45.7109375" style="819" customWidth="1"/>
    <col min="6920" max="6921" width="2.7109375" style="819" customWidth="1"/>
    <col min="6922" max="7168" width="11.42578125" style="819"/>
    <col min="7169" max="7170" width="2.7109375" style="819" customWidth="1"/>
    <col min="7171" max="7171" width="3.7109375" style="819" customWidth="1"/>
    <col min="7172" max="7172" width="45.7109375" style="819" customWidth="1"/>
    <col min="7173" max="7173" width="2.7109375" style="819" customWidth="1"/>
    <col min="7174" max="7174" width="3.7109375" style="819" customWidth="1"/>
    <col min="7175" max="7175" width="45.7109375" style="819" customWidth="1"/>
    <col min="7176" max="7177" width="2.7109375" style="819" customWidth="1"/>
    <col min="7178" max="7424" width="11.42578125" style="819"/>
    <col min="7425" max="7426" width="2.7109375" style="819" customWidth="1"/>
    <col min="7427" max="7427" width="3.7109375" style="819" customWidth="1"/>
    <col min="7428" max="7428" width="45.7109375" style="819" customWidth="1"/>
    <col min="7429" max="7429" width="2.7109375" style="819" customWidth="1"/>
    <col min="7430" max="7430" width="3.7109375" style="819" customWidth="1"/>
    <col min="7431" max="7431" width="45.7109375" style="819" customWidth="1"/>
    <col min="7432" max="7433" width="2.7109375" style="819" customWidth="1"/>
    <col min="7434" max="7680" width="11.42578125" style="819"/>
    <col min="7681" max="7682" width="2.7109375" style="819" customWidth="1"/>
    <col min="7683" max="7683" width="3.7109375" style="819" customWidth="1"/>
    <col min="7684" max="7684" width="45.7109375" style="819" customWidth="1"/>
    <col min="7685" max="7685" width="2.7109375" style="819" customWidth="1"/>
    <col min="7686" max="7686" width="3.7109375" style="819" customWidth="1"/>
    <col min="7687" max="7687" width="45.7109375" style="819" customWidth="1"/>
    <col min="7688" max="7689" width="2.7109375" style="819" customWidth="1"/>
    <col min="7690" max="7936" width="11.42578125" style="819"/>
    <col min="7937" max="7938" width="2.7109375" style="819" customWidth="1"/>
    <col min="7939" max="7939" width="3.7109375" style="819" customWidth="1"/>
    <col min="7940" max="7940" width="45.7109375" style="819" customWidth="1"/>
    <col min="7941" max="7941" width="2.7109375" style="819" customWidth="1"/>
    <col min="7942" max="7942" width="3.7109375" style="819" customWidth="1"/>
    <col min="7943" max="7943" width="45.7109375" style="819" customWidth="1"/>
    <col min="7944" max="7945" width="2.7109375" style="819" customWidth="1"/>
    <col min="7946" max="8192" width="11.42578125" style="819"/>
    <col min="8193" max="8194" width="2.7109375" style="819" customWidth="1"/>
    <col min="8195" max="8195" width="3.7109375" style="819" customWidth="1"/>
    <col min="8196" max="8196" width="45.7109375" style="819" customWidth="1"/>
    <col min="8197" max="8197" width="2.7109375" style="819" customWidth="1"/>
    <col min="8198" max="8198" width="3.7109375" style="819" customWidth="1"/>
    <col min="8199" max="8199" width="45.7109375" style="819" customWidth="1"/>
    <col min="8200" max="8201" width="2.7109375" style="819" customWidth="1"/>
    <col min="8202" max="8448" width="11.42578125" style="819"/>
    <col min="8449" max="8450" width="2.7109375" style="819" customWidth="1"/>
    <col min="8451" max="8451" width="3.7109375" style="819" customWidth="1"/>
    <col min="8452" max="8452" width="45.7109375" style="819" customWidth="1"/>
    <col min="8453" max="8453" width="2.7109375" style="819" customWidth="1"/>
    <col min="8454" max="8454" width="3.7109375" style="819" customWidth="1"/>
    <col min="8455" max="8455" width="45.7109375" style="819" customWidth="1"/>
    <col min="8456" max="8457" width="2.7109375" style="819" customWidth="1"/>
    <col min="8458" max="8704" width="11.42578125" style="819"/>
    <col min="8705" max="8706" width="2.7109375" style="819" customWidth="1"/>
    <col min="8707" max="8707" width="3.7109375" style="819" customWidth="1"/>
    <col min="8708" max="8708" width="45.7109375" style="819" customWidth="1"/>
    <col min="8709" max="8709" width="2.7109375" style="819" customWidth="1"/>
    <col min="8710" max="8710" width="3.7109375" style="819" customWidth="1"/>
    <col min="8711" max="8711" width="45.7109375" style="819" customWidth="1"/>
    <col min="8712" max="8713" width="2.7109375" style="819" customWidth="1"/>
    <col min="8714" max="8960" width="11.42578125" style="819"/>
    <col min="8961" max="8962" width="2.7109375" style="819" customWidth="1"/>
    <col min="8963" max="8963" width="3.7109375" style="819" customWidth="1"/>
    <col min="8964" max="8964" width="45.7109375" style="819" customWidth="1"/>
    <col min="8965" max="8965" width="2.7109375" style="819" customWidth="1"/>
    <col min="8966" max="8966" width="3.7109375" style="819" customWidth="1"/>
    <col min="8967" max="8967" width="45.7109375" style="819" customWidth="1"/>
    <col min="8968" max="8969" width="2.7109375" style="819" customWidth="1"/>
    <col min="8970" max="9216" width="11.42578125" style="819"/>
    <col min="9217" max="9218" width="2.7109375" style="819" customWidth="1"/>
    <col min="9219" max="9219" width="3.7109375" style="819" customWidth="1"/>
    <col min="9220" max="9220" width="45.7109375" style="819" customWidth="1"/>
    <col min="9221" max="9221" width="2.7109375" style="819" customWidth="1"/>
    <col min="9222" max="9222" width="3.7109375" style="819" customWidth="1"/>
    <col min="9223" max="9223" width="45.7109375" style="819" customWidth="1"/>
    <col min="9224" max="9225" width="2.7109375" style="819" customWidth="1"/>
    <col min="9226" max="9472" width="11.42578125" style="819"/>
    <col min="9473" max="9474" width="2.7109375" style="819" customWidth="1"/>
    <col min="9475" max="9475" width="3.7109375" style="819" customWidth="1"/>
    <col min="9476" max="9476" width="45.7109375" style="819" customWidth="1"/>
    <col min="9477" max="9477" width="2.7109375" style="819" customWidth="1"/>
    <col min="9478" max="9478" width="3.7109375" style="819" customWidth="1"/>
    <col min="9479" max="9479" width="45.7109375" style="819" customWidth="1"/>
    <col min="9480" max="9481" width="2.7109375" style="819" customWidth="1"/>
    <col min="9482" max="9728" width="11.42578125" style="819"/>
    <col min="9729" max="9730" width="2.7109375" style="819" customWidth="1"/>
    <col min="9731" max="9731" width="3.7109375" style="819" customWidth="1"/>
    <col min="9732" max="9732" width="45.7109375" style="819" customWidth="1"/>
    <col min="9733" max="9733" width="2.7109375" style="819" customWidth="1"/>
    <col min="9734" max="9734" width="3.7109375" style="819" customWidth="1"/>
    <col min="9735" max="9735" width="45.7109375" style="819" customWidth="1"/>
    <col min="9736" max="9737" width="2.7109375" style="819" customWidth="1"/>
    <col min="9738" max="9984" width="11.42578125" style="819"/>
    <col min="9985" max="9986" width="2.7109375" style="819" customWidth="1"/>
    <col min="9987" max="9987" width="3.7109375" style="819" customWidth="1"/>
    <col min="9988" max="9988" width="45.7109375" style="819" customWidth="1"/>
    <col min="9989" max="9989" width="2.7109375" style="819" customWidth="1"/>
    <col min="9990" max="9990" width="3.7109375" style="819" customWidth="1"/>
    <col min="9991" max="9991" width="45.7109375" style="819" customWidth="1"/>
    <col min="9992" max="9993" width="2.7109375" style="819" customWidth="1"/>
    <col min="9994" max="10240" width="11.42578125" style="819"/>
    <col min="10241" max="10242" width="2.7109375" style="819" customWidth="1"/>
    <col min="10243" max="10243" width="3.7109375" style="819" customWidth="1"/>
    <col min="10244" max="10244" width="45.7109375" style="819" customWidth="1"/>
    <col min="10245" max="10245" width="2.7109375" style="819" customWidth="1"/>
    <col min="10246" max="10246" width="3.7109375" style="819" customWidth="1"/>
    <col min="10247" max="10247" width="45.7109375" style="819" customWidth="1"/>
    <col min="10248" max="10249" width="2.7109375" style="819" customWidth="1"/>
    <col min="10250" max="10496" width="11.42578125" style="819"/>
    <col min="10497" max="10498" width="2.7109375" style="819" customWidth="1"/>
    <col min="10499" max="10499" width="3.7109375" style="819" customWidth="1"/>
    <col min="10500" max="10500" width="45.7109375" style="819" customWidth="1"/>
    <col min="10501" max="10501" width="2.7109375" style="819" customWidth="1"/>
    <col min="10502" max="10502" width="3.7109375" style="819" customWidth="1"/>
    <col min="10503" max="10503" width="45.7109375" style="819" customWidth="1"/>
    <col min="10504" max="10505" width="2.7109375" style="819" customWidth="1"/>
    <col min="10506" max="10752" width="11.42578125" style="819"/>
    <col min="10753" max="10754" width="2.7109375" style="819" customWidth="1"/>
    <col min="10755" max="10755" width="3.7109375" style="819" customWidth="1"/>
    <col min="10756" max="10756" width="45.7109375" style="819" customWidth="1"/>
    <col min="10757" max="10757" width="2.7109375" style="819" customWidth="1"/>
    <col min="10758" max="10758" width="3.7109375" style="819" customWidth="1"/>
    <col min="10759" max="10759" width="45.7109375" style="819" customWidth="1"/>
    <col min="10760" max="10761" width="2.7109375" style="819" customWidth="1"/>
    <col min="10762" max="11008" width="11.42578125" style="819"/>
    <col min="11009" max="11010" width="2.7109375" style="819" customWidth="1"/>
    <col min="11011" max="11011" width="3.7109375" style="819" customWidth="1"/>
    <col min="11012" max="11012" width="45.7109375" style="819" customWidth="1"/>
    <col min="11013" max="11013" width="2.7109375" style="819" customWidth="1"/>
    <col min="11014" max="11014" width="3.7109375" style="819" customWidth="1"/>
    <col min="11015" max="11015" width="45.7109375" style="819" customWidth="1"/>
    <col min="11016" max="11017" width="2.7109375" style="819" customWidth="1"/>
    <col min="11018" max="11264" width="11.42578125" style="819"/>
    <col min="11265" max="11266" width="2.7109375" style="819" customWidth="1"/>
    <col min="11267" max="11267" width="3.7109375" style="819" customWidth="1"/>
    <col min="11268" max="11268" width="45.7109375" style="819" customWidth="1"/>
    <col min="11269" max="11269" width="2.7109375" style="819" customWidth="1"/>
    <col min="11270" max="11270" width="3.7109375" style="819" customWidth="1"/>
    <col min="11271" max="11271" width="45.7109375" style="819" customWidth="1"/>
    <col min="11272" max="11273" width="2.7109375" style="819" customWidth="1"/>
    <col min="11274" max="11520" width="11.42578125" style="819"/>
    <col min="11521" max="11522" width="2.7109375" style="819" customWidth="1"/>
    <col min="11523" max="11523" width="3.7109375" style="819" customWidth="1"/>
    <col min="11524" max="11524" width="45.7109375" style="819" customWidth="1"/>
    <col min="11525" max="11525" width="2.7109375" style="819" customWidth="1"/>
    <col min="11526" max="11526" width="3.7109375" style="819" customWidth="1"/>
    <col min="11527" max="11527" width="45.7109375" style="819" customWidth="1"/>
    <col min="11528" max="11529" width="2.7109375" style="819" customWidth="1"/>
    <col min="11530" max="11776" width="11.42578125" style="819"/>
    <col min="11777" max="11778" width="2.7109375" style="819" customWidth="1"/>
    <col min="11779" max="11779" width="3.7109375" style="819" customWidth="1"/>
    <col min="11780" max="11780" width="45.7109375" style="819" customWidth="1"/>
    <col min="11781" max="11781" width="2.7109375" style="819" customWidth="1"/>
    <col min="11782" max="11782" width="3.7109375" style="819" customWidth="1"/>
    <col min="11783" max="11783" width="45.7109375" style="819" customWidth="1"/>
    <col min="11784" max="11785" width="2.7109375" style="819" customWidth="1"/>
    <col min="11786" max="12032" width="11.42578125" style="819"/>
    <col min="12033" max="12034" width="2.7109375" style="819" customWidth="1"/>
    <col min="12035" max="12035" width="3.7109375" style="819" customWidth="1"/>
    <col min="12036" max="12036" width="45.7109375" style="819" customWidth="1"/>
    <col min="12037" max="12037" width="2.7109375" style="819" customWidth="1"/>
    <col min="12038" max="12038" width="3.7109375" style="819" customWidth="1"/>
    <col min="12039" max="12039" width="45.7109375" style="819" customWidth="1"/>
    <col min="12040" max="12041" width="2.7109375" style="819" customWidth="1"/>
    <col min="12042" max="12288" width="11.42578125" style="819"/>
    <col min="12289" max="12290" width="2.7109375" style="819" customWidth="1"/>
    <col min="12291" max="12291" width="3.7109375" style="819" customWidth="1"/>
    <col min="12292" max="12292" width="45.7109375" style="819" customWidth="1"/>
    <col min="12293" max="12293" width="2.7109375" style="819" customWidth="1"/>
    <col min="12294" max="12294" width="3.7109375" style="819" customWidth="1"/>
    <col min="12295" max="12295" width="45.7109375" style="819" customWidth="1"/>
    <col min="12296" max="12297" width="2.7109375" style="819" customWidth="1"/>
    <col min="12298" max="12544" width="11.42578125" style="819"/>
    <col min="12545" max="12546" width="2.7109375" style="819" customWidth="1"/>
    <col min="12547" max="12547" width="3.7109375" style="819" customWidth="1"/>
    <col min="12548" max="12548" width="45.7109375" style="819" customWidth="1"/>
    <col min="12549" max="12549" width="2.7109375" style="819" customWidth="1"/>
    <col min="12550" max="12550" width="3.7109375" style="819" customWidth="1"/>
    <col min="12551" max="12551" width="45.7109375" style="819" customWidth="1"/>
    <col min="12552" max="12553" width="2.7109375" style="819" customWidth="1"/>
    <col min="12554" max="12800" width="11.42578125" style="819"/>
    <col min="12801" max="12802" width="2.7109375" style="819" customWidth="1"/>
    <col min="12803" max="12803" width="3.7109375" style="819" customWidth="1"/>
    <col min="12804" max="12804" width="45.7109375" style="819" customWidth="1"/>
    <col min="12805" max="12805" width="2.7109375" style="819" customWidth="1"/>
    <col min="12806" max="12806" width="3.7109375" style="819" customWidth="1"/>
    <col min="12807" max="12807" width="45.7109375" style="819" customWidth="1"/>
    <col min="12808" max="12809" width="2.7109375" style="819" customWidth="1"/>
    <col min="12810" max="13056" width="11.42578125" style="819"/>
    <col min="13057" max="13058" width="2.7109375" style="819" customWidth="1"/>
    <col min="13059" max="13059" width="3.7109375" style="819" customWidth="1"/>
    <col min="13060" max="13060" width="45.7109375" style="819" customWidth="1"/>
    <col min="13061" max="13061" width="2.7109375" style="819" customWidth="1"/>
    <col min="13062" max="13062" width="3.7109375" style="819" customWidth="1"/>
    <col min="13063" max="13063" width="45.7109375" style="819" customWidth="1"/>
    <col min="13064" max="13065" width="2.7109375" style="819" customWidth="1"/>
    <col min="13066" max="13312" width="11.42578125" style="819"/>
    <col min="13313" max="13314" width="2.7109375" style="819" customWidth="1"/>
    <col min="13315" max="13315" width="3.7109375" style="819" customWidth="1"/>
    <col min="13316" max="13316" width="45.7109375" style="819" customWidth="1"/>
    <col min="13317" max="13317" width="2.7109375" style="819" customWidth="1"/>
    <col min="13318" max="13318" width="3.7109375" style="819" customWidth="1"/>
    <col min="13319" max="13319" width="45.7109375" style="819" customWidth="1"/>
    <col min="13320" max="13321" width="2.7109375" style="819" customWidth="1"/>
    <col min="13322" max="13568" width="11.42578125" style="819"/>
    <col min="13569" max="13570" width="2.7109375" style="819" customWidth="1"/>
    <col min="13571" max="13571" width="3.7109375" style="819" customWidth="1"/>
    <col min="13572" max="13572" width="45.7109375" style="819" customWidth="1"/>
    <col min="13573" max="13573" width="2.7109375" style="819" customWidth="1"/>
    <col min="13574" max="13574" width="3.7109375" style="819" customWidth="1"/>
    <col min="13575" max="13575" width="45.7109375" style="819" customWidth="1"/>
    <col min="13576" max="13577" width="2.7109375" style="819" customWidth="1"/>
    <col min="13578" max="13824" width="11.42578125" style="819"/>
    <col min="13825" max="13826" width="2.7109375" style="819" customWidth="1"/>
    <col min="13827" max="13827" width="3.7109375" style="819" customWidth="1"/>
    <col min="13828" max="13828" width="45.7109375" style="819" customWidth="1"/>
    <col min="13829" max="13829" width="2.7109375" style="819" customWidth="1"/>
    <col min="13830" max="13830" width="3.7109375" style="819" customWidth="1"/>
    <col min="13831" max="13831" width="45.7109375" style="819" customWidth="1"/>
    <col min="13832" max="13833" width="2.7109375" style="819" customWidth="1"/>
    <col min="13834" max="14080" width="11.42578125" style="819"/>
    <col min="14081" max="14082" width="2.7109375" style="819" customWidth="1"/>
    <col min="14083" max="14083" width="3.7109375" style="819" customWidth="1"/>
    <col min="14084" max="14084" width="45.7109375" style="819" customWidth="1"/>
    <col min="14085" max="14085" width="2.7109375" style="819" customWidth="1"/>
    <col min="14086" max="14086" width="3.7109375" style="819" customWidth="1"/>
    <col min="14087" max="14087" width="45.7109375" style="819" customWidth="1"/>
    <col min="14088" max="14089" width="2.7109375" style="819" customWidth="1"/>
    <col min="14090" max="14336" width="11.42578125" style="819"/>
    <col min="14337" max="14338" width="2.7109375" style="819" customWidth="1"/>
    <col min="14339" max="14339" width="3.7109375" style="819" customWidth="1"/>
    <col min="14340" max="14340" width="45.7109375" style="819" customWidth="1"/>
    <col min="14341" max="14341" width="2.7109375" style="819" customWidth="1"/>
    <col min="14342" max="14342" width="3.7109375" style="819" customWidth="1"/>
    <col min="14343" max="14343" width="45.7109375" style="819" customWidth="1"/>
    <col min="14344" max="14345" width="2.7109375" style="819" customWidth="1"/>
    <col min="14346" max="14592" width="11.42578125" style="819"/>
    <col min="14593" max="14594" width="2.7109375" style="819" customWidth="1"/>
    <col min="14595" max="14595" width="3.7109375" style="819" customWidth="1"/>
    <col min="14596" max="14596" width="45.7109375" style="819" customWidth="1"/>
    <col min="14597" max="14597" width="2.7109375" style="819" customWidth="1"/>
    <col min="14598" max="14598" width="3.7109375" style="819" customWidth="1"/>
    <col min="14599" max="14599" width="45.7109375" style="819" customWidth="1"/>
    <col min="14600" max="14601" width="2.7109375" style="819" customWidth="1"/>
    <col min="14602" max="14848" width="11.42578125" style="819"/>
    <col min="14849" max="14850" width="2.7109375" style="819" customWidth="1"/>
    <col min="14851" max="14851" width="3.7109375" style="819" customWidth="1"/>
    <col min="14852" max="14852" width="45.7109375" style="819" customWidth="1"/>
    <col min="14853" max="14853" width="2.7109375" style="819" customWidth="1"/>
    <col min="14854" max="14854" width="3.7109375" style="819" customWidth="1"/>
    <col min="14855" max="14855" width="45.7109375" style="819" customWidth="1"/>
    <col min="14856" max="14857" width="2.7109375" style="819" customWidth="1"/>
    <col min="14858" max="15104" width="11.42578125" style="819"/>
    <col min="15105" max="15106" width="2.7109375" style="819" customWidth="1"/>
    <col min="15107" max="15107" width="3.7109375" style="819" customWidth="1"/>
    <col min="15108" max="15108" width="45.7109375" style="819" customWidth="1"/>
    <col min="15109" max="15109" width="2.7109375" style="819" customWidth="1"/>
    <col min="15110" max="15110" width="3.7109375" style="819" customWidth="1"/>
    <col min="15111" max="15111" width="45.7109375" style="819" customWidth="1"/>
    <col min="15112" max="15113" width="2.7109375" style="819" customWidth="1"/>
    <col min="15114" max="15360" width="11.42578125" style="819"/>
    <col min="15361" max="15362" width="2.7109375" style="819" customWidth="1"/>
    <col min="15363" max="15363" width="3.7109375" style="819" customWidth="1"/>
    <col min="15364" max="15364" width="45.7109375" style="819" customWidth="1"/>
    <col min="15365" max="15365" width="2.7109375" style="819" customWidth="1"/>
    <col min="15366" max="15366" width="3.7109375" style="819" customWidth="1"/>
    <col min="15367" max="15367" width="45.7109375" style="819" customWidth="1"/>
    <col min="15368" max="15369" width="2.7109375" style="819" customWidth="1"/>
    <col min="15370" max="15616" width="11.42578125" style="819"/>
    <col min="15617" max="15618" width="2.7109375" style="819" customWidth="1"/>
    <col min="15619" max="15619" width="3.7109375" style="819" customWidth="1"/>
    <col min="15620" max="15620" width="45.7109375" style="819" customWidth="1"/>
    <col min="15621" max="15621" width="2.7109375" style="819" customWidth="1"/>
    <col min="15622" max="15622" width="3.7109375" style="819" customWidth="1"/>
    <col min="15623" max="15623" width="45.7109375" style="819" customWidth="1"/>
    <col min="15624" max="15625" width="2.7109375" style="819" customWidth="1"/>
    <col min="15626" max="15872" width="11.42578125" style="819"/>
    <col min="15873" max="15874" width="2.7109375" style="819" customWidth="1"/>
    <col min="15875" max="15875" width="3.7109375" style="819" customWidth="1"/>
    <col min="15876" max="15876" width="45.7109375" style="819" customWidth="1"/>
    <col min="15877" max="15877" width="2.7109375" style="819" customWidth="1"/>
    <col min="15878" max="15878" width="3.7109375" style="819" customWidth="1"/>
    <col min="15879" max="15879" width="45.7109375" style="819" customWidth="1"/>
    <col min="15880" max="15881" width="2.7109375" style="819" customWidth="1"/>
    <col min="15882" max="16128" width="11.42578125" style="819"/>
    <col min="16129" max="16130" width="2.7109375" style="819" customWidth="1"/>
    <col min="16131" max="16131" width="3.7109375" style="819" customWidth="1"/>
    <col min="16132" max="16132" width="45.7109375" style="819" customWidth="1"/>
    <col min="16133" max="16133" width="2.7109375" style="819" customWidth="1"/>
    <col min="16134" max="16134" width="3.7109375" style="819" customWidth="1"/>
    <col min="16135" max="16135" width="45.7109375" style="819" customWidth="1"/>
    <col min="16136" max="16137" width="2.7109375" style="819" customWidth="1"/>
    <col min="16138" max="16384" width="11.42578125" style="819"/>
  </cols>
  <sheetData>
    <row r="1" spans="1:10" ht="36" customHeight="1">
      <c r="B1" s="2389" t="s">
        <v>0</v>
      </c>
      <c r="C1" s="2389"/>
      <c r="D1" s="2389"/>
      <c r="E1" s="2389"/>
      <c r="F1" s="2389"/>
      <c r="G1" s="2389"/>
      <c r="H1" s="2389"/>
    </row>
    <row r="2" spans="1:10" ht="6" customHeight="1" thickBot="1">
      <c r="A2" s="820"/>
      <c r="B2" s="820"/>
      <c r="C2" s="820"/>
      <c r="D2" s="820"/>
      <c r="E2" s="820"/>
      <c r="F2" s="820"/>
      <c r="G2" s="820"/>
      <c r="H2" s="820"/>
      <c r="I2" s="820"/>
      <c r="J2" s="825"/>
    </row>
    <row r="3" spans="1:10" ht="15" customHeight="1" thickTop="1">
      <c r="D3" s="825"/>
      <c r="E3" s="825"/>
      <c r="F3" s="825"/>
      <c r="G3" s="825"/>
      <c r="H3" s="825"/>
      <c r="I3" s="825"/>
      <c r="J3" s="825"/>
    </row>
    <row r="4" spans="1:10" ht="19.5" customHeight="1">
      <c r="B4" s="2408" t="s">
        <v>1329</v>
      </c>
      <c r="C4" s="2408"/>
      <c r="D4" s="2408"/>
      <c r="E4" s="2408"/>
      <c r="F4" s="2408"/>
      <c r="G4" s="2408"/>
      <c r="H4" s="2408"/>
      <c r="I4" s="825"/>
      <c r="J4" s="825"/>
    </row>
    <row r="5" spans="1:10" ht="10.5" customHeight="1">
      <c r="D5" s="825"/>
      <c r="E5" s="825"/>
      <c r="F5" s="825"/>
      <c r="G5" s="825"/>
      <c r="H5" s="825"/>
      <c r="I5" s="825"/>
      <c r="J5" s="825"/>
    </row>
    <row r="6" spans="1:10" ht="12" customHeight="1">
      <c r="D6" s="825"/>
      <c r="E6" s="825"/>
      <c r="F6" s="825"/>
      <c r="G6" s="825"/>
      <c r="H6" s="825"/>
      <c r="I6" s="825"/>
      <c r="J6" s="825"/>
    </row>
    <row r="7" spans="1:10" ht="4.5" customHeight="1">
      <c r="B7" s="835"/>
      <c r="C7" s="836"/>
      <c r="D7" s="836"/>
      <c r="E7" s="836"/>
      <c r="F7" s="836"/>
      <c r="G7" s="836"/>
      <c r="H7" s="837"/>
    </row>
    <row r="8" spans="1:10" ht="45" customHeight="1">
      <c r="B8" s="840"/>
      <c r="C8" s="2409" t="s">
        <v>1737</v>
      </c>
      <c r="D8" s="2410"/>
      <c r="E8" s="2410"/>
      <c r="F8" s="2410"/>
      <c r="G8" s="2411"/>
      <c r="H8" s="865"/>
    </row>
    <row r="9" spans="1:10" ht="4.5" customHeight="1">
      <c r="B9" s="840"/>
      <c r="C9" s="860"/>
      <c r="D9" s="860"/>
      <c r="E9" s="860"/>
      <c r="F9" s="860"/>
      <c r="G9" s="860"/>
      <c r="H9" s="865"/>
    </row>
    <row r="10" spans="1:10" ht="15" customHeight="1">
      <c r="B10" s="840"/>
      <c r="C10" s="1872"/>
      <c r="D10" s="1873"/>
      <c r="E10" s="877"/>
      <c r="F10" s="1874"/>
      <c r="G10" s="1875"/>
      <c r="H10" s="865"/>
    </row>
    <row r="11" spans="1:10" ht="12" customHeight="1">
      <c r="B11" s="840"/>
      <c r="C11" s="1876"/>
      <c r="D11" s="1877" t="s">
        <v>1738</v>
      </c>
      <c r="E11" s="877"/>
      <c r="F11" s="1757"/>
      <c r="G11" s="1878" t="s">
        <v>57</v>
      </c>
      <c r="H11" s="865"/>
    </row>
    <row r="12" spans="1:10" ht="6" customHeight="1">
      <c r="B12" s="840"/>
      <c r="C12" s="1876"/>
      <c r="D12" s="1877"/>
      <c r="E12" s="877"/>
      <c r="F12" s="1757"/>
      <c r="G12" s="1878"/>
      <c r="H12" s="865"/>
    </row>
    <row r="13" spans="1:10" ht="12" customHeight="1">
      <c r="B13" s="840"/>
      <c r="C13" s="1876"/>
      <c r="D13" s="1877" t="s">
        <v>1739</v>
      </c>
      <c r="E13" s="1879"/>
      <c r="F13" s="1757"/>
      <c r="G13" s="1877" t="s">
        <v>59</v>
      </c>
      <c r="H13" s="877"/>
    </row>
    <row r="14" spans="1:10" ht="6" customHeight="1">
      <c r="B14" s="840"/>
      <c r="C14" s="1876"/>
      <c r="E14" s="1879"/>
      <c r="H14" s="877"/>
    </row>
    <row r="15" spans="1:10" ht="12" customHeight="1">
      <c r="B15" s="840"/>
      <c r="C15" s="1876"/>
      <c r="D15" s="1877" t="s">
        <v>58</v>
      </c>
      <c r="E15" s="1879"/>
      <c r="F15" s="1757"/>
      <c r="G15" s="1877" t="s">
        <v>1740</v>
      </c>
      <c r="H15" s="877"/>
    </row>
    <row r="16" spans="1:10" ht="6" customHeight="1">
      <c r="B16" s="840"/>
      <c r="C16" s="1876"/>
      <c r="D16" s="1877"/>
      <c r="E16" s="1879"/>
      <c r="F16" s="1757"/>
      <c r="G16" s="1877"/>
      <c r="H16" s="877"/>
    </row>
    <row r="17" spans="2:8" ht="12" customHeight="1">
      <c r="B17" s="840"/>
      <c r="C17" s="1876"/>
      <c r="D17" s="1877" t="s">
        <v>60</v>
      </c>
      <c r="E17" s="1879"/>
      <c r="F17" s="1757"/>
      <c r="G17" s="1877" t="s">
        <v>1741</v>
      </c>
      <c r="H17" s="877"/>
    </row>
    <row r="18" spans="2:8" ht="6" customHeight="1">
      <c r="B18" s="840"/>
      <c r="C18" s="1876"/>
      <c r="E18" s="1879"/>
      <c r="H18" s="877"/>
    </row>
    <row r="19" spans="2:8" ht="12" customHeight="1">
      <c r="B19" s="840"/>
      <c r="C19" s="1876"/>
      <c r="D19" s="1877" t="s">
        <v>62</v>
      </c>
      <c r="E19" s="1879"/>
      <c r="F19" s="1757"/>
      <c r="G19" s="1877" t="s">
        <v>67</v>
      </c>
      <c r="H19" s="877"/>
    </row>
    <row r="20" spans="2:8" ht="6" customHeight="1">
      <c r="B20" s="840"/>
      <c r="C20" s="1876"/>
      <c r="D20" s="1877"/>
      <c r="E20" s="1879"/>
      <c r="F20" s="1757"/>
      <c r="G20" s="1877"/>
      <c r="H20" s="877"/>
    </row>
    <row r="21" spans="2:8" ht="12" customHeight="1">
      <c r="B21" s="840"/>
      <c r="C21" s="1876"/>
      <c r="D21" s="1877" t="s">
        <v>64</v>
      </c>
      <c r="E21" s="1879"/>
      <c r="F21" s="1757"/>
      <c r="G21" s="1877" t="s">
        <v>69</v>
      </c>
      <c r="H21" s="877"/>
    </row>
    <row r="22" spans="2:8" ht="6" customHeight="1">
      <c r="B22" s="840"/>
      <c r="C22" s="1876"/>
      <c r="E22" s="1879"/>
      <c r="H22" s="877"/>
    </row>
    <row r="23" spans="2:8" ht="12" customHeight="1">
      <c r="B23" s="840"/>
      <c r="C23" s="1876"/>
      <c r="D23" s="1877" t="s">
        <v>66</v>
      </c>
      <c r="E23" s="1879"/>
      <c r="F23" s="1757"/>
      <c r="G23" s="1877" t="s">
        <v>71</v>
      </c>
      <c r="H23" s="877"/>
    </row>
    <row r="24" spans="2:8" ht="6" customHeight="1">
      <c r="B24" s="840"/>
      <c r="C24" s="1876"/>
      <c r="D24" s="1877"/>
      <c r="E24" s="1879"/>
      <c r="F24" s="1757"/>
      <c r="G24" s="1877"/>
      <c r="H24" s="877"/>
    </row>
    <row r="25" spans="2:8" ht="12" customHeight="1">
      <c r="B25" s="840"/>
      <c r="C25" s="1876"/>
      <c r="D25" s="1877" t="s">
        <v>1742</v>
      </c>
      <c r="E25" s="1879"/>
      <c r="F25" s="1757"/>
      <c r="G25" s="1877" t="s">
        <v>73</v>
      </c>
      <c r="H25" s="877"/>
    </row>
    <row r="26" spans="2:8" ht="6" customHeight="1">
      <c r="B26" s="840"/>
      <c r="C26" s="1876"/>
      <c r="E26" s="1879"/>
      <c r="H26" s="877"/>
    </row>
    <row r="27" spans="2:8" ht="12" customHeight="1">
      <c r="B27" s="840"/>
      <c r="C27" s="1876"/>
      <c r="D27" s="1877" t="s">
        <v>1743</v>
      </c>
      <c r="E27" s="1879"/>
      <c r="F27" s="1757"/>
      <c r="G27" s="1877" t="s">
        <v>75</v>
      </c>
      <c r="H27" s="877"/>
    </row>
    <row r="28" spans="2:8" ht="6" customHeight="1">
      <c r="B28" s="840"/>
      <c r="C28" s="1876"/>
      <c r="D28" s="1877"/>
      <c r="E28" s="1879"/>
      <c r="F28" s="1757"/>
      <c r="G28" s="1877"/>
      <c r="H28" s="877"/>
    </row>
    <row r="29" spans="2:8" ht="12" customHeight="1">
      <c r="B29" s="840"/>
      <c r="C29" s="1876"/>
      <c r="D29" s="1877" t="s">
        <v>1744</v>
      </c>
      <c r="E29" s="1879"/>
      <c r="F29" s="1757"/>
      <c r="G29" s="1877" t="s">
        <v>1745</v>
      </c>
      <c r="H29" s="877"/>
    </row>
    <row r="30" spans="2:8" ht="6" customHeight="1">
      <c r="B30" s="840"/>
      <c r="C30" s="1876"/>
      <c r="E30" s="1879"/>
      <c r="H30" s="877"/>
    </row>
    <row r="31" spans="2:8" ht="12" customHeight="1">
      <c r="B31" s="840"/>
      <c r="C31" s="1876"/>
      <c r="D31" s="1877" t="s">
        <v>1746</v>
      </c>
      <c r="E31" s="1879"/>
      <c r="F31" s="1757"/>
      <c r="G31" s="1877" t="s">
        <v>79</v>
      </c>
      <c r="H31" s="877"/>
    </row>
    <row r="32" spans="2:8" ht="6" customHeight="1">
      <c r="B32" s="840"/>
      <c r="C32" s="1876"/>
      <c r="D32" s="1877"/>
      <c r="E32" s="1879"/>
      <c r="F32" s="1757"/>
      <c r="G32" s="1877"/>
      <c r="H32" s="877"/>
    </row>
    <row r="33" spans="2:8" ht="12" customHeight="1">
      <c r="B33" s="840"/>
      <c r="C33" s="1876"/>
      <c r="D33" s="1877" t="s">
        <v>78</v>
      </c>
      <c r="E33" s="1879"/>
      <c r="F33" s="1757"/>
      <c r="G33" s="1877" t="s">
        <v>1747</v>
      </c>
      <c r="H33" s="877"/>
    </row>
    <row r="34" spans="2:8" ht="6" customHeight="1">
      <c r="B34" s="840"/>
      <c r="C34" s="1876"/>
      <c r="E34" s="1879"/>
      <c r="H34" s="877"/>
    </row>
    <row r="35" spans="2:8" ht="12" customHeight="1">
      <c r="B35" s="840"/>
      <c r="C35" s="1876"/>
      <c r="D35" s="1877" t="s">
        <v>1748</v>
      </c>
      <c r="E35" s="1879"/>
      <c r="F35" s="1757"/>
      <c r="G35" s="1877" t="s">
        <v>83</v>
      </c>
      <c r="H35" s="877"/>
    </row>
    <row r="36" spans="2:8" ht="6" customHeight="1">
      <c r="B36" s="840"/>
      <c r="C36" s="1876"/>
      <c r="D36" s="1877"/>
      <c r="E36" s="1879"/>
      <c r="F36" s="1757"/>
      <c r="G36" s="1877"/>
      <c r="H36" s="877"/>
    </row>
    <row r="37" spans="2:8" ht="12" customHeight="1">
      <c r="B37" s="840"/>
      <c r="C37" s="1876"/>
      <c r="D37" s="1877" t="s">
        <v>1749</v>
      </c>
      <c r="E37" s="1879"/>
      <c r="F37" s="1757"/>
      <c r="G37" s="1877" t="s">
        <v>85</v>
      </c>
      <c r="H37" s="877"/>
    </row>
    <row r="38" spans="2:8" ht="6" customHeight="1">
      <c r="B38" s="840"/>
      <c r="C38" s="1876"/>
      <c r="E38" s="1879"/>
      <c r="H38" s="877"/>
    </row>
    <row r="39" spans="2:8" ht="12" customHeight="1">
      <c r="B39" s="840"/>
      <c r="C39" s="1876"/>
      <c r="D39" s="1877" t="s">
        <v>86</v>
      </c>
      <c r="E39" s="1879"/>
      <c r="F39" s="1757"/>
      <c r="G39" s="1877" t="s">
        <v>87</v>
      </c>
      <c r="H39" s="877"/>
    </row>
    <row r="40" spans="2:8" ht="6" customHeight="1">
      <c r="B40" s="840"/>
      <c r="C40" s="1876"/>
      <c r="D40" s="1877"/>
      <c r="E40" s="1879"/>
      <c r="F40" s="1757"/>
      <c r="G40" s="1877"/>
      <c r="H40" s="877"/>
    </row>
    <row r="41" spans="2:8" ht="12" customHeight="1">
      <c r="B41" s="840"/>
      <c r="C41" s="1876"/>
      <c r="D41" s="1877" t="s">
        <v>88</v>
      </c>
      <c r="E41" s="1879"/>
      <c r="F41" s="1757"/>
      <c r="G41" s="1877" t="s">
        <v>89</v>
      </c>
      <c r="H41" s="877"/>
    </row>
    <row r="42" spans="2:8" ht="6" customHeight="1">
      <c r="B42" s="840"/>
      <c r="C42" s="1876"/>
      <c r="E42" s="1879"/>
      <c r="H42" s="877"/>
    </row>
    <row r="43" spans="2:8" ht="12" customHeight="1">
      <c r="B43" s="840"/>
      <c r="C43" s="1876"/>
      <c r="D43" s="1877" t="s">
        <v>90</v>
      </c>
      <c r="E43" s="1879"/>
      <c r="F43" s="1757"/>
      <c r="G43" s="1877" t="s">
        <v>91</v>
      </c>
      <c r="H43" s="877"/>
    </row>
    <row r="44" spans="2:8" ht="6" customHeight="1">
      <c r="B44" s="840"/>
      <c r="C44" s="1876"/>
      <c r="D44" s="1877"/>
      <c r="E44" s="1879"/>
      <c r="F44" s="1757"/>
      <c r="G44" s="1877"/>
      <c r="H44" s="877"/>
    </row>
    <row r="45" spans="2:8" ht="12" customHeight="1">
      <c r="B45" s="840"/>
      <c r="C45" s="1876"/>
      <c r="D45" s="1877" t="s">
        <v>1750</v>
      </c>
      <c r="E45" s="1879"/>
      <c r="F45" s="1757"/>
      <c r="G45" s="1877" t="s">
        <v>93</v>
      </c>
      <c r="H45" s="877"/>
    </row>
    <row r="46" spans="2:8" ht="6" customHeight="1">
      <c r="B46" s="840"/>
      <c r="C46" s="1876"/>
      <c r="E46" s="1879"/>
      <c r="H46" s="877"/>
    </row>
    <row r="47" spans="2:8" ht="12" customHeight="1">
      <c r="B47" s="840"/>
      <c r="C47" s="1876"/>
      <c r="D47" s="1877" t="s">
        <v>94</v>
      </c>
      <c r="E47" s="1879"/>
      <c r="F47" s="1757"/>
      <c r="G47" s="1877" t="s">
        <v>1751</v>
      </c>
      <c r="H47" s="877"/>
    </row>
    <row r="48" spans="2:8" ht="6" customHeight="1">
      <c r="B48" s="840"/>
      <c r="C48" s="1876"/>
      <c r="D48" s="1877"/>
      <c r="E48" s="1879"/>
      <c r="F48" s="1757"/>
      <c r="G48" s="1877"/>
      <c r="H48" s="877"/>
    </row>
    <row r="49" spans="2:8" ht="12" customHeight="1">
      <c r="B49" s="840"/>
      <c r="C49" s="1876"/>
      <c r="D49" s="1877" t="s">
        <v>1752</v>
      </c>
      <c r="E49" s="1879"/>
      <c r="F49" s="1757"/>
      <c r="G49" s="1877" t="s">
        <v>97</v>
      </c>
      <c r="H49" s="877"/>
    </row>
    <row r="50" spans="2:8" ht="6" customHeight="1">
      <c r="B50" s="840"/>
      <c r="C50" s="1876"/>
      <c r="E50" s="1879"/>
      <c r="H50" s="877"/>
    </row>
    <row r="51" spans="2:8" ht="12" customHeight="1">
      <c r="B51" s="840"/>
      <c r="C51" s="1876"/>
      <c r="D51" s="1877" t="s">
        <v>1753</v>
      </c>
      <c r="E51" s="1879"/>
      <c r="F51" s="1757"/>
      <c r="G51" s="1877" t="s">
        <v>99</v>
      </c>
      <c r="H51" s="877"/>
    </row>
    <row r="52" spans="2:8" ht="6" customHeight="1">
      <c r="B52" s="840"/>
      <c r="C52" s="1876"/>
      <c r="D52" s="1877"/>
      <c r="E52" s="1879"/>
      <c r="F52" s="1757"/>
      <c r="G52" s="1877"/>
      <c r="H52" s="877"/>
    </row>
    <row r="53" spans="2:8" ht="12" customHeight="1">
      <c r="B53" s="840"/>
      <c r="C53" s="1876"/>
      <c r="D53" s="1877" t="s">
        <v>100</v>
      </c>
      <c r="E53" s="1879"/>
      <c r="F53" s="1757"/>
      <c r="G53" s="1877" t="s">
        <v>101</v>
      </c>
      <c r="H53" s="877"/>
    </row>
    <row r="54" spans="2:8" ht="6" customHeight="1">
      <c r="B54" s="840"/>
      <c r="C54" s="1876"/>
      <c r="E54" s="1879"/>
      <c r="H54" s="877"/>
    </row>
    <row r="55" spans="2:8" ht="12" customHeight="1">
      <c r="B55" s="840"/>
      <c r="C55" s="1876"/>
      <c r="D55" s="1877" t="s">
        <v>102</v>
      </c>
      <c r="E55" s="1879"/>
      <c r="F55" s="1757"/>
      <c r="G55" s="1877" t="s">
        <v>103</v>
      </c>
      <c r="H55" s="877"/>
    </row>
    <row r="56" spans="2:8" ht="6" customHeight="1">
      <c r="B56" s="840"/>
      <c r="C56" s="1876"/>
      <c r="D56" s="1877"/>
      <c r="E56" s="1879"/>
      <c r="F56" s="1757"/>
      <c r="G56" s="1877"/>
      <c r="H56" s="877"/>
    </row>
    <row r="57" spans="2:8" ht="12" customHeight="1">
      <c r="B57" s="840"/>
      <c r="C57" s="1876"/>
      <c r="D57" s="1877" t="s">
        <v>104</v>
      </c>
      <c r="E57" s="1879"/>
      <c r="F57" s="1757"/>
      <c r="G57" s="1877" t="s">
        <v>1754</v>
      </c>
      <c r="H57" s="877"/>
    </row>
    <row r="58" spans="2:8" ht="6" customHeight="1">
      <c r="B58" s="840"/>
      <c r="C58" s="1876"/>
      <c r="E58" s="1879"/>
      <c r="H58" s="877"/>
    </row>
    <row r="59" spans="2:8" ht="12" customHeight="1">
      <c r="B59" s="840"/>
      <c r="C59" s="1876"/>
      <c r="D59" s="1877" t="s">
        <v>1755</v>
      </c>
      <c r="E59" s="1879"/>
      <c r="F59" s="1757"/>
      <c r="G59" s="1877" t="s">
        <v>107</v>
      </c>
      <c r="H59" s="877"/>
    </row>
    <row r="60" spans="2:8" ht="5.25" customHeight="1">
      <c r="B60" s="840"/>
      <c r="C60" s="1876"/>
      <c r="D60" s="1877"/>
      <c r="E60" s="1879"/>
      <c r="F60" s="1757"/>
      <c r="G60" s="1877"/>
      <c r="H60" s="877"/>
    </row>
    <row r="61" spans="2:8" ht="12" customHeight="1">
      <c r="B61" s="840"/>
      <c r="C61" s="1876"/>
      <c r="D61" s="1877" t="s">
        <v>110</v>
      </c>
      <c r="E61" s="1879"/>
      <c r="F61" s="1757"/>
      <c r="G61" s="1877" t="s">
        <v>109</v>
      </c>
      <c r="H61" s="877"/>
    </row>
    <row r="62" spans="2:8" ht="6" customHeight="1">
      <c r="B62" s="840"/>
      <c r="C62" s="1876"/>
      <c r="E62" s="1879"/>
      <c r="H62" s="877"/>
    </row>
    <row r="63" spans="2:8" ht="12" customHeight="1">
      <c r="B63" s="840"/>
      <c r="C63" s="1876"/>
      <c r="D63" s="1877" t="s">
        <v>112</v>
      </c>
      <c r="E63" s="1879"/>
      <c r="F63" s="1757"/>
      <c r="G63" s="1877" t="s">
        <v>111</v>
      </c>
      <c r="H63" s="877"/>
    </row>
    <row r="64" spans="2:8" ht="6" customHeight="1">
      <c r="B64" s="840"/>
      <c r="C64" s="1876"/>
      <c r="D64" s="1877"/>
      <c r="E64" s="1879"/>
      <c r="F64" s="1757"/>
      <c r="G64" s="1877"/>
      <c r="H64" s="1880"/>
    </row>
    <row r="65" spans="2:8" ht="12" customHeight="1">
      <c r="B65" s="840"/>
      <c r="C65" s="1876"/>
      <c r="D65" s="1877" t="s">
        <v>114</v>
      </c>
      <c r="E65" s="1879"/>
      <c r="F65" s="1757"/>
      <c r="G65" s="1877" t="s">
        <v>113</v>
      </c>
      <c r="H65" s="877"/>
    </row>
    <row r="66" spans="2:8" ht="6" customHeight="1">
      <c r="B66" s="840"/>
      <c r="C66" s="1876"/>
      <c r="D66" s="1877"/>
      <c r="E66" s="1879"/>
      <c r="F66" s="1757"/>
      <c r="G66" s="1877"/>
      <c r="H66" s="877"/>
    </row>
    <row r="67" spans="2:8" ht="12" customHeight="1">
      <c r="B67" s="840"/>
      <c r="C67" s="1876"/>
      <c r="D67" s="1877" t="s">
        <v>116</v>
      </c>
      <c r="E67" s="1879"/>
      <c r="F67" s="1757"/>
      <c r="G67" s="1877" t="s">
        <v>115</v>
      </c>
      <c r="H67" s="877"/>
    </row>
    <row r="68" spans="2:8" ht="12" customHeight="1">
      <c r="B68" s="840"/>
      <c r="C68" s="1876"/>
      <c r="D68" s="1877"/>
      <c r="E68" s="1879"/>
      <c r="F68" s="1757"/>
      <c r="G68" s="1877"/>
      <c r="H68" s="877"/>
    </row>
    <row r="69" spans="2:8" ht="12" customHeight="1">
      <c r="B69" s="840"/>
      <c r="C69" s="1876"/>
      <c r="D69" s="1877"/>
      <c r="E69" s="1879"/>
      <c r="F69" s="1757"/>
      <c r="G69" s="1877"/>
      <c r="H69" s="877"/>
    </row>
    <row r="70" spans="2:8" ht="12" customHeight="1">
      <c r="B70" s="840"/>
      <c r="C70" s="1876"/>
      <c r="D70" s="1877"/>
      <c r="E70" s="1879"/>
      <c r="F70" s="1757"/>
      <c r="G70" s="1878"/>
      <c r="H70" s="865"/>
    </row>
    <row r="71" spans="2:8" ht="15" customHeight="1">
      <c r="B71" s="840"/>
      <c r="C71" s="1881"/>
      <c r="D71" s="1882"/>
      <c r="E71" s="1879"/>
      <c r="F71" s="1883"/>
      <c r="G71" s="1884"/>
      <c r="H71" s="865"/>
    </row>
    <row r="72" spans="2:8" ht="4.5" customHeight="1">
      <c r="B72" s="894"/>
      <c r="C72" s="895"/>
      <c r="D72" s="895"/>
      <c r="E72" s="895"/>
      <c r="F72" s="895"/>
      <c r="G72" s="895"/>
      <c r="H72" s="1478"/>
    </row>
    <row r="73" spans="2:8" ht="12.75" customHeight="1"/>
    <row r="74" spans="2:8" ht="12" customHeight="1"/>
    <row r="75" spans="2:8" ht="13.5" customHeight="1">
      <c r="E75" s="1885" t="s">
        <v>1756</v>
      </c>
    </row>
  </sheetData>
  <mergeCells count="3">
    <mergeCell ref="B1:H1"/>
    <mergeCell ref="B4:H4"/>
    <mergeCell ref="C8:G8"/>
  </mergeCells>
  <printOptions horizontalCentered="1" verticalCentered="1"/>
  <pageMargins left="0.39370078740157483" right="0.39370078740157483" top="0.98425196850393704" bottom="0.98425196850393704" header="0" footer="0"/>
  <pageSetup scale="85" orientation="portrait" horizontalDpi="240" verticalDpi="144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rgb="FF92D050"/>
  </sheetPr>
  <dimension ref="A1:J75"/>
  <sheetViews>
    <sheetView topLeftCell="A40" zoomScaleNormal="100" workbookViewId="0">
      <selection activeCell="E76" sqref="E76"/>
    </sheetView>
  </sheetViews>
  <sheetFormatPr baseColWidth="10" defaultRowHeight="12.75"/>
  <cols>
    <col min="1" max="2" width="2.7109375" style="819" customWidth="1"/>
    <col min="3" max="3" width="3.7109375" style="819" customWidth="1"/>
    <col min="4" max="4" width="45.7109375" style="819" customWidth="1"/>
    <col min="5" max="5" width="2.7109375" style="819" customWidth="1"/>
    <col min="6" max="6" width="3.7109375" style="819" customWidth="1"/>
    <col min="7" max="7" width="45.7109375" style="819" customWidth="1"/>
    <col min="8" max="9" width="2.7109375" style="819" customWidth="1"/>
    <col min="10" max="256" width="11.42578125" style="819"/>
    <col min="257" max="258" width="2.7109375" style="819" customWidth="1"/>
    <col min="259" max="259" width="3.7109375" style="819" customWidth="1"/>
    <col min="260" max="260" width="45.7109375" style="819" customWidth="1"/>
    <col min="261" max="261" width="2.7109375" style="819" customWidth="1"/>
    <col min="262" max="262" width="3.7109375" style="819" customWidth="1"/>
    <col min="263" max="263" width="45.7109375" style="819" customWidth="1"/>
    <col min="264" max="265" width="2.7109375" style="819" customWidth="1"/>
    <col min="266" max="512" width="11.42578125" style="819"/>
    <col min="513" max="514" width="2.7109375" style="819" customWidth="1"/>
    <col min="515" max="515" width="3.7109375" style="819" customWidth="1"/>
    <col min="516" max="516" width="45.7109375" style="819" customWidth="1"/>
    <col min="517" max="517" width="2.7109375" style="819" customWidth="1"/>
    <col min="518" max="518" width="3.7109375" style="819" customWidth="1"/>
    <col min="519" max="519" width="45.7109375" style="819" customWidth="1"/>
    <col min="520" max="521" width="2.7109375" style="819" customWidth="1"/>
    <col min="522" max="768" width="11.42578125" style="819"/>
    <col min="769" max="770" width="2.7109375" style="819" customWidth="1"/>
    <col min="771" max="771" width="3.7109375" style="819" customWidth="1"/>
    <col min="772" max="772" width="45.7109375" style="819" customWidth="1"/>
    <col min="773" max="773" width="2.7109375" style="819" customWidth="1"/>
    <col min="774" max="774" width="3.7109375" style="819" customWidth="1"/>
    <col min="775" max="775" width="45.7109375" style="819" customWidth="1"/>
    <col min="776" max="777" width="2.7109375" style="819" customWidth="1"/>
    <col min="778" max="1024" width="11.42578125" style="819"/>
    <col min="1025" max="1026" width="2.7109375" style="819" customWidth="1"/>
    <col min="1027" max="1027" width="3.7109375" style="819" customWidth="1"/>
    <col min="1028" max="1028" width="45.7109375" style="819" customWidth="1"/>
    <col min="1029" max="1029" width="2.7109375" style="819" customWidth="1"/>
    <col min="1030" max="1030" width="3.7109375" style="819" customWidth="1"/>
    <col min="1031" max="1031" width="45.7109375" style="819" customWidth="1"/>
    <col min="1032" max="1033" width="2.7109375" style="819" customWidth="1"/>
    <col min="1034" max="1280" width="11.42578125" style="819"/>
    <col min="1281" max="1282" width="2.7109375" style="819" customWidth="1"/>
    <col min="1283" max="1283" width="3.7109375" style="819" customWidth="1"/>
    <col min="1284" max="1284" width="45.7109375" style="819" customWidth="1"/>
    <col min="1285" max="1285" width="2.7109375" style="819" customWidth="1"/>
    <col min="1286" max="1286" width="3.7109375" style="819" customWidth="1"/>
    <col min="1287" max="1287" width="45.7109375" style="819" customWidth="1"/>
    <col min="1288" max="1289" width="2.7109375" style="819" customWidth="1"/>
    <col min="1290" max="1536" width="11.42578125" style="819"/>
    <col min="1537" max="1538" width="2.7109375" style="819" customWidth="1"/>
    <col min="1539" max="1539" width="3.7109375" style="819" customWidth="1"/>
    <col min="1540" max="1540" width="45.7109375" style="819" customWidth="1"/>
    <col min="1541" max="1541" width="2.7109375" style="819" customWidth="1"/>
    <col min="1542" max="1542" width="3.7109375" style="819" customWidth="1"/>
    <col min="1543" max="1543" width="45.7109375" style="819" customWidth="1"/>
    <col min="1544" max="1545" width="2.7109375" style="819" customWidth="1"/>
    <col min="1546" max="1792" width="11.42578125" style="819"/>
    <col min="1793" max="1794" width="2.7109375" style="819" customWidth="1"/>
    <col min="1795" max="1795" width="3.7109375" style="819" customWidth="1"/>
    <col min="1796" max="1796" width="45.7109375" style="819" customWidth="1"/>
    <col min="1797" max="1797" width="2.7109375" style="819" customWidth="1"/>
    <col min="1798" max="1798" width="3.7109375" style="819" customWidth="1"/>
    <col min="1799" max="1799" width="45.7109375" style="819" customWidth="1"/>
    <col min="1800" max="1801" width="2.7109375" style="819" customWidth="1"/>
    <col min="1802" max="2048" width="11.42578125" style="819"/>
    <col min="2049" max="2050" width="2.7109375" style="819" customWidth="1"/>
    <col min="2051" max="2051" width="3.7109375" style="819" customWidth="1"/>
    <col min="2052" max="2052" width="45.7109375" style="819" customWidth="1"/>
    <col min="2053" max="2053" width="2.7109375" style="819" customWidth="1"/>
    <col min="2054" max="2054" width="3.7109375" style="819" customWidth="1"/>
    <col min="2055" max="2055" width="45.7109375" style="819" customWidth="1"/>
    <col min="2056" max="2057" width="2.7109375" style="819" customWidth="1"/>
    <col min="2058" max="2304" width="11.42578125" style="819"/>
    <col min="2305" max="2306" width="2.7109375" style="819" customWidth="1"/>
    <col min="2307" max="2307" width="3.7109375" style="819" customWidth="1"/>
    <col min="2308" max="2308" width="45.7109375" style="819" customWidth="1"/>
    <col min="2309" max="2309" width="2.7109375" style="819" customWidth="1"/>
    <col min="2310" max="2310" width="3.7109375" style="819" customWidth="1"/>
    <col min="2311" max="2311" width="45.7109375" style="819" customWidth="1"/>
    <col min="2312" max="2313" width="2.7109375" style="819" customWidth="1"/>
    <col min="2314" max="2560" width="11.42578125" style="819"/>
    <col min="2561" max="2562" width="2.7109375" style="819" customWidth="1"/>
    <col min="2563" max="2563" width="3.7109375" style="819" customWidth="1"/>
    <col min="2564" max="2564" width="45.7109375" style="819" customWidth="1"/>
    <col min="2565" max="2565" width="2.7109375" style="819" customWidth="1"/>
    <col min="2566" max="2566" width="3.7109375" style="819" customWidth="1"/>
    <col min="2567" max="2567" width="45.7109375" style="819" customWidth="1"/>
    <col min="2568" max="2569" width="2.7109375" style="819" customWidth="1"/>
    <col min="2570" max="2816" width="11.42578125" style="819"/>
    <col min="2817" max="2818" width="2.7109375" style="819" customWidth="1"/>
    <col min="2819" max="2819" width="3.7109375" style="819" customWidth="1"/>
    <col min="2820" max="2820" width="45.7109375" style="819" customWidth="1"/>
    <col min="2821" max="2821" width="2.7109375" style="819" customWidth="1"/>
    <col min="2822" max="2822" width="3.7109375" style="819" customWidth="1"/>
    <col min="2823" max="2823" width="45.7109375" style="819" customWidth="1"/>
    <col min="2824" max="2825" width="2.7109375" style="819" customWidth="1"/>
    <col min="2826" max="3072" width="11.42578125" style="819"/>
    <col min="3073" max="3074" width="2.7109375" style="819" customWidth="1"/>
    <col min="3075" max="3075" width="3.7109375" style="819" customWidth="1"/>
    <col min="3076" max="3076" width="45.7109375" style="819" customWidth="1"/>
    <col min="3077" max="3077" width="2.7109375" style="819" customWidth="1"/>
    <col min="3078" max="3078" width="3.7109375" style="819" customWidth="1"/>
    <col min="3079" max="3079" width="45.7109375" style="819" customWidth="1"/>
    <col min="3080" max="3081" width="2.7109375" style="819" customWidth="1"/>
    <col min="3082" max="3328" width="11.42578125" style="819"/>
    <col min="3329" max="3330" width="2.7109375" style="819" customWidth="1"/>
    <col min="3331" max="3331" width="3.7109375" style="819" customWidth="1"/>
    <col min="3332" max="3332" width="45.7109375" style="819" customWidth="1"/>
    <col min="3333" max="3333" width="2.7109375" style="819" customWidth="1"/>
    <col min="3334" max="3334" width="3.7109375" style="819" customWidth="1"/>
    <col min="3335" max="3335" width="45.7109375" style="819" customWidth="1"/>
    <col min="3336" max="3337" width="2.7109375" style="819" customWidth="1"/>
    <col min="3338" max="3584" width="11.42578125" style="819"/>
    <col min="3585" max="3586" width="2.7109375" style="819" customWidth="1"/>
    <col min="3587" max="3587" width="3.7109375" style="819" customWidth="1"/>
    <col min="3588" max="3588" width="45.7109375" style="819" customWidth="1"/>
    <col min="3589" max="3589" width="2.7109375" style="819" customWidth="1"/>
    <col min="3590" max="3590" width="3.7109375" style="819" customWidth="1"/>
    <col min="3591" max="3591" width="45.7109375" style="819" customWidth="1"/>
    <col min="3592" max="3593" width="2.7109375" style="819" customWidth="1"/>
    <col min="3594" max="3840" width="11.42578125" style="819"/>
    <col min="3841" max="3842" width="2.7109375" style="819" customWidth="1"/>
    <col min="3843" max="3843" width="3.7109375" style="819" customWidth="1"/>
    <col min="3844" max="3844" width="45.7109375" style="819" customWidth="1"/>
    <col min="3845" max="3845" width="2.7109375" style="819" customWidth="1"/>
    <col min="3846" max="3846" width="3.7109375" style="819" customWidth="1"/>
    <col min="3847" max="3847" width="45.7109375" style="819" customWidth="1"/>
    <col min="3848" max="3849" width="2.7109375" style="819" customWidth="1"/>
    <col min="3850" max="4096" width="11.42578125" style="819"/>
    <col min="4097" max="4098" width="2.7109375" style="819" customWidth="1"/>
    <col min="4099" max="4099" width="3.7109375" style="819" customWidth="1"/>
    <col min="4100" max="4100" width="45.7109375" style="819" customWidth="1"/>
    <col min="4101" max="4101" width="2.7109375" style="819" customWidth="1"/>
    <col min="4102" max="4102" width="3.7109375" style="819" customWidth="1"/>
    <col min="4103" max="4103" width="45.7109375" style="819" customWidth="1"/>
    <col min="4104" max="4105" width="2.7109375" style="819" customWidth="1"/>
    <col min="4106" max="4352" width="11.42578125" style="819"/>
    <col min="4353" max="4354" width="2.7109375" style="819" customWidth="1"/>
    <col min="4355" max="4355" width="3.7109375" style="819" customWidth="1"/>
    <col min="4356" max="4356" width="45.7109375" style="819" customWidth="1"/>
    <col min="4357" max="4357" width="2.7109375" style="819" customWidth="1"/>
    <col min="4358" max="4358" width="3.7109375" style="819" customWidth="1"/>
    <col min="4359" max="4359" width="45.7109375" style="819" customWidth="1"/>
    <col min="4360" max="4361" width="2.7109375" style="819" customWidth="1"/>
    <col min="4362" max="4608" width="11.42578125" style="819"/>
    <col min="4609" max="4610" width="2.7109375" style="819" customWidth="1"/>
    <col min="4611" max="4611" width="3.7109375" style="819" customWidth="1"/>
    <col min="4612" max="4612" width="45.7109375" style="819" customWidth="1"/>
    <col min="4613" max="4613" width="2.7109375" style="819" customWidth="1"/>
    <col min="4614" max="4614" width="3.7109375" style="819" customWidth="1"/>
    <col min="4615" max="4615" width="45.7109375" style="819" customWidth="1"/>
    <col min="4616" max="4617" width="2.7109375" style="819" customWidth="1"/>
    <col min="4618" max="4864" width="11.42578125" style="819"/>
    <col min="4865" max="4866" width="2.7109375" style="819" customWidth="1"/>
    <col min="4867" max="4867" width="3.7109375" style="819" customWidth="1"/>
    <col min="4868" max="4868" width="45.7109375" style="819" customWidth="1"/>
    <col min="4869" max="4869" width="2.7109375" style="819" customWidth="1"/>
    <col min="4870" max="4870" width="3.7109375" style="819" customWidth="1"/>
    <col min="4871" max="4871" width="45.7109375" style="819" customWidth="1"/>
    <col min="4872" max="4873" width="2.7109375" style="819" customWidth="1"/>
    <col min="4874" max="5120" width="11.42578125" style="819"/>
    <col min="5121" max="5122" width="2.7109375" style="819" customWidth="1"/>
    <col min="5123" max="5123" width="3.7109375" style="819" customWidth="1"/>
    <col min="5124" max="5124" width="45.7109375" style="819" customWidth="1"/>
    <col min="5125" max="5125" width="2.7109375" style="819" customWidth="1"/>
    <col min="5126" max="5126" width="3.7109375" style="819" customWidth="1"/>
    <col min="5127" max="5127" width="45.7109375" style="819" customWidth="1"/>
    <col min="5128" max="5129" width="2.7109375" style="819" customWidth="1"/>
    <col min="5130" max="5376" width="11.42578125" style="819"/>
    <col min="5377" max="5378" width="2.7109375" style="819" customWidth="1"/>
    <col min="5379" max="5379" width="3.7109375" style="819" customWidth="1"/>
    <col min="5380" max="5380" width="45.7109375" style="819" customWidth="1"/>
    <col min="5381" max="5381" width="2.7109375" style="819" customWidth="1"/>
    <col min="5382" max="5382" width="3.7109375" style="819" customWidth="1"/>
    <col min="5383" max="5383" width="45.7109375" style="819" customWidth="1"/>
    <col min="5384" max="5385" width="2.7109375" style="819" customWidth="1"/>
    <col min="5386" max="5632" width="11.42578125" style="819"/>
    <col min="5633" max="5634" width="2.7109375" style="819" customWidth="1"/>
    <col min="5635" max="5635" width="3.7109375" style="819" customWidth="1"/>
    <col min="5636" max="5636" width="45.7109375" style="819" customWidth="1"/>
    <col min="5637" max="5637" width="2.7109375" style="819" customWidth="1"/>
    <col min="5638" max="5638" width="3.7109375" style="819" customWidth="1"/>
    <col min="5639" max="5639" width="45.7109375" style="819" customWidth="1"/>
    <col min="5640" max="5641" width="2.7109375" style="819" customWidth="1"/>
    <col min="5642" max="5888" width="11.42578125" style="819"/>
    <col min="5889" max="5890" width="2.7109375" style="819" customWidth="1"/>
    <col min="5891" max="5891" width="3.7109375" style="819" customWidth="1"/>
    <col min="5892" max="5892" width="45.7109375" style="819" customWidth="1"/>
    <col min="5893" max="5893" width="2.7109375" style="819" customWidth="1"/>
    <col min="5894" max="5894" width="3.7109375" style="819" customWidth="1"/>
    <col min="5895" max="5895" width="45.7109375" style="819" customWidth="1"/>
    <col min="5896" max="5897" width="2.7109375" style="819" customWidth="1"/>
    <col min="5898" max="6144" width="11.42578125" style="819"/>
    <col min="6145" max="6146" width="2.7109375" style="819" customWidth="1"/>
    <col min="6147" max="6147" width="3.7109375" style="819" customWidth="1"/>
    <col min="6148" max="6148" width="45.7109375" style="819" customWidth="1"/>
    <col min="6149" max="6149" width="2.7109375" style="819" customWidth="1"/>
    <col min="6150" max="6150" width="3.7109375" style="819" customWidth="1"/>
    <col min="6151" max="6151" width="45.7109375" style="819" customWidth="1"/>
    <col min="6152" max="6153" width="2.7109375" style="819" customWidth="1"/>
    <col min="6154" max="6400" width="11.42578125" style="819"/>
    <col min="6401" max="6402" width="2.7109375" style="819" customWidth="1"/>
    <col min="6403" max="6403" width="3.7109375" style="819" customWidth="1"/>
    <col min="6404" max="6404" width="45.7109375" style="819" customWidth="1"/>
    <col min="6405" max="6405" width="2.7109375" style="819" customWidth="1"/>
    <col min="6406" max="6406" width="3.7109375" style="819" customWidth="1"/>
    <col min="6407" max="6407" width="45.7109375" style="819" customWidth="1"/>
    <col min="6408" max="6409" width="2.7109375" style="819" customWidth="1"/>
    <col min="6410" max="6656" width="11.42578125" style="819"/>
    <col min="6657" max="6658" width="2.7109375" style="819" customWidth="1"/>
    <col min="6659" max="6659" width="3.7109375" style="819" customWidth="1"/>
    <col min="6660" max="6660" width="45.7109375" style="819" customWidth="1"/>
    <col min="6661" max="6661" width="2.7109375" style="819" customWidth="1"/>
    <col min="6662" max="6662" width="3.7109375" style="819" customWidth="1"/>
    <col min="6663" max="6663" width="45.7109375" style="819" customWidth="1"/>
    <col min="6664" max="6665" width="2.7109375" style="819" customWidth="1"/>
    <col min="6666" max="6912" width="11.42578125" style="819"/>
    <col min="6913" max="6914" width="2.7109375" style="819" customWidth="1"/>
    <col min="6915" max="6915" width="3.7109375" style="819" customWidth="1"/>
    <col min="6916" max="6916" width="45.7109375" style="819" customWidth="1"/>
    <col min="6917" max="6917" width="2.7109375" style="819" customWidth="1"/>
    <col min="6918" max="6918" width="3.7109375" style="819" customWidth="1"/>
    <col min="6919" max="6919" width="45.7109375" style="819" customWidth="1"/>
    <col min="6920" max="6921" width="2.7109375" style="819" customWidth="1"/>
    <col min="6922" max="7168" width="11.42578125" style="819"/>
    <col min="7169" max="7170" width="2.7109375" style="819" customWidth="1"/>
    <col min="7171" max="7171" width="3.7109375" style="819" customWidth="1"/>
    <col min="7172" max="7172" width="45.7109375" style="819" customWidth="1"/>
    <col min="7173" max="7173" width="2.7109375" style="819" customWidth="1"/>
    <col min="7174" max="7174" width="3.7109375" style="819" customWidth="1"/>
    <col min="7175" max="7175" width="45.7109375" style="819" customWidth="1"/>
    <col min="7176" max="7177" width="2.7109375" style="819" customWidth="1"/>
    <col min="7178" max="7424" width="11.42578125" style="819"/>
    <col min="7425" max="7426" width="2.7109375" style="819" customWidth="1"/>
    <col min="7427" max="7427" width="3.7109375" style="819" customWidth="1"/>
    <col min="7428" max="7428" width="45.7109375" style="819" customWidth="1"/>
    <col min="7429" max="7429" width="2.7109375" style="819" customWidth="1"/>
    <col min="7430" max="7430" width="3.7109375" style="819" customWidth="1"/>
    <col min="7431" max="7431" width="45.7109375" style="819" customWidth="1"/>
    <col min="7432" max="7433" width="2.7109375" style="819" customWidth="1"/>
    <col min="7434" max="7680" width="11.42578125" style="819"/>
    <col min="7681" max="7682" width="2.7109375" style="819" customWidth="1"/>
    <col min="7683" max="7683" width="3.7109375" style="819" customWidth="1"/>
    <col min="7684" max="7684" width="45.7109375" style="819" customWidth="1"/>
    <col min="7685" max="7685" width="2.7109375" style="819" customWidth="1"/>
    <col min="7686" max="7686" width="3.7109375" style="819" customWidth="1"/>
    <col min="7687" max="7687" width="45.7109375" style="819" customWidth="1"/>
    <col min="7688" max="7689" width="2.7109375" style="819" customWidth="1"/>
    <col min="7690" max="7936" width="11.42578125" style="819"/>
    <col min="7937" max="7938" width="2.7109375" style="819" customWidth="1"/>
    <col min="7939" max="7939" width="3.7109375" style="819" customWidth="1"/>
    <col min="7940" max="7940" width="45.7109375" style="819" customWidth="1"/>
    <col min="7941" max="7941" width="2.7109375" style="819" customWidth="1"/>
    <col min="7942" max="7942" width="3.7109375" style="819" customWidth="1"/>
    <col min="7943" max="7943" width="45.7109375" style="819" customWidth="1"/>
    <col min="7944" max="7945" width="2.7109375" style="819" customWidth="1"/>
    <col min="7946" max="8192" width="11.42578125" style="819"/>
    <col min="8193" max="8194" width="2.7109375" style="819" customWidth="1"/>
    <col min="8195" max="8195" width="3.7109375" style="819" customWidth="1"/>
    <col min="8196" max="8196" width="45.7109375" style="819" customWidth="1"/>
    <col min="8197" max="8197" width="2.7109375" style="819" customWidth="1"/>
    <col min="8198" max="8198" width="3.7109375" style="819" customWidth="1"/>
    <col min="8199" max="8199" width="45.7109375" style="819" customWidth="1"/>
    <col min="8200" max="8201" width="2.7109375" style="819" customWidth="1"/>
    <col min="8202" max="8448" width="11.42578125" style="819"/>
    <col min="8449" max="8450" width="2.7109375" style="819" customWidth="1"/>
    <col min="8451" max="8451" width="3.7109375" style="819" customWidth="1"/>
    <col min="8452" max="8452" width="45.7109375" style="819" customWidth="1"/>
    <col min="8453" max="8453" width="2.7109375" style="819" customWidth="1"/>
    <col min="8454" max="8454" width="3.7109375" style="819" customWidth="1"/>
    <col min="8455" max="8455" width="45.7109375" style="819" customWidth="1"/>
    <col min="8456" max="8457" width="2.7109375" style="819" customWidth="1"/>
    <col min="8458" max="8704" width="11.42578125" style="819"/>
    <col min="8705" max="8706" width="2.7109375" style="819" customWidth="1"/>
    <col min="8707" max="8707" width="3.7109375" style="819" customWidth="1"/>
    <col min="8708" max="8708" width="45.7109375" style="819" customWidth="1"/>
    <col min="8709" max="8709" width="2.7109375" style="819" customWidth="1"/>
    <col min="8710" max="8710" width="3.7109375" style="819" customWidth="1"/>
    <col min="8711" max="8711" width="45.7109375" style="819" customWidth="1"/>
    <col min="8712" max="8713" width="2.7109375" style="819" customWidth="1"/>
    <col min="8714" max="8960" width="11.42578125" style="819"/>
    <col min="8961" max="8962" width="2.7109375" style="819" customWidth="1"/>
    <col min="8963" max="8963" width="3.7109375" style="819" customWidth="1"/>
    <col min="8964" max="8964" width="45.7109375" style="819" customWidth="1"/>
    <col min="8965" max="8965" width="2.7109375" style="819" customWidth="1"/>
    <col min="8966" max="8966" width="3.7109375" style="819" customWidth="1"/>
    <col min="8967" max="8967" width="45.7109375" style="819" customWidth="1"/>
    <col min="8968" max="8969" width="2.7109375" style="819" customWidth="1"/>
    <col min="8970" max="9216" width="11.42578125" style="819"/>
    <col min="9217" max="9218" width="2.7109375" style="819" customWidth="1"/>
    <col min="9219" max="9219" width="3.7109375" style="819" customWidth="1"/>
    <col min="9220" max="9220" width="45.7109375" style="819" customWidth="1"/>
    <col min="9221" max="9221" width="2.7109375" style="819" customWidth="1"/>
    <col min="9222" max="9222" width="3.7109375" style="819" customWidth="1"/>
    <col min="9223" max="9223" width="45.7109375" style="819" customWidth="1"/>
    <col min="9224" max="9225" width="2.7109375" style="819" customWidth="1"/>
    <col min="9226" max="9472" width="11.42578125" style="819"/>
    <col min="9473" max="9474" width="2.7109375" style="819" customWidth="1"/>
    <col min="9475" max="9475" width="3.7109375" style="819" customWidth="1"/>
    <col min="9476" max="9476" width="45.7109375" style="819" customWidth="1"/>
    <col min="9477" max="9477" width="2.7109375" style="819" customWidth="1"/>
    <col min="9478" max="9478" width="3.7109375" style="819" customWidth="1"/>
    <col min="9479" max="9479" width="45.7109375" style="819" customWidth="1"/>
    <col min="9480" max="9481" width="2.7109375" style="819" customWidth="1"/>
    <col min="9482" max="9728" width="11.42578125" style="819"/>
    <col min="9729" max="9730" width="2.7109375" style="819" customWidth="1"/>
    <col min="9731" max="9731" width="3.7109375" style="819" customWidth="1"/>
    <col min="9732" max="9732" width="45.7109375" style="819" customWidth="1"/>
    <col min="9733" max="9733" width="2.7109375" style="819" customWidth="1"/>
    <col min="9734" max="9734" width="3.7109375" style="819" customWidth="1"/>
    <col min="9735" max="9735" width="45.7109375" style="819" customWidth="1"/>
    <col min="9736" max="9737" width="2.7109375" style="819" customWidth="1"/>
    <col min="9738" max="9984" width="11.42578125" style="819"/>
    <col min="9985" max="9986" width="2.7109375" style="819" customWidth="1"/>
    <col min="9987" max="9987" width="3.7109375" style="819" customWidth="1"/>
    <col min="9988" max="9988" width="45.7109375" style="819" customWidth="1"/>
    <col min="9989" max="9989" width="2.7109375" style="819" customWidth="1"/>
    <col min="9990" max="9990" width="3.7109375" style="819" customWidth="1"/>
    <col min="9991" max="9991" width="45.7109375" style="819" customWidth="1"/>
    <col min="9992" max="9993" width="2.7109375" style="819" customWidth="1"/>
    <col min="9994" max="10240" width="11.42578125" style="819"/>
    <col min="10241" max="10242" width="2.7109375" style="819" customWidth="1"/>
    <col min="10243" max="10243" width="3.7109375" style="819" customWidth="1"/>
    <col min="10244" max="10244" width="45.7109375" style="819" customWidth="1"/>
    <col min="10245" max="10245" width="2.7109375" style="819" customWidth="1"/>
    <col min="10246" max="10246" width="3.7109375" style="819" customWidth="1"/>
    <col min="10247" max="10247" width="45.7109375" style="819" customWidth="1"/>
    <col min="10248" max="10249" width="2.7109375" style="819" customWidth="1"/>
    <col min="10250" max="10496" width="11.42578125" style="819"/>
    <col min="10497" max="10498" width="2.7109375" style="819" customWidth="1"/>
    <col min="10499" max="10499" width="3.7109375" style="819" customWidth="1"/>
    <col min="10500" max="10500" width="45.7109375" style="819" customWidth="1"/>
    <col min="10501" max="10501" width="2.7109375" style="819" customWidth="1"/>
    <col min="10502" max="10502" width="3.7109375" style="819" customWidth="1"/>
    <col min="10503" max="10503" width="45.7109375" style="819" customWidth="1"/>
    <col min="10504" max="10505" width="2.7109375" style="819" customWidth="1"/>
    <col min="10506" max="10752" width="11.42578125" style="819"/>
    <col min="10753" max="10754" width="2.7109375" style="819" customWidth="1"/>
    <col min="10755" max="10755" width="3.7109375" style="819" customWidth="1"/>
    <col min="10756" max="10756" width="45.7109375" style="819" customWidth="1"/>
    <col min="10757" max="10757" width="2.7109375" style="819" customWidth="1"/>
    <col min="10758" max="10758" width="3.7109375" style="819" customWidth="1"/>
    <col min="10759" max="10759" width="45.7109375" style="819" customWidth="1"/>
    <col min="10760" max="10761" width="2.7109375" style="819" customWidth="1"/>
    <col min="10762" max="11008" width="11.42578125" style="819"/>
    <col min="11009" max="11010" width="2.7109375" style="819" customWidth="1"/>
    <col min="11011" max="11011" width="3.7109375" style="819" customWidth="1"/>
    <col min="11012" max="11012" width="45.7109375" style="819" customWidth="1"/>
    <col min="11013" max="11013" width="2.7109375" style="819" customWidth="1"/>
    <col min="11014" max="11014" width="3.7109375" style="819" customWidth="1"/>
    <col min="11015" max="11015" width="45.7109375" style="819" customWidth="1"/>
    <col min="11016" max="11017" width="2.7109375" style="819" customWidth="1"/>
    <col min="11018" max="11264" width="11.42578125" style="819"/>
    <col min="11265" max="11266" width="2.7109375" style="819" customWidth="1"/>
    <col min="11267" max="11267" width="3.7109375" style="819" customWidth="1"/>
    <col min="11268" max="11268" width="45.7109375" style="819" customWidth="1"/>
    <col min="11269" max="11269" width="2.7109375" style="819" customWidth="1"/>
    <col min="11270" max="11270" width="3.7109375" style="819" customWidth="1"/>
    <col min="11271" max="11271" width="45.7109375" style="819" customWidth="1"/>
    <col min="11272" max="11273" width="2.7109375" style="819" customWidth="1"/>
    <col min="11274" max="11520" width="11.42578125" style="819"/>
    <col min="11521" max="11522" width="2.7109375" style="819" customWidth="1"/>
    <col min="11523" max="11523" width="3.7109375" style="819" customWidth="1"/>
    <col min="11524" max="11524" width="45.7109375" style="819" customWidth="1"/>
    <col min="11525" max="11525" width="2.7109375" style="819" customWidth="1"/>
    <col min="11526" max="11526" width="3.7109375" style="819" customWidth="1"/>
    <col min="11527" max="11527" width="45.7109375" style="819" customWidth="1"/>
    <col min="11528" max="11529" width="2.7109375" style="819" customWidth="1"/>
    <col min="11530" max="11776" width="11.42578125" style="819"/>
    <col min="11777" max="11778" width="2.7109375" style="819" customWidth="1"/>
    <col min="11779" max="11779" width="3.7109375" style="819" customWidth="1"/>
    <col min="11780" max="11780" width="45.7109375" style="819" customWidth="1"/>
    <col min="11781" max="11781" width="2.7109375" style="819" customWidth="1"/>
    <col min="11782" max="11782" width="3.7109375" style="819" customWidth="1"/>
    <col min="11783" max="11783" width="45.7109375" style="819" customWidth="1"/>
    <col min="11784" max="11785" width="2.7109375" style="819" customWidth="1"/>
    <col min="11786" max="12032" width="11.42578125" style="819"/>
    <col min="12033" max="12034" width="2.7109375" style="819" customWidth="1"/>
    <col min="12035" max="12035" width="3.7109375" style="819" customWidth="1"/>
    <col min="12036" max="12036" width="45.7109375" style="819" customWidth="1"/>
    <col min="12037" max="12037" width="2.7109375" style="819" customWidth="1"/>
    <col min="12038" max="12038" width="3.7109375" style="819" customWidth="1"/>
    <col min="12039" max="12039" width="45.7109375" style="819" customWidth="1"/>
    <col min="12040" max="12041" width="2.7109375" style="819" customWidth="1"/>
    <col min="12042" max="12288" width="11.42578125" style="819"/>
    <col min="12289" max="12290" width="2.7109375" style="819" customWidth="1"/>
    <col min="12291" max="12291" width="3.7109375" style="819" customWidth="1"/>
    <col min="12292" max="12292" width="45.7109375" style="819" customWidth="1"/>
    <col min="12293" max="12293" width="2.7109375" style="819" customWidth="1"/>
    <col min="12294" max="12294" width="3.7109375" style="819" customWidth="1"/>
    <col min="12295" max="12295" width="45.7109375" style="819" customWidth="1"/>
    <col min="12296" max="12297" width="2.7109375" style="819" customWidth="1"/>
    <col min="12298" max="12544" width="11.42578125" style="819"/>
    <col min="12545" max="12546" width="2.7109375" style="819" customWidth="1"/>
    <col min="12547" max="12547" width="3.7109375" style="819" customWidth="1"/>
    <col min="12548" max="12548" width="45.7109375" style="819" customWidth="1"/>
    <col min="12549" max="12549" width="2.7109375" style="819" customWidth="1"/>
    <col min="12550" max="12550" width="3.7109375" style="819" customWidth="1"/>
    <col min="12551" max="12551" width="45.7109375" style="819" customWidth="1"/>
    <col min="12552" max="12553" width="2.7109375" style="819" customWidth="1"/>
    <col min="12554" max="12800" width="11.42578125" style="819"/>
    <col min="12801" max="12802" width="2.7109375" style="819" customWidth="1"/>
    <col min="12803" max="12803" width="3.7109375" style="819" customWidth="1"/>
    <col min="12804" max="12804" width="45.7109375" style="819" customWidth="1"/>
    <col min="12805" max="12805" width="2.7109375" style="819" customWidth="1"/>
    <col min="12806" max="12806" width="3.7109375" style="819" customWidth="1"/>
    <col min="12807" max="12807" width="45.7109375" style="819" customWidth="1"/>
    <col min="12808" max="12809" width="2.7109375" style="819" customWidth="1"/>
    <col min="12810" max="13056" width="11.42578125" style="819"/>
    <col min="13057" max="13058" width="2.7109375" style="819" customWidth="1"/>
    <col min="13059" max="13059" width="3.7109375" style="819" customWidth="1"/>
    <col min="13060" max="13060" width="45.7109375" style="819" customWidth="1"/>
    <col min="13061" max="13061" width="2.7109375" style="819" customWidth="1"/>
    <col min="13062" max="13062" width="3.7109375" style="819" customWidth="1"/>
    <col min="13063" max="13063" width="45.7109375" style="819" customWidth="1"/>
    <col min="13064" max="13065" width="2.7109375" style="819" customWidth="1"/>
    <col min="13066" max="13312" width="11.42578125" style="819"/>
    <col min="13313" max="13314" width="2.7109375" style="819" customWidth="1"/>
    <col min="13315" max="13315" width="3.7109375" style="819" customWidth="1"/>
    <col min="13316" max="13316" width="45.7109375" style="819" customWidth="1"/>
    <col min="13317" max="13317" width="2.7109375" style="819" customWidth="1"/>
    <col min="13318" max="13318" width="3.7109375" style="819" customWidth="1"/>
    <col min="13319" max="13319" width="45.7109375" style="819" customWidth="1"/>
    <col min="13320" max="13321" width="2.7109375" style="819" customWidth="1"/>
    <col min="13322" max="13568" width="11.42578125" style="819"/>
    <col min="13569" max="13570" width="2.7109375" style="819" customWidth="1"/>
    <col min="13571" max="13571" width="3.7109375" style="819" customWidth="1"/>
    <col min="13572" max="13572" width="45.7109375" style="819" customWidth="1"/>
    <col min="13573" max="13573" width="2.7109375" style="819" customWidth="1"/>
    <col min="13574" max="13574" width="3.7109375" style="819" customWidth="1"/>
    <col min="13575" max="13575" width="45.7109375" style="819" customWidth="1"/>
    <col min="13576" max="13577" width="2.7109375" style="819" customWidth="1"/>
    <col min="13578" max="13824" width="11.42578125" style="819"/>
    <col min="13825" max="13826" width="2.7109375" style="819" customWidth="1"/>
    <col min="13827" max="13827" width="3.7109375" style="819" customWidth="1"/>
    <col min="13828" max="13828" width="45.7109375" style="819" customWidth="1"/>
    <col min="13829" max="13829" width="2.7109375" style="819" customWidth="1"/>
    <col min="13830" max="13830" width="3.7109375" style="819" customWidth="1"/>
    <col min="13831" max="13831" width="45.7109375" style="819" customWidth="1"/>
    <col min="13832" max="13833" width="2.7109375" style="819" customWidth="1"/>
    <col min="13834" max="14080" width="11.42578125" style="819"/>
    <col min="14081" max="14082" width="2.7109375" style="819" customWidth="1"/>
    <col min="14083" max="14083" width="3.7109375" style="819" customWidth="1"/>
    <col min="14084" max="14084" width="45.7109375" style="819" customWidth="1"/>
    <col min="14085" max="14085" width="2.7109375" style="819" customWidth="1"/>
    <col min="14086" max="14086" width="3.7109375" style="819" customWidth="1"/>
    <col min="14087" max="14087" width="45.7109375" style="819" customWidth="1"/>
    <col min="14088" max="14089" width="2.7109375" style="819" customWidth="1"/>
    <col min="14090" max="14336" width="11.42578125" style="819"/>
    <col min="14337" max="14338" width="2.7109375" style="819" customWidth="1"/>
    <col min="14339" max="14339" width="3.7109375" style="819" customWidth="1"/>
    <col min="14340" max="14340" width="45.7109375" style="819" customWidth="1"/>
    <col min="14341" max="14341" width="2.7109375" style="819" customWidth="1"/>
    <col min="14342" max="14342" width="3.7109375" style="819" customWidth="1"/>
    <col min="14343" max="14343" width="45.7109375" style="819" customWidth="1"/>
    <col min="14344" max="14345" width="2.7109375" style="819" customWidth="1"/>
    <col min="14346" max="14592" width="11.42578125" style="819"/>
    <col min="14593" max="14594" width="2.7109375" style="819" customWidth="1"/>
    <col min="14595" max="14595" width="3.7109375" style="819" customWidth="1"/>
    <col min="14596" max="14596" width="45.7109375" style="819" customWidth="1"/>
    <col min="14597" max="14597" width="2.7109375" style="819" customWidth="1"/>
    <col min="14598" max="14598" width="3.7109375" style="819" customWidth="1"/>
    <col min="14599" max="14599" width="45.7109375" style="819" customWidth="1"/>
    <col min="14600" max="14601" width="2.7109375" style="819" customWidth="1"/>
    <col min="14602" max="14848" width="11.42578125" style="819"/>
    <col min="14849" max="14850" width="2.7109375" style="819" customWidth="1"/>
    <col min="14851" max="14851" width="3.7109375" style="819" customWidth="1"/>
    <col min="14852" max="14852" width="45.7109375" style="819" customWidth="1"/>
    <col min="14853" max="14853" width="2.7109375" style="819" customWidth="1"/>
    <col min="14854" max="14854" width="3.7109375" style="819" customWidth="1"/>
    <col min="14855" max="14855" width="45.7109375" style="819" customWidth="1"/>
    <col min="14856" max="14857" width="2.7109375" style="819" customWidth="1"/>
    <col min="14858" max="15104" width="11.42578125" style="819"/>
    <col min="15105" max="15106" width="2.7109375" style="819" customWidth="1"/>
    <col min="15107" max="15107" width="3.7109375" style="819" customWidth="1"/>
    <col min="15108" max="15108" width="45.7109375" style="819" customWidth="1"/>
    <col min="15109" max="15109" width="2.7109375" style="819" customWidth="1"/>
    <col min="15110" max="15110" width="3.7109375" style="819" customWidth="1"/>
    <col min="15111" max="15111" width="45.7109375" style="819" customWidth="1"/>
    <col min="15112" max="15113" width="2.7109375" style="819" customWidth="1"/>
    <col min="15114" max="15360" width="11.42578125" style="819"/>
    <col min="15361" max="15362" width="2.7109375" style="819" customWidth="1"/>
    <col min="15363" max="15363" width="3.7109375" style="819" customWidth="1"/>
    <col min="15364" max="15364" width="45.7109375" style="819" customWidth="1"/>
    <col min="15365" max="15365" width="2.7109375" style="819" customWidth="1"/>
    <col min="15366" max="15366" width="3.7109375" style="819" customWidth="1"/>
    <col min="15367" max="15367" width="45.7109375" style="819" customWidth="1"/>
    <col min="15368" max="15369" width="2.7109375" style="819" customWidth="1"/>
    <col min="15370" max="15616" width="11.42578125" style="819"/>
    <col min="15617" max="15618" width="2.7109375" style="819" customWidth="1"/>
    <col min="15619" max="15619" width="3.7109375" style="819" customWidth="1"/>
    <col min="15620" max="15620" width="45.7109375" style="819" customWidth="1"/>
    <col min="15621" max="15621" width="2.7109375" style="819" customWidth="1"/>
    <col min="15622" max="15622" width="3.7109375" style="819" customWidth="1"/>
    <col min="15623" max="15623" width="45.7109375" style="819" customWidth="1"/>
    <col min="15624" max="15625" width="2.7109375" style="819" customWidth="1"/>
    <col min="15626" max="15872" width="11.42578125" style="819"/>
    <col min="15873" max="15874" width="2.7109375" style="819" customWidth="1"/>
    <col min="15875" max="15875" width="3.7109375" style="819" customWidth="1"/>
    <col min="15876" max="15876" width="45.7109375" style="819" customWidth="1"/>
    <col min="15877" max="15877" width="2.7109375" style="819" customWidth="1"/>
    <col min="15878" max="15878" width="3.7109375" style="819" customWidth="1"/>
    <col min="15879" max="15879" width="45.7109375" style="819" customWidth="1"/>
    <col min="15880" max="15881" width="2.7109375" style="819" customWidth="1"/>
    <col min="15882" max="16128" width="11.42578125" style="819"/>
    <col min="16129" max="16130" width="2.7109375" style="819" customWidth="1"/>
    <col min="16131" max="16131" width="3.7109375" style="819" customWidth="1"/>
    <col min="16132" max="16132" width="45.7109375" style="819" customWidth="1"/>
    <col min="16133" max="16133" width="2.7109375" style="819" customWidth="1"/>
    <col min="16134" max="16134" width="3.7109375" style="819" customWidth="1"/>
    <col min="16135" max="16135" width="45.7109375" style="819" customWidth="1"/>
    <col min="16136" max="16137" width="2.7109375" style="819" customWidth="1"/>
    <col min="16138" max="16384" width="11.42578125" style="819"/>
  </cols>
  <sheetData>
    <row r="1" spans="1:10" ht="36" customHeight="1">
      <c r="B1" s="2389" t="s">
        <v>0</v>
      </c>
      <c r="C1" s="2389"/>
      <c r="D1" s="2389"/>
      <c r="E1" s="2389"/>
      <c r="F1" s="2389"/>
      <c r="G1" s="2389"/>
      <c r="H1" s="2389"/>
    </row>
    <row r="2" spans="1:10" ht="6" customHeight="1" thickBot="1">
      <c r="A2" s="820"/>
      <c r="B2" s="820"/>
      <c r="C2" s="820"/>
      <c r="D2" s="820"/>
      <c r="E2" s="820"/>
      <c r="F2" s="820"/>
      <c r="G2" s="820"/>
      <c r="H2" s="820"/>
      <c r="I2" s="820"/>
      <c r="J2" s="825"/>
    </row>
    <row r="3" spans="1:10" ht="15" customHeight="1" thickTop="1">
      <c r="D3" s="825"/>
      <c r="E3" s="825"/>
      <c r="F3" s="825"/>
      <c r="G3" s="825"/>
      <c r="H3" s="825"/>
      <c r="I3" s="825"/>
      <c r="J3" s="825"/>
    </row>
    <row r="4" spans="1:10" ht="19.5" customHeight="1">
      <c r="B4" s="2408" t="s">
        <v>1329</v>
      </c>
      <c r="C4" s="2408"/>
      <c r="D4" s="2408"/>
      <c r="E4" s="2408"/>
      <c r="F4" s="2408"/>
      <c r="G4" s="2408"/>
      <c r="H4" s="2408"/>
      <c r="I4" s="825"/>
      <c r="J4" s="825"/>
    </row>
    <row r="5" spans="1:10" ht="10.5" customHeight="1">
      <c r="D5" s="825"/>
      <c r="E5" s="825"/>
      <c r="F5" s="825"/>
      <c r="G5" s="825"/>
      <c r="H5" s="825"/>
      <c r="I5" s="825"/>
      <c r="J5" s="825"/>
    </row>
    <row r="6" spans="1:10" ht="12" customHeight="1">
      <c r="D6" s="825"/>
      <c r="E6" s="825"/>
      <c r="F6" s="825"/>
      <c r="G6" s="825"/>
      <c r="H6" s="825"/>
      <c r="I6" s="825"/>
      <c r="J6" s="825"/>
    </row>
    <row r="7" spans="1:10" ht="4.5" customHeight="1">
      <c r="B7" s="835"/>
      <c r="C7" s="836"/>
      <c r="D7" s="836"/>
      <c r="E7" s="836"/>
      <c r="F7" s="836"/>
      <c r="G7" s="836"/>
      <c r="H7" s="837"/>
    </row>
    <row r="8" spans="1:10" ht="45" customHeight="1">
      <c r="B8" s="840"/>
      <c r="C8" s="2409" t="s">
        <v>1737</v>
      </c>
      <c r="D8" s="2410"/>
      <c r="E8" s="2410"/>
      <c r="F8" s="2410"/>
      <c r="G8" s="2411"/>
      <c r="H8" s="865"/>
    </row>
    <row r="9" spans="1:10" ht="4.5" customHeight="1">
      <c r="B9" s="840"/>
      <c r="C9" s="860"/>
      <c r="D9" s="860"/>
      <c r="E9" s="860"/>
      <c r="F9" s="860"/>
      <c r="G9" s="860"/>
      <c r="H9" s="865"/>
    </row>
    <row r="10" spans="1:10" ht="15" customHeight="1">
      <c r="B10" s="840"/>
      <c r="C10" s="1872"/>
      <c r="D10" s="1873"/>
      <c r="E10" s="1879"/>
      <c r="F10" s="1874"/>
      <c r="G10" s="1873"/>
      <c r="H10" s="877"/>
    </row>
    <row r="11" spans="1:10" ht="12" customHeight="1">
      <c r="B11" s="840"/>
      <c r="C11" s="1876"/>
      <c r="D11" s="1877" t="s">
        <v>118</v>
      </c>
      <c r="E11" s="1879"/>
      <c r="F11" s="1757"/>
      <c r="G11" s="1877" t="s">
        <v>117</v>
      </c>
      <c r="H11" s="877"/>
    </row>
    <row r="12" spans="1:10" ht="6" customHeight="1">
      <c r="B12" s="840"/>
      <c r="C12" s="1876"/>
      <c r="E12" s="1879"/>
      <c r="H12" s="877"/>
    </row>
    <row r="13" spans="1:10" ht="12" customHeight="1">
      <c r="B13" s="840"/>
      <c r="C13" s="1876"/>
      <c r="D13" s="1877" t="s">
        <v>120</v>
      </c>
      <c r="E13" s="1879"/>
      <c r="F13" s="1757"/>
      <c r="G13" s="1877" t="s">
        <v>119</v>
      </c>
      <c r="H13" s="877"/>
    </row>
    <row r="14" spans="1:10" ht="6" customHeight="1">
      <c r="B14" s="840"/>
      <c r="C14" s="1876"/>
      <c r="E14" s="1879"/>
      <c r="H14" s="877"/>
    </row>
    <row r="15" spans="1:10" ht="12" customHeight="1">
      <c r="B15" s="840"/>
      <c r="C15" s="1876"/>
      <c r="D15" s="1877" t="s">
        <v>122</v>
      </c>
      <c r="E15" s="1879"/>
      <c r="F15" s="1757"/>
      <c r="G15" s="1877" t="s">
        <v>121</v>
      </c>
      <c r="H15" s="877"/>
    </row>
    <row r="16" spans="1:10" ht="6" customHeight="1">
      <c r="B16" s="840"/>
      <c r="C16" s="1876"/>
      <c r="E16" s="1879"/>
      <c r="H16" s="877"/>
    </row>
    <row r="17" spans="2:8" ht="12" customHeight="1">
      <c r="B17" s="840"/>
      <c r="C17" s="1876"/>
      <c r="D17" s="1877" t="s">
        <v>124</v>
      </c>
      <c r="E17" s="1879"/>
      <c r="F17" s="1757"/>
      <c r="G17" s="1877" t="s">
        <v>123</v>
      </c>
      <c r="H17" s="877"/>
    </row>
    <row r="18" spans="2:8" ht="6" customHeight="1">
      <c r="B18" s="840"/>
      <c r="C18" s="1876"/>
      <c r="E18" s="1879"/>
      <c r="H18" s="877"/>
    </row>
    <row r="19" spans="2:8" ht="12" customHeight="1">
      <c r="B19" s="840"/>
      <c r="C19" s="1876"/>
      <c r="D19" s="1877" t="s">
        <v>1757</v>
      </c>
      <c r="E19" s="1879"/>
      <c r="F19" s="1757"/>
      <c r="G19" s="1877" t="s">
        <v>125</v>
      </c>
      <c r="H19" s="877"/>
    </row>
    <row r="20" spans="2:8" ht="6" customHeight="1">
      <c r="B20" s="840"/>
      <c r="C20" s="1876"/>
      <c r="E20" s="1879"/>
      <c r="H20" s="877"/>
    </row>
    <row r="21" spans="2:8" ht="12" customHeight="1">
      <c r="B21" s="840"/>
      <c r="C21" s="1876"/>
      <c r="D21" s="1877" t="s">
        <v>128</v>
      </c>
      <c r="E21" s="1879"/>
      <c r="F21" s="1757"/>
      <c r="G21" s="1877" t="s">
        <v>1758</v>
      </c>
      <c r="H21" s="877"/>
    </row>
    <row r="22" spans="2:8" ht="6" customHeight="1">
      <c r="B22" s="840"/>
      <c r="C22" s="1876"/>
      <c r="E22" s="1879"/>
      <c r="H22" s="877"/>
    </row>
    <row r="23" spans="2:8" ht="12" customHeight="1">
      <c r="B23" s="840"/>
      <c r="C23" s="1876"/>
      <c r="D23" s="1877" t="s">
        <v>130</v>
      </c>
      <c r="E23" s="1879"/>
      <c r="F23" s="1757"/>
      <c r="G23" s="1877" t="s">
        <v>129</v>
      </c>
      <c r="H23" s="877"/>
    </row>
    <row r="24" spans="2:8" ht="6" customHeight="1">
      <c r="B24" s="840"/>
      <c r="C24" s="1876"/>
      <c r="E24" s="1879"/>
      <c r="H24" s="877"/>
    </row>
    <row r="25" spans="2:8" ht="12" customHeight="1">
      <c r="B25" s="840"/>
      <c r="C25" s="1876"/>
      <c r="D25" s="1877" t="s">
        <v>132</v>
      </c>
      <c r="E25" s="1879"/>
      <c r="F25" s="1757"/>
      <c r="G25" s="1877" t="s">
        <v>131</v>
      </c>
      <c r="H25" s="877"/>
    </row>
    <row r="26" spans="2:8" ht="6" customHeight="1">
      <c r="B26" s="840"/>
      <c r="C26" s="1876"/>
      <c r="E26" s="1879"/>
      <c r="H26" s="877"/>
    </row>
    <row r="27" spans="2:8" ht="12" customHeight="1">
      <c r="B27" s="840"/>
      <c r="C27" s="1876"/>
      <c r="D27" s="1877" t="s">
        <v>134</v>
      </c>
      <c r="E27" s="1879"/>
      <c r="F27" s="1757"/>
      <c r="G27" s="1877" t="s">
        <v>133</v>
      </c>
      <c r="H27" s="877"/>
    </row>
    <row r="28" spans="2:8" ht="6" customHeight="1">
      <c r="B28" s="840"/>
      <c r="C28" s="1876"/>
      <c r="E28" s="1879"/>
      <c r="H28" s="877"/>
    </row>
    <row r="29" spans="2:8" ht="12" customHeight="1">
      <c r="B29" s="840"/>
      <c r="C29" s="1876"/>
      <c r="D29" s="1877" t="s">
        <v>136</v>
      </c>
      <c r="E29" s="1879"/>
      <c r="F29" s="1757"/>
      <c r="G29" s="1877" t="s">
        <v>135</v>
      </c>
      <c r="H29" s="877"/>
    </row>
    <row r="30" spans="2:8" ht="6" customHeight="1">
      <c r="B30" s="840"/>
      <c r="C30" s="1876"/>
      <c r="E30" s="1879"/>
      <c r="H30" s="877"/>
    </row>
    <row r="31" spans="2:8" ht="12" customHeight="1">
      <c r="B31" s="840"/>
      <c r="C31" s="1876"/>
      <c r="D31" s="1877" t="s">
        <v>138</v>
      </c>
      <c r="E31" s="1879"/>
      <c r="F31" s="1757"/>
      <c r="G31" s="1877" t="s">
        <v>137</v>
      </c>
      <c r="H31" s="877"/>
    </row>
    <row r="32" spans="2:8" ht="6" customHeight="1">
      <c r="B32" s="840"/>
      <c r="C32" s="1876"/>
      <c r="E32" s="1879"/>
      <c r="H32" s="877"/>
    </row>
    <row r="33" spans="2:8" ht="12" customHeight="1">
      <c r="B33" s="840"/>
      <c r="C33" s="1876"/>
      <c r="D33" s="1877" t="s">
        <v>1759</v>
      </c>
      <c r="E33" s="1879"/>
      <c r="F33" s="1757"/>
      <c r="G33" s="1877" t="s">
        <v>1760</v>
      </c>
      <c r="H33" s="877"/>
    </row>
    <row r="34" spans="2:8" ht="6" customHeight="1">
      <c r="B34" s="840"/>
      <c r="C34" s="1876"/>
      <c r="E34" s="1879"/>
      <c r="H34" s="877"/>
    </row>
    <row r="35" spans="2:8" ht="12" customHeight="1">
      <c r="B35" s="840"/>
      <c r="C35" s="1876"/>
      <c r="D35" s="1877" t="s">
        <v>1761</v>
      </c>
      <c r="E35" s="1879"/>
      <c r="F35" s="1757"/>
      <c r="G35" s="1877" t="s">
        <v>117</v>
      </c>
      <c r="H35" s="877"/>
    </row>
    <row r="36" spans="2:8" ht="6" customHeight="1">
      <c r="B36" s="840"/>
      <c r="C36" s="1876"/>
      <c r="E36" s="1879"/>
      <c r="H36" s="877"/>
    </row>
    <row r="37" spans="2:8" ht="12" customHeight="1">
      <c r="B37" s="840"/>
      <c r="C37" s="1876"/>
      <c r="D37" s="1877" t="s">
        <v>145</v>
      </c>
      <c r="E37" s="1879"/>
      <c r="F37" s="1757"/>
      <c r="G37" s="1877" t="s">
        <v>146</v>
      </c>
      <c r="H37" s="877"/>
    </row>
    <row r="38" spans="2:8" ht="6" customHeight="1">
      <c r="B38" s="840"/>
      <c r="C38" s="1876"/>
      <c r="E38" s="1879"/>
      <c r="H38" s="877"/>
    </row>
    <row r="39" spans="2:8" ht="12" customHeight="1">
      <c r="B39" s="840"/>
      <c r="C39" s="1876"/>
      <c r="D39" s="1877" t="s">
        <v>147</v>
      </c>
      <c r="E39" s="1879"/>
      <c r="F39" s="1757"/>
      <c r="G39" s="1886" t="s">
        <v>1762</v>
      </c>
      <c r="H39" s="877"/>
    </row>
    <row r="40" spans="2:8" ht="6" customHeight="1">
      <c r="B40" s="840"/>
      <c r="C40" s="1876"/>
      <c r="E40" s="1879"/>
      <c r="H40" s="877"/>
    </row>
    <row r="41" spans="2:8" ht="12" customHeight="1">
      <c r="B41" s="840"/>
      <c r="C41" s="1876"/>
      <c r="D41" s="1877" t="s">
        <v>149</v>
      </c>
      <c r="E41" s="1879"/>
      <c r="F41" s="1757"/>
      <c r="G41" s="1877" t="s">
        <v>1763</v>
      </c>
      <c r="H41" s="877"/>
    </row>
    <row r="42" spans="2:8" ht="6" customHeight="1">
      <c r="B42" s="840"/>
      <c r="C42" s="1876"/>
      <c r="E42" s="1879"/>
      <c r="H42" s="877"/>
    </row>
    <row r="43" spans="2:8" ht="12" customHeight="1">
      <c r="B43" s="840"/>
      <c r="C43" s="1876"/>
      <c r="D43" s="1877" t="s">
        <v>151</v>
      </c>
      <c r="E43" s="1879"/>
      <c r="F43" s="1757"/>
      <c r="G43" s="1877" t="s">
        <v>1764</v>
      </c>
      <c r="H43" s="877"/>
    </row>
    <row r="44" spans="2:8" ht="6" customHeight="1">
      <c r="B44" s="840"/>
      <c r="C44" s="1876"/>
      <c r="E44" s="1879"/>
      <c r="H44" s="877"/>
    </row>
    <row r="45" spans="2:8" ht="12" customHeight="1">
      <c r="B45" s="840"/>
      <c r="C45" s="1876"/>
      <c r="D45" s="1886" t="s">
        <v>55</v>
      </c>
      <c r="E45" s="1887"/>
      <c r="F45" s="1888"/>
      <c r="G45" s="1886" t="s">
        <v>862</v>
      </c>
      <c r="H45" s="877"/>
    </row>
    <row r="46" spans="2:8" ht="6" customHeight="1">
      <c r="B46" s="840"/>
      <c r="C46" s="1876"/>
      <c r="D46" s="1889"/>
      <c r="E46" s="1887"/>
      <c r="F46" s="1889"/>
      <c r="G46" s="1889"/>
      <c r="H46" s="877"/>
    </row>
    <row r="47" spans="2:8" ht="12" customHeight="1">
      <c r="B47" s="840"/>
      <c r="C47" s="1876"/>
      <c r="D47" s="1886" t="s">
        <v>1765</v>
      </c>
      <c r="E47" s="1887"/>
      <c r="F47" s="1888"/>
      <c r="G47" s="1886" t="s">
        <v>863</v>
      </c>
      <c r="H47" s="877"/>
    </row>
    <row r="48" spans="2:8" ht="6" customHeight="1">
      <c r="B48" s="840"/>
      <c r="C48" s="1876"/>
      <c r="D48" s="1886"/>
      <c r="E48" s="1887"/>
      <c r="F48" s="1888"/>
      <c r="G48" s="1889"/>
      <c r="H48" s="877"/>
    </row>
    <row r="49" spans="2:8" ht="12" customHeight="1">
      <c r="B49" s="840"/>
      <c r="C49" s="1876"/>
      <c r="D49" s="1886" t="s">
        <v>1766</v>
      </c>
      <c r="E49" s="1887"/>
      <c r="F49" s="1888"/>
      <c r="G49" s="1886" t="s">
        <v>864</v>
      </c>
      <c r="H49" s="877"/>
    </row>
    <row r="50" spans="2:8" ht="6" customHeight="1">
      <c r="B50" s="840"/>
      <c r="C50" s="1876"/>
      <c r="D50" s="1889"/>
      <c r="E50" s="1887"/>
      <c r="F50" s="1889"/>
      <c r="G50" s="1886"/>
      <c r="H50" s="877"/>
    </row>
    <row r="51" spans="2:8" ht="12" customHeight="1">
      <c r="B51" s="840"/>
      <c r="C51" s="1876"/>
      <c r="D51" s="1886" t="s">
        <v>857</v>
      </c>
      <c r="E51" s="1887"/>
      <c r="F51" s="1888"/>
      <c r="G51" s="1886" t="s">
        <v>865</v>
      </c>
      <c r="H51" s="877"/>
    </row>
    <row r="52" spans="2:8" ht="6" customHeight="1">
      <c r="B52" s="840"/>
      <c r="C52" s="1876"/>
      <c r="D52" s="1886"/>
      <c r="E52" s="1887"/>
      <c r="F52" s="1888"/>
      <c r="G52" s="1889"/>
      <c r="H52" s="877"/>
    </row>
    <row r="53" spans="2:8" ht="12" customHeight="1">
      <c r="B53" s="840"/>
      <c r="C53" s="1876"/>
      <c r="D53" s="1886" t="s">
        <v>150</v>
      </c>
      <c r="E53" s="1887"/>
      <c r="F53" s="1888"/>
      <c r="G53" s="1886" t="s">
        <v>866</v>
      </c>
      <c r="H53" s="877"/>
    </row>
    <row r="54" spans="2:8" ht="6" customHeight="1">
      <c r="B54" s="840"/>
      <c r="C54" s="1876"/>
      <c r="D54" s="1889"/>
      <c r="E54" s="1887"/>
      <c r="F54" s="1889"/>
      <c r="G54" s="1886"/>
      <c r="H54" s="877"/>
    </row>
    <row r="55" spans="2:8" ht="12" customHeight="1">
      <c r="B55" s="840"/>
      <c r="C55" s="1876"/>
      <c r="D55" s="1886" t="s">
        <v>148</v>
      </c>
      <c r="E55" s="1887"/>
      <c r="F55" s="1888"/>
      <c r="G55" s="1886" t="s">
        <v>1767</v>
      </c>
      <c r="H55" s="877"/>
    </row>
    <row r="56" spans="2:8" ht="6" customHeight="1">
      <c r="B56" s="840"/>
      <c r="C56" s="1876"/>
      <c r="D56" s="1886"/>
      <c r="E56" s="1887"/>
      <c r="F56" s="1888"/>
      <c r="G56" s="1889"/>
      <c r="H56" s="877"/>
    </row>
    <row r="57" spans="2:8" ht="12" customHeight="1">
      <c r="B57" s="840"/>
      <c r="C57" s="1876"/>
      <c r="D57" s="1886" t="s">
        <v>1768</v>
      </c>
      <c r="E57" s="1887"/>
      <c r="F57" s="1888"/>
      <c r="G57" s="1886" t="s">
        <v>868</v>
      </c>
      <c r="H57" s="877"/>
    </row>
    <row r="58" spans="2:8" ht="6" customHeight="1">
      <c r="B58" s="840"/>
      <c r="C58" s="1876"/>
      <c r="D58" s="1889"/>
      <c r="E58" s="1887"/>
      <c r="F58" s="1889"/>
      <c r="G58" s="1889"/>
      <c r="H58" s="877"/>
    </row>
    <row r="59" spans="2:8" ht="12" customHeight="1">
      <c r="B59" s="840"/>
      <c r="C59" s="1876"/>
      <c r="D59" s="1889"/>
      <c r="E59" s="1887"/>
      <c r="F59" s="1888"/>
      <c r="G59" s="1886"/>
      <c r="H59" s="877"/>
    </row>
    <row r="60" spans="2:8" ht="5.25" customHeight="1">
      <c r="B60" s="840"/>
      <c r="C60" s="1876"/>
      <c r="D60" s="1890"/>
      <c r="E60" s="1879"/>
      <c r="F60" s="1757"/>
      <c r="G60" s="1890"/>
      <c r="H60" s="877"/>
    </row>
    <row r="61" spans="2:8" ht="12" customHeight="1">
      <c r="B61" s="840"/>
      <c r="C61" s="1876"/>
      <c r="E61" s="1879"/>
      <c r="F61" s="1757"/>
      <c r="G61" s="1890"/>
      <c r="H61" s="877"/>
    </row>
    <row r="62" spans="2:8" ht="6" customHeight="1">
      <c r="B62" s="840"/>
      <c r="C62" s="1876"/>
      <c r="E62" s="1879"/>
      <c r="G62" s="1891"/>
      <c r="H62" s="877"/>
    </row>
    <row r="63" spans="2:8" ht="12" customHeight="1">
      <c r="B63" s="840"/>
      <c r="C63" s="1876"/>
      <c r="E63" s="1879"/>
      <c r="F63" s="1757"/>
      <c r="G63" s="1890"/>
      <c r="H63" s="877"/>
    </row>
    <row r="64" spans="2:8" ht="6" customHeight="1">
      <c r="B64" s="840"/>
      <c r="C64" s="1876"/>
      <c r="E64" s="1879"/>
      <c r="F64" s="1757"/>
      <c r="G64" s="1890"/>
      <c r="H64" s="1880"/>
    </row>
    <row r="65" spans="2:8" ht="12" customHeight="1">
      <c r="B65" s="840"/>
      <c r="C65" s="1876"/>
      <c r="E65" s="1879"/>
      <c r="F65" s="1757"/>
      <c r="G65" s="1890"/>
      <c r="H65" s="877"/>
    </row>
    <row r="66" spans="2:8" ht="6" customHeight="1">
      <c r="B66" s="840"/>
      <c r="C66" s="1876"/>
      <c r="D66" s="1890"/>
      <c r="E66" s="1879"/>
      <c r="F66" s="1757"/>
      <c r="G66" s="1890"/>
      <c r="H66" s="877"/>
    </row>
    <row r="67" spans="2:8" ht="12" customHeight="1">
      <c r="B67" s="840"/>
      <c r="C67" s="1876"/>
      <c r="D67" s="1890"/>
      <c r="E67" s="1879"/>
      <c r="F67" s="1757"/>
      <c r="G67" s="1890"/>
      <c r="H67" s="877"/>
    </row>
    <row r="68" spans="2:8" ht="12" customHeight="1">
      <c r="B68" s="840"/>
      <c r="C68" s="1876"/>
      <c r="D68" s="1890"/>
      <c r="E68" s="1879"/>
      <c r="F68" s="1757"/>
      <c r="G68" s="1890"/>
      <c r="H68" s="877"/>
    </row>
    <row r="69" spans="2:8" ht="12" customHeight="1">
      <c r="B69" s="840"/>
      <c r="C69" s="1876"/>
      <c r="D69" s="1890"/>
      <c r="E69" s="1879"/>
      <c r="F69" s="1757"/>
      <c r="G69" s="1890"/>
      <c r="H69" s="877"/>
    </row>
    <row r="70" spans="2:8" ht="12" customHeight="1">
      <c r="B70" s="840"/>
      <c r="C70" s="1876"/>
      <c r="D70" s="1890"/>
      <c r="E70" s="1879"/>
      <c r="F70" s="1757"/>
      <c r="G70" s="1890"/>
      <c r="H70" s="877"/>
    </row>
    <row r="71" spans="2:8" ht="15" customHeight="1">
      <c r="B71" s="840"/>
      <c r="C71" s="1881"/>
      <c r="D71" s="1892"/>
      <c r="E71" s="1879"/>
      <c r="F71" s="1883"/>
      <c r="G71" s="1884"/>
      <c r="H71" s="865"/>
    </row>
    <row r="72" spans="2:8" ht="4.5" customHeight="1">
      <c r="B72" s="894"/>
      <c r="C72" s="895"/>
      <c r="D72" s="895"/>
      <c r="E72" s="895"/>
      <c r="F72" s="895"/>
      <c r="G72" s="895"/>
      <c r="H72" s="1478"/>
    </row>
    <row r="73" spans="2:8" ht="12.75" customHeight="1"/>
    <row r="74" spans="2:8" ht="12" customHeight="1"/>
    <row r="75" spans="2:8" ht="13.5" customHeight="1">
      <c r="E75" s="1885" t="s">
        <v>1810</v>
      </c>
    </row>
  </sheetData>
  <mergeCells count="3">
    <mergeCell ref="B1:H1"/>
    <mergeCell ref="B4:H4"/>
    <mergeCell ref="C8:G8"/>
  </mergeCells>
  <pageMargins left="0.7" right="0.7" top="0.75" bottom="0.75" header="0.3" footer="0.3"/>
  <pageSetup scale="8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rgb="FF92D050"/>
  </sheetPr>
  <dimension ref="A1:J62"/>
  <sheetViews>
    <sheetView topLeftCell="A34" workbookViewId="0">
      <selection activeCell="E63" sqref="E63"/>
    </sheetView>
  </sheetViews>
  <sheetFormatPr baseColWidth="10" defaultRowHeight="12.75"/>
  <cols>
    <col min="1" max="2" width="2.7109375" style="819" customWidth="1"/>
    <col min="3" max="3" width="3.7109375" style="819" customWidth="1"/>
    <col min="4" max="4" width="45.7109375" style="819" customWidth="1"/>
    <col min="5" max="5" width="2.7109375" style="819" customWidth="1"/>
    <col min="6" max="6" width="3.7109375" style="819" customWidth="1"/>
    <col min="7" max="7" width="45.7109375" style="819" customWidth="1"/>
    <col min="8" max="9" width="2.7109375" style="819" customWidth="1"/>
    <col min="10" max="256" width="11.42578125" style="819"/>
    <col min="257" max="258" width="2.7109375" style="819" customWidth="1"/>
    <col min="259" max="259" width="3.7109375" style="819" customWidth="1"/>
    <col min="260" max="260" width="45.7109375" style="819" customWidth="1"/>
    <col min="261" max="261" width="2.7109375" style="819" customWidth="1"/>
    <col min="262" max="262" width="3.7109375" style="819" customWidth="1"/>
    <col min="263" max="263" width="45.7109375" style="819" customWidth="1"/>
    <col min="264" max="265" width="2.7109375" style="819" customWidth="1"/>
    <col min="266" max="512" width="11.42578125" style="819"/>
    <col min="513" max="514" width="2.7109375" style="819" customWidth="1"/>
    <col min="515" max="515" width="3.7109375" style="819" customWidth="1"/>
    <col min="516" max="516" width="45.7109375" style="819" customWidth="1"/>
    <col min="517" max="517" width="2.7109375" style="819" customWidth="1"/>
    <col min="518" max="518" width="3.7109375" style="819" customWidth="1"/>
    <col min="519" max="519" width="45.7109375" style="819" customWidth="1"/>
    <col min="520" max="521" width="2.7109375" style="819" customWidth="1"/>
    <col min="522" max="768" width="11.42578125" style="819"/>
    <col min="769" max="770" width="2.7109375" style="819" customWidth="1"/>
    <col min="771" max="771" width="3.7109375" style="819" customWidth="1"/>
    <col min="772" max="772" width="45.7109375" style="819" customWidth="1"/>
    <col min="773" max="773" width="2.7109375" style="819" customWidth="1"/>
    <col min="774" max="774" width="3.7109375" style="819" customWidth="1"/>
    <col min="775" max="775" width="45.7109375" style="819" customWidth="1"/>
    <col min="776" max="777" width="2.7109375" style="819" customWidth="1"/>
    <col min="778" max="1024" width="11.42578125" style="819"/>
    <col min="1025" max="1026" width="2.7109375" style="819" customWidth="1"/>
    <col min="1027" max="1027" width="3.7109375" style="819" customWidth="1"/>
    <col min="1028" max="1028" width="45.7109375" style="819" customWidth="1"/>
    <col min="1029" max="1029" width="2.7109375" style="819" customWidth="1"/>
    <col min="1030" max="1030" width="3.7109375" style="819" customWidth="1"/>
    <col min="1031" max="1031" width="45.7109375" style="819" customWidth="1"/>
    <col min="1032" max="1033" width="2.7109375" style="819" customWidth="1"/>
    <col min="1034" max="1280" width="11.42578125" style="819"/>
    <col min="1281" max="1282" width="2.7109375" style="819" customWidth="1"/>
    <col min="1283" max="1283" width="3.7109375" style="819" customWidth="1"/>
    <col min="1284" max="1284" width="45.7109375" style="819" customWidth="1"/>
    <col min="1285" max="1285" width="2.7109375" style="819" customWidth="1"/>
    <col min="1286" max="1286" width="3.7109375" style="819" customWidth="1"/>
    <col min="1287" max="1287" width="45.7109375" style="819" customWidth="1"/>
    <col min="1288" max="1289" width="2.7109375" style="819" customWidth="1"/>
    <col min="1290" max="1536" width="11.42578125" style="819"/>
    <col min="1537" max="1538" width="2.7109375" style="819" customWidth="1"/>
    <col min="1539" max="1539" width="3.7109375" style="819" customWidth="1"/>
    <col min="1540" max="1540" width="45.7109375" style="819" customWidth="1"/>
    <col min="1541" max="1541" width="2.7109375" style="819" customWidth="1"/>
    <col min="1542" max="1542" width="3.7109375" style="819" customWidth="1"/>
    <col min="1543" max="1543" width="45.7109375" style="819" customWidth="1"/>
    <col min="1544" max="1545" width="2.7109375" style="819" customWidth="1"/>
    <col min="1546" max="1792" width="11.42578125" style="819"/>
    <col min="1793" max="1794" width="2.7109375" style="819" customWidth="1"/>
    <col min="1795" max="1795" width="3.7109375" style="819" customWidth="1"/>
    <col min="1796" max="1796" width="45.7109375" style="819" customWidth="1"/>
    <col min="1797" max="1797" width="2.7109375" style="819" customWidth="1"/>
    <col min="1798" max="1798" width="3.7109375" style="819" customWidth="1"/>
    <col min="1799" max="1799" width="45.7109375" style="819" customWidth="1"/>
    <col min="1800" max="1801" width="2.7109375" style="819" customWidth="1"/>
    <col min="1802" max="2048" width="11.42578125" style="819"/>
    <col min="2049" max="2050" width="2.7109375" style="819" customWidth="1"/>
    <col min="2051" max="2051" width="3.7109375" style="819" customWidth="1"/>
    <col min="2052" max="2052" width="45.7109375" style="819" customWidth="1"/>
    <col min="2053" max="2053" width="2.7109375" style="819" customWidth="1"/>
    <col min="2054" max="2054" width="3.7109375" style="819" customWidth="1"/>
    <col min="2055" max="2055" width="45.7109375" style="819" customWidth="1"/>
    <col min="2056" max="2057" width="2.7109375" style="819" customWidth="1"/>
    <col min="2058" max="2304" width="11.42578125" style="819"/>
    <col min="2305" max="2306" width="2.7109375" style="819" customWidth="1"/>
    <col min="2307" max="2307" width="3.7109375" style="819" customWidth="1"/>
    <col min="2308" max="2308" width="45.7109375" style="819" customWidth="1"/>
    <col min="2309" max="2309" width="2.7109375" style="819" customWidth="1"/>
    <col min="2310" max="2310" width="3.7109375" style="819" customWidth="1"/>
    <col min="2311" max="2311" width="45.7109375" style="819" customWidth="1"/>
    <col min="2312" max="2313" width="2.7109375" style="819" customWidth="1"/>
    <col min="2314" max="2560" width="11.42578125" style="819"/>
    <col min="2561" max="2562" width="2.7109375" style="819" customWidth="1"/>
    <col min="2563" max="2563" width="3.7109375" style="819" customWidth="1"/>
    <col min="2564" max="2564" width="45.7109375" style="819" customWidth="1"/>
    <col min="2565" max="2565" width="2.7109375" style="819" customWidth="1"/>
    <col min="2566" max="2566" width="3.7109375" style="819" customWidth="1"/>
    <col min="2567" max="2567" width="45.7109375" style="819" customWidth="1"/>
    <col min="2568" max="2569" width="2.7109375" style="819" customWidth="1"/>
    <col min="2570" max="2816" width="11.42578125" style="819"/>
    <col min="2817" max="2818" width="2.7109375" style="819" customWidth="1"/>
    <col min="2819" max="2819" width="3.7109375" style="819" customWidth="1"/>
    <col min="2820" max="2820" width="45.7109375" style="819" customWidth="1"/>
    <col min="2821" max="2821" width="2.7109375" style="819" customWidth="1"/>
    <col min="2822" max="2822" width="3.7109375" style="819" customWidth="1"/>
    <col min="2823" max="2823" width="45.7109375" style="819" customWidth="1"/>
    <col min="2824" max="2825" width="2.7109375" style="819" customWidth="1"/>
    <col min="2826" max="3072" width="11.42578125" style="819"/>
    <col min="3073" max="3074" width="2.7109375" style="819" customWidth="1"/>
    <col min="3075" max="3075" width="3.7109375" style="819" customWidth="1"/>
    <col min="3076" max="3076" width="45.7109375" style="819" customWidth="1"/>
    <col min="3077" max="3077" width="2.7109375" style="819" customWidth="1"/>
    <col min="3078" max="3078" width="3.7109375" style="819" customWidth="1"/>
    <col min="3079" max="3079" width="45.7109375" style="819" customWidth="1"/>
    <col min="3080" max="3081" width="2.7109375" style="819" customWidth="1"/>
    <col min="3082" max="3328" width="11.42578125" style="819"/>
    <col min="3329" max="3330" width="2.7109375" style="819" customWidth="1"/>
    <col min="3331" max="3331" width="3.7109375" style="819" customWidth="1"/>
    <col min="3332" max="3332" width="45.7109375" style="819" customWidth="1"/>
    <col min="3333" max="3333" width="2.7109375" style="819" customWidth="1"/>
    <col min="3334" max="3334" width="3.7109375" style="819" customWidth="1"/>
    <col min="3335" max="3335" width="45.7109375" style="819" customWidth="1"/>
    <col min="3336" max="3337" width="2.7109375" style="819" customWidth="1"/>
    <col min="3338" max="3584" width="11.42578125" style="819"/>
    <col min="3585" max="3586" width="2.7109375" style="819" customWidth="1"/>
    <col min="3587" max="3587" width="3.7109375" style="819" customWidth="1"/>
    <col min="3588" max="3588" width="45.7109375" style="819" customWidth="1"/>
    <col min="3589" max="3589" width="2.7109375" style="819" customWidth="1"/>
    <col min="3590" max="3590" width="3.7109375" style="819" customWidth="1"/>
    <col min="3591" max="3591" width="45.7109375" style="819" customWidth="1"/>
    <col min="3592" max="3593" width="2.7109375" style="819" customWidth="1"/>
    <col min="3594" max="3840" width="11.42578125" style="819"/>
    <col min="3841" max="3842" width="2.7109375" style="819" customWidth="1"/>
    <col min="3843" max="3843" width="3.7109375" style="819" customWidth="1"/>
    <col min="3844" max="3844" width="45.7109375" style="819" customWidth="1"/>
    <col min="3845" max="3845" width="2.7109375" style="819" customWidth="1"/>
    <col min="3846" max="3846" width="3.7109375" style="819" customWidth="1"/>
    <col min="3847" max="3847" width="45.7109375" style="819" customWidth="1"/>
    <col min="3848" max="3849" width="2.7109375" style="819" customWidth="1"/>
    <col min="3850" max="4096" width="11.42578125" style="819"/>
    <col min="4097" max="4098" width="2.7109375" style="819" customWidth="1"/>
    <col min="4099" max="4099" width="3.7109375" style="819" customWidth="1"/>
    <col min="4100" max="4100" width="45.7109375" style="819" customWidth="1"/>
    <col min="4101" max="4101" width="2.7109375" style="819" customWidth="1"/>
    <col min="4102" max="4102" width="3.7109375" style="819" customWidth="1"/>
    <col min="4103" max="4103" width="45.7109375" style="819" customWidth="1"/>
    <col min="4104" max="4105" width="2.7109375" style="819" customWidth="1"/>
    <col min="4106" max="4352" width="11.42578125" style="819"/>
    <col min="4353" max="4354" width="2.7109375" style="819" customWidth="1"/>
    <col min="4355" max="4355" width="3.7109375" style="819" customWidth="1"/>
    <col min="4356" max="4356" width="45.7109375" style="819" customWidth="1"/>
    <col min="4357" max="4357" width="2.7109375" style="819" customWidth="1"/>
    <col min="4358" max="4358" width="3.7109375" style="819" customWidth="1"/>
    <col min="4359" max="4359" width="45.7109375" style="819" customWidth="1"/>
    <col min="4360" max="4361" width="2.7109375" style="819" customWidth="1"/>
    <col min="4362" max="4608" width="11.42578125" style="819"/>
    <col min="4609" max="4610" width="2.7109375" style="819" customWidth="1"/>
    <col min="4611" max="4611" width="3.7109375" style="819" customWidth="1"/>
    <col min="4612" max="4612" width="45.7109375" style="819" customWidth="1"/>
    <col min="4613" max="4613" width="2.7109375" style="819" customWidth="1"/>
    <col min="4614" max="4614" width="3.7109375" style="819" customWidth="1"/>
    <col min="4615" max="4615" width="45.7109375" style="819" customWidth="1"/>
    <col min="4616" max="4617" width="2.7109375" style="819" customWidth="1"/>
    <col min="4618" max="4864" width="11.42578125" style="819"/>
    <col min="4865" max="4866" width="2.7109375" style="819" customWidth="1"/>
    <col min="4867" max="4867" width="3.7109375" style="819" customWidth="1"/>
    <col min="4868" max="4868" width="45.7109375" style="819" customWidth="1"/>
    <col min="4869" max="4869" width="2.7109375" style="819" customWidth="1"/>
    <col min="4870" max="4870" width="3.7109375" style="819" customWidth="1"/>
    <col min="4871" max="4871" width="45.7109375" style="819" customWidth="1"/>
    <col min="4872" max="4873" width="2.7109375" style="819" customWidth="1"/>
    <col min="4874" max="5120" width="11.42578125" style="819"/>
    <col min="5121" max="5122" width="2.7109375" style="819" customWidth="1"/>
    <col min="5123" max="5123" width="3.7109375" style="819" customWidth="1"/>
    <col min="5124" max="5124" width="45.7109375" style="819" customWidth="1"/>
    <col min="5125" max="5125" width="2.7109375" style="819" customWidth="1"/>
    <col min="5126" max="5126" width="3.7109375" style="819" customWidth="1"/>
    <col min="5127" max="5127" width="45.7109375" style="819" customWidth="1"/>
    <col min="5128" max="5129" width="2.7109375" style="819" customWidth="1"/>
    <col min="5130" max="5376" width="11.42578125" style="819"/>
    <col min="5377" max="5378" width="2.7109375" style="819" customWidth="1"/>
    <col min="5379" max="5379" width="3.7109375" style="819" customWidth="1"/>
    <col min="5380" max="5380" width="45.7109375" style="819" customWidth="1"/>
    <col min="5381" max="5381" width="2.7109375" style="819" customWidth="1"/>
    <col min="5382" max="5382" width="3.7109375" style="819" customWidth="1"/>
    <col min="5383" max="5383" width="45.7109375" style="819" customWidth="1"/>
    <col min="5384" max="5385" width="2.7109375" style="819" customWidth="1"/>
    <col min="5386" max="5632" width="11.42578125" style="819"/>
    <col min="5633" max="5634" width="2.7109375" style="819" customWidth="1"/>
    <col min="5635" max="5635" width="3.7109375" style="819" customWidth="1"/>
    <col min="5636" max="5636" width="45.7109375" style="819" customWidth="1"/>
    <col min="5637" max="5637" width="2.7109375" style="819" customWidth="1"/>
    <col min="5638" max="5638" width="3.7109375" style="819" customWidth="1"/>
    <col min="5639" max="5639" width="45.7109375" style="819" customWidth="1"/>
    <col min="5640" max="5641" width="2.7109375" style="819" customWidth="1"/>
    <col min="5642" max="5888" width="11.42578125" style="819"/>
    <col min="5889" max="5890" width="2.7109375" style="819" customWidth="1"/>
    <col min="5891" max="5891" width="3.7109375" style="819" customWidth="1"/>
    <col min="5892" max="5892" width="45.7109375" style="819" customWidth="1"/>
    <col min="5893" max="5893" width="2.7109375" style="819" customWidth="1"/>
    <col min="5894" max="5894" width="3.7109375" style="819" customWidth="1"/>
    <col min="5895" max="5895" width="45.7109375" style="819" customWidth="1"/>
    <col min="5896" max="5897" width="2.7109375" style="819" customWidth="1"/>
    <col min="5898" max="6144" width="11.42578125" style="819"/>
    <col min="6145" max="6146" width="2.7109375" style="819" customWidth="1"/>
    <col min="6147" max="6147" width="3.7109375" style="819" customWidth="1"/>
    <col min="6148" max="6148" width="45.7109375" style="819" customWidth="1"/>
    <col min="6149" max="6149" width="2.7109375" style="819" customWidth="1"/>
    <col min="6150" max="6150" width="3.7109375" style="819" customWidth="1"/>
    <col min="6151" max="6151" width="45.7109375" style="819" customWidth="1"/>
    <col min="6152" max="6153" width="2.7109375" style="819" customWidth="1"/>
    <col min="6154" max="6400" width="11.42578125" style="819"/>
    <col min="6401" max="6402" width="2.7109375" style="819" customWidth="1"/>
    <col min="6403" max="6403" width="3.7109375" style="819" customWidth="1"/>
    <col min="6404" max="6404" width="45.7109375" style="819" customWidth="1"/>
    <col min="6405" max="6405" width="2.7109375" style="819" customWidth="1"/>
    <col min="6406" max="6406" width="3.7109375" style="819" customWidth="1"/>
    <col min="6407" max="6407" width="45.7109375" style="819" customWidth="1"/>
    <col min="6408" max="6409" width="2.7109375" style="819" customWidth="1"/>
    <col min="6410" max="6656" width="11.42578125" style="819"/>
    <col min="6657" max="6658" width="2.7109375" style="819" customWidth="1"/>
    <col min="6659" max="6659" width="3.7109375" style="819" customWidth="1"/>
    <col min="6660" max="6660" width="45.7109375" style="819" customWidth="1"/>
    <col min="6661" max="6661" width="2.7109375" style="819" customWidth="1"/>
    <col min="6662" max="6662" width="3.7109375" style="819" customWidth="1"/>
    <col min="6663" max="6663" width="45.7109375" style="819" customWidth="1"/>
    <col min="6664" max="6665" width="2.7109375" style="819" customWidth="1"/>
    <col min="6666" max="6912" width="11.42578125" style="819"/>
    <col min="6913" max="6914" width="2.7109375" style="819" customWidth="1"/>
    <col min="6915" max="6915" width="3.7109375" style="819" customWidth="1"/>
    <col min="6916" max="6916" width="45.7109375" style="819" customWidth="1"/>
    <col min="6917" max="6917" width="2.7109375" style="819" customWidth="1"/>
    <col min="6918" max="6918" width="3.7109375" style="819" customWidth="1"/>
    <col min="6919" max="6919" width="45.7109375" style="819" customWidth="1"/>
    <col min="6920" max="6921" width="2.7109375" style="819" customWidth="1"/>
    <col min="6922" max="7168" width="11.42578125" style="819"/>
    <col min="7169" max="7170" width="2.7109375" style="819" customWidth="1"/>
    <col min="7171" max="7171" width="3.7109375" style="819" customWidth="1"/>
    <col min="7172" max="7172" width="45.7109375" style="819" customWidth="1"/>
    <col min="7173" max="7173" width="2.7109375" style="819" customWidth="1"/>
    <col min="7174" max="7174" width="3.7109375" style="819" customWidth="1"/>
    <col min="7175" max="7175" width="45.7109375" style="819" customWidth="1"/>
    <col min="7176" max="7177" width="2.7109375" style="819" customWidth="1"/>
    <col min="7178" max="7424" width="11.42578125" style="819"/>
    <col min="7425" max="7426" width="2.7109375" style="819" customWidth="1"/>
    <col min="7427" max="7427" width="3.7109375" style="819" customWidth="1"/>
    <col min="7428" max="7428" width="45.7109375" style="819" customWidth="1"/>
    <col min="7429" max="7429" width="2.7109375" style="819" customWidth="1"/>
    <col min="7430" max="7430" width="3.7109375" style="819" customWidth="1"/>
    <col min="7431" max="7431" width="45.7109375" style="819" customWidth="1"/>
    <col min="7432" max="7433" width="2.7109375" style="819" customWidth="1"/>
    <col min="7434" max="7680" width="11.42578125" style="819"/>
    <col min="7681" max="7682" width="2.7109375" style="819" customWidth="1"/>
    <col min="7683" max="7683" width="3.7109375" style="819" customWidth="1"/>
    <col min="7684" max="7684" width="45.7109375" style="819" customWidth="1"/>
    <col min="7685" max="7685" width="2.7109375" style="819" customWidth="1"/>
    <col min="7686" max="7686" width="3.7109375" style="819" customWidth="1"/>
    <col min="7687" max="7687" width="45.7109375" style="819" customWidth="1"/>
    <col min="7688" max="7689" width="2.7109375" style="819" customWidth="1"/>
    <col min="7690" max="7936" width="11.42578125" style="819"/>
    <col min="7937" max="7938" width="2.7109375" style="819" customWidth="1"/>
    <col min="7939" max="7939" width="3.7109375" style="819" customWidth="1"/>
    <col min="7940" max="7940" width="45.7109375" style="819" customWidth="1"/>
    <col min="7941" max="7941" width="2.7109375" style="819" customWidth="1"/>
    <col min="7942" max="7942" width="3.7109375" style="819" customWidth="1"/>
    <col min="7943" max="7943" width="45.7109375" style="819" customWidth="1"/>
    <col min="7944" max="7945" width="2.7109375" style="819" customWidth="1"/>
    <col min="7946" max="8192" width="11.42578125" style="819"/>
    <col min="8193" max="8194" width="2.7109375" style="819" customWidth="1"/>
    <col min="8195" max="8195" width="3.7109375" style="819" customWidth="1"/>
    <col min="8196" max="8196" width="45.7109375" style="819" customWidth="1"/>
    <col min="8197" max="8197" width="2.7109375" style="819" customWidth="1"/>
    <col min="8198" max="8198" width="3.7109375" style="819" customWidth="1"/>
    <col min="8199" max="8199" width="45.7109375" style="819" customWidth="1"/>
    <col min="8200" max="8201" width="2.7109375" style="819" customWidth="1"/>
    <col min="8202" max="8448" width="11.42578125" style="819"/>
    <col min="8449" max="8450" width="2.7109375" style="819" customWidth="1"/>
    <col min="8451" max="8451" width="3.7109375" style="819" customWidth="1"/>
    <col min="8452" max="8452" width="45.7109375" style="819" customWidth="1"/>
    <col min="8453" max="8453" width="2.7109375" style="819" customWidth="1"/>
    <col min="8454" max="8454" width="3.7109375" style="819" customWidth="1"/>
    <col min="8455" max="8455" width="45.7109375" style="819" customWidth="1"/>
    <col min="8456" max="8457" width="2.7109375" style="819" customWidth="1"/>
    <col min="8458" max="8704" width="11.42578125" style="819"/>
    <col min="8705" max="8706" width="2.7109375" style="819" customWidth="1"/>
    <col min="8707" max="8707" width="3.7109375" style="819" customWidth="1"/>
    <col min="8708" max="8708" width="45.7109375" style="819" customWidth="1"/>
    <col min="8709" max="8709" width="2.7109375" style="819" customWidth="1"/>
    <col min="8710" max="8710" width="3.7109375" style="819" customWidth="1"/>
    <col min="8711" max="8711" width="45.7109375" style="819" customWidth="1"/>
    <col min="8712" max="8713" width="2.7109375" style="819" customWidth="1"/>
    <col min="8714" max="8960" width="11.42578125" style="819"/>
    <col min="8961" max="8962" width="2.7109375" style="819" customWidth="1"/>
    <col min="8963" max="8963" width="3.7109375" style="819" customWidth="1"/>
    <col min="8964" max="8964" width="45.7109375" style="819" customWidth="1"/>
    <col min="8965" max="8965" width="2.7109375" style="819" customWidth="1"/>
    <col min="8966" max="8966" width="3.7109375" style="819" customWidth="1"/>
    <col min="8967" max="8967" width="45.7109375" style="819" customWidth="1"/>
    <col min="8968" max="8969" width="2.7109375" style="819" customWidth="1"/>
    <col min="8970" max="9216" width="11.42578125" style="819"/>
    <col min="9217" max="9218" width="2.7109375" style="819" customWidth="1"/>
    <col min="9219" max="9219" width="3.7109375" style="819" customWidth="1"/>
    <col min="9220" max="9220" width="45.7109375" style="819" customWidth="1"/>
    <col min="9221" max="9221" width="2.7109375" style="819" customWidth="1"/>
    <col min="9222" max="9222" width="3.7109375" style="819" customWidth="1"/>
    <col min="9223" max="9223" width="45.7109375" style="819" customWidth="1"/>
    <col min="9224" max="9225" width="2.7109375" style="819" customWidth="1"/>
    <col min="9226" max="9472" width="11.42578125" style="819"/>
    <col min="9473" max="9474" width="2.7109375" style="819" customWidth="1"/>
    <col min="9475" max="9475" width="3.7109375" style="819" customWidth="1"/>
    <col min="9476" max="9476" width="45.7109375" style="819" customWidth="1"/>
    <col min="9477" max="9477" width="2.7109375" style="819" customWidth="1"/>
    <col min="9478" max="9478" width="3.7109375" style="819" customWidth="1"/>
    <col min="9479" max="9479" width="45.7109375" style="819" customWidth="1"/>
    <col min="9480" max="9481" width="2.7109375" style="819" customWidth="1"/>
    <col min="9482" max="9728" width="11.42578125" style="819"/>
    <col min="9729" max="9730" width="2.7109375" style="819" customWidth="1"/>
    <col min="9731" max="9731" width="3.7109375" style="819" customWidth="1"/>
    <col min="9732" max="9732" width="45.7109375" style="819" customWidth="1"/>
    <col min="9733" max="9733" width="2.7109375" style="819" customWidth="1"/>
    <col min="9734" max="9734" width="3.7109375" style="819" customWidth="1"/>
    <col min="9735" max="9735" width="45.7109375" style="819" customWidth="1"/>
    <col min="9736" max="9737" width="2.7109375" style="819" customWidth="1"/>
    <col min="9738" max="9984" width="11.42578125" style="819"/>
    <col min="9985" max="9986" width="2.7109375" style="819" customWidth="1"/>
    <col min="9987" max="9987" width="3.7109375" style="819" customWidth="1"/>
    <col min="9988" max="9988" width="45.7109375" style="819" customWidth="1"/>
    <col min="9989" max="9989" width="2.7109375" style="819" customWidth="1"/>
    <col min="9990" max="9990" width="3.7109375" style="819" customWidth="1"/>
    <col min="9991" max="9991" width="45.7109375" style="819" customWidth="1"/>
    <col min="9992" max="9993" width="2.7109375" style="819" customWidth="1"/>
    <col min="9994" max="10240" width="11.42578125" style="819"/>
    <col min="10241" max="10242" width="2.7109375" style="819" customWidth="1"/>
    <col min="10243" max="10243" width="3.7109375" style="819" customWidth="1"/>
    <col min="10244" max="10244" width="45.7109375" style="819" customWidth="1"/>
    <col min="10245" max="10245" width="2.7109375" style="819" customWidth="1"/>
    <col min="10246" max="10246" width="3.7109375" style="819" customWidth="1"/>
    <col min="10247" max="10247" width="45.7109375" style="819" customWidth="1"/>
    <col min="10248" max="10249" width="2.7109375" style="819" customWidth="1"/>
    <col min="10250" max="10496" width="11.42578125" style="819"/>
    <col min="10497" max="10498" width="2.7109375" style="819" customWidth="1"/>
    <col min="10499" max="10499" width="3.7109375" style="819" customWidth="1"/>
    <col min="10500" max="10500" width="45.7109375" style="819" customWidth="1"/>
    <col min="10501" max="10501" width="2.7109375" style="819" customWidth="1"/>
    <col min="10502" max="10502" width="3.7109375" style="819" customWidth="1"/>
    <col min="10503" max="10503" width="45.7109375" style="819" customWidth="1"/>
    <col min="10504" max="10505" width="2.7109375" style="819" customWidth="1"/>
    <col min="10506" max="10752" width="11.42578125" style="819"/>
    <col min="10753" max="10754" width="2.7109375" style="819" customWidth="1"/>
    <col min="10755" max="10755" width="3.7109375" style="819" customWidth="1"/>
    <col min="10756" max="10756" width="45.7109375" style="819" customWidth="1"/>
    <col min="10757" max="10757" width="2.7109375" style="819" customWidth="1"/>
    <col min="10758" max="10758" width="3.7109375" style="819" customWidth="1"/>
    <col min="10759" max="10759" width="45.7109375" style="819" customWidth="1"/>
    <col min="10760" max="10761" width="2.7109375" style="819" customWidth="1"/>
    <col min="10762" max="11008" width="11.42578125" style="819"/>
    <col min="11009" max="11010" width="2.7109375" style="819" customWidth="1"/>
    <col min="11011" max="11011" width="3.7109375" style="819" customWidth="1"/>
    <col min="11012" max="11012" width="45.7109375" style="819" customWidth="1"/>
    <col min="11013" max="11013" width="2.7109375" style="819" customWidth="1"/>
    <col min="11014" max="11014" width="3.7109375" style="819" customWidth="1"/>
    <col min="11015" max="11015" width="45.7109375" style="819" customWidth="1"/>
    <col min="11016" max="11017" width="2.7109375" style="819" customWidth="1"/>
    <col min="11018" max="11264" width="11.42578125" style="819"/>
    <col min="11265" max="11266" width="2.7109375" style="819" customWidth="1"/>
    <col min="11267" max="11267" width="3.7109375" style="819" customWidth="1"/>
    <col min="11268" max="11268" width="45.7109375" style="819" customWidth="1"/>
    <col min="11269" max="11269" width="2.7109375" style="819" customWidth="1"/>
    <col min="11270" max="11270" width="3.7109375" style="819" customWidth="1"/>
    <col min="11271" max="11271" width="45.7109375" style="819" customWidth="1"/>
    <col min="11272" max="11273" width="2.7109375" style="819" customWidth="1"/>
    <col min="11274" max="11520" width="11.42578125" style="819"/>
    <col min="11521" max="11522" width="2.7109375" style="819" customWidth="1"/>
    <col min="11523" max="11523" width="3.7109375" style="819" customWidth="1"/>
    <col min="11524" max="11524" width="45.7109375" style="819" customWidth="1"/>
    <col min="11525" max="11525" width="2.7109375" style="819" customWidth="1"/>
    <col min="11526" max="11526" width="3.7109375" style="819" customWidth="1"/>
    <col min="11527" max="11527" width="45.7109375" style="819" customWidth="1"/>
    <col min="11528" max="11529" width="2.7109375" style="819" customWidth="1"/>
    <col min="11530" max="11776" width="11.42578125" style="819"/>
    <col min="11777" max="11778" width="2.7109375" style="819" customWidth="1"/>
    <col min="11779" max="11779" width="3.7109375" style="819" customWidth="1"/>
    <col min="11780" max="11780" width="45.7109375" style="819" customWidth="1"/>
    <col min="11781" max="11781" width="2.7109375" style="819" customWidth="1"/>
    <col min="11782" max="11782" width="3.7109375" style="819" customWidth="1"/>
    <col min="11783" max="11783" width="45.7109375" style="819" customWidth="1"/>
    <col min="11784" max="11785" width="2.7109375" style="819" customWidth="1"/>
    <col min="11786" max="12032" width="11.42578125" style="819"/>
    <col min="12033" max="12034" width="2.7109375" style="819" customWidth="1"/>
    <col min="12035" max="12035" width="3.7109375" style="819" customWidth="1"/>
    <col min="12036" max="12036" width="45.7109375" style="819" customWidth="1"/>
    <col min="12037" max="12037" width="2.7109375" style="819" customWidth="1"/>
    <col min="12038" max="12038" width="3.7109375" style="819" customWidth="1"/>
    <col min="12039" max="12039" width="45.7109375" style="819" customWidth="1"/>
    <col min="12040" max="12041" width="2.7109375" style="819" customWidth="1"/>
    <col min="12042" max="12288" width="11.42578125" style="819"/>
    <col min="12289" max="12290" width="2.7109375" style="819" customWidth="1"/>
    <col min="12291" max="12291" width="3.7109375" style="819" customWidth="1"/>
    <col min="12292" max="12292" width="45.7109375" style="819" customWidth="1"/>
    <col min="12293" max="12293" width="2.7109375" style="819" customWidth="1"/>
    <col min="12294" max="12294" width="3.7109375" style="819" customWidth="1"/>
    <col min="12295" max="12295" width="45.7109375" style="819" customWidth="1"/>
    <col min="12296" max="12297" width="2.7109375" style="819" customWidth="1"/>
    <col min="12298" max="12544" width="11.42578125" style="819"/>
    <col min="12545" max="12546" width="2.7109375" style="819" customWidth="1"/>
    <col min="12547" max="12547" width="3.7109375" style="819" customWidth="1"/>
    <col min="12548" max="12548" width="45.7109375" style="819" customWidth="1"/>
    <col min="12549" max="12549" width="2.7109375" style="819" customWidth="1"/>
    <col min="12550" max="12550" width="3.7109375" style="819" customWidth="1"/>
    <col min="12551" max="12551" width="45.7109375" style="819" customWidth="1"/>
    <col min="12552" max="12553" width="2.7109375" style="819" customWidth="1"/>
    <col min="12554" max="12800" width="11.42578125" style="819"/>
    <col min="12801" max="12802" width="2.7109375" style="819" customWidth="1"/>
    <col min="12803" max="12803" width="3.7109375" style="819" customWidth="1"/>
    <col min="12804" max="12804" width="45.7109375" style="819" customWidth="1"/>
    <col min="12805" max="12805" width="2.7109375" style="819" customWidth="1"/>
    <col min="12806" max="12806" width="3.7109375" style="819" customWidth="1"/>
    <col min="12807" max="12807" width="45.7109375" style="819" customWidth="1"/>
    <col min="12808" max="12809" width="2.7109375" style="819" customWidth="1"/>
    <col min="12810" max="13056" width="11.42578125" style="819"/>
    <col min="13057" max="13058" width="2.7109375" style="819" customWidth="1"/>
    <col min="13059" max="13059" width="3.7109375" style="819" customWidth="1"/>
    <col min="13060" max="13060" width="45.7109375" style="819" customWidth="1"/>
    <col min="13061" max="13061" width="2.7109375" style="819" customWidth="1"/>
    <col min="13062" max="13062" width="3.7109375" style="819" customWidth="1"/>
    <col min="13063" max="13063" width="45.7109375" style="819" customWidth="1"/>
    <col min="13064" max="13065" width="2.7109375" style="819" customWidth="1"/>
    <col min="13066" max="13312" width="11.42578125" style="819"/>
    <col min="13313" max="13314" width="2.7109375" style="819" customWidth="1"/>
    <col min="13315" max="13315" width="3.7109375" style="819" customWidth="1"/>
    <col min="13316" max="13316" width="45.7109375" style="819" customWidth="1"/>
    <col min="13317" max="13317" width="2.7109375" style="819" customWidth="1"/>
    <col min="13318" max="13318" width="3.7109375" style="819" customWidth="1"/>
    <col min="13319" max="13319" width="45.7109375" style="819" customWidth="1"/>
    <col min="13320" max="13321" width="2.7109375" style="819" customWidth="1"/>
    <col min="13322" max="13568" width="11.42578125" style="819"/>
    <col min="13569" max="13570" width="2.7109375" style="819" customWidth="1"/>
    <col min="13571" max="13571" width="3.7109375" style="819" customWidth="1"/>
    <col min="13572" max="13572" width="45.7109375" style="819" customWidth="1"/>
    <col min="13573" max="13573" width="2.7109375" style="819" customWidth="1"/>
    <col min="13574" max="13574" width="3.7109375" style="819" customWidth="1"/>
    <col min="13575" max="13575" width="45.7109375" style="819" customWidth="1"/>
    <col min="13576" max="13577" width="2.7109375" style="819" customWidth="1"/>
    <col min="13578" max="13824" width="11.42578125" style="819"/>
    <col min="13825" max="13826" width="2.7109375" style="819" customWidth="1"/>
    <col min="13827" max="13827" width="3.7109375" style="819" customWidth="1"/>
    <col min="13828" max="13828" width="45.7109375" style="819" customWidth="1"/>
    <col min="13829" max="13829" width="2.7109375" style="819" customWidth="1"/>
    <col min="13830" max="13830" width="3.7109375" style="819" customWidth="1"/>
    <col min="13831" max="13831" width="45.7109375" style="819" customWidth="1"/>
    <col min="13832" max="13833" width="2.7109375" style="819" customWidth="1"/>
    <col min="13834" max="14080" width="11.42578125" style="819"/>
    <col min="14081" max="14082" width="2.7109375" style="819" customWidth="1"/>
    <col min="14083" max="14083" width="3.7109375" style="819" customWidth="1"/>
    <col min="14084" max="14084" width="45.7109375" style="819" customWidth="1"/>
    <col min="14085" max="14085" width="2.7109375" style="819" customWidth="1"/>
    <col min="14086" max="14086" width="3.7109375" style="819" customWidth="1"/>
    <col min="14087" max="14087" width="45.7109375" style="819" customWidth="1"/>
    <col min="14088" max="14089" width="2.7109375" style="819" customWidth="1"/>
    <col min="14090" max="14336" width="11.42578125" style="819"/>
    <col min="14337" max="14338" width="2.7109375" style="819" customWidth="1"/>
    <col min="14339" max="14339" width="3.7109375" style="819" customWidth="1"/>
    <col min="14340" max="14340" width="45.7109375" style="819" customWidth="1"/>
    <col min="14341" max="14341" width="2.7109375" style="819" customWidth="1"/>
    <col min="14342" max="14342" width="3.7109375" style="819" customWidth="1"/>
    <col min="14343" max="14343" width="45.7109375" style="819" customWidth="1"/>
    <col min="14344" max="14345" width="2.7109375" style="819" customWidth="1"/>
    <col min="14346" max="14592" width="11.42578125" style="819"/>
    <col min="14593" max="14594" width="2.7109375" style="819" customWidth="1"/>
    <col min="14595" max="14595" width="3.7109375" style="819" customWidth="1"/>
    <col min="14596" max="14596" width="45.7109375" style="819" customWidth="1"/>
    <col min="14597" max="14597" width="2.7109375" style="819" customWidth="1"/>
    <col min="14598" max="14598" width="3.7109375" style="819" customWidth="1"/>
    <col min="14599" max="14599" width="45.7109375" style="819" customWidth="1"/>
    <col min="14600" max="14601" width="2.7109375" style="819" customWidth="1"/>
    <col min="14602" max="14848" width="11.42578125" style="819"/>
    <col min="14849" max="14850" width="2.7109375" style="819" customWidth="1"/>
    <col min="14851" max="14851" width="3.7109375" style="819" customWidth="1"/>
    <col min="14852" max="14852" width="45.7109375" style="819" customWidth="1"/>
    <col min="14853" max="14853" width="2.7109375" style="819" customWidth="1"/>
    <col min="14854" max="14854" width="3.7109375" style="819" customWidth="1"/>
    <col min="14855" max="14855" width="45.7109375" style="819" customWidth="1"/>
    <col min="14856" max="14857" width="2.7109375" style="819" customWidth="1"/>
    <col min="14858" max="15104" width="11.42578125" style="819"/>
    <col min="15105" max="15106" width="2.7109375" style="819" customWidth="1"/>
    <col min="15107" max="15107" width="3.7109375" style="819" customWidth="1"/>
    <col min="15108" max="15108" width="45.7109375" style="819" customWidth="1"/>
    <col min="15109" max="15109" width="2.7109375" style="819" customWidth="1"/>
    <col min="15110" max="15110" width="3.7109375" style="819" customWidth="1"/>
    <col min="15111" max="15111" width="45.7109375" style="819" customWidth="1"/>
    <col min="15112" max="15113" width="2.7109375" style="819" customWidth="1"/>
    <col min="15114" max="15360" width="11.42578125" style="819"/>
    <col min="15361" max="15362" width="2.7109375" style="819" customWidth="1"/>
    <col min="15363" max="15363" width="3.7109375" style="819" customWidth="1"/>
    <col min="15364" max="15364" width="45.7109375" style="819" customWidth="1"/>
    <col min="15365" max="15365" width="2.7109375" style="819" customWidth="1"/>
    <col min="15366" max="15366" width="3.7109375" style="819" customWidth="1"/>
    <col min="15367" max="15367" width="45.7109375" style="819" customWidth="1"/>
    <col min="15368" max="15369" width="2.7109375" style="819" customWidth="1"/>
    <col min="15370" max="15616" width="11.42578125" style="819"/>
    <col min="15617" max="15618" width="2.7109375" style="819" customWidth="1"/>
    <col min="15619" max="15619" width="3.7109375" style="819" customWidth="1"/>
    <col min="15620" max="15620" width="45.7109375" style="819" customWidth="1"/>
    <col min="15621" max="15621" width="2.7109375" style="819" customWidth="1"/>
    <col min="15622" max="15622" width="3.7109375" style="819" customWidth="1"/>
    <col min="15623" max="15623" width="45.7109375" style="819" customWidth="1"/>
    <col min="15624" max="15625" width="2.7109375" style="819" customWidth="1"/>
    <col min="15626" max="15872" width="11.42578125" style="819"/>
    <col min="15873" max="15874" width="2.7109375" style="819" customWidth="1"/>
    <col min="15875" max="15875" width="3.7109375" style="819" customWidth="1"/>
    <col min="15876" max="15876" width="45.7109375" style="819" customWidth="1"/>
    <col min="15877" max="15877" width="2.7109375" style="819" customWidth="1"/>
    <col min="15878" max="15878" width="3.7109375" style="819" customWidth="1"/>
    <col min="15879" max="15879" width="45.7109375" style="819" customWidth="1"/>
    <col min="15880" max="15881" width="2.7109375" style="819" customWidth="1"/>
    <col min="15882" max="16128" width="11.42578125" style="819"/>
    <col min="16129" max="16130" width="2.7109375" style="819" customWidth="1"/>
    <col min="16131" max="16131" width="3.7109375" style="819" customWidth="1"/>
    <col min="16132" max="16132" width="45.7109375" style="819" customWidth="1"/>
    <col min="16133" max="16133" width="2.7109375" style="819" customWidth="1"/>
    <col min="16134" max="16134" width="3.7109375" style="819" customWidth="1"/>
    <col min="16135" max="16135" width="45.7109375" style="819" customWidth="1"/>
    <col min="16136" max="16137" width="2.7109375" style="819" customWidth="1"/>
    <col min="16138" max="16384" width="11.42578125" style="819"/>
  </cols>
  <sheetData>
    <row r="1" spans="1:10" ht="36" customHeight="1">
      <c r="B1" s="2389" t="s">
        <v>0</v>
      </c>
      <c r="C1" s="2389"/>
      <c r="D1" s="2389"/>
      <c r="E1" s="2389"/>
      <c r="F1" s="2389"/>
      <c r="G1" s="2389"/>
      <c r="H1" s="2389"/>
    </row>
    <row r="2" spans="1:10" ht="6" customHeight="1" thickBot="1">
      <c r="A2" s="820"/>
      <c r="B2" s="820"/>
      <c r="C2" s="820"/>
      <c r="D2" s="820"/>
      <c r="E2" s="820"/>
      <c r="F2" s="820"/>
      <c r="G2" s="820"/>
      <c r="H2" s="820"/>
      <c r="I2" s="820"/>
      <c r="J2" s="825"/>
    </row>
    <row r="3" spans="1:10" ht="15" customHeight="1" thickTop="1">
      <c r="D3" s="825"/>
      <c r="E3" s="825"/>
      <c r="F3" s="825"/>
      <c r="G3" s="825"/>
      <c r="H3" s="825"/>
      <c r="I3" s="825"/>
      <c r="J3" s="825"/>
    </row>
    <row r="4" spans="1:10" ht="19.5" customHeight="1">
      <c r="B4" s="2408" t="s">
        <v>1329</v>
      </c>
      <c r="C4" s="2408"/>
      <c r="D4" s="2408"/>
      <c r="E4" s="2408"/>
      <c r="F4" s="2408"/>
      <c r="G4" s="2408"/>
      <c r="H4" s="2408"/>
      <c r="I4" s="825"/>
      <c r="J4" s="825"/>
    </row>
    <row r="5" spans="1:10" ht="12.75" customHeight="1">
      <c r="B5" s="825"/>
      <c r="C5" s="825"/>
      <c r="D5" s="825"/>
      <c r="E5" s="825"/>
      <c r="F5" s="825"/>
      <c r="G5" s="825"/>
      <c r="H5" s="825"/>
      <c r="I5" s="825"/>
    </row>
    <row r="6" spans="1:10" ht="12.75" customHeight="1">
      <c r="B6" s="825"/>
      <c r="C6" s="825"/>
      <c r="D6" s="825"/>
      <c r="E6" s="825"/>
      <c r="F6" s="825"/>
      <c r="G6" s="825"/>
      <c r="H6" s="825"/>
      <c r="I6" s="825"/>
    </row>
    <row r="7" spans="1:10">
      <c r="B7" s="825"/>
      <c r="C7" s="825"/>
      <c r="D7" s="825"/>
      <c r="E7" s="825"/>
      <c r="F7" s="825"/>
      <c r="G7" s="825"/>
      <c r="H7" s="825"/>
      <c r="I7" s="825"/>
    </row>
    <row r="8" spans="1:10">
      <c r="B8" s="825"/>
      <c r="C8" s="825"/>
      <c r="D8" s="825"/>
      <c r="E8" s="825"/>
      <c r="F8" s="825"/>
      <c r="G8" s="825"/>
      <c r="H8" s="825"/>
      <c r="I8" s="825"/>
    </row>
    <row r="9" spans="1:10">
      <c r="B9" s="825"/>
      <c r="C9" s="825"/>
      <c r="D9" s="825"/>
      <c r="E9" s="825"/>
      <c r="F9" s="825"/>
      <c r="G9" s="825"/>
      <c r="H9" s="825"/>
      <c r="I9" s="825"/>
    </row>
    <row r="10" spans="1:10">
      <c r="B10" s="825"/>
      <c r="C10" s="825"/>
      <c r="D10" s="825"/>
      <c r="E10" s="825"/>
      <c r="F10" s="825"/>
      <c r="G10" s="825"/>
      <c r="H10" s="825"/>
      <c r="I10" s="825"/>
    </row>
    <row r="11" spans="1:10" ht="6" customHeight="1">
      <c r="B11" s="825"/>
      <c r="C11" s="825"/>
      <c r="D11" s="825"/>
      <c r="E11" s="825"/>
      <c r="F11" s="825"/>
      <c r="G11" s="825"/>
      <c r="H11" s="825"/>
      <c r="I11" s="825"/>
    </row>
    <row r="12" spans="1:10" ht="4.5" customHeight="1">
      <c r="B12" s="835"/>
      <c r="C12" s="836"/>
      <c r="D12" s="836"/>
      <c r="E12" s="836"/>
      <c r="F12" s="836"/>
      <c r="G12" s="836"/>
      <c r="H12" s="837"/>
    </row>
    <row r="13" spans="1:10" ht="45" customHeight="1">
      <c r="B13" s="840"/>
      <c r="C13" s="2405" t="s">
        <v>1769</v>
      </c>
      <c r="D13" s="2406"/>
      <c r="E13" s="2406"/>
      <c r="F13" s="2406"/>
      <c r="G13" s="2407"/>
      <c r="H13" s="865"/>
    </row>
    <row r="14" spans="1:10" ht="4.5" customHeight="1">
      <c r="B14" s="840"/>
      <c r="C14" s="860"/>
      <c r="D14" s="860"/>
      <c r="E14" s="860"/>
      <c r="F14" s="860"/>
      <c r="G14" s="860"/>
      <c r="H14" s="865"/>
    </row>
    <row r="15" spans="1:10" ht="24" customHeight="1">
      <c r="B15" s="840"/>
      <c r="C15" s="1872"/>
      <c r="D15" s="1875"/>
      <c r="E15" s="860"/>
      <c r="F15" s="1872"/>
      <c r="G15" s="1875"/>
      <c r="H15" s="865"/>
    </row>
    <row r="16" spans="1:10" ht="13.5" customHeight="1">
      <c r="B16" s="840"/>
      <c r="C16" s="1876"/>
      <c r="D16" s="1878" t="s">
        <v>1770</v>
      </c>
      <c r="E16" s="860"/>
      <c r="F16" s="1876"/>
      <c r="G16" s="1878" t="s">
        <v>1771</v>
      </c>
      <c r="H16" s="865"/>
    </row>
    <row r="17" spans="2:8" ht="9" customHeight="1">
      <c r="B17" s="840"/>
      <c r="C17" s="1876"/>
      <c r="D17" s="1893"/>
      <c r="E17" s="860"/>
      <c r="F17" s="1876"/>
      <c r="G17" s="1893"/>
      <c r="H17" s="865"/>
    </row>
    <row r="18" spans="2:8" ht="13.5" customHeight="1">
      <c r="B18" s="840"/>
      <c r="C18" s="1876"/>
      <c r="D18" s="1878" t="s">
        <v>1772</v>
      </c>
      <c r="E18" s="860"/>
      <c r="F18" s="1876"/>
      <c r="G18" s="1878" t="s">
        <v>1773</v>
      </c>
      <c r="H18" s="865"/>
    </row>
    <row r="19" spans="2:8" ht="9" customHeight="1">
      <c r="B19" s="840"/>
      <c r="C19" s="1876"/>
      <c r="D19" s="1893"/>
      <c r="E19" s="860"/>
      <c r="F19" s="1876"/>
      <c r="G19" s="1893"/>
      <c r="H19" s="865"/>
    </row>
    <row r="20" spans="2:8" ht="13.5" customHeight="1">
      <c r="B20" s="840"/>
      <c r="C20" s="1876"/>
      <c r="D20" s="1878" t="s">
        <v>1774</v>
      </c>
      <c r="E20" s="860"/>
      <c r="F20" s="1876"/>
      <c r="G20" s="1878" t="s">
        <v>1775</v>
      </c>
      <c r="H20" s="865"/>
    </row>
    <row r="21" spans="2:8" ht="9" customHeight="1">
      <c r="B21" s="840"/>
      <c r="C21" s="1876"/>
      <c r="D21" s="1893"/>
      <c r="E21" s="860"/>
      <c r="F21" s="1876"/>
      <c r="G21" s="1893"/>
      <c r="H21" s="865"/>
    </row>
    <row r="22" spans="2:8" ht="13.5" customHeight="1">
      <c r="B22" s="840"/>
      <c r="C22" s="1876"/>
      <c r="D22" s="1878" t="s">
        <v>1776</v>
      </c>
      <c r="E22" s="860"/>
      <c r="F22" s="1876"/>
      <c r="G22" s="1878" t="s">
        <v>1777</v>
      </c>
      <c r="H22" s="865"/>
    </row>
    <row r="23" spans="2:8" ht="9" customHeight="1">
      <c r="B23" s="840"/>
      <c r="C23" s="1876"/>
      <c r="D23" s="1893"/>
      <c r="E23" s="860"/>
      <c r="F23" s="1876"/>
      <c r="G23" s="1893"/>
      <c r="H23" s="865"/>
    </row>
    <row r="24" spans="2:8" ht="13.5" customHeight="1">
      <c r="B24" s="840"/>
      <c r="C24" s="1876"/>
      <c r="D24" s="1878" t="s">
        <v>1778</v>
      </c>
      <c r="E24" s="860"/>
      <c r="F24" s="1876"/>
      <c r="G24" s="1878" t="s">
        <v>1779</v>
      </c>
      <c r="H24" s="865"/>
    </row>
    <row r="25" spans="2:8" ht="9" customHeight="1">
      <c r="B25" s="840"/>
      <c r="C25" s="1876"/>
      <c r="D25" s="1893"/>
      <c r="E25" s="860"/>
      <c r="F25" s="1876"/>
      <c r="G25" s="1893"/>
      <c r="H25" s="865"/>
    </row>
    <row r="26" spans="2:8" ht="13.5" customHeight="1">
      <c r="B26" s="840"/>
      <c r="C26" s="1876"/>
      <c r="D26" s="1878" t="s">
        <v>1780</v>
      </c>
      <c r="E26" s="860"/>
      <c r="F26" s="1876"/>
      <c r="G26" s="1878" t="s">
        <v>1781</v>
      </c>
      <c r="H26" s="865"/>
    </row>
    <row r="27" spans="2:8" ht="9" customHeight="1">
      <c r="B27" s="840"/>
      <c r="C27" s="1876"/>
      <c r="D27" s="1893"/>
      <c r="E27" s="860"/>
      <c r="F27" s="1876"/>
      <c r="G27" s="1893"/>
      <c r="H27" s="865"/>
    </row>
    <row r="28" spans="2:8" ht="13.5" customHeight="1">
      <c r="B28" s="840"/>
      <c r="C28" s="1876"/>
      <c r="D28" s="1878" t="s">
        <v>1782</v>
      </c>
      <c r="E28" s="860"/>
      <c r="F28" s="1876"/>
      <c r="G28" s="1878" t="s">
        <v>1783</v>
      </c>
      <c r="H28" s="865"/>
    </row>
    <row r="29" spans="2:8" ht="9" customHeight="1">
      <c r="B29" s="840"/>
      <c r="C29" s="1876"/>
      <c r="D29" s="1893"/>
      <c r="E29" s="860"/>
      <c r="F29" s="1876"/>
      <c r="G29" s="1893"/>
      <c r="H29" s="865"/>
    </row>
    <row r="30" spans="2:8" ht="13.5" customHeight="1">
      <c r="B30" s="840"/>
      <c r="C30" s="1876"/>
      <c r="D30" s="1878" t="s">
        <v>1784</v>
      </c>
      <c r="E30" s="860"/>
      <c r="F30" s="1876"/>
      <c r="G30" s="1878" t="s">
        <v>1785</v>
      </c>
      <c r="H30" s="865"/>
    </row>
    <row r="31" spans="2:8" ht="9" customHeight="1">
      <c r="B31" s="840"/>
      <c r="C31" s="1876"/>
      <c r="D31" s="1893"/>
      <c r="E31" s="860"/>
      <c r="F31" s="1876"/>
      <c r="G31" s="1878"/>
      <c r="H31" s="865"/>
    </row>
    <row r="32" spans="2:8" ht="13.5" customHeight="1">
      <c r="B32" s="840"/>
      <c r="C32" s="1876"/>
      <c r="D32" s="1878" t="s">
        <v>1786</v>
      </c>
      <c r="E32" s="860"/>
      <c r="F32" s="1876"/>
      <c r="G32" s="1878" t="s">
        <v>1787</v>
      </c>
      <c r="H32" s="865"/>
    </row>
    <row r="33" spans="2:8" ht="9" customHeight="1">
      <c r="B33" s="840"/>
      <c r="C33" s="1876"/>
      <c r="D33" s="1893"/>
      <c r="E33" s="860"/>
      <c r="F33" s="1876"/>
      <c r="G33" s="1718"/>
      <c r="H33" s="865"/>
    </row>
    <row r="34" spans="2:8" ht="13.5" customHeight="1">
      <c r="B34" s="840"/>
      <c r="C34" s="1876"/>
      <c r="D34" s="1878" t="s">
        <v>1788</v>
      </c>
      <c r="E34" s="860"/>
      <c r="F34" s="1876"/>
      <c r="G34" s="1878" t="s">
        <v>1789</v>
      </c>
      <c r="H34" s="865"/>
    </row>
    <row r="35" spans="2:8" ht="9" customHeight="1">
      <c r="B35" s="840"/>
      <c r="C35" s="1876"/>
      <c r="D35" s="1893"/>
      <c r="E35" s="860"/>
      <c r="F35" s="1876"/>
      <c r="G35" s="1878"/>
      <c r="H35" s="865"/>
    </row>
    <row r="36" spans="2:8" ht="13.5" customHeight="1">
      <c r="B36" s="840"/>
      <c r="C36" s="1876"/>
      <c r="D36" s="1878" t="s">
        <v>1790</v>
      </c>
      <c r="E36" s="860"/>
      <c r="F36" s="1876"/>
      <c r="G36" s="1878" t="s">
        <v>1791</v>
      </c>
      <c r="H36" s="865"/>
    </row>
    <row r="37" spans="2:8" ht="9" customHeight="1">
      <c r="B37" s="840"/>
      <c r="C37" s="1876"/>
      <c r="D37" s="1893"/>
      <c r="E37" s="860"/>
      <c r="F37" s="1876"/>
      <c r="G37" s="1718"/>
      <c r="H37" s="865"/>
    </row>
    <row r="38" spans="2:8" ht="13.5" customHeight="1">
      <c r="B38" s="840"/>
      <c r="C38" s="1876"/>
      <c r="D38" s="1878" t="s">
        <v>1792</v>
      </c>
      <c r="E38" s="860"/>
      <c r="F38" s="1876"/>
      <c r="G38" s="1878" t="s">
        <v>1793</v>
      </c>
      <c r="H38" s="865"/>
    </row>
    <row r="39" spans="2:8" ht="9" customHeight="1">
      <c r="B39" s="840"/>
      <c r="C39" s="1876"/>
      <c r="D39" s="1893"/>
      <c r="E39" s="860"/>
      <c r="F39" s="1876"/>
      <c r="G39" s="1878"/>
      <c r="H39" s="865"/>
    </row>
    <row r="40" spans="2:8" ht="13.5" customHeight="1">
      <c r="B40" s="840"/>
      <c r="C40" s="1876"/>
      <c r="D40" s="1878" t="s">
        <v>1794</v>
      </c>
      <c r="E40" s="860"/>
      <c r="F40" s="1876"/>
      <c r="G40" s="1878" t="s">
        <v>1795</v>
      </c>
      <c r="H40" s="865"/>
    </row>
    <row r="41" spans="2:8" ht="9" customHeight="1">
      <c r="B41" s="840"/>
      <c r="C41" s="1876"/>
      <c r="D41" s="1878"/>
      <c r="E41" s="860"/>
      <c r="F41" s="1876"/>
      <c r="G41" s="1878"/>
      <c r="H41" s="865"/>
    </row>
    <row r="42" spans="2:8" ht="13.5" customHeight="1">
      <c r="B42" s="840"/>
      <c r="C42" s="1876"/>
      <c r="D42" s="1878" t="s">
        <v>1796</v>
      </c>
      <c r="E42" s="860"/>
      <c r="F42" s="1876"/>
      <c r="G42" s="1878" t="s">
        <v>1797</v>
      </c>
      <c r="H42" s="865"/>
    </row>
    <row r="43" spans="2:8" ht="9" customHeight="1">
      <c r="B43" s="840"/>
      <c r="C43" s="1876"/>
      <c r="D43" s="1878"/>
      <c r="E43" s="860"/>
      <c r="F43" s="1876"/>
      <c r="G43" s="1878"/>
      <c r="H43" s="865"/>
    </row>
    <row r="44" spans="2:8" ht="13.5" customHeight="1">
      <c r="B44" s="840"/>
      <c r="C44" s="1876"/>
      <c r="D44" s="1878" t="s">
        <v>1798</v>
      </c>
      <c r="E44" s="860"/>
      <c r="F44" s="1876"/>
      <c r="G44" s="1878" t="s">
        <v>1799</v>
      </c>
      <c r="H44" s="865"/>
    </row>
    <row r="45" spans="2:8" ht="9" customHeight="1">
      <c r="B45" s="840"/>
      <c r="C45" s="1876"/>
      <c r="D45" s="1878"/>
      <c r="E45" s="860"/>
      <c r="F45" s="1876"/>
      <c r="G45" s="1878"/>
      <c r="H45" s="865"/>
    </row>
    <row r="46" spans="2:8" ht="13.5" customHeight="1">
      <c r="B46" s="840"/>
      <c r="C46" s="1876"/>
      <c r="D46" s="1878" t="s">
        <v>1800</v>
      </c>
      <c r="E46" s="860"/>
      <c r="F46" s="1876"/>
      <c r="G46" s="1878" t="s">
        <v>1801</v>
      </c>
      <c r="H46" s="865"/>
    </row>
    <row r="47" spans="2:8" ht="9" customHeight="1">
      <c r="B47" s="840"/>
      <c r="C47" s="1876"/>
      <c r="D47" s="1878"/>
      <c r="E47" s="860"/>
      <c r="F47" s="1876"/>
      <c r="G47" s="1831"/>
      <c r="H47" s="865"/>
    </row>
    <row r="48" spans="2:8" ht="13.5" customHeight="1">
      <c r="B48" s="840"/>
      <c r="C48" s="1876"/>
      <c r="D48" s="1878" t="s">
        <v>1802</v>
      </c>
      <c r="E48" s="860"/>
      <c r="F48" s="1876"/>
      <c r="G48" s="1878" t="s">
        <v>1803</v>
      </c>
      <c r="H48" s="865"/>
    </row>
    <row r="49" spans="2:8" ht="9" customHeight="1">
      <c r="B49" s="840"/>
      <c r="C49" s="1876"/>
      <c r="D49" s="1831"/>
      <c r="E49" s="860"/>
      <c r="F49" s="1876"/>
      <c r="G49" s="1831"/>
      <c r="H49" s="865"/>
    </row>
    <row r="50" spans="2:8" ht="13.5" customHeight="1">
      <c r="B50" s="840"/>
      <c r="C50" s="1876"/>
      <c r="D50" s="1878" t="s">
        <v>1804</v>
      </c>
      <c r="E50" s="860"/>
      <c r="F50" s="1876"/>
      <c r="G50" s="1878" t="s">
        <v>1805</v>
      </c>
      <c r="H50" s="865"/>
    </row>
    <row r="51" spans="2:8" ht="9" customHeight="1">
      <c r="B51" s="840"/>
      <c r="C51" s="1876"/>
      <c r="D51" s="1831"/>
      <c r="E51" s="860"/>
      <c r="F51" s="1894"/>
      <c r="G51" s="1831"/>
      <c r="H51" s="865"/>
    </row>
    <row r="52" spans="2:8" ht="13.5" customHeight="1">
      <c r="B52" s="840"/>
      <c r="C52" s="1876"/>
      <c r="D52" s="1895" t="s">
        <v>1806</v>
      </c>
      <c r="E52" s="1896"/>
      <c r="F52" s="1897"/>
      <c r="G52" s="1898" t="s">
        <v>1807</v>
      </c>
      <c r="H52" s="865"/>
    </row>
    <row r="53" spans="2:8" ht="9" customHeight="1">
      <c r="B53" s="840"/>
      <c r="C53" s="1876"/>
      <c r="D53" s="1895"/>
      <c r="E53" s="1896"/>
      <c r="F53" s="1897"/>
      <c r="G53" s="1898"/>
      <c r="H53" s="865"/>
    </row>
    <row r="54" spans="2:8" ht="13.5" customHeight="1">
      <c r="B54" s="840"/>
      <c r="C54" s="1876"/>
      <c r="D54" s="1895" t="s">
        <v>1808</v>
      </c>
      <c r="E54" s="1896"/>
      <c r="F54" s="1897"/>
      <c r="G54" s="1898" t="s">
        <v>1809</v>
      </c>
      <c r="H54" s="865"/>
    </row>
    <row r="55" spans="2:8" ht="24" customHeight="1">
      <c r="B55" s="840"/>
      <c r="C55" s="1881"/>
      <c r="D55" s="1884"/>
      <c r="E55" s="860"/>
      <c r="F55" s="1881"/>
      <c r="G55" s="1884"/>
      <c r="H55" s="865"/>
    </row>
    <row r="56" spans="2:8" ht="4.5" customHeight="1">
      <c r="B56" s="894"/>
      <c r="C56" s="895"/>
      <c r="D56" s="895"/>
      <c r="E56" s="895"/>
      <c r="F56" s="895"/>
      <c r="G56" s="895"/>
      <c r="H56" s="1478"/>
    </row>
    <row r="60" spans="2:8" ht="10.5" customHeight="1"/>
    <row r="61" spans="2:8" ht="12.75" customHeight="1"/>
    <row r="62" spans="2:8" ht="12.75" customHeight="1">
      <c r="E62" s="1885" t="s">
        <v>1951</v>
      </c>
      <c r="F62" s="1899"/>
      <c r="G62" s="893"/>
    </row>
  </sheetData>
  <mergeCells count="3">
    <mergeCell ref="B1:H1"/>
    <mergeCell ref="B4:H4"/>
    <mergeCell ref="C13:G13"/>
  </mergeCells>
  <printOptions horizontalCentered="1" verticalCentered="1"/>
  <pageMargins left="0.39370078740157483" right="0.39370078740157483" top="0.98425196850393704" bottom="0.98425196850393704" header="0" footer="0"/>
  <pageSetup scale="85" orientation="portrait" horizontalDpi="240" verticalDpi="144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92D050"/>
  </sheetPr>
  <dimension ref="A1:J75"/>
  <sheetViews>
    <sheetView topLeftCell="A31" zoomScaleNormal="100" workbookViewId="0">
      <selection activeCell="E76" sqref="E76"/>
    </sheetView>
  </sheetViews>
  <sheetFormatPr baseColWidth="10" defaultRowHeight="12.75"/>
  <cols>
    <col min="1" max="2" width="2.7109375" style="819" customWidth="1"/>
    <col min="3" max="3" width="2.28515625" style="819" customWidth="1"/>
    <col min="4" max="4" width="48" style="819" customWidth="1"/>
    <col min="5" max="5" width="2.7109375" style="819" customWidth="1"/>
    <col min="6" max="6" width="2.28515625" style="819" customWidth="1"/>
    <col min="7" max="7" width="47.5703125" style="819" customWidth="1"/>
    <col min="8" max="9" width="2.7109375" style="819" customWidth="1"/>
    <col min="10" max="256" width="11.42578125" style="819"/>
    <col min="257" max="258" width="2.7109375" style="819" customWidth="1"/>
    <col min="259" max="259" width="2.28515625" style="819" customWidth="1"/>
    <col min="260" max="260" width="48" style="819" customWidth="1"/>
    <col min="261" max="261" width="2.7109375" style="819" customWidth="1"/>
    <col min="262" max="262" width="2.28515625" style="819" customWidth="1"/>
    <col min="263" max="263" width="47.5703125" style="819" customWidth="1"/>
    <col min="264" max="265" width="2.7109375" style="819" customWidth="1"/>
    <col min="266" max="512" width="11.42578125" style="819"/>
    <col min="513" max="514" width="2.7109375" style="819" customWidth="1"/>
    <col min="515" max="515" width="2.28515625" style="819" customWidth="1"/>
    <col min="516" max="516" width="48" style="819" customWidth="1"/>
    <col min="517" max="517" width="2.7109375" style="819" customWidth="1"/>
    <col min="518" max="518" width="2.28515625" style="819" customWidth="1"/>
    <col min="519" max="519" width="47.5703125" style="819" customWidth="1"/>
    <col min="520" max="521" width="2.7109375" style="819" customWidth="1"/>
    <col min="522" max="768" width="11.42578125" style="819"/>
    <col min="769" max="770" width="2.7109375" style="819" customWidth="1"/>
    <col min="771" max="771" width="2.28515625" style="819" customWidth="1"/>
    <col min="772" max="772" width="48" style="819" customWidth="1"/>
    <col min="773" max="773" width="2.7109375" style="819" customWidth="1"/>
    <col min="774" max="774" width="2.28515625" style="819" customWidth="1"/>
    <col min="775" max="775" width="47.5703125" style="819" customWidth="1"/>
    <col min="776" max="777" width="2.7109375" style="819" customWidth="1"/>
    <col min="778" max="1024" width="11.42578125" style="819"/>
    <col min="1025" max="1026" width="2.7109375" style="819" customWidth="1"/>
    <col min="1027" max="1027" width="2.28515625" style="819" customWidth="1"/>
    <col min="1028" max="1028" width="48" style="819" customWidth="1"/>
    <col min="1029" max="1029" width="2.7109375" style="819" customWidth="1"/>
    <col min="1030" max="1030" width="2.28515625" style="819" customWidth="1"/>
    <col min="1031" max="1031" width="47.5703125" style="819" customWidth="1"/>
    <col min="1032" max="1033" width="2.7109375" style="819" customWidth="1"/>
    <col min="1034" max="1280" width="11.42578125" style="819"/>
    <col min="1281" max="1282" width="2.7109375" style="819" customWidth="1"/>
    <col min="1283" max="1283" width="2.28515625" style="819" customWidth="1"/>
    <col min="1284" max="1284" width="48" style="819" customWidth="1"/>
    <col min="1285" max="1285" width="2.7109375" style="819" customWidth="1"/>
    <col min="1286" max="1286" width="2.28515625" style="819" customWidth="1"/>
    <col min="1287" max="1287" width="47.5703125" style="819" customWidth="1"/>
    <col min="1288" max="1289" width="2.7109375" style="819" customWidth="1"/>
    <col min="1290" max="1536" width="11.42578125" style="819"/>
    <col min="1537" max="1538" width="2.7109375" style="819" customWidth="1"/>
    <col min="1539" max="1539" width="2.28515625" style="819" customWidth="1"/>
    <col min="1540" max="1540" width="48" style="819" customWidth="1"/>
    <col min="1541" max="1541" width="2.7109375" style="819" customWidth="1"/>
    <col min="1542" max="1542" width="2.28515625" style="819" customWidth="1"/>
    <col min="1543" max="1543" width="47.5703125" style="819" customWidth="1"/>
    <col min="1544" max="1545" width="2.7109375" style="819" customWidth="1"/>
    <col min="1546" max="1792" width="11.42578125" style="819"/>
    <col min="1793" max="1794" width="2.7109375" style="819" customWidth="1"/>
    <col min="1795" max="1795" width="2.28515625" style="819" customWidth="1"/>
    <col min="1796" max="1796" width="48" style="819" customWidth="1"/>
    <col min="1797" max="1797" width="2.7109375" style="819" customWidth="1"/>
    <col min="1798" max="1798" width="2.28515625" style="819" customWidth="1"/>
    <col min="1799" max="1799" width="47.5703125" style="819" customWidth="1"/>
    <col min="1800" max="1801" width="2.7109375" style="819" customWidth="1"/>
    <col min="1802" max="2048" width="11.42578125" style="819"/>
    <col min="2049" max="2050" width="2.7109375" style="819" customWidth="1"/>
    <col min="2051" max="2051" width="2.28515625" style="819" customWidth="1"/>
    <col min="2052" max="2052" width="48" style="819" customWidth="1"/>
    <col min="2053" max="2053" width="2.7109375" style="819" customWidth="1"/>
    <col min="2054" max="2054" width="2.28515625" style="819" customWidth="1"/>
    <col min="2055" max="2055" width="47.5703125" style="819" customWidth="1"/>
    <col min="2056" max="2057" width="2.7109375" style="819" customWidth="1"/>
    <col min="2058" max="2304" width="11.42578125" style="819"/>
    <col min="2305" max="2306" width="2.7109375" style="819" customWidth="1"/>
    <col min="2307" max="2307" width="2.28515625" style="819" customWidth="1"/>
    <col min="2308" max="2308" width="48" style="819" customWidth="1"/>
    <col min="2309" max="2309" width="2.7109375" style="819" customWidth="1"/>
    <col min="2310" max="2310" width="2.28515625" style="819" customWidth="1"/>
    <col min="2311" max="2311" width="47.5703125" style="819" customWidth="1"/>
    <col min="2312" max="2313" width="2.7109375" style="819" customWidth="1"/>
    <col min="2314" max="2560" width="11.42578125" style="819"/>
    <col min="2561" max="2562" width="2.7109375" style="819" customWidth="1"/>
    <col min="2563" max="2563" width="2.28515625" style="819" customWidth="1"/>
    <col min="2564" max="2564" width="48" style="819" customWidth="1"/>
    <col min="2565" max="2565" width="2.7109375" style="819" customWidth="1"/>
    <col min="2566" max="2566" width="2.28515625" style="819" customWidth="1"/>
    <col min="2567" max="2567" width="47.5703125" style="819" customWidth="1"/>
    <col min="2568" max="2569" width="2.7109375" style="819" customWidth="1"/>
    <col min="2570" max="2816" width="11.42578125" style="819"/>
    <col min="2817" max="2818" width="2.7109375" style="819" customWidth="1"/>
    <col min="2819" max="2819" width="2.28515625" style="819" customWidth="1"/>
    <col min="2820" max="2820" width="48" style="819" customWidth="1"/>
    <col min="2821" max="2821" width="2.7109375" style="819" customWidth="1"/>
    <col min="2822" max="2822" width="2.28515625" style="819" customWidth="1"/>
    <col min="2823" max="2823" width="47.5703125" style="819" customWidth="1"/>
    <col min="2824" max="2825" width="2.7109375" style="819" customWidth="1"/>
    <col min="2826" max="3072" width="11.42578125" style="819"/>
    <col min="3073" max="3074" width="2.7109375" style="819" customWidth="1"/>
    <col min="3075" max="3075" width="2.28515625" style="819" customWidth="1"/>
    <col min="3076" max="3076" width="48" style="819" customWidth="1"/>
    <col min="3077" max="3077" width="2.7109375" style="819" customWidth="1"/>
    <col min="3078" max="3078" width="2.28515625" style="819" customWidth="1"/>
    <col min="3079" max="3079" width="47.5703125" style="819" customWidth="1"/>
    <col min="3080" max="3081" width="2.7109375" style="819" customWidth="1"/>
    <col min="3082" max="3328" width="11.42578125" style="819"/>
    <col min="3329" max="3330" width="2.7109375" style="819" customWidth="1"/>
    <col min="3331" max="3331" width="2.28515625" style="819" customWidth="1"/>
    <col min="3332" max="3332" width="48" style="819" customWidth="1"/>
    <col min="3333" max="3333" width="2.7109375" style="819" customWidth="1"/>
    <col min="3334" max="3334" width="2.28515625" style="819" customWidth="1"/>
    <col min="3335" max="3335" width="47.5703125" style="819" customWidth="1"/>
    <col min="3336" max="3337" width="2.7109375" style="819" customWidth="1"/>
    <col min="3338" max="3584" width="11.42578125" style="819"/>
    <col min="3585" max="3586" width="2.7109375" style="819" customWidth="1"/>
    <col min="3587" max="3587" width="2.28515625" style="819" customWidth="1"/>
    <col min="3588" max="3588" width="48" style="819" customWidth="1"/>
    <col min="3589" max="3589" width="2.7109375" style="819" customWidth="1"/>
    <col min="3590" max="3590" width="2.28515625" style="819" customWidth="1"/>
    <col min="3591" max="3591" width="47.5703125" style="819" customWidth="1"/>
    <col min="3592" max="3593" width="2.7109375" style="819" customWidth="1"/>
    <col min="3594" max="3840" width="11.42578125" style="819"/>
    <col min="3841" max="3842" width="2.7109375" style="819" customWidth="1"/>
    <col min="3843" max="3843" width="2.28515625" style="819" customWidth="1"/>
    <col min="3844" max="3844" width="48" style="819" customWidth="1"/>
    <col min="3845" max="3845" width="2.7109375" style="819" customWidth="1"/>
    <col min="3846" max="3846" width="2.28515625" style="819" customWidth="1"/>
    <col min="3847" max="3847" width="47.5703125" style="819" customWidth="1"/>
    <col min="3848" max="3849" width="2.7109375" style="819" customWidth="1"/>
    <col min="3850" max="4096" width="11.42578125" style="819"/>
    <col min="4097" max="4098" width="2.7109375" style="819" customWidth="1"/>
    <col min="4099" max="4099" width="2.28515625" style="819" customWidth="1"/>
    <col min="4100" max="4100" width="48" style="819" customWidth="1"/>
    <col min="4101" max="4101" width="2.7109375" style="819" customWidth="1"/>
    <col min="4102" max="4102" width="2.28515625" style="819" customWidth="1"/>
    <col min="4103" max="4103" width="47.5703125" style="819" customWidth="1"/>
    <col min="4104" max="4105" width="2.7109375" style="819" customWidth="1"/>
    <col min="4106" max="4352" width="11.42578125" style="819"/>
    <col min="4353" max="4354" width="2.7109375" style="819" customWidth="1"/>
    <col min="4355" max="4355" width="2.28515625" style="819" customWidth="1"/>
    <col min="4356" max="4356" width="48" style="819" customWidth="1"/>
    <col min="4357" max="4357" width="2.7109375" style="819" customWidth="1"/>
    <col min="4358" max="4358" width="2.28515625" style="819" customWidth="1"/>
    <col min="4359" max="4359" width="47.5703125" style="819" customWidth="1"/>
    <col min="4360" max="4361" width="2.7109375" style="819" customWidth="1"/>
    <col min="4362" max="4608" width="11.42578125" style="819"/>
    <col min="4609" max="4610" width="2.7109375" style="819" customWidth="1"/>
    <col min="4611" max="4611" width="2.28515625" style="819" customWidth="1"/>
    <col min="4612" max="4612" width="48" style="819" customWidth="1"/>
    <col min="4613" max="4613" width="2.7109375" style="819" customWidth="1"/>
    <col min="4614" max="4614" width="2.28515625" style="819" customWidth="1"/>
    <col min="4615" max="4615" width="47.5703125" style="819" customWidth="1"/>
    <col min="4616" max="4617" width="2.7109375" style="819" customWidth="1"/>
    <col min="4618" max="4864" width="11.42578125" style="819"/>
    <col min="4865" max="4866" width="2.7109375" style="819" customWidth="1"/>
    <col min="4867" max="4867" width="2.28515625" style="819" customWidth="1"/>
    <col min="4868" max="4868" width="48" style="819" customWidth="1"/>
    <col min="4869" max="4869" width="2.7109375" style="819" customWidth="1"/>
    <col min="4870" max="4870" width="2.28515625" style="819" customWidth="1"/>
    <col min="4871" max="4871" width="47.5703125" style="819" customWidth="1"/>
    <col min="4872" max="4873" width="2.7109375" style="819" customWidth="1"/>
    <col min="4874" max="5120" width="11.42578125" style="819"/>
    <col min="5121" max="5122" width="2.7109375" style="819" customWidth="1"/>
    <col min="5123" max="5123" width="2.28515625" style="819" customWidth="1"/>
    <col min="5124" max="5124" width="48" style="819" customWidth="1"/>
    <col min="5125" max="5125" width="2.7109375" style="819" customWidth="1"/>
    <col min="5126" max="5126" width="2.28515625" style="819" customWidth="1"/>
    <col min="5127" max="5127" width="47.5703125" style="819" customWidth="1"/>
    <col min="5128" max="5129" width="2.7109375" style="819" customWidth="1"/>
    <col min="5130" max="5376" width="11.42578125" style="819"/>
    <col min="5377" max="5378" width="2.7109375" style="819" customWidth="1"/>
    <col min="5379" max="5379" width="2.28515625" style="819" customWidth="1"/>
    <col min="5380" max="5380" width="48" style="819" customWidth="1"/>
    <col min="5381" max="5381" width="2.7109375" style="819" customWidth="1"/>
    <col min="5382" max="5382" width="2.28515625" style="819" customWidth="1"/>
    <col min="5383" max="5383" width="47.5703125" style="819" customWidth="1"/>
    <col min="5384" max="5385" width="2.7109375" style="819" customWidth="1"/>
    <col min="5386" max="5632" width="11.42578125" style="819"/>
    <col min="5633" max="5634" width="2.7109375" style="819" customWidth="1"/>
    <col min="5635" max="5635" width="2.28515625" style="819" customWidth="1"/>
    <col min="5636" max="5636" width="48" style="819" customWidth="1"/>
    <col min="5637" max="5637" width="2.7109375" style="819" customWidth="1"/>
    <col min="5638" max="5638" width="2.28515625" style="819" customWidth="1"/>
    <col min="5639" max="5639" width="47.5703125" style="819" customWidth="1"/>
    <col min="5640" max="5641" width="2.7109375" style="819" customWidth="1"/>
    <col min="5642" max="5888" width="11.42578125" style="819"/>
    <col min="5889" max="5890" width="2.7109375" style="819" customWidth="1"/>
    <col min="5891" max="5891" width="2.28515625" style="819" customWidth="1"/>
    <col min="5892" max="5892" width="48" style="819" customWidth="1"/>
    <col min="5893" max="5893" width="2.7109375" style="819" customWidth="1"/>
    <col min="5894" max="5894" width="2.28515625" style="819" customWidth="1"/>
    <col min="5895" max="5895" width="47.5703125" style="819" customWidth="1"/>
    <col min="5896" max="5897" width="2.7109375" style="819" customWidth="1"/>
    <col min="5898" max="6144" width="11.42578125" style="819"/>
    <col min="6145" max="6146" width="2.7109375" style="819" customWidth="1"/>
    <col min="6147" max="6147" width="2.28515625" style="819" customWidth="1"/>
    <col min="6148" max="6148" width="48" style="819" customWidth="1"/>
    <col min="6149" max="6149" width="2.7109375" style="819" customWidth="1"/>
    <col min="6150" max="6150" width="2.28515625" style="819" customWidth="1"/>
    <col min="6151" max="6151" width="47.5703125" style="819" customWidth="1"/>
    <col min="6152" max="6153" width="2.7109375" style="819" customWidth="1"/>
    <col min="6154" max="6400" width="11.42578125" style="819"/>
    <col min="6401" max="6402" width="2.7109375" style="819" customWidth="1"/>
    <col min="6403" max="6403" width="2.28515625" style="819" customWidth="1"/>
    <col min="6404" max="6404" width="48" style="819" customWidth="1"/>
    <col min="6405" max="6405" width="2.7109375" style="819" customWidth="1"/>
    <col min="6406" max="6406" width="2.28515625" style="819" customWidth="1"/>
    <col min="6407" max="6407" width="47.5703125" style="819" customWidth="1"/>
    <col min="6408" max="6409" width="2.7109375" style="819" customWidth="1"/>
    <col min="6410" max="6656" width="11.42578125" style="819"/>
    <col min="6657" max="6658" width="2.7109375" style="819" customWidth="1"/>
    <col min="6659" max="6659" width="2.28515625" style="819" customWidth="1"/>
    <col min="6660" max="6660" width="48" style="819" customWidth="1"/>
    <col min="6661" max="6661" width="2.7109375" style="819" customWidth="1"/>
    <col min="6662" max="6662" width="2.28515625" style="819" customWidth="1"/>
    <col min="6663" max="6663" width="47.5703125" style="819" customWidth="1"/>
    <col min="6664" max="6665" width="2.7109375" style="819" customWidth="1"/>
    <col min="6666" max="6912" width="11.42578125" style="819"/>
    <col min="6913" max="6914" width="2.7109375" style="819" customWidth="1"/>
    <col min="6915" max="6915" width="2.28515625" style="819" customWidth="1"/>
    <col min="6916" max="6916" width="48" style="819" customWidth="1"/>
    <col min="6917" max="6917" width="2.7109375" style="819" customWidth="1"/>
    <col min="6918" max="6918" width="2.28515625" style="819" customWidth="1"/>
    <col min="6919" max="6919" width="47.5703125" style="819" customWidth="1"/>
    <col min="6920" max="6921" width="2.7109375" style="819" customWidth="1"/>
    <col min="6922" max="7168" width="11.42578125" style="819"/>
    <col min="7169" max="7170" width="2.7109375" style="819" customWidth="1"/>
    <col min="7171" max="7171" width="2.28515625" style="819" customWidth="1"/>
    <col min="7172" max="7172" width="48" style="819" customWidth="1"/>
    <col min="7173" max="7173" width="2.7109375" style="819" customWidth="1"/>
    <col min="7174" max="7174" width="2.28515625" style="819" customWidth="1"/>
    <col min="7175" max="7175" width="47.5703125" style="819" customWidth="1"/>
    <col min="7176" max="7177" width="2.7109375" style="819" customWidth="1"/>
    <col min="7178" max="7424" width="11.42578125" style="819"/>
    <col min="7425" max="7426" width="2.7109375" style="819" customWidth="1"/>
    <col min="7427" max="7427" width="2.28515625" style="819" customWidth="1"/>
    <col min="7428" max="7428" width="48" style="819" customWidth="1"/>
    <col min="7429" max="7429" width="2.7109375" style="819" customWidth="1"/>
    <col min="7430" max="7430" width="2.28515625" style="819" customWidth="1"/>
    <col min="7431" max="7431" width="47.5703125" style="819" customWidth="1"/>
    <col min="7432" max="7433" width="2.7109375" style="819" customWidth="1"/>
    <col min="7434" max="7680" width="11.42578125" style="819"/>
    <col min="7681" max="7682" width="2.7109375" style="819" customWidth="1"/>
    <col min="7683" max="7683" width="2.28515625" style="819" customWidth="1"/>
    <col min="7684" max="7684" width="48" style="819" customWidth="1"/>
    <col min="7685" max="7685" width="2.7109375" style="819" customWidth="1"/>
    <col min="7686" max="7686" width="2.28515625" style="819" customWidth="1"/>
    <col min="7687" max="7687" width="47.5703125" style="819" customWidth="1"/>
    <col min="7688" max="7689" width="2.7109375" style="819" customWidth="1"/>
    <col min="7690" max="7936" width="11.42578125" style="819"/>
    <col min="7937" max="7938" width="2.7109375" style="819" customWidth="1"/>
    <col min="7939" max="7939" width="2.28515625" style="819" customWidth="1"/>
    <col min="7940" max="7940" width="48" style="819" customWidth="1"/>
    <col min="7941" max="7941" width="2.7109375" style="819" customWidth="1"/>
    <col min="7942" max="7942" width="2.28515625" style="819" customWidth="1"/>
    <col min="7943" max="7943" width="47.5703125" style="819" customWidth="1"/>
    <col min="7944" max="7945" width="2.7109375" style="819" customWidth="1"/>
    <col min="7946" max="8192" width="11.42578125" style="819"/>
    <col min="8193" max="8194" width="2.7109375" style="819" customWidth="1"/>
    <col min="8195" max="8195" width="2.28515625" style="819" customWidth="1"/>
    <col min="8196" max="8196" width="48" style="819" customWidth="1"/>
    <col min="8197" max="8197" width="2.7109375" style="819" customWidth="1"/>
    <col min="8198" max="8198" width="2.28515625" style="819" customWidth="1"/>
    <col min="8199" max="8199" width="47.5703125" style="819" customWidth="1"/>
    <col min="8200" max="8201" width="2.7109375" style="819" customWidth="1"/>
    <col min="8202" max="8448" width="11.42578125" style="819"/>
    <col min="8449" max="8450" width="2.7109375" style="819" customWidth="1"/>
    <col min="8451" max="8451" width="2.28515625" style="819" customWidth="1"/>
    <col min="8452" max="8452" width="48" style="819" customWidth="1"/>
    <col min="8453" max="8453" width="2.7109375" style="819" customWidth="1"/>
    <col min="8454" max="8454" width="2.28515625" style="819" customWidth="1"/>
    <col min="8455" max="8455" width="47.5703125" style="819" customWidth="1"/>
    <col min="8456" max="8457" width="2.7109375" style="819" customWidth="1"/>
    <col min="8458" max="8704" width="11.42578125" style="819"/>
    <col min="8705" max="8706" width="2.7109375" style="819" customWidth="1"/>
    <col min="8707" max="8707" width="2.28515625" style="819" customWidth="1"/>
    <col min="8708" max="8708" width="48" style="819" customWidth="1"/>
    <col min="8709" max="8709" width="2.7109375" style="819" customWidth="1"/>
    <col min="8710" max="8710" width="2.28515625" style="819" customWidth="1"/>
    <col min="8711" max="8711" width="47.5703125" style="819" customWidth="1"/>
    <col min="8712" max="8713" width="2.7109375" style="819" customWidth="1"/>
    <col min="8714" max="8960" width="11.42578125" style="819"/>
    <col min="8961" max="8962" width="2.7109375" style="819" customWidth="1"/>
    <col min="8963" max="8963" width="2.28515625" style="819" customWidth="1"/>
    <col min="8964" max="8964" width="48" style="819" customWidth="1"/>
    <col min="8965" max="8965" width="2.7109375" style="819" customWidth="1"/>
    <col min="8966" max="8966" width="2.28515625" style="819" customWidth="1"/>
    <col min="8967" max="8967" width="47.5703125" style="819" customWidth="1"/>
    <col min="8968" max="8969" width="2.7109375" style="819" customWidth="1"/>
    <col min="8970" max="9216" width="11.42578125" style="819"/>
    <col min="9217" max="9218" width="2.7109375" style="819" customWidth="1"/>
    <col min="9219" max="9219" width="2.28515625" style="819" customWidth="1"/>
    <col min="9220" max="9220" width="48" style="819" customWidth="1"/>
    <col min="9221" max="9221" width="2.7109375" style="819" customWidth="1"/>
    <col min="9222" max="9222" width="2.28515625" style="819" customWidth="1"/>
    <col min="9223" max="9223" width="47.5703125" style="819" customWidth="1"/>
    <col min="9224" max="9225" width="2.7109375" style="819" customWidth="1"/>
    <col min="9226" max="9472" width="11.42578125" style="819"/>
    <col min="9473" max="9474" width="2.7109375" style="819" customWidth="1"/>
    <col min="9475" max="9475" width="2.28515625" style="819" customWidth="1"/>
    <col min="9476" max="9476" width="48" style="819" customWidth="1"/>
    <col min="9477" max="9477" width="2.7109375" style="819" customWidth="1"/>
    <col min="9478" max="9478" width="2.28515625" style="819" customWidth="1"/>
    <col min="9479" max="9479" width="47.5703125" style="819" customWidth="1"/>
    <col min="9480" max="9481" width="2.7109375" style="819" customWidth="1"/>
    <col min="9482" max="9728" width="11.42578125" style="819"/>
    <col min="9729" max="9730" width="2.7109375" style="819" customWidth="1"/>
    <col min="9731" max="9731" width="2.28515625" style="819" customWidth="1"/>
    <col min="9732" max="9732" width="48" style="819" customWidth="1"/>
    <col min="9733" max="9733" width="2.7109375" style="819" customWidth="1"/>
    <col min="9734" max="9734" width="2.28515625" style="819" customWidth="1"/>
    <col min="9735" max="9735" width="47.5703125" style="819" customWidth="1"/>
    <col min="9736" max="9737" width="2.7109375" style="819" customWidth="1"/>
    <col min="9738" max="9984" width="11.42578125" style="819"/>
    <col min="9985" max="9986" width="2.7109375" style="819" customWidth="1"/>
    <col min="9987" max="9987" width="2.28515625" style="819" customWidth="1"/>
    <col min="9988" max="9988" width="48" style="819" customWidth="1"/>
    <col min="9989" max="9989" width="2.7109375" style="819" customWidth="1"/>
    <col min="9990" max="9990" width="2.28515625" style="819" customWidth="1"/>
    <col min="9991" max="9991" width="47.5703125" style="819" customWidth="1"/>
    <col min="9992" max="9993" width="2.7109375" style="819" customWidth="1"/>
    <col min="9994" max="10240" width="11.42578125" style="819"/>
    <col min="10241" max="10242" width="2.7109375" style="819" customWidth="1"/>
    <col min="10243" max="10243" width="2.28515625" style="819" customWidth="1"/>
    <col min="10244" max="10244" width="48" style="819" customWidth="1"/>
    <col min="10245" max="10245" width="2.7109375" style="819" customWidth="1"/>
    <col min="10246" max="10246" width="2.28515625" style="819" customWidth="1"/>
    <col min="10247" max="10247" width="47.5703125" style="819" customWidth="1"/>
    <col min="10248" max="10249" width="2.7109375" style="819" customWidth="1"/>
    <col min="10250" max="10496" width="11.42578125" style="819"/>
    <col min="10497" max="10498" width="2.7109375" style="819" customWidth="1"/>
    <col min="10499" max="10499" width="2.28515625" style="819" customWidth="1"/>
    <col min="10500" max="10500" width="48" style="819" customWidth="1"/>
    <col min="10501" max="10501" width="2.7109375" style="819" customWidth="1"/>
    <col min="10502" max="10502" width="2.28515625" style="819" customWidth="1"/>
    <col min="10503" max="10503" width="47.5703125" style="819" customWidth="1"/>
    <col min="10504" max="10505" width="2.7109375" style="819" customWidth="1"/>
    <col min="10506" max="10752" width="11.42578125" style="819"/>
    <col min="10753" max="10754" width="2.7109375" style="819" customWidth="1"/>
    <col min="10755" max="10755" width="2.28515625" style="819" customWidth="1"/>
    <col min="10756" max="10756" width="48" style="819" customWidth="1"/>
    <col min="10757" max="10757" width="2.7109375" style="819" customWidth="1"/>
    <col min="10758" max="10758" width="2.28515625" style="819" customWidth="1"/>
    <col min="10759" max="10759" width="47.5703125" style="819" customWidth="1"/>
    <col min="10760" max="10761" width="2.7109375" style="819" customWidth="1"/>
    <col min="10762" max="11008" width="11.42578125" style="819"/>
    <col min="11009" max="11010" width="2.7109375" style="819" customWidth="1"/>
    <col min="11011" max="11011" width="2.28515625" style="819" customWidth="1"/>
    <col min="11012" max="11012" width="48" style="819" customWidth="1"/>
    <col min="11013" max="11013" width="2.7109375" style="819" customWidth="1"/>
    <col min="11014" max="11014" width="2.28515625" style="819" customWidth="1"/>
    <col min="11015" max="11015" width="47.5703125" style="819" customWidth="1"/>
    <col min="11016" max="11017" width="2.7109375" style="819" customWidth="1"/>
    <col min="11018" max="11264" width="11.42578125" style="819"/>
    <col min="11265" max="11266" width="2.7109375" style="819" customWidth="1"/>
    <col min="11267" max="11267" width="2.28515625" style="819" customWidth="1"/>
    <col min="11268" max="11268" width="48" style="819" customWidth="1"/>
    <col min="11269" max="11269" width="2.7109375" style="819" customWidth="1"/>
    <col min="11270" max="11270" width="2.28515625" style="819" customWidth="1"/>
    <col min="11271" max="11271" width="47.5703125" style="819" customWidth="1"/>
    <col min="11272" max="11273" width="2.7109375" style="819" customWidth="1"/>
    <col min="11274" max="11520" width="11.42578125" style="819"/>
    <col min="11521" max="11522" width="2.7109375" style="819" customWidth="1"/>
    <col min="11523" max="11523" width="2.28515625" style="819" customWidth="1"/>
    <col min="11524" max="11524" width="48" style="819" customWidth="1"/>
    <col min="11525" max="11525" width="2.7109375" style="819" customWidth="1"/>
    <col min="11526" max="11526" width="2.28515625" style="819" customWidth="1"/>
    <col min="11527" max="11527" width="47.5703125" style="819" customWidth="1"/>
    <col min="11528" max="11529" width="2.7109375" style="819" customWidth="1"/>
    <col min="11530" max="11776" width="11.42578125" style="819"/>
    <col min="11777" max="11778" width="2.7109375" style="819" customWidth="1"/>
    <col min="11779" max="11779" width="2.28515625" style="819" customWidth="1"/>
    <col min="11780" max="11780" width="48" style="819" customWidth="1"/>
    <col min="11781" max="11781" width="2.7109375" style="819" customWidth="1"/>
    <col min="11782" max="11782" width="2.28515625" style="819" customWidth="1"/>
    <col min="11783" max="11783" width="47.5703125" style="819" customWidth="1"/>
    <col min="11784" max="11785" width="2.7109375" style="819" customWidth="1"/>
    <col min="11786" max="12032" width="11.42578125" style="819"/>
    <col min="12033" max="12034" width="2.7109375" style="819" customWidth="1"/>
    <col min="12035" max="12035" width="2.28515625" style="819" customWidth="1"/>
    <col min="12036" max="12036" width="48" style="819" customWidth="1"/>
    <col min="12037" max="12037" width="2.7109375" style="819" customWidth="1"/>
    <col min="12038" max="12038" width="2.28515625" style="819" customWidth="1"/>
    <col min="12039" max="12039" width="47.5703125" style="819" customWidth="1"/>
    <col min="12040" max="12041" width="2.7109375" style="819" customWidth="1"/>
    <col min="12042" max="12288" width="11.42578125" style="819"/>
    <col min="12289" max="12290" width="2.7109375" style="819" customWidth="1"/>
    <col min="12291" max="12291" width="2.28515625" style="819" customWidth="1"/>
    <col min="12292" max="12292" width="48" style="819" customWidth="1"/>
    <col min="12293" max="12293" width="2.7109375" style="819" customWidth="1"/>
    <col min="12294" max="12294" width="2.28515625" style="819" customWidth="1"/>
    <col min="12295" max="12295" width="47.5703125" style="819" customWidth="1"/>
    <col min="12296" max="12297" width="2.7109375" style="819" customWidth="1"/>
    <col min="12298" max="12544" width="11.42578125" style="819"/>
    <col min="12545" max="12546" width="2.7109375" style="819" customWidth="1"/>
    <col min="12547" max="12547" width="2.28515625" style="819" customWidth="1"/>
    <col min="12548" max="12548" width="48" style="819" customWidth="1"/>
    <col min="12549" max="12549" width="2.7109375" style="819" customWidth="1"/>
    <col min="12550" max="12550" width="2.28515625" style="819" customWidth="1"/>
    <col min="12551" max="12551" width="47.5703125" style="819" customWidth="1"/>
    <col min="12552" max="12553" width="2.7109375" style="819" customWidth="1"/>
    <col min="12554" max="12800" width="11.42578125" style="819"/>
    <col min="12801" max="12802" width="2.7109375" style="819" customWidth="1"/>
    <col min="12803" max="12803" width="2.28515625" style="819" customWidth="1"/>
    <col min="12804" max="12804" width="48" style="819" customWidth="1"/>
    <col min="12805" max="12805" width="2.7109375" style="819" customWidth="1"/>
    <col min="12806" max="12806" width="2.28515625" style="819" customWidth="1"/>
    <col min="12807" max="12807" width="47.5703125" style="819" customWidth="1"/>
    <col min="12808" max="12809" width="2.7109375" style="819" customWidth="1"/>
    <col min="12810" max="13056" width="11.42578125" style="819"/>
    <col min="13057" max="13058" width="2.7109375" style="819" customWidth="1"/>
    <col min="13059" max="13059" width="2.28515625" style="819" customWidth="1"/>
    <col min="13060" max="13060" width="48" style="819" customWidth="1"/>
    <col min="13061" max="13061" width="2.7109375" style="819" customWidth="1"/>
    <col min="13062" max="13062" width="2.28515625" style="819" customWidth="1"/>
    <col min="13063" max="13063" width="47.5703125" style="819" customWidth="1"/>
    <col min="13064" max="13065" width="2.7109375" style="819" customWidth="1"/>
    <col min="13066" max="13312" width="11.42578125" style="819"/>
    <col min="13313" max="13314" width="2.7109375" style="819" customWidth="1"/>
    <col min="13315" max="13315" width="2.28515625" style="819" customWidth="1"/>
    <col min="13316" max="13316" width="48" style="819" customWidth="1"/>
    <col min="13317" max="13317" width="2.7109375" style="819" customWidth="1"/>
    <col min="13318" max="13318" width="2.28515625" style="819" customWidth="1"/>
    <col min="13319" max="13319" width="47.5703125" style="819" customWidth="1"/>
    <col min="13320" max="13321" width="2.7109375" style="819" customWidth="1"/>
    <col min="13322" max="13568" width="11.42578125" style="819"/>
    <col min="13569" max="13570" width="2.7109375" style="819" customWidth="1"/>
    <col min="13571" max="13571" width="2.28515625" style="819" customWidth="1"/>
    <col min="13572" max="13572" width="48" style="819" customWidth="1"/>
    <col min="13573" max="13573" width="2.7109375" style="819" customWidth="1"/>
    <col min="13574" max="13574" width="2.28515625" style="819" customWidth="1"/>
    <col min="13575" max="13575" width="47.5703125" style="819" customWidth="1"/>
    <col min="13576" max="13577" width="2.7109375" style="819" customWidth="1"/>
    <col min="13578" max="13824" width="11.42578125" style="819"/>
    <col min="13825" max="13826" width="2.7109375" style="819" customWidth="1"/>
    <col min="13827" max="13827" width="2.28515625" style="819" customWidth="1"/>
    <col min="13828" max="13828" width="48" style="819" customWidth="1"/>
    <col min="13829" max="13829" width="2.7109375" style="819" customWidth="1"/>
    <col min="13830" max="13830" width="2.28515625" style="819" customWidth="1"/>
    <col min="13831" max="13831" width="47.5703125" style="819" customWidth="1"/>
    <col min="13832" max="13833" width="2.7109375" style="819" customWidth="1"/>
    <col min="13834" max="14080" width="11.42578125" style="819"/>
    <col min="14081" max="14082" width="2.7109375" style="819" customWidth="1"/>
    <col min="14083" max="14083" width="2.28515625" style="819" customWidth="1"/>
    <col min="14084" max="14084" width="48" style="819" customWidth="1"/>
    <col min="14085" max="14085" width="2.7109375" style="819" customWidth="1"/>
    <col min="14086" max="14086" width="2.28515625" style="819" customWidth="1"/>
    <col min="14087" max="14087" width="47.5703125" style="819" customWidth="1"/>
    <col min="14088" max="14089" width="2.7109375" style="819" customWidth="1"/>
    <col min="14090" max="14336" width="11.42578125" style="819"/>
    <col min="14337" max="14338" width="2.7109375" style="819" customWidth="1"/>
    <col min="14339" max="14339" width="2.28515625" style="819" customWidth="1"/>
    <col min="14340" max="14340" width="48" style="819" customWidth="1"/>
    <col min="14341" max="14341" width="2.7109375" style="819" customWidth="1"/>
    <col min="14342" max="14342" width="2.28515625" style="819" customWidth="1"/>
    <col min="14343" max="14343" width="47.5703125" style="819" customWidth="1"/>
    <col min="14344" max="14345" width="2.7109375" style="819" customWidth="1"/>
    <col min="14346" max="14592" width="11.42578125" style="819"/>
    <col min="14593" max="14594" width="2.7109375" style="819" customWidth="1"/>
    <col min="14595" max="14595" width="2.28515625" style="819" customWidth="1"/>
    <col min="14596" max="14596" width="48" style="819" customWidth="1"/>
    <col min="14597" max="14597" width="2.7109375" style="819" customWidth="1"/>
    <col min="14598" max="14598" width="2.28515625" style="819" customWidth="1"/>
    <col min="14599" max="14599" width="47.5703125" style="819" customWidth="1"/>
    <col min="14600" max="14601" width="2.7109375" style="819" customWidth="1"/>
    <col min="14602" max="14848" width="11.42578125" style="819"/>
    <col min="14849" max="14850" width="2.7109375" style="819" customWidth="1"/>
    <col min="14851" max="14851" width="2.28515625" style="819" customWidth="1"/>
    <col min="14852" max="14852" width="48" style="819" customWidth="1"/>
    <col min="14853" max="14853" width="2.7109375" style="819" customWidth="1"/>
    <col min="14854" max="14854" width="2.28515625" style="819" customWidth="1"/>
    <col min="14855" max="14855" width="47.5703125" style="819" customWidth="1"/>
    <col min="14856" max="14857" width="2.7109375" style="819" customWidth="1"/>
    <col min="14858" max="15104" width="11.42578125" style="819"/>
    <col min="15105" max="15106" width="2.7109375" style="819" customWidth="1"/>
    <col min="15107" max="15107" width="2.28515625" style="819" customWidth="1"/>
    <col min="15108" max="15108" width="48" style="819" customWidth="1"/>
    <col min="15109" max="15109" width="2.7109375" style="819" customWidth="1"/>
    <col min="15110" max="15110" width="2.28515625" style="819" customWidth="1"/>
    <col min="15111" max="15111" width="47.5703125" style="819" customWidth="1"/>
    <col min="15112" max="15113" width="2.7109375" style="819" customWidth="1"/>
    <col min="15114" max="15360" width="11.42578125" style="819"/>
    <col min="15361" max="15362" width="2.7109375" style="819" customWidth="1"/>
    <col min="15363" max="15363" width="2.28515625" style="819" customWidth="1"/>
    <col min="15364" max="15364" width="48" style="819" customWidth="1"/>
    <col min="15365" max="15365" width="2.7109375" style="819" customWidth="1"/>
    <col min="15366" max="15366" width="2.28515625" style="819" customWidth="1"/>
    <col min="15367" max="15367" width="47.5703125" style="819" customWidth="1"/>
    <col min="15368" max="15369" width="2.7109375" style="819" customWidth="1"/>
    <col min="15370" max="15616" width="11.42578125" style="819"/>
    <col min="15617" max="15618" width="2.7109375" style="819" customWidth="1"/>
    <col min="15619" max="15619" width="2.28515625" style="819" customWidth="1"/>
    <col min="15620" max="15620" width="48" style="819" customWidth="1"/>
    <col min="15621" max="15621" width="2.7109375" style="819" customWidth="1"/>
    <col min="15622" max="15622" width="2.28515625" style="819" customWidth="1"/>
    <col min="15623" max="15623" width="47.5703125" style="819" customWidth="1"/>
    <col min="15624" max="15625" width="2.7109375" style="819" customWidth="1"/>
    <col min="15626" max="15872" width="11.42578125" style="819"/>
    <col min="15873" max="15874" width="2.7109375" style="819" customWidth="1"/>
    <col min="15875" max="15875" width="2.28515625" style="819" customWidth="1"/>
    <col min="15876" max="15876" width="48" style="819" customWidth="1"/>
    <col min="15877" max="15877" width="2.7109375" style="819" customWidth="1"/>
    <col min="15878" max="15878" width="2.28515625" style="819" customWidth="1"/>
    <col min="15879" max="15879" width="47.5703125" style="819" customWidth="1"/>
    <col min="15880" max="15881" width="2.7109375" style="819" customWidth="1"/>
    <col min="15882" max="16128" width="11.42578125" style="819"/>
    <col min="16129" max="16130" width="2.7109375" style="819" customWidth="1"/>
    <col min="16131" max="16131" width="2.28515625" style="819" customWidth="1"/>
    <col min="16132" max="16132" width="48" style="819" customWidth="1"/>
    <col min="16133" max="16133" width="2.7109375" style="819" customWidth="1"/>
    <col min="16134" max="16134" width="2.28515625" style="819" customWidth="1"/>
    <col min="16135" max="16135" width="47.5703125" style="819" customWidth="1"/>
    <col min="16136" max="16137" width="2.7109375" style="819" customWidth="1"/>
    <col min="16138" max="16384" width="11.42578125" style="819"/>
  </cols>
  <sheetData>
    <row r="1" spans="1:10" ht="36" customHeight="1">
      <c r="B1" s="2389" t="s">
        <v>0</v>
      </c>
      <c r="C1" s="2389"/>
      <c r="D1" s="2389"/>
      <c r="E1" s="2389"/>
      <c r="F1" s="2389"/>
      <c r="G1" s="2389"/>
      <c r="H1" s="2389"/>
    </row>
    <row r="2" spans="1:10" ht="6" customHeight="1" thickBot="1">
      <c r="A2" s="820"/>
      <c r="B2" s="820"/>
      <c r="C2" s="820"/>
      <c r="D2" s="820"/>
      <c r="E2" s="820"/>
      <c r="F2" s="820"/>
      <c r="G2" s="820"/>
      <c r="H2" s="820"/>
      <c r="I2" s="820"/>
      <c r="J2" s="825"/>
    </row>
    <row r="3" spans="1:10" ht="15" customHeight="1" thickTop="1">
      <c r="D3" s="825"/>
      <c r="E3" s="825"/>
      <c r="F3" s="825"/>
      <c r="G3" s="825"/>
      <c r="H3" s="825"/>
      <c r="I3" s="825"/>
      <c r="J3" s="825"/>
    </row>
    <row r="4" spans="1:10" ht="19.5" customHeight="1">
      <c r="B4" s="2404" t="s">
        <v>1329</v>
      </c>
      <c r="C4" s="2404"/>
      <c r="D4" s="2404"/>
      <c r="E4" s="2404"/>
      <c r="F4" s="2404"/>
      <c r="G4" s="2404"/>
      <c r="H4" s="2404"/>
      <c r="I4" s="825"/>
      <c r="J4" s="825"/>
    </row>
    <row r="5" spans="1:10" ht="10.5" customHeight="1">
      <c r="D5" s="825"/>
      <c r="E5" s="825"/>
      <c r="F5" s="825"/>
      <c r="G5" s="825"/>
      <c r="H5" s="825"/>
      <c r="I5" s="825"/>
      <c r="J5" s="825"/>
    </row>
    <row r="6" spans="1:10" ht="12" customHeight="1">
      <c r="D6" s="825"/>
      <c r="E6" s="825"/>
      <c r="F6" s="825"/>
      <c r="G6" s="825"/>
      <c r="H6" s="825"/>
      <c r="I6" s="825"/>
      <c r="J6" s="825"/>
    </row>
    <row r="7" spans="1:10" ht="4.5" customHeight="1">
      <c r="B7" s="835"/>
      <c r="C7" s="836"/>
      <c r="D7" s="836"/>
      <c r="E7" s="836"/>
      <c r="F7" s="836"/>
      <c r="G7" s="836"/>
      <c r="H7" s="837"/>
    </row>
    <row r="8" spans="1:10" ht="45" customHeight="1">
      <c r="B8" s="840"/>
      <c r="C8" s="2405" t="s">
        <v>1811</v>
      </c>
      <c r="D8" s="2406"/>
      <c r="E8" s="2406"/>
      <c r="F8" s="2406"/>
      <c r="G8" s="2407"/>
      <c r="H8" s="865"/>
    </row>
    <row r="9" spans="1:10" ht="4.5" customHeight="1">
      <c r="B9" s="840"/>
      <c r="C9" s="860"/>
      <c r="D9" s="860"/>
      <c r="E9" s="860"/>
      <c r="F9" s="860"/>
      <c r="G9" s="860"/>
      <c r="H9" s="865"/>
    </row>
    <row r="10" spans="1:10" ht="15" customHeight="1">
      <c r="B10" s="840"/>
      <c r="C10" s="1872"/>
      <c r="D10" s="1873"/>
      <c r="E10" s="1879"/>
      <c r="F10" s="1874"/>
      <c r="G10" s="1873"/>
      <c r="H10" s="877"/>
    </row>
    <row r="11" spans="1:10" ht="12" customHeight="1">
      <c r="B11" s="840"/>
      <c r="C11" s="1876"/>
      <c r="D11" s="1895" t="s">
        <v>1812</v>
      </c>
      <c r="E11" s="1879"/>
      <c r="F11" s="1757"/>
      <c r="G11" s="1895" t="s">
        <v>1813</v>
      </c>
      <c r="H11" s="877"/>
    </row>
    <row r="12" spans="1:10" ht="6" customHeight="1">
      <c r="B12" s="840"/>
      <c r="C12" s="1876"/>
      <c r="D12" s="1889"/>
      <c r="E12" s="1879"/>
      <c r="G12" s="1889"/>
      <c r="H12" s="877"/>
    </row>
    <row r="13" spans="1:10" ht="12" customHeight="1">
      <c r="B13" s="840"/>
      <c r="C13" s="1876"/>
      <c r="D13" s="1895" t="s">
        <v>1814</v>
      </c>
      <c r="E13" s="1879"/>
      <c r="F13" s="1757"/>
      <c r="G13" s="1895" t="s">
        <v>1815</v>
      </c>
      <c r="H13" s="877"/>
    </row>
    <row r="14" spans="1:10" ht="6" customHeight="1">
      <c r="B14" s="840"/>
      <c r="C14" s="1876"/>
      <c r="D14" s="1889"/>
      <c r="E14" s="1879"/>
      <c r="G14" s="1889"/>
      <c r="H14" s="877"/>
    </row>
    <row r="15" spans="1:10" ht="12" customHeight="1">
      <c r="B15" s="840"/>
      <c r="C15" s="1876"/>
      <c r="D15" s="1895" t="s">
        <v>1816</v>
      </c>
      <c r="E15" s="1879"/>
      <c r="F15" s="1757"/>
      <c r="G15" s="1895" t="s">
        <v>1817</v>
      </c>
      <c r="H15" s="877"/>
    </row>
    <row r="16" spans="1:10" ht="6" customHeight="1">
      <c r="B16" s="840"/>
      <c r="C16" s="1876"/>
      <c r="D16" s="1889"/>
      <c r="E16" s="1879"/>
      <c r="G16" s="1889"/>
      <c r="H16" s="877"/>
    </row>
    <row r="17" spans="2:8" ht="12" customHeight="1">
      <c r="B17" s="840"/>
      <c r="C17" s="1876"/>
      <c r="D17" s="1895" t="s">
        <v>1818</v>
      </c>
      <c r="E17" s="1879"/>
      <c r="F17" s="1757"/>
      <c r="G17" s="1895" t="s">
        <v>1819</v>
      </c>
      <c r="H17" s="877"/>
    </row>
    <row r="18" spans="2:8" ht="6" customHeight="1">
      <c r="B18" s="840"/>
      <c r="C18" s="1876"/>
      <c r="D18" s="1889"/>
      <c r="E18" s="1879"/>
      <c r="G18" s="1889"/>
      <c r="H18" s="877"/>
    </row>
    <row r="19" spans="2:8" ht="12" customHeight="1">
      <c r="B19" s="840"/>
      <c r="C19" s="1876"/>
      <c r="D19" s="1895" t="s">
        <v>1820</v>
      </c>
      <c r="E19" s="1879"/>
      <c r="F19" s="1757"/>
      <c r="G19" s="1895" t="s">
        <v>1821</v>
      </c>
      <c r="H19" s="877"/>
    </row>
    <row r="20" spans="2:8" ht="6" customHeight="1">
      <c r="B20" s="840"/>
      <c r="C20" s="1876"/>
      <c r="D20" s="1889"/>
      <c r="E20" s="1879"/>
      <c r="G20" s="1889"/>
      <c r="H20" s="877"/>
    </row>
    <row r="21" spans="2:8" ht="12" customHeight="1">
      <c r="B21" s="840"/>
      <c r="C21" s="1876"/>
      <c r="D21" s="1895" t="s">
        <v>1822</v>
      </c>
      <c r="E21" s="1879"/>
      <c r="F21" s="1757"/>
      <c r="G21" s="1895" t="s">
        <v>1823</v>
      </c>
      <c r="H21" s="877"/>
    </row>
    <row r="22" spans="2:8" ht="6" customHeight="1">
      <c r="B22" s="840"/>
      <c r="C22" s="1876"/>
      <c r="D22" s="1889"/>
      <c r="E22" s="1879"/>
      <c r="G22" s="1889"/>
      <c r="H22" s="877"/>
    </row>
    <row r="23" spans="2:8" ht="12" customHeight="1">
      <c r="B23" s="840"/>
      <c r="C23" s="1876"/>
      <c r="D23" s="1895" t="s">
        <v>1824</v>
      </c>
      <c r="E23" s="1879"/>
      <c r="F23" s="1757"/>
      <c r="G23" s="1895" t="s">
        <v>1825</v>
      </c>
      <c r="H23" s="877"/>
    </row>
    <row r="24" spans="2:8" ht="6" customHeight="1">
      <c r="B24" s="840"/>
      <c r="C24" s="1876"/>
      <c r="D24" s="1889"/>
      <c r="E24" s="1879"/>
      <c r="G24" s="1889"/>
      <c r="H24" s="877"/>
    </row>
    <row r="25" spans="2:8" ht="12" customHeight="1">
      <c r="B25" s="840"/>
      <c r="C25" s="1876"/>
      <c r="D25" s="1895" t="s">
        <v>1826</v>
      </c>
      <c r="E25" s="1879"/>
      <c r="F25" s="1757"/>
      <c r="G25" s="1895" t="s">
        <v>1827</v>
      </c>
      <c r="H25" s="877"/>
    </row>
    <row r="26" spans="2:8" ht="6" customHeight="1">
      <c r="B26" s="840"/>
      <c r="C26" s="1876"/>
      <c r="D26" s="1889"/>
      <c r="E26" s="1879"/>
      <c r="G26" s="1889"/>
      <c r="H26" s="877"/>
    </row>
    <row r="27" spans="2:8" ht="12" customHeight="1">
      <c r="B27" s="840"/>
      <c r="C27" s="1876"/>
      <c r="D27" s="1895" t="s">
        <v>1828</v>
      </c>
      <c r="E27" s="1879"/>
      <c r="F27" s="1757"/>
      <c r="G27" s="1895" t="s">
        <v>1829</v>
      </c>
      <c r="H27" s="877"/>
    </row>
    <row r="28" spans="2:8" ht="6" customHeight="1">
      <c r="B28" s="840"/>
      <c r="C28" s="1876"/>
      <c r="D28" s="1889"/>
      <c r="E28" s="1879"/>
      <c r="G28" s="1889"/>
      <c r="H28" s="877"/>
    </row>
    <row r="29" spans="2:8" ht="12" customHeight="1">
      <c r="B29" s="840"/>
      <c r="C29" s="1876"/>
      <c r="D29" s="1895" t="s">
        <v>1830</v>
      </c>
      <c r="E29" s="1879"/>
      <c r="F29" s="1757"/>
      <c r="G29" s="1895" t="s">
        <v>1831</v>
      </c>
      <c r="H29" s="877"/>
    </row>
    <row r="30" spans="2:8" ht="6" customHeight="1">
      <c r="B30" s="840"/>
      <c r="C30" s="1876"/>
      <c r="D30" s="1889"/>
      <c r="E30" s="1879"/>
      <c r="G30" s="1889"/>
      <c r="H30" s="877"/>
    </row>
    <row r="31" spans="2:8" ht="12" customHeight="1">
      <c r="B31" s="840"/>
      <c r="C31" s="1876"/>
      <c r="D31" s="1895" t="s">
        <v>1832</v>
      </c>
      <c r="E31" s="1879"/>
      <c r="F31" s="1757"/>
      <c r="G31" s="1895" t="s">
        <v>1833</v>
      </c>
      <c r="H31" s="877"/>
    </row>
    <row r="32" spans="2:8" ht="6" customHeight="1">
      <c r="B32" s="840"/>
      <c r="C32" s="1876"/>
      <c r="D32" s="1889"/>
      <c r="E32" s="1879"/>
      <c r="G32" s="1889"/>
      <c r="H32" s="877"/>
    </row>
    <row r="33" spans="2:8" ht="12" customHeight="1">
      <c r="B33" s="840"/>
      <c r="C33" s="1876"/>
      <c r="D33" s="1895" t="s">
        <v>1834</v>
      </c>
      <c r="E33" s="1879"/>
      <c r="F33" s="1757"/>
      <c r="G33" s="1895" t="s">
        <v>1835</v>
      </c>
      <c r="H33" s="877"/>
    </row>
    <row r="34" spans="2:8" ht="6" customHeight="1">
      <c r="B34" s="840"/>
      <c r="C34" s="1876"/>
      <c r="D34" s="1889"/>
      <c r="E34" s="1879"/>
      <c r="G34" s="1889"/>
      <c r="H34" s="877"/>
    </row>
    <row r="35" spans="2:8" ht="12" customHeight="1">
      <c r="B35" s="840"/>
      <c r="C35" s="1876"/>
      <c r="D35" s="1895" t="s">
        <v>1836</v>
      </c>
      <c r="E35" s="1879"/>
      <c r="F35" s="1757"/>
      <c r="G35" s="1895" t="s">
        <v>1837</v>
      </c>
      <c r="H35" s="877"/>
    </row>
    <row r="36" spans="2:8" ht="6" customHeight="1">
      <c r="B36" s="840"/>
      <c r="C36" s="1876"/>
      <c r="D36" s="1889"/>
      <c r="E36" s="1879"/>
      <c r="G36" s="1889"/>
      <c r="H36" s="877"/>
    </row>
    <row r="37" spans="2:8" ht="12" customHeight="1">
      <c r="B37" s="840"/>
      <c r="C37" s="1876"/>
      <c r="D37" s="1895" t="s">
        <v>1838</v>
      </c>
      <c r="E37" s="1879"/>
      <c r="F37" s="1757"/>
      <c r="G37" s="1895" t="s">
        <v>1839</v>
      </c>
      <c r="H37" s="877"/>
    </row>
    <row r="38" spans="2:8" ht="6" customHeight="1">
      <c r="B38" s="840"/>
      <c r="C38" s="1876"/>
      <c r="D38" s="1889"/>
      <c r="E38" s="1879"/>
      <c r="G38" s="1889"/>
      <c r="H38" s="877"/>
    </row>
    <row r="39" spans="2:8" ht="12" customHeight="1">
      <c r="B39" s="840"/>
      <c r="C39" s="1876"/>
      <c r="D39" s="1895" t="s">
        <v>1840</v>
      </c>
      <c r="E39" s="1879"/>
      <c r="F39" s="1757"/>
      <c r="G39" s="1895" t="s">
        <v>1841</v>
      </c>
      <c r="H39" s="877"/>
    </row>
    <row r="40" spans="2:8" ht="6" customHeight="1">
      <c r="B40" s="840"/>
      <c r="C40" s="1876"/>
      <c r="D40" s="1889"/>
      <c r="E40" s="1879"/>
      <c r="G40" s="1889"/>
      <c r="H40" s="877"/>
    </row>
    <row r="41" spans="2:8" ht="12" customHeight="1">
      <c r="B41" s="840"/>
      <c r="C41" s="1876"/>
      <c r="D41" s="1895" t="s">
        <v>1842</v>
      </c>
      <c r="E41" s="1879"/>
      <c r="F41" s="1757"/>
      <c r="G41" s="1895" t="s">
        <v>1843</v>
      </c>
      <c r="H41" s="877"/>
    </row>
    <row r="42" spans="2:8" ht="6" customHeight="1">
      <c r="B42" s="840"/>
      <c r="C42" s="1876"/>
      <c r="D42" s="1889"/>
      <c r="E42" s="1879"/>
      <c r="G42" s="1889"/>
      <c r="H42" s="877"/>
    </row>
    <row r="43" spans="2:8" ht="12" customHeight="1">
      <c r="B43" s="840"/>
      <c r="C43" s="1876"/>
      <c r="D43" s="1895" t="s">
        <v>1844</v>
      </c>
      <c r="E43" s="1879"/>
      <c r="F43" s="1757"/>
      <c r="G43" s="1895" t="s">
        <v>1845</v>
      </c>
      <c r="H43" s="877"/>
    </row>
    <row r="44" spans="2:8" ht="6" customHeight="1">
      <c r="B44" s="840"/>
      <c r="C44" s="1876"/>
      <c r="D44" s="1889"/>
      <c r="E44" s="1879"/>
      <c r="G44" s="1889"/>
      <c r="H44" s="877"/>
    </row>
    <row r="45" spans="2:8" ht="12" customHeight="1">
      <c r="B45" s="840"/>
      <c r="C45" s="1876"/>
      <c r="D45" s="1895" t="s">
        <v>1846</v>
      </c>
      <c r="E45" s="1879"/>
      <c r="F45" s="1757"/>
      <c r="G45" s="1895" t="s">
        <v>1847</v>
      </c>
      <c r="H45" s="877"/>
    </row>
    <row r="46" spans="2:8" ht="6" customHeight="1">
      <c r="B46" s="840"/>
      <c r="C46" s="1876"/>
      <c r="D46" s="1889"/>
      <c r="E46" s="1879"/>
      <c r="G46" s="1889"/>
      <c r="H46" s="877"/>
    </row>
    <row r="47" spans="2:8" ht="12" customHeight="1">
      <c r="B47" s="840"/>
      <c r="C47" s="1876"/>
      <c r="D47" s="1895" t="s">
        <v>1848</v>
      </c>
      <c r="E47" s="1879"/>
      <c r="F47" s="1757"/>
      <c r="G47" s="1895" t="s">
        <v>1849</v>
      </c>
      <c r="H47" s="877"/>
    </row>
    <row r="48" spans="2:8" ht="6" customHeight="1">
      <c r="B48" s="840"/>
      <c r="C48" s="1876"/>
      <c r="D48" s="1889"/>
      <c r="E48" s="1879"/>
      <c r="F48" s="1757"/>
      <c r="G48" s="1889"/>
      <c r="H48" s="877"/>
    </row>
    <row r="49" spans="2:8" ht="12" customHeight="1">
      <c r="B49" s="840"/>
      <c r="C49" s="1876"/>
      <c r="D49" s="1895" t="s">
        <v>1850</v>
      </c>
      <c r="E49" s="1879"/>
      <c r="F49" s="1757"/>
      <c r="G49" s="1895" t="s">
        <v>1851</v>
      </c>
      <c r="H49" s="877"/>
    </row>
    <row r="50" spans="2:8" ht="6" customHeight="1">
      <c r="B50" s="840"/>
      <c r="C50" s="1876"/>
      <c r="D50" s="1889"/>
      <c r="E50" s="1879"/>
      <c r="G50" s="1889"/>
      <c r="H50" s="877"/>
    </row>
    <row r="51" spans="2:8" ht="12" customHeight="1">
      <c r="B51" s="840"/>
      <c r="C51" s="1876"/>
      <c r="D51" s="1895" t="s">
        <v>1852</v>
      </c>
      <c r="E51" s="1879"/>
      <c r="F51" s="1757"/>
      <c r="G51" s="1895" t="s">
        <v>1853</v>
      </c>
      <c r="H51" s="877"/>
    </row>
    <row r="52" spans="2:8" ht="6" customHeight="1">
      <c r="B52" s="840"/>
      <c r="C52" s="1876"/>
      <c r="D52" s="1889"/>
      <c r="E52" s="1879"/>
      <c r="F52" s="1757"/>
      <c r="G52" s="1900"/>
      <c r="H52" s="877"/>
    </row>
    <row r="53" spans="2:8" ht="12" customHeight="1">
      <c r="B53" s="840"/>
      <c r="C53" s="1876"/>
      <c r="D53" s="1895" t="s">
        <v>1854</v>
      </c>
      <c r="E53" s="1879"/>
      <c r="F53" s="1757"/>
      <c r="G53" s="1895" t="s">
        <v>1855</v>
      </c>
      <c r="H53" s="877"/>
    </row>
    <row r="54" spans="2:8" ht="6" customHeight="1">
      <c r="B54" s="840"/>
      <c r="C54" s="1876"/>
      <c r="D54" s="1889"/>
      <c r="E54" s="1879"/>
      <c r="G54" s="1889"/>
      <c r="H54" s="877"/>
    </row>
    <row r="55" spans="2:8" ht="12" customHeight="1">
      <c r="B55" s="840"/>
      <c r="C55" s="1876"/>
      <c r="D55" s="1895" t="s">
        <v>1856</v>
      </c>
      <c r="E55" s="1879"/>
      <c r="F55" s="1757"/>
      <c r="G55" s="1895" t="s">
        <v>1857</v>
      </c>
      <c r="H55" s="877"/>
    </row>
    <row r="56" spans="2:8" ht="6" customHeight="1">
      <c r="B56" s="840"/>
      <c r="C56" s="1876"/>
      <c r="D56" s="1889"/>
      <c r="E56" s="1879"/>
      <c r="F56" s="1757"/>
      <c r="G56" s="1889"/>
      <c r="H56" s="877"/>
    </row>
    <row r="57" spans="2:8" ht="12" customHeight="1">
      <c r="B57" s="840"/>
      <c r="C57" s="1876"/>
      <c r="D57" s="1895" t="s">
        <v>1858</v>
      </c>
      <c r="E57" s="1879"/>
      <c r="F57" s="1757"/>
      <c r="G57" s="1895" t="s">
        <v>1859</v>
      </c>
      <c r="H57" s="877"/>
    </row>
    <row r="58" spans="2:8" ht="6" customHeight="1">
      <c r="B58" s="840"/>
      <c r="C58" s="1876"/>
      <c r="D58" s="1889"/>
      <c r="E58" s="1879"/>
      <c r="G58" s="1889"/>
      <c r="H58" s="877"/>
    </row>
    <row r="59" spans="2:8" ht="12" customHeight="1">
      <c r="B59" s="840"/>
      <c r="C59" s="1876"/>
      <c r="D59" s="1895" t="s">
        <v>1860</v>
      </c>
      <c r="E59" s="1879"/>
      <c r="F59" s="1757"/>
      <c r="G59" s="1895" t="s">
        <v>1861</v>
      </c>
      <c r="H59" s="877"/>
    </row>
    <row r="60" spans="2:8" ht="5.25" customHeight="1">
      <c r="B60" s="840"/>
      <c r="C60" s="1876"/>
      <c r="D60" s="1889"/>
      <c r="E60" s="1879"/>
      <c r="F60" s="1757"/>
      <c r="G60" s="1889"/>
      <c r="H60" s="877"/>
    </row>
    <row r="61" spans="2:8" ht="12" customHeight="1">
      <c r="B61" s="840"/>
      <c r="C61" s="1876"/>
      <c r="D61" s="1895" t="s">
        <v>1862</v>
      </c>
      <c r="E61" s="1879"/>
      <c r="F61" s="1757"/>
      <c r="G61" s="1895" t="s">
        <v>1863</v>
      </c>
      <c r="H61" s="877"/>
    </row>
    <row r="62" spans="2:8" ht="6" customHeight="1">
      <c r="B62" s="840"/>
      <c r="C62" s="1876"/>
      <c r="D62" s="1889"/>
      <c r="E62" s="1879"/>
      <c r="G62" s="1889"/>
      <c r="H62" s="877"/>
    </row>
    <row r="63" spans="2:8" ht="12" customHeight="1">
      <c r="B63" s="840"/>
      <c r="C63" s="1876"/>
      <c r="D63" s="1895" t="s">
        <v>1864</v>
      </c>
      <c r="E63" s="1879"/>
      <c r="F63" s="1757"/>
      <c r="G63" s="1895" t="s">
        <v>1865</v>
      </c>
      <c r="H63" s="877"/>
    </row>
    <row r="64" spans="2:8" ht="6" customHeight="1">
      <c r="B64" s="840"/>
      <c r="C64" s="1876"/>
      <c r="D64" s="1889"/>
      <c r="E64" s="1879"/>
      <c r="F64" s="1757"/>
      <c r="G64" s="1889"/>
      <c r="H64" s="1880"/>
    </row>
    <row r="65" spans="2:8" ht="12" customHeight="1">
      <c r="B65" s="840"/>
      <c r="C65" s="1876"/>
      <c r="D65" s="1895" t="s">
        <v>1866</v>
      </c>
      <c r="E65" s="1879"/>
      <c r="F65" s="1757"/>
      <c r="G65" s="1895" t="s">
        <v>1867</v>
      </c>
      <c r="H65" s="877"/>
    </row>
    <row r="66" spans="2:8" ht="6" customHeight="1">
      <c r="B66" s="840"/>
      <c r="C66" s="1876"/>
      <c r="D66" s="1895"/>
      <c r="E66" s="1879"/>
      <c r="F66" s="1757"/>
      <c r="G66" s="1889"/>
      <c r="H66" s="877"/>
    </row>
    <row r="67" spans="2:8" ht="12" customHeight="1">
      <c r="B67" s="840"/>
      <c r="C67" s="1876"/>
      <c r="D67" s="1895" t="s">
        <v>1868</v>
      </c>
      <c r="E67" s="1879"/>
      <c r="F67" s="1757"/>
      <c r="G67" s="1895" t="s">
        <v>1869</v>
      </c>
      <c r="H67" s="877"/>
    </row>
    <row r="68" spans="2:8" ht="6" customHeight="1">
      <c r="B68" s="840"/>
      <c r="C68" s="1876"/>
      <c r="D68" s="1895"/>
      <c r="E68" s="1879"/>
      <c r="F68" s="1757"/>
      <c r="G68" s="1889"/>
      <c r="H68" s="877"/>
    </row>
    <row r="69" spans="2:8" ht="12" customHeight="1">
      <c r="B69" s="840"/>
      <c r="C69" s="1876"/>
      <c r="D69" s="1895" t="s">
        <v>1870</v>
      </c>
      <c r="E69" s="1879"/>
      <c r="F69" s="1757"/>
      <c r="G69" s="1895" t="s">
        <v>1871</v>
      </c>
      <c r="H69" s="877"/>
    </row>
    <row r="70" spans="2:8" ht="12" customHeight="1">
      <c r="B70" s="840"/>
      <c r="C70" s="1876"/>
      <c r="D70" s="1878"/>
      <c r="E70" s="1879"/>
      <c r="F70" s="1757"/>
      <c r="G70" s="1890"/>
      <c r="H70" s="877"/>
    </row>
    <row r="71" spans="2:8" ht="15" customHeight="1">
      <c r="B71" s="840"/>
      <c r="C71" s="1881"/>
      <c r="D71" s="1901"/>
      <c r="E71" s="1879"/>
      <c r="F71" s="1883"/>
      <c r="G71" s="1884"/>
      <c r="H71" s="865"/>
    </row>
    <row r="72" spans="2:8" ht="4.5" customHeight="1">
      <c r="B72" s="894"/>
      <c r="C72" s="895"/>
      <c r="D72" s="895"/>
      <c r="E72" s="895"/>
      <c r="F72" s="895"/>
      <c r="G72" s="895"/>
      <c r="H72" s="1478"/>
    </row>
    <row r="73" spans="2:8" ht="12.75" customHeight="1"/>
    <row r="74" spans="2:8" ht="12" customHeight="1"/>
    <row r="75" spans="2:8" ht="13.5" customHeight="1">
      <c r="E75" s="1885" t="s">
        <v>1930</v>
      </c>
    </row>
  </sheetData>
  <mergeCells count="3">
    <mergeCell ref="B1:H1"/>
    <mergeCell ref="B4:H4"/>
    <mergeCell ref="C8:G8"/>
  </mergeCells>
  <pageMargins left="0.7" right="0.7" top="0.75" bottom="0.75" header="0.3" footer="0.3"/>
  <pageSetup scale="81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>
  <sheetPr>
    <tabColor rgb="FF92D050"/>
  </sheetPr>
  <dimension ref="A1:J75"/>
  <sheetViews>
    <sheetView topLeftCell="A34" zoomScaleNormal="100" workbookViewId="0">
      <selection activeCell="G74" sqref="G74"/>
    </sheetView>
  </sheetViews>
  <sheetFormatPr baseColWidth="10" defaultRowHeight="12.75"/>
  <cols>
    <col min="1" max="2" width="2.7109375" style="819" customWidth="1"/>
    <col min="3" max="3" width="3.7109375" style="819" customWidth="1"/>
    <col min="4" max="4" width="45.7109375" style="819" customWidth="1"/>
    <col min="5" max="5" width="2.7109375" style="819" customWidth="1"/>
    <col min="6" max="6" width="3.7109375" style="819" customWidth="1"/>
    <col min="7" max="7" width="45.7109375" style="819" customWidth="1"/>
    <col min="8" max="9" width="2.7109375" style="819" customWidth="1"/>
    <col min="10" max="256" width="11.42578125" style="819"/>
    <col min="257" max="258" width="2.7109375" style="819" customWidth="1"/>
    <col min="259" max="259" width="3.7109375" style="819" customWidth="1"/>
    <col min="260" max="260" width="45.7109375" style="819" customWidth="1"/>
    <col min="261" max="261" width="2.7109375" style="819" customWidth="1"/>
    <col min="262" max="262" width="3.7109375" style="819" customWidth="1"/>
    <col min="263" max="263" width="45.7109375" style="819" customWidth="1"/>
    <col min="264" max="265" width="2.7109375" style="819" customWidth="1"/>
    <col min="266" max="512" width="11.42578125" style="819"/>
    <col min="513" max="514" width="2.7109375" style="819" customWidth="1"/>
    <col min="515" max="515" width="3.7109375" style="819" customWidth="1"/>
    <col min="516" max="516" width="45.7109375" style="819" customWidth="1"/>
    <col min="517" max="517" width="2.7109375" style="819" customWidth="1"/>
    <col min="518" max="518" width="3.7109375" style="819" customWidth="1"/>
    <col min="519" max="519" width="45.7109375" style="819" customWidth="1"/>
    <col min="520" max="521" width="2.7109375" style="819" customWidth="1"/>
    <col min="522" max="768" width="11.42578125" style="819"/>
    <col min="769" max="770" width="2.7109375" style="819" customWidth="1"/>
    <col min="771" max="771" width="3.7109375" style="819" customWidth="1"/>
    <col min="772" max="772" width="45.7109375" style="819" customWidth="1"/>
    <col min="773" max="773" width="2.7109375" style="819" customWidth="1"/>
    <col min="774" max="774" width="3.7109375" style="819" customWidth="1"/>
    <col min="775" max="775" width="45.7109375" style="819" customWidth="1"/>
    <col min="776" max="777" width="2.7109375" style="819" customWidth="1"/>
    <col min="778" max="1024" width="11.42578125" style="819"/>
    <col min="1025" max="1026" width="2.7109375" style="819" customWidth="1"/>
    <col min="1027" max="1027" width="3.7109375" style="819" customWidth="1"/>
    <col min="1028" max="1028" width="45.7109375" style="819" customWidth="1"/>
    <col min="1029" max="1029" width="2.7109375" style="819" customWidth="1"/>
    <col min="1030" max="1030" width="3.7109375" style="819" customWidth="1"/>
    <col min="1031" max="1031" width="45.7109375" style="819" customWidth="1"/>
    <col min="1032" max="1033" width="2.7109375" style="819" customWidth="1"/>
    <col min="1034" max="1280" width="11.42578125" style="819"/>
    <col min="1281" max="1282" width="2.7109375" style="819" customWidth="1"/>
    <col min="1283" max="1283" width="3.7109375" style="819" customWidth="1"/>
    <col min="1284" max="1284" width="45.7109375" style="819" customWidth="1"/>
    <col min="1285" max="1285" width="2.7109375" style="819" customWidth="1"/>
    <col min="1286" max="1286" width="3.7109375" style="819" customWidth="1"/>
    <col min="1287" max="1287" width="45.7109375" style="819" customWidth="1"/>
    <col min="1288" max="1289" width="2.7109375" style="819" customWidth="1"/>
    <col min="1290" max="1536" width="11.42578125" style="819"/>
    <col min="1537" max="1538" width="2.7109375" style="819" customWidth="1"/>
    <col min="1539" max="1539" width="3.7109375" style="819" customWidth="1"/>
    <col min="1540" max="1540" width="45.7109375" style="819" customWidth="1"/>
    <col min="1541" max="1541" width="2.7109375" style="819" customWidth="1"/>
    <col min="1542" max="1542" width="3.7109375" style="819" customWidth="1"/>
    <col min="1543" max="1543" width="45.7109375" style="819" customWidth="1"/>
    <col min="1544" max="1545" width="2.7109375" style="819" customWidth="1"/>
    <col min="1546" max="1792" width="11.42578125" style="819"/>
    <col min="1793" max="1794" width="2.7109375" style="819" customWidth="1"/>
    <col min="1795" max="1795" width="3.7109375" style="819" customWidth="1"/>
    <col min="1796" max="1796" width="45.7109375" style="819" customWidth="1"/>
    <col min="1797" max="1797" width="2.7109375" style="819" customWidth="1"/>
    <col min="1798" max="1798" width="3.7109375" style="819" customWidth="1"/>
    <col min="1799" max="1799" width="45.7109375" style="819" customWidth="1"/>
    <col min="1800" max="1801" width="2.7109375" style="819" customWidth="1"/>
    <col min="1802" max="2048" width="11.42578125" style="819"/>
    <col min="2049" max="2050" width="2.7109375" style="819" customWidth="1"/>
    <col min="2051" max="2051" width="3.7109375" style="819" customWidth="1"/>
    <col min="2052" max="2052" width="45.7109375" style="819" customWidth="1"/>
    <col min="2053" max="2053" width="2.7109375" style="819" customWidth="1"/>
    <col min="2054" max="2054" width="3.7109375" style="819" customWidth="1"/>
    <col min="2055" max="2055" width="45.7109375" style="819" customWidth="1"/>
    <col min="2056" max="2057" width="2.7109375" style="819" customWidth="1"/>
    <col min="2058" max="2304" width="11.42578125" style="819"/>
    <col min="2305" max="2306" width="2.7109375" style="819" customWidth="1"/>
    <col min="2307" max="2307" width="3.7109375" style="819" customWidth="1"/>
    <col min="2308" max="2308" width="45.7109375" style="819" customWidth="1"/>
    <col min="2309" max="2309" width="2.7109375" style="819" customWidth="1"/>
    <col min="2310" max="2310" width="3.7109375" style="819" customWidth="1"/>
    <col min="2311" max="2311" width="45.7109375" style="819" customWidth="1"/>
    <col min="2312" max="2313" width="2.7109375" style="819" customWidth="1"/>
    <col min="2314" max="2560" width="11.42578125" style="819"/>
    <col min="2561" max="2562" width="2.7109375" style="819" customWidth="1"/>
    <col min="2563" max="2563" width="3.7109375" style="819" customWidth="1"/>
    <col min="2564" max="2564" width="45.7109375" style="819" customWidth="1"/>
    <col min="2565" max="2565" width="2.7109375" style="819" customWidth="1"/>
    <col min="2566" max="2566" width="3.7109375" style="819" customWidth="1"/>
    <col min="2567" max="2567" width="45.7109375" style="819" customWidth="1"/>
    <col min="2568" max="2569" width="2.7109375" style="819" customWidth="1"/>
    <col min="2570" max="2816" width="11.42578125" style="819"/>
    <col min="2817" max="2818" width="2.7109375" style="819" customWidth="1"/>
    <col min="2819" max="2819" width="3.7109375" style="819" customWidth="1"/>
    <col min="2820" max="2820" width="45.7109375" style="819" customWidth="1"/>
    <col min="2821" max="2821" width="2.7109375" style="819" customWidth="1"/>
    <col min="2822" max="2822" width="3.7109375" style="819" customWidth="1"/>
    <col min="2823" max="2823" width="45.7109375" style="819" customWidth="1"/>
    <col min="2824" max="2825" width="2.7109375" style="819" customWidth="1"/>
    <col min="2826" max="3072" width="11.42578125" style="819"/>
    <col min="3073" max="3074" width="2.7109375" style="819" customWidth="1"/>
    <col min="3075" max="3075" width="3.7109375" style="819" customWidth="1"/>
    <col min="3076" max="3076" width="45.7109375" style="819" customWidth="1"/>
    <col min="3077" max="3077" width="2.7109375" style="819" customWidth="1"/>
    <col min="3078" max="3078" width="3.7109375" style="819" customWidth="1"/>
    <col min="3079" max="3079" width="45.7109375" style="819" customWidth="1"/>
    <col min="3080" max="3081" width="2.7109375" style="819" customWidth="1"/>
    <col min="3082" max="3328" width="11.42578125" style="819"/>
    <col min="3329" max="3330" width="2.7109375" style="819" customWidth="1"/>
    <col min="3331" max="3331" width="3.7109375" style="819" customWidth="1"/>
    <col min="3332" max="3332" width="45.7109375" style="819" customWidth="1"/>
    <col min="3333" max="3333" width="2.7109375" style="819" customWidth="1"/>
    <col min="3334" max="3334" width="3.7109375" style="819" customWidth="1"/>
    <col min="3335" max="3335" width="45.7109375" style="819" customWidth="1"/>
    <col min="3336" max="3337" width="2.7109375" style="819" customWidth="1"/>
    <col min="3338" max="3584" width="11.42578125" style="819"/>
    <col min="3585" max="3586" width="2.7109375" style="819" customWidth="1"/>
    <col min="3587" max="3587" width="3.7109375" style="819" customWidth="1"/>
    <col min="3588" max="3588" width="45.7109375" style="819" customWidth="1"/>
    <col min="3589" max="3589" width="2.7109375" style="819" customWidth="1"/>
    <col min="3590" max="3590" width="3.7109375" style="819" customWidth="1"/>
    <col min="3591" max="3591" width="45.7109375" style="819" customWidth="1"/>
    <col min="3592" max="3593" width="2.7109375" style="819" customWidth="1"/>
    <col min="3594" max="3840" width="11.42578125" style="819"/>
    <col min="3841" max="3842" width="2.7109375" style="819" customWidth="1"/>
    <col min="3843" max="3843" width="3.7109375" style="819" customWidth="1"/>
    <col min="3844" max="3844" width="45.7109375" style="819" customWidth="1"/>
    <col min="3845" max="3845" width="2.7109375" style="819" customWidth="1"/>
    <col min="3846" max="3846" width="3.7109375" style="819" customWidth="1"/>
    <col min="3847" max="3847" width="45.7109375" style="819" customWidth="1"/>
    <col min="3848" max="3849" width="2.7109375" style="819" customWidth="1"/>
    <col min="3850" max="4096" width="11.42578125" style="819"/>
    <col min="4097" max="4098" width="2.7109375" style="819" customWidth="1"/>
    <col min="4099" max="4099" width="3.7109375" style="819" customWidth="1"/>
    <col min="4100" max="4100" width="45.7109375" style="819" customWidth="1"/>
    <col min="4101" max="4101" width="2.7109375" style="819" customWidth="1"/>
    <col min="4102" max="4102" width="3.7109375" style="819" customWidth="1"/>
    <col min="4103" max="4103" width="45.7109375" style="819" customWidth="1"/>
    <col min="4104" max="4105" width="2.7109375" style="819" customWidth="1"/>
    <col min="4106" max="4352" width="11.42578125" style="819"/>
    <col min="4353" max="4354" width="2.7109375" style="819" customWidth="1"/>
    <col min="4355" max="4355" width="3.7109375" style="819" customWidth="1"/>
    <col min="4356" max="4356" width="45.7109375" style="819" customWidth="1"/>
    <col min="4357" max="4357" width="2.7109375" style="819" customWidth="1"/>
    <col min="4358" max="4358" width="3.7109375" style="819" customWidth="1"/>
    <col min="4359" max="4359" width="45.7109375" style="819" customWidth="1"/>
    <col min="4360" max="4361" width="2.7109375" style="819" customWidth="1"/>
    <col min="4362" max="4608" width="11.42578125" style="819"/>
    <col min="4609" max="4610" width="2.7109375" style="819" customWidth="1"/>
    <col min="4611" max="4611" width="3.7109375" style="819" customWidth="1"/>
    <col min="4612" max="4612" width="45.7109375" style="819" customWidth="1"/>
    <col min="4613" max="4613" width="2.7109375" style="819" customWidth="1"/>
    <col min="4614" max="4614" width="3.7109375" style="819" customWidth="1"/>
    <col min="4615" max="4615" width="45.7109375" style="819" customWidth="1"/>
    <col min="4616" max="4617" width="2.7109375" style="819" customWidth="1"/>
    <col min="4618" max="4864" width="11.42578125" style="819"/>
    <col min="4865" max="4866" width="2.7109375" style="819" customWidth="1"/>
    <col min="4867" max="4867" width="3.7109375" style="819" customWidth="1"/>
    <col min="4868" max="4868" width="45.7109375" style="819" customWidth="1"/>
    <col min="4869" max="4869" width="2.7109375" style="819" customWidth="1"/>
    <col min="4870" max="4870" width="3.7109375" style="819" customWidth="1"/>
    <col min="4871" max="4871" width="45.7109375" style="819" customWidth="1"/>
    <col min="4872" max="4873" width="2.7109375" style="819" customWidth="1"/>
    <col min="4874" max="5120" width="11.42578125" style="819"/>
    <col min="5121" max="5122" width="2.7109375" style="819" customWidth="1"/>
    <col min="5123" max="5123" width="3.7109375" style="819" customWidth="1"/>
    <col min="5124" max="5124" width="45.7109375" style="819" customWidth="1"/>
    <col min="5125" max="5125" width="2.7109375" style="819" customWidth="1"/>
    <col min="5126" max="5126" width="3.7109375" style="819" customWidth="1"/>
    <col min="5127" max="5127" width="45.7109375" style="819" customWidth="1"/>
    <col min="5128" max="5129" width="2.7109375" style="819" customWidth="1"/>
    <col min="5130" max="5376" width="11.42578125" style="819"/>
    <col min="5377" max="5378" width="2.7109375" style="819" customWidth="1"/>
    <col min="5379" max="5379" width="3.7109375" style="819" customWidth="1"/>
    <col min="5380" max="5380" width="45.7109375" style="819" customWidth="1"/>
    <col min="5381" max="5381" width="2.7109375" style="819" customWidth="1"/>
    <col min="5382" max="5382" width="3.7109375" style="819" customWidth="1"/>
    <col min="5383" max="5383" width="45.7109375" style="819" customWidth="1"/>
    <col min="5384" max="5385" width="2.7109375" style="819" customWidth="1"/>
    <col min="5386" max="5632" width="11.42578125" style="819"/>
    <col min="5633" max="5634" width="2.7109375" style="819" customWidth="1"/>
    <col min="5635" max="5635" width="3.7109375" style="819" customWidth="1"/>
    <col min="5636" max="5636" width="45.7109375" style="819" customWidth="1"/>
    <col min="5637" max="5637" width="2.7109375" style="819" customWidth="1"/>
    <col min="5638" max="5638" width="3.7109375" style="819" customWidth="1"/>
    <col min="5639" max="5639" width="45.7109375" style="819" customWidth="1"/>
    <col min="5640" max="5641" width="2.7109375" style="819" customWidth="1"/>
    <col min="5642" max="5888" width="11.42578125" style="819"/>
    <col min="5889" max="5890" width="2.7109375" style="819" customWidth="1"/>
    <col min="5891" max="5891" width="3.7109375" style="819" customWidth="1"/>
    <col min="5892" max="5892" width="45.7109375" style="819" customWidth="1"/>
    <col min="5893" max="5893" width="2.7109375" style="819" customWidth="1"/>
    <col min="5894" max="5894" width="3.7109375" style="819" customWidth="1"/>
    <col min="5895" max="5895" width="45.7109375" style="819" customWidth="1"/>
    <col min="5896" max="5897" width="2.7109375" style="819" customWidth="1"/>
    <col min="5898" max="6144" width="11.42578125" style="819"/>
    <col min="6145" max="6146" width="2.7109375" style="819" customWidth="1"/>
    <col min="6147" max="6147" width="3.7109375" style="819" customWidth="1"/>
    <col min="6148" max="6148" width="45.7109375" style="819" customWidth="1"/>
    <col min="6149" max="6149" width="2.7109375" style="819" customWidth="1"/>
    <col min="6150" max="6150" width="3.7109375" style="819" customWidth="1"/>
    <col min="6151" max="6151" width="45.7109375" style="819" customWidth="1"/>
    <col min="6152" max="6153" width="2.7109375" style="819" customWidth="1"/>
    <col min="6154" max="6400" width="11.42578125" style="819"/>
    <col min="6401" max="6402" width="2.7109375" style="819" customWidth="1"/>
    <col min="6403" max="6403" width="3.7109375" style="819" customWidth="1"/>
    <col min="6404" max="6404" width="45.7109375" style="819" customWidth="1"/>
    <col min="6405" max="6405" width="2.7109375" style="819" customWidth="1"/>
    <col min="6406" max="6406" width="3.7109375" style="819" customWidth="1"/>
    <col min="6407" max="6407" width="45.7109375" style="819" customWidth="1"/>
    <col min="6408" max="6409" width="2.7109375" style="819" customWidth="1"/>
    <col min="6410" max="6656" width="11.42578125" style="819"/>
    <col min="6657" max="6658" width="2.7109375" style="819" customWidth="1"/>
    <col min="6659" max="6659" width="3.7109375" style="819" customWidth="1"/>
    <col min="6660" max="6660" width="45.7109375" style="819" customWidth="1"/>
    <col min="6661" max="6661" width="2.7109375" style="819" customWidth="1"/>
    <col min="6662" max="6662" width="3.7109375" style="819" customWidth="1"/>
    <col min="6663" max="6663" width="45.7109375" style="819" customWidth="1"/>
    <col min="6664" max="6665" width="2.7109375" style="819" customWidth="1"/>
    <col min="6666" max="6912" width="11.42578125" style="819"/>
    <col min="6913" max="6914" width="2.7109375" style="819" customWidth="1"/>
    <col min="6915" max="6915" width="3.7109375" style="819" customWidth="1"/>
    <col min="6916" max="6916" width="45.7109375" style="819" customWidth="1"/>
    <col min="6917" max="6917" width="2.7109375" style="819" customWidth="1"/>
    <col min="6918" max="6918" width="3.7109375" style="819" customWidth="1"/>
    <col min="6919" max="6919" width="45.7109375" style="819" customWidth="1"/>
    <col min="6920" max="6921" width="2.7109375" style="819" customWidth="1"/>
    <col min="6922" max="7168" width="11.42578125" style="819"/>
    <col min="7169" max="7170" width="2.7109375" style="819" customWidth="1"/>
    <col min="7171" max="7171" width="3.7109375" style="819" customWidth="1"/>
    <col min="7172" max="7172" width="45.7109375" style="819" customWidth="1"/>
    <col min="7173" max="7173" width="2.7109375" style="819" customWidth="1"/>
    <col min="7174" max="7174" width="3.7109375" style="819" customWidth="1"/>
    <col min="7175" max="7175" width="45.7109375" style="819" customWidth="1"/>
    <col min="7176" max="7177" width="2.7109375" style="819" customWidth="1"/>
    <col min="7178" max="7424" width="11.42578125" style="819"/>
    <col min="7425" max="7426" width="2.7109375" style="819" customWidth="1"/>
    <col min="7427" max="7427" width="3.7109375" style="819" customWidth="1"/>
    <col min="7428" max="7428" width="45.7109375" style="819" customWidth="1"/>
    <col min="7429" max="7429" width="2.7109375" style="819" customWidth="1"/>
    <col min="7430" max="7430" width="3.7109375" style="819" customWidth="1"/>
    <col min="7431" max="7431" width="45.7109375" style="819" customWidth="1"/>
    <col min="7432" max="7433" width="2.7109375" style="819" customWidth="1"/>
    <col min="7434" max="7680" width="11.42578125" style="819"/>
    <col min="7681" max="7682" width="2.7109375" style="819" customWidth="1"/>
    <col min="7683" max="7683" width="3.7109375" style="819" customWidth="1"/>
    <col min="7684" max="7684" width="45.7109375" style="819" customWidth="1"/>
    <col min="7685" max="7685" width="2.7109375" style="819" customWidth="1"/>
    <col min="7686" max="7686" width="3.7109375" style="819" customWidth="1"/>
    <col min="7687" max="7687" width="45.7109375" style="819" customWidth="1"/>
    <col min="7688" max="7689" width="2.7109375" style="819" customWidth="1"/>
    <col min="7690" max="7936" width="11.42578125" style="819"/>
    <col min="7937" max="7938" width="2.7109375" style="819" customWidth="1"/>
    <col min="7939" max="7939" width="3.7109375" style="819" customWidth="1"/>
    <col min="7940" max="7940" width="45.7109375" style="819" customWidth="1"/>
    <col min="7941" max="7941" width="2.7109375" style="819" customWidth="1"/>
    <col min="7942" max="7942" width="3.7109375" style="819" customWidth="1"/>
    <col min="7943" max="7943" width="45.7109375" style="819" customWidth="1"/>
    <col min="7944" max="7945" width="2.7109375" style="819" customWidth="1"/>
    <col min="7946" max="8192" width="11.42578125" style="819"/>
    <col min="8193" max="8194" width="2.7109375" style="819" customWidth="1"/>
    <col min="8195" max="8195" width="3.7109375" style="819" customWidth="1"/>
    <col min="8196" max="8196" width="45.7109375" style="819" customWidth="1"/>
    <col min="8197" max="8197" width="2.7109375" style="819" customWidth="1"/>
    <col min="8198" max="8198" width="3.7109375" style="819" customWidth="1"/>
    <col min="8199" max="8199" width="45.7109375" style="819" customWidth="1"/>
    <col min="8200" max="8201" width="2.7109375" style="819" customWidth="1"/>
    <col min="8202" max="8448" width="11.42578125" style="819"/>
    <col min="8449" max="8450" width="2.7109375" style="819" customWidth="1"/>
    <col min="8451" max="8451" width="3.7109375" style="819" customWidth="1"/>
    <col min="8452" max="8452" width="45.7109375" style="819" customWidth="1"/>
    <col min="8453" max="8453" width="2.7109375" style="819" customWidth="1"/>
    <col min="8454" max="8454" width="3.7109375" style="819" customWidth="1"/>
    <col min="8455" max="8455" width="45.7109375" style="819" customWidth="1"/>
    <col min="8456" max="8457" width="2.7109375" style="819" customWidth="1"/>
    <col min="8458" max="8704" width="11.42578125" style="819"/>
    <col min="8705" max="8706" width="2.7109375" style="819" customWidth="1"/>
    <col min="8707" max="8707" width="3.7109375" style="819" customWidth="1"/>
    <col min="8708" max="8708" width="45.7109375" style="819" customWidth="1"/>
    <col min="8709" max="8709" width="2.7109375" style="819" customWidth="1"/>
    <col min="8710" max="8710" width="3.7109375" style="819" customWidth="1"/>
    <col min="8711" max="8711" width="45.7109375" style="819" customWidth="1"/>
    <col min="8712" max="8713" width="2.7109375" style="819" customWidth="1"/>
    <col min="8714" max="8960" width="11.42578125" style="819"/>
    <col min="8961" max="8962" width="2.7109375" style="819" customWidth="1"/>
    <col min="8963" max="8963" width="3.7109375" style="819" customWidth="1"/>
    <col min="8964" max="8964" width="45.7109375" style="819" customWidth="1"/>
    <col min="8965" max="8965" width="2.7109375" style="819" customWidth="1"/>
    <col min="8966" max="8966" width="3.7109375" style="819" customWidth="1"/>
    <col min="8967" max="8967" width="45.7109375" style="819" customWidth="1"/>
    <col min="8968" max="8969" width="2.7109375" style="819" customWidth="1"/>
    <col min="8970" max="9216" width="11.42578125" style="819"/>
    <col min="9217" max="9218" width="2.7109375" style="819" customWidth="1"/>
    <col min="9219" max="9219" width="3.7109375" style="819" customWidth="1"/>
    <col min="9220" max="9220" width="45.7109375" style="819" customWidth="1"/>
    <col min="9221" max="9221" width="2.7109375" style="819" customWidth="1"/>
    <col min="9222" max="9222" width="3.7109375" style="819" customWidth="1"/>
    <col min="9223" max="9223" width="45.7109375" style="819" customWidth="1"/>
    <col min="9224" max="9225" width="2.7109375" style="819" customWidth="1"/>
    <col min="9226" max="9472" width="11.42578125" style="819"/>
    <col min="9473" max="9474" width="2.7109375" style="819" customWidth="1"/>
    <col min="9475" max="9475" width="3.7109375" style="819" customWidth="1"/>
    <col min="9476" max="9476" width="45.7109375" style="819" customWidth="1"/>
    <col min="9477" max="9477" width="2.7109375" style="819" customWidth="1"/>
    <col min="9478" max="9478" width="3.7109375" style="819" customWidth="1"/>
    <col min="9479" max="9479" width="45.7109375" style="819" customWidth="1"/>
    <col min="9480" max="9481" width="2.7109375" style="819" customWidth="1"/>
    <col min="9482" max="9728" width="11.42578125" style="819"/>
    <col min="9729" max="9730" width="2.7109375" style="819" customWidth="1"/>
    <col min="9731" max="9731" width="3.7109375" style="819" customWidth="1"/>
    <col min="9732" max="9732" width="45.7109375" style="819" customWidth="1"/>
    <col min="9733" max="9733" width="2.7109375" style="819" customWidth="1"/>
    <col min="9734" max="9734" width="3.7109375" style="819" customWidth="1"/>
    <col min="9735" max="9735" width="45.7109375" style="819" customWidth="1"/>
    <col min="9736" max="9737" width="2.7109375" style="819" customWidth="1"/>
    <col min="9738" max="9984" width="11.42578125" style="819"/>
    <col min="9985" max="9986" width="2.7109375" style="819" customWidth="1"/>
    <col min="9987" max="9987" width="3.7109375" style="819" customWidth="1"/>
    <col min="9988" max="9988" width="45.7109375" style="819" customWidth="1"/>
    <col min="9989" max="9989" width="2.7109375" style="819" customWidth="1"/>
    <col min="9990" max="9990" width="3.7109375" style="819" customWidth="1"/>
    <col min="9991" max="9991" width="45.7109375" style="819" customWidth="1"/>
    <col min="9992" max="9993" width="2.7109375" style="819" customWidth="1"/>
    <col min="9994" max="10240" width="11.42578125" style="819"/>
    <col min="10241" max="10242" width="2.7109375" style="819" customWidth="1"/>
    <col min="10243" max="10243" width="3.7109375" style="819" customWidth="1"/>
    <col min="10244" max="10244" width="45.7109375" style="819" customWidth="1"/>
    <col min="10245" max="10245" width="2.7109375" style="819" customWidth="1"/>
    <col min="10246" max="10246" width="3.7109375" style="819" customWidth="1"/>
    <col min="10247" max="10247" width="45.7109375" style="819" customWidth="1"/>
    <col min="10248" max="10249" width="2.7109375" style="819" customWidth="1"/>
    <col min="10250" max="10496" width="11.42578125" style="819"/>
    <col min="10497" max="10498" width="2.7109375" style="819" customWidth="1"/>
    <col min="10499" max="10499" width="3.7109375" style="819" customWidth="1"/>
    <col min="10500" max="10500" width="45.7109375" style="819" customWidth="1"/>
    <col min="10501" max="10501" width="2.7109375" style="819" customWidth="1"/>
    <col min="10502" max="10502" width="3.7109375" style="819" customWidth="1"/>
    <col min="10503" max="10503" width="45.7109375" style="819" customWidth="1"/>
    <col min="10504" max="10505" width="2.7109375" style="819" customWidth="1"/>
    <col min="10506" max="10752" width="11.42578125" style="819"/>
    <col min="10753" max="10754" width="2.7109375" style="819" customWidth="1"/>
    <col min="10755" max="10755" width="3.7109375" style="819" customWidth="1"/>
    <col min="10756" max="10756" width="45.7109375" style="819" customWidth="1"/>
    <col min="10757" max="10757" width="2.7109375" style="819" customWidth="1"/>
    <col min="10758" max="10758" width="3.7109375" style="819" customWidth="1"/>
    <col min="10759" max="10759" width="45.7109375" style="819" customWidth="1"/>
    <col min="10760" max="10761" width="2.7109375" style="819" customWidth="1"/>
    <col min="10762" max="11008" width="11.42578125" style="819"/>
    <col min="11009" max="11010" width="2.7109375" style="819" customWidth="1"/>
    <col min="11011" max="11011" width="3.7109375" style="819" customWidth="1"/>
    <col min="11012" max="11012" width="45.7109375" style="819" customWidth="1"/>
    <col min="11013" max="11013" width="2.7109375" style="819" customWidth="1"/>
    <col min="11014" max="11014" width="3.7109375" style="819" customWidth="1"/>
    <col min="11015" max="11015" width="45.7109375" style="819" customWidth="1"/>
    <col min="11016" max="11017" width="2.7109375" style="819" customWidth="1"/>
    <col min="11018" max="11264" width="11.42578125" style="819"/>
    <col min="11265" max="11266" width="2.7109375" style="819" customWidth="1"/>
    <col min="11267" max="11267" width="3.7109375" style="819" customWidth="1"/>
    <col min="11268" max="11268" width="45.7109375" style="819" customWidth="1"/>
    <col min="11269" max="11269" width="2.7109375" style="819" customWidth="1"/>
    <col min="11270" max="11270" width="3.7109375" style="819" customWidth="1"/>
    <col min="11271" max="11271" width="45.7109375" style="819" customWidth="1"/>
    <col min="11272" max="11273" width="2.7109375" style="819" customWidth="1"/>
    <col min="11274" max="11520" width="11.42578125" style="819"/>
    <col min="11521" max="11522" width="2.7109375" style="819" customWidth="1"/>
    <col min="11523" max="11523" width="3.7109375" style="819" customWidth="1"/>
    <col min="11524" max="11524" width="45.7109375" style="819" customWidth="1"/>
    <col min="11525" max="11525" width="2.7109375" style="819" customWidth="1"/>
    <col min="11526" max="11526" width="3.7109375" style="819" customWidth="1"/>
    <col min="11527" max="11527" width="45.7109375" style="819" customWidth="1"/>
    <col min="11528" max="11529" width="2.7109375" style="819" customWidth="1"/>
    <col min="11530" max="11776" width="11.42578125" style="819"/>
    <col min="11777" max="11778" width="2.7109375" style="819" customWidth="1"/>
    <col min="11779" max="11779" width="3.7109375" style="819" customWidth="1"/>
    <col min="11780" max="11780" width="45.7109375" style="819" customWidth="1"/>
    <col min="11781" max="11781" width="2.7109375" style="819" customWidth="1"/>
    <col min="11782" max="11782" width="3.7109375" style="819" customWidth="1"/>
    <col min="11783" max="11783" width="45.7109375" style="819" customWidth="1"/>
    <col min="11784" max="11785" width="2.7109375" style="819" customWidth="1"/>
    <col min="11786" max="12032" width="11.42578125" style="819"/>
    <col min="12033" max="12034" width="2.7109375" style="819" customWidth="1"/>
    <col min="12035" max="12035" width="3.7109375" style="819" customWidth="1"/>
    <col min="12036" max="12036" width="45.7109375" style="819" customWidth="1"/>
    <col min="12037" max="12037" width="2.7109375" style="819" customWidth="1"/>
    <col min="12038" max="12038" width="3.7109375" style="819" customWidth="1"/>
    <col min="12039" max="12039" width="45.7109375" style="819" customWidth="1"/>
    <col min="12040" max="12041" width="2.7109375" style="819" customWidth="1"/>
    <col min="12042" max="12288" width="11.42578125" style="819"/>
    <col min="12289" max="12290" width="2.7109375" style="819" customWidth="1"/>
    <col min="12291" max="12291" width="3.7109375" style="819" customWidth="1"/>
    <col min="12292" max="12292" width="45.7109375" style="819" customWidth="1"/>
    <col min="12293" max="12293" width="2.7109375" style="819" customWidth="1"/>
    <col min="12294" max="12294" width="3.7109375" style="819" customWidth="1"/>
    <col min="12295" max="12295" width="45.7109375" style="819" customWidth="1"/>
    <col min="12296" max="12297" width="2.7109375" style="819" customWidth="1"/>
    <col min="12298" max="12544" width="11.42578125" style="819"/>
    <col min="12545" max="12546" width="2.7109375" style="819" customWidth="1"/>
    <col min="12547" max="12547" width="3.7109375" style="819" customWidth="1"/>
    <col min="12548" max="12548" width="45.7109375" style="819" customWidth="1"/>
    <col min="12549" max="12549" width="2.7109375" style="819" customWidth="1"/>
    <col min="12550" max="12550" width="3.7109375" style="819" customWidth="1"/>
    <col min="12551" max="12551" width="45.7109375" style="819" customWidth="1"/>
    <col min="12552" max="12553" width="2.7109375" style="819" customWidth="1"/>
    <col min="12554" max="12800" width="11.42578125" style="819"/>
    <col min="12801" max="12802" width="2.7109375" style="819" customWidth="1"/>
    <col min="12803" max="12803" width="3.7109375" style="819" customWidth="1"/>
    <col min="12804" max="12804" width="45.7109375" style="819" customWidth="1"/>
    <col min="12805" max="12805" width="2.7109375" style="819" customWidth="1"/>
    <col min="12806" max="12806" width="3.7109375" style="819" customWidth="1"/>
    <col min="12807" max="12807" width="45.7109375" style="819" customWidth="1"/>
    <col min="12808" max="12809" width="2.7109375" style="819" customWidth="1"/>
    <col min="12810" max="13056" width="11.42578125" style="819"/>
    <col min="13057" max="13058" width="2.7109375" style="819" customWidth="1"/>
    <col min="13059" max="13059" width="3.7109375" style="819" customWidth="1"/>
    <col min="13060" max="13060" width="45.7109375" style="819" customWidth="1"/>
    <col min="13061" max="13061" width="2.7109375" style="819" customWidth="1"/>
    <col min="13062" max="13062" width="3.7109375" style="819" customWidth="1"/>
    <col min="13063" max="13063" width="45.7109375" style="819" customWidth="1"/>
    <col min="13064" max="13065" width="2.7109375" style="819" customWidth="1"/>
    <col min="13066" max="13312" width="11.42578125" style="819"/>
    <col min="13313" max="13314" width="2.7109375" style="819" customWidth="1"/>
    <col min="13315" max="13315" width="3.7109375" style="819" customWidth="1"/>
    <col min="13316" max="13316" width="45.7109375" style="819" customWidth="1"/>
    <col min="13317" max="13317" width="2.7109375" style="819" customWidth="1"/>
    <col min="13318" max="13318" width="3.7109375" style="819" customWidth="1"/>
    <col min="13319" max="13319" width="45.7109375" style="819" customWidth="1"/>
    <col min="13320" max="13321" width="2.7109375" style="819" customWidth="1"/>
    <col min="13322" max="13568" width="11.42578125" style="819"/>
    <col min="13569" max="13570" width="2.7109375" style="819" customWidth="1"/>
    <col min="13571" max="13571" width="3.7109375" style="819" customWidth="1"/>
    <col min="13572" max="13572" width="45.7109375" style="819" customWidth="1"/>
    <col min="13573" max="13573" width="2.7109375" style="819" customWidth="1"/>
    <col min="13574" max="13574" width="3.7109375" style="819" customWidth="1"/>
    <col min="13575" max="13575" width="45.7109375" style="819" customWidth="1"/>
    <col min="13576" max="13577" width="2.7109375" style="819" customWidth="1"/>
    <col min="13578" max="13824" width="11.42578125" style="819"/>
    <col min="13825" max="13826" width="2.7109375" style="819" customWidth="1"/>
    <col min="13827" max="13827" width="3.7109375" style="819" customWidth="1"/>
    <col min="13828" max="13828" width="45.7109375" style="819" customWidth="1"/>
    <col min="13829" max="13829" width="2.7109375" style="819" customWidth="1"/>
    <col min="13830" max="13830" width="3.7109375" style="819" customWidth="1"/>
    <col min="13831" max="13831" width="45.7109375" style="819" customWidth="1"/>
    <col min="13832" max="13833" width="2.7109375" style="819" customWidth="1"/>
    <col min="13834" max="14080" width="11.42578125" style="819"/>
    <col min="14081" max="14082" width="2.7109375" style="819" customWidth="1"/>
    <col min="14083" max="14083" width="3.7109375" style="819" customWidth="1"/>
    <col min="14084" max="14084" width="45.7109375" style="819" customWidth="1"/>
    <col min="14085" max="14085" width="2.7109375" style="819" customWidth="1"/>
    <col min="14086" max="14086" width="3.7109375" style="819" customWidth="1"/>
    <col min="14087" max="14087" width="45.7109375" style="819" customWidth="1"/>
    <col min="14088" max="14089" width="2.7109375" style="819" customWidth="1"/>
    <col min="14090" max="14336" width="11.42578125" style="819"/>
    <col min="14337" max="14338" width="2.7109375" style="819" customWidth="1"/>
    <col min="14339" max="14339" width="3.7109375" style="819" customWidth="1"/>
    <col min="14340" max="14340" width="45.7109375" style="819" customWidth="1"/>
    <col min="14341" max="14341" width="2.7109375" style="819" customWidth="1"/>
    <col min="14342" max="14342" width="3.7109375" style="819" customWidth="1"/>
    <col min="14343" max="14343" width="45.7109375" style="819" customWidth="1"/>
    <col min="14344" max="14345" width="2.7109375" style="819" customWidth="1"/>
    <col min="14346" max="14592" width="11.42578125" style="819"/>
    <col min="14593" max="14594" width="2.7109375" style="819" customWidth="1"/>
    <col min="14595" max="14595" width="3.7109375" style="819" customWidth="1"/>
    <col min="14596" max="14596" width="45.7109375" style="819" customWidth="1"/>
    <col min="14597" max="14597" width="2.7109375" style="819" customWidth="1"/>
    <col min="14598" max="14598" width="3.7109375" style="819" customWidth="1"/>
    <col min="14599" max="14599" width="45.7109375" style="819" customWidth="1"/>
    <col min="14600" max="14601" width="2.7109375" style="819" customWidth="1"/>
    <col min="14602" max="14848" width="11.42578125" style="819"/>
    <col min="14849" max="14850" width="2.7109375" style="819" customWidth="1"/>
    <col min="14851" max="14851" width="3.7109375" style="819" customWidth="1"/>
    <col min="14852" max="14852" width="45.7109375" style="819" customWidth="1"/>
    <col min="14853" max="14853" width="2.7109375" style="819" customWidth="1"/>
    <col min="14854" max="14854" width="3.7109375" style="819" customWidth="1"/>
    <col min="14855" max="14855" width="45.7109375" style="819" customWidth="1"/>
    <col min="14856" max="14857" width="2.7109375" style="819" customWidth="1"/>
    <col min="14858" max="15104" width="11.42578125" style="819"/>
    <col min="15105" max="15106" width="2.7109375" style="819" customWidth="1"/>
    <col min="15107" max="15107" width="3.7109375" style="819" customWidth="1"/>
    <col min="15108" max="15108" width="45.7109375" style="819" customWidth="1"/>
    <col min="15109" max="15109" width="2.7109375" style="819" customWidth="1"/>
    <col min="15110" max="15110" width="3.7109375" style="819" customWidth="1"/>
    <col min="15111" max="15111" width="45.7109375" style="819" customWidth="1"/>
    <col min="15112" max="15113" width="2.7109375" style="819" customWidth="1"/>
    <col min="15114" max="15360" width="11.42578125" style="819"/>
    <col min="15361" max="15362" width="2.7109375" style="819" customWidth="1"/>
    <col min="15363" max="15363" width="3.7109375" style="819" customWidth="1"/>
    <col min="15364" max="15364" width="45.7109375" style="819" customWidth="1"/>
    <col min="15365" max="15365" width="2.7109375" style="819" customWidth="1"/>
    <col min="15366" max="15366" width="3.7109375" style="819" customWidth="1"/>
    <col min="15367" max="15367" width="45.7109375" style="819" customWidth="1"/>
    <col min="15368" max="15369" width="2.7109375" style="819" customWidth="1"/>
    <col min="15370" max="15616" width="11.42578125" style="819"/>
    <col min="15617" max="15618" width="2.7109375" style="819" customWidth="1"/>
    <col min="15619" max="15619" width="3.7109375" style="819" customWidth="1"/>
    <col min="15620" max="15620" width="45.7109375" style="819" customWidth="1"/>
    <col min="15621" max="15621" width="2.7109375" style="819" customWidth="1"/>
    <col min="15622" max="15622" width="3.7109375" style="819" customWidth="1"/>
    <col min="15623" max="15623" width="45.7109375" style="819" customWidth="1"/>
    <col min="15624" max="15625" width="2.7109375" style="819" customWidth="1"/>
    <col min="15626" max="15872" width="11.42578125" style="819"/>
    <col min="15873" max="15874" width="2.7109375" style="819" customWidth="1"/>
    <col min="15875" max="15875" width="3.7109375" style="819" customWidth="1"/>
    <col min="15876" max="15876" width="45.7109375" style="819" customWidth="1"/>
    <col min="15877" max="15877" width="2.7109375" style="819" customWidth="1"/>
    <col min="15878" max="15878" width="3.7109375" style="819" customWidth="1"/>
    <col min="15879" max="15879" width="45.7109375" style="819" customWidth="1"/>
    <col min="15880" max="15881" width="2.7109375" style="819" customWidth="1"/>
    <col min="15882" max="16128" width="11.42578125" style="819"/>
    <col min="16129" max="16130" width="2.7109375" style="819" customWidth="1"/>
    <col min="16131" max="16131" width="3.7109375" style="819" customWidth="1"/>
    <col min="16132" max="16132" width="45.7109375" style="819" customWidth="1"/>
    <col min="16133" max="16133" width="2.7109375" style="819" customWidth="1"/>
    <col min="16134" max="16134" width="3.7109375" style="819" customWidth="1"/>
    <col min="16135" max="16135" width="45.7109375" style="819" customWidth="1"/>
    <col min="16136" max="16137" width="2.7109375" style="819" customWidth="1"/>
    <col min="16138" max="16384" width="11.42578125" style="819"/>
  </cols>
  <sheetData>
    <row r="1" spans="1:10" ht="36" customHeight="1">
      <c r="B1" s="2389" t="s">
        <v>0</v>
      </c>
      <c r="C1" s="2389"/>
      <c r="D1" s="2389"/>
      <c r="E1" s="2389"/>
      <c r="F1" s="2389"/>
      <c r="G1" s="2389"/>
      <c r="H1" s="2389"/>
    </row>
    <row r="2" spans="1:10" ht="6" customHeight="1" thickBot="1">
      <c r="A2" s="820"/>
      <c r="B2" s="820"/>
      <c r="C2" s="820"/>
      <c r="D2" s="820"/>
      <c r="E2" s="820"/>
      <c r="F2" s="820"/>
      <c r="G2" s="820"/>
      <c r="H2" s="820"/>
      <c r="I2" s="820"/>
      <c r="J2" s="825"/>
    </row>
    <row r="3" spans="1:10" ht="15" customHeight="1" thickTop="1">
      <c r="D3" s="825"/>
      <c r="E3" s="825"/>
      <c r="F3" s="825"/>
      <c r="G3" s="825"/>
      <c r="H3" s="825"/>
      <c r="I3" s="825"/>
      <c r="J3" s="825"/>
    </row>
    <row r="4" spans="1:10" ht="19.5" customHeight="1">
      <c r="B4" s="2404" t="s">
        <v>1329</v>
      </c>
      <c r="C4" s="2404"/>
      <c r="D4" s="2404"/>
      <c r="E4" s="2404"/>
      <c r="F4" s="2404"/>
      <c r="G4" s="2404"/>
      <c r="H4" s="2404"/>
      <c r="I4" s="825"/>
      <c r="J4" s="825"/>
    </row>
    <row r="5" spans="1:10" ht="10.5" customHeight="1">
      <c r="D5" s="825"/>
      <c r="E5" s="825"/>
      <c r="F5" s="825"/>
      <c r="G5" s="825"/>
      <c r="H5" s="825"/>
      <c r="I5" s="825"/>
      <c r="J5" s="825"/>
    </row>
    <row r="6" spans="1:10" ht="12" customHeight="1">
      <c r="D6" s="825"/>
      <c r="E6" s="825"/>
      <c r="F6" s="825"/>
      <c r="G6" s="825"/>
      <c r="H6" s="825"/>
      <c r="I6" s="825"/>
      <c r="J6" s="825"/>
    </row>
    <row r="7" spans="1:10" ht="4.5" customHeight="1">
      <c r="B7" s="835"/>
      <c r="C7" s="836"/>
      <c r="D7" s="836"/>
      <c r="E7" s="836"/>
      <c r="F7" s="836"/>
      <c r="G7" s="836"/>
      <c r="H7" s="837"/>
    </row>
    <row r="8" spans="1:10" ht="45" customHeight="1">
      <c r="B8" s="840"/>
      <c r="C8" s="2405" t="s">
        <v>1811</v>
      </c>
      <c r="D8" s="2406"/>
      <c r="E8" s="2406"/>
      <c r="F8" s="2406"/>
      <c r="G8" s="2407"/>
      <c r="H8" s="865"/>
    </row>
    <row r="9" spans="1:10" ht="4.5" customHeight="1">
      <c r="B9" s="840"/>
      <c r="C9" s="860"/>
      <c r="D9" s="860"/>
      <c r="E9" s="860"/>
      <c r="F9" s="860"/>
      <c r="G9" s="860"/>
      <c r="H9" s="865"/>
    </row>
    <row r="10" spans="1:10" ht="15" customHeight="1">
      <c r="B10" s="840"/>
      <c r="C10" s="1872"/>
      <c r="D10" s="1873"/>
      <c r="E10" s="1879"/>
      <c r="F10" s="1874"/>
      <c r="G10" s="1873"/>
      <c r="H10" s="877"/>
    </row>
    <row r="11" spans="1:10" ht="12" customHeight="1">
      <c r="B11" s="840"/>
      <c r="C11" s="1876"/>
      <c r="D11" s="1895" t="s">
        <v>1872</v>
      </c>
      <c r="E11" s="1879"/>
      <c r="F11" s="1757"/>
      <c r="G11" s="1895" t="s">
        <v>1873</v>
      </c>
      <c r="H11" s="877"/>
    </row>
    <row r="12" spans="1:10" ht="6" customHeight="1">
      <c r="B12" s="840"/>
      <c r="C12" s="1876"/>
      <c r="D12" s="1889"/>
      <c r="E12" s="1879"/>
      <c r="G12" s="1889"/>
      <c r="H12" s="877"/>
    </row>
    <row r="13" spans="1:10" ht="12" customHeight="1">
      <c r="B13" s="840"/>
      <c r="C13" s="1876"/>
      <c r="D13" s="1895" t="s">
        <v>1874</v>
      </c>
      <c r="E13" s="1879"/>
      <c r="F13" s="1757"/>
      <c r="G13" s="1895" t="s">
        <v>1875</v>
      </c>
      <c r="H13" s="877"/>
    </row>
    <row r="14" spans="1:10" ht="6" customHeight="1">
      <c r="B14" s="840"/>
      <c r="C14" s="1876"/>
      <c r="D14" s="1889"/>
      <c r="E14" s="1879"/>
      <c r="G14" s="1889"/>
      <c r="H14" s="877"/>
    </row>
    <row r="15" spans="1:10" ht="12" customHeight="1">
      <c r="B15" s="840"/>
      <c r="C15" s="1876"/>
      <c r="D15" s="1895" t="s">
        <v>1876</v>
      </c>
      <c r="E15" s="1879"/>
      <c r="F15" s="1757"/>
      <c r="G15" s="1895" t="s">
        <v>1877</v>
      </c>
      <c r="H15" s="877"/>
    </row>
    <row r="16" spans="1:10" ht="6" customHeight="1">
      <c r="B16" s="840"/>
      <c r="C16" s="1876"/>
      <c r="D16" s="1889"/>
      <c r="E16" s="1879"/>
      <c r="G16" s="1889"/>
      <c r="H16" s="877"/>
    </row>
    <row r="17" spans="2:8" ht="12" customHeight="1">
      <c r="B17" s="840"/>
      <c r="C17" s="1876"/>
      <c r="D17" s="1895" t="s">
        <v>1878</v>
      </c>
      <c r="E17" s="1879"/>
      <c r="F17" s="1757"/>
      <c r="G17" s="1895" t="s">
        <v>1879</v>
      </c>
      <c r="H17" s="877"/>
    </row>
    <row r="18" spans="2:8" ht="6" customHeight="1">
      <c r="B18" s="840"/>
      <c r="C18" s="1876"/>
      <c r="D18" s="1889"/>
      <c r="E18" s="1879"/>
      <c r="G18" s="1889"/>
      <c r="H18" s="877"/>
    </row>
    <row r="19" spans="2:8" ht="12" customHeight="1">
      <c r="B19" s="840"/>
      <c r="C19" s="1876"/>
      <c r="D19" s="1895" t="s">
        <v>1880</v>
      </c>
      <c r="E19" s="1879"/>
      <c r="F19" s="1757"/>
      <c r="G19" s="1895" t="s">
        <v>1881</v>
      </c>
      <c r="H19" s="877"/>
    </row>
    <row r="20" spans="2:8" ht="6" customHeight="1">
      <c r="B20" s="840"/>
      <c r="C20" s="1876"/>
      <c r="D20" s="1889"/>
      <c r="E20" s="1879"/>
      <c r="G20" s="1889"/>
      <c r="H20" s="877"/>
    </row>
    <row r="21" spans="2:8" ht="12" customHeight="1">
      <c r="B21" s="840"/>
      <c r="C21" s="1876"/>
      <c r="D21" s="1895" t="s">
        <v>1882</v>
      </c>
      <c r="E21" s="1879"/>
      <c r="F21" s="1757"/>
      <c r="G21" s="1895" t="s">
        <v>1883</v>
      </c>
      <c r="H21" s="877"/>
    </row>
    <row r="22" spans="2:8" ht="6" customHeight="1">
      <c r="B22" s="840"/>
      <c r="C22" s="1876"/>
      <c r="D22" s="1889"/>
      <c r="E22" s="1879"/>
      <c r="G22" s="1889"/>
      <c r="H22" s="877"/>
    </row>
    <row r="23" spans="2:8" ht="12" customHeight="1">
      <c r="B23" s="840"/>
      <c r="C23" s="1876"/>
      <c r="D23" s="1895" t="s">
        <v>1884</v>
      </c>
      <c r="E23" s="1879"/>
      <c r="F23" s="1757"/>
      <c r="G23" s="1895" t="s">
        <v>1885</v>
      </c>
      <c r="H23" s="877"/>
    </row>
    <row r="24" spans="2:8" ht="6" customHeight="1">
      <c r="B24" s="840"/>
      <c r="C24" s="1876"/>
      <c r="D24" s="1889"/>
      <c r="E24" s="1879"/>
      <c r="G24" s="1889"/>
      <c r="H24" s="877"/>
    </row>
    <row r="25" spans="2:8" ht="12" customHeight="1">
      <c r="B25" s="840"/>
      <c r="C25" s="1876"/>
      <c r="D25" s="1895" t="s">
        <v>1886</v>
      </c>
      <c r="E25" s="1879"/>
      <c r="F25" s="1757"/>
      <c r="G25" s="1895" t="s">
        <v>1887</v>
      </c>
      <c r="H25" s="877"/>
    </row>
    <row r="26" spans="2:8" ht="6" customHeight="1">
      <c r="B26" s="840"/>
      <c r="C26" s="1876"/>
      <c r="D26" s="1889"/>
      <c r="E26" s="1879"/>
      <c r="G26" s="1889"/>
      <c r="H26" s="877"/>
    </row>
    <row r="27" spans="2:8" ht="12" customHeight="1">
      <c r="B27" s="840"/>
      <c r="C27" s="1876"/>
      <c r="D27" s="1895" t="s">
        <v>1888</v>
      </c>
      <c r="E27" s="1879"/>
      <c r="F27" s="1757"/>
      <c r="G27" s="1895" t="s">
        <v>1889</v>
      </c>
      <c r="H27" s="877"/>
    </row>
    <row r="28" spans="2:8" ht="6" customHeight="1">
      <c r="B28" s="840"/>
      <c r="C28" s="1876"/>
      <c r="D28" s="1889"/>
      <c r="E28" s="1879"/>
      <c r="G28" s="1889"/>
      <c r="H28" s="877"/>
    </row>
    <row r="29" spans="2:8" ht="12" customHeight="1">
      <c r="B29" s="840"/>
      <c r="C29" s="1876"/>
      <c r="D29" s="1895" t="s">
        <v>1890</v>
      </c>
      <c r="E29" s="1879"/>
      <c r="F29" s="1757"/>
      <c r="G29" s="1895" t="s">
        <v>1891</v>
      </c>
      <c r="H29" s="877"/>
    </row>
    <row r="30" spans="2:8" ht="6" customHeight="1">
      <c r="B30" s="840"/>
      <c r="C30" s="1876"/>
      <c r="D30" s="1889"/>
      <c r="E30" s="1879"/>
      <c r="G30" s="1889"/>
      <c r="H30" s="877"/>
    </row>
    <row r="31" spans="2:8" ht="12" customHeight="1">
      <c r="B31" s="840"/>
      <c r="C31" s="1876"/>
      <c r="D31" s="1895" t="s">
        <v>1892</v>
      </c>
      <c r="E31" s="1879"/>
      <c r="F31" s="1757"/>
      <c r="G31" s="1895" t="s">
        <v>1893</v>
      </c>
      <c r="H31" s="877"/>
    </row>
    <row r="32" spans="2:8" ht="6" customHeight="1">
      <c r="B32" s="840"/>
      <c r="C32" s="1876"/>
      <c r="D32" s="1889"/>
      <c r="E32" s="1879"/>
      <c r="G32" s="1889"/>
      <c r="H32" s="877"/>
    </row>
    <row r="33" spans="2:8" ht="12" customHeight="1">
      <c r="B33" s="840"/>
      <c r="C33" s="1876"/>
      <c r="D33" s="1895" t="s">
        <v>1894</v>
      </c>
      <c r="E33" s="1879"/>
      <c r="F33" s="1757"/>
      <c r="G33" s="1895" t="s">
        <v>1895</v>
      </c>
      <c r="H33" s="877"/>
    </row>
    <row r="34" spans="2:8" ht="6" customHeight="1">
      <c r="B34" s="840"/>
      <c r="C34" s="1876"/>
      <c r="D34" s="1889"/>
      <c r="E34" s="1879"/>
      <c r="H34" s="877"/>
    </row>
    <row r="35" spans="2:8" ht="12" customHeight="1">
      <c r="B35" s="840"/>
      <c r="C35" s="1876"/>
      <c r="D35" s="1895" t="s">
        <v>1896</v>
      </c>
      <c r="E35" s="1879"/>
      <c r="F35" s="1757"/>
      <c r="G35" s="1895" t="s">
        <v>1897</v>
      </c>
      <c r="H35" s="877"/>
    </row>
    <row r="36" spans="2:8" ht="6" customHeight="1">
      <c r="B36" s="840"/>
      <c r="C36" s="1876"/>
      <c r="D36" s="1889"/>
      <c r="E36" s="1879"/>
      <c r="G36" s="1889"/>
      <c r="H36" s="877"/>
    </row>
    <row r="37" spans="2:8" ht="12" customHeight="1">
      <c r="B37" s="840"/>
      <c r="C37" s="1876"/>
      <c r="D37" s="1895" t="s">
        <v>1359</v>
      </c>
      <c r="E37" s="1879"/>
      <c r="F37" s="1757"/>
      <c r="G37" s="1895" t="s">
        <v>1898</v>
      </c>
      <c r="H37" s="877"/>
    </row>
    <row r="38" spans="2:8" ht="6" customHeight="1">
      <c r="B38" s="840"/>
      <c r="C38" s="1876"/>
      <c r="D38" s="1889"/>
      <c r="E38" s="1879"/>
      <c r="G38" s="1889"/>
      <c r="H38" s="877"/>
    </row>
    <row r="39" spans="2:8" ht="12" customHeight="1">
      <c r="B39" s="840"/>
      <c r="C39" s="1876"/>
      <c r="D39" s="1895" t="s">
        <v>1899</v>
      </c>
      <c r="E39" s="1879"/>
      <c r="F39" s="1757"/>
      <c r="G39" s="1895" t="s">
        <v>1900</v>
      </c>
      <c r="H39" s="877"/>
    </row>
    <row r="40" spans="2:8" ht="6" customHeight="1">
      <c r="B40" s="840"/>
      <c r="C40" s="1876"/>
      <c r="D40" s="1889"/>
      <c r="E40" s="1879"/>
      <c r="G40" s="1889"/>
      <c r="H40" s="877"/>
    </row>
    <row r="41" spans="2:8" ht="12" customHeight="1">
      <c r="B41" s="840"/>
      <c r="C41" s="1876"/>
      <c r="D41" s="1895" t="s">
        <v>1901</v>
      </c>
      <c r="E41" s="1879"/>
      <c r="F41" s="1757"/>
      <c r="G41" s="1895" t="s">
        <v>1902</v>
      </c>
      <c r="H41" s="877"/>
    </row>
    <row r="42" spans="2:8" ht="6" customHeight="1">
      <c r="B42" s="840"/>
      <c r="C42" s="1876"/>
      <c r="D42" s="1889"/>
      <c r="E42" s="1879"/>
      <c r="G42" s="1889"/>
      <c r="H42" s="877"/>
    </row>
    <row r="43" spans="2:8" ht="12" customHeight="1">
      <c r="B43" s="840"/>
      <c r="C43" s="1876"/>
      <c r="D43" s="1895" t="s">
        <v>1903</v>
      </c>
      <c r="E43" s="1879"/>
      <c r="F43" s="1757"/>
      <c r="G43" s="1895" t="s">
        <v>1904</v>
      </c>
      <c r="H43" s="877"/>
    </row>
    <row r="44" spans="2:8" ht="6" customHeight="1">
      <c r="B44" s="840"/>
      <c r="C44" s="1876"/>
      <c r="D44" s="1889"/>
      <c r="E44" s="1879"/>
      <c r="G44" s="1889"/>
      <c r="H44" s="877"/>
    </row>
    <row r="45" spans="2:8" ht="12" customHeight="1">
      <c r="B45" s="840"/>
      <c r="C45" s="1876"/>
      <c r="D45" s="1895" t="s">
        <v>1905</v>
      </c>
      <c r="E45" s="1879"/>
      <c r="F45" s="1757"/>
      <c r="G45" s="1895" t="s">
        <v>1906</v>
      </c>
      <c r="H45" s="877"/>
    </row>
    <row r="46" spans="2:8" ht="6" customHeight="1">
      <c r="B46" s="840"/>
      <c r="C46" s="1876"/>
      <c r="D46" s="1889"/>
      <c r="E46" s="1879"/>
      <c r="G46" s="1889"/>
      <c r="H46" s="877"/>
    </row>
    <row r="47" spans="2:8" ht="12" customHeight="1">
      <c r="B47" s="840"/>
      <c r="C47" s="1876"/>
      <c r="D47" s="1895" t="s">
        <v>1907</v>
      </c>
      <c r="E47" s="1879"/>
      <c r="F47" s="1757"/>
      <c r="G47" s="1895" t="s">
        <v>1908</v>
      </c>
      <c r="H47" s="877"/>
    </row>
    <row r="48" spans="2:8" ht="6" customHeight="1">
      <c r="B48" s="840"/>
      <c r="C48" s="1876"/>
      <c r="D48" s="1889"/>
      <c r="E48" s="1879"/>
      <c r="F48" s="1757"/>
      <c r="G48" s="1889"/>
      <c r="H48" s="877"/>
    </row>
    <row r="49" spans="2:8" ht="12" customHeight="1">
      <c r="B49" s="840"/>
      <c r="C49" s="1876"/>
      <c r="D49" s="1895" t="s">
        <v>1909</v>
      </c>
      <c r="E49" s="1879"/>
      <c r="F49" s="1757"/>
      <c r="G49" s="1895" t="s">
        <v>1910</v>
      </c>
      <c r="H49" s="877"/>
    </row>
    <row r="50" spans="2:8" ht="6" customHeight="1">
      <c r="B50" s="840"/>
      <c r="C50" s="1876"/>
      <c r="D50" s="1889"/>
      <c r="E50" s="1879"/>
      <c r="G50" s="1886"/>
      <c r="H50" s="877"/>
    </row>
    <row r="51" spans="2:8" ht="12" customHeight="1">
      <c r="B51" s="840"/>
      <c r="C51" s="1876"/>
      <c r="D51" s="1895" t="s">
        <v>1911</v>
      </c>
      <c r="E51" s="1879"/>
      <c r="F51" s="1757"/>
      <c r="G51" s="1878" t="s">
        <v>1912</v>
      </c>
      <c r="H51" s="877"/>
    </row>
    <row r="52" spans="2:8" ht="6" customHeight="1">
      <c r="B52" s="840"/>
      <c r="C52" s="1876"/>
      <c r="D52" s="1889"/>
      <c r="E52" s="1879"/>
      <c r="F52" s="1757"/>
      <c r="G52" s="1889"/>
      <c r="H52" s="877"/>
    </row>
    <row r="53" spans="2:8" ht="12" customHeight="1">
      <c r="B53" s="840"/>
      <c r="C53" s="1876"/>
      <c r="D53" s="1895" t="s">
        <v>1913</v>
      </c>
      <c r="E53" s="1879"/>
      <c r="F53" s="1757"/>
      <c r="G53" s="1895" t="s">
        <v>1914</v>
      </c>
      <c r="H53" s="877"/>
    </row>
    <row r="54" spans="2:8" ht="6" customHeight="1">
      <c r="B54" s="840"/>
      <c r="C54" s="1876"/>
      <c r="D54" s="1889"/>
      <c r="E54" s="1879"/>
      <c r="G54" s="1886"/>
      <c r="H54" s="877"/>
    </row>
    <row r="55" spans="2:8" ht="12" customHeight="1">
      <c r="B55" s="840"/>
      <c r="C55" s="1876"/>
      <c r="D55" s="1895" t="s">
        <v>1915</v>
      </c>
      <c r="E55" s="1879"/>
      <c r="F55" s="1757"/>
      <c r="G55" s="1895" t="s">
        <v>1916</v>
      </c>
      <c r="H55" s="877"/>
    </row>
    <row r="56" spans="2:8" ht="6" customHeight="1">
      <c r="B56" s="840"/>
      <c r="C56" s="1876"/>
      <c r="D56" s="1889"/>
      <c r="E56" s="1879"/>
      <c r="F56" s="1757"/>
      <c r="G56" s="1889"/>
      <c r="H56" s="877"/>
    </row>
    <row r="57" spans="2:8" ht="12" customHeight="1">
      <c r="B57" s="840"/>
      <c r="C57" s="1876"/>
      <c r="D57" s="1895" t="s">
        <v>1917</v>
      </c>
      <c r="E57" s="1879"/>
      <c r="F57" s="1757"/>
      <c r="G57" s="1895" t="s">
        <v>1918</v>
      </c>
      <c r="H57" s="877"/>
    </row>
    <row r="58" spans="2:8" ht="6" customHeight="1">
      <c r="B58" s="840"/>
      <c r="C58" s="1876"/>
      <c r="D58" s="1889"/>
      <c r="E58" s="1879"/>
      <c r="G58" s="1889"/>
      <c r="H58" s="877"/>
    </row>
    <row r="59" spans="2:8" ht="12" customHeight="1">
      <c r="B59" s="840"/>
      <c r="C59" s="1876"/>
      <c r="D59" s="1895" t="s">
        <v>1919</v>
      </c>
      <c r="E59" s="1879"/>
      <c r="F59" s="1757"/>
      <c r="G59" s="1895" t="s">
        <v>1920</v>
      </c>
      <c r="H59" s="877"/>
    </row>
    <row r="60" spans="2:8" ht="5.25" customHeight="1">
      <c r="B60" s="840"/>
      <c r="C60" s="1876"/>
      <c r="D60" s="1889"/>
      <c r="E60" s="1879"/>
      <c r="F60" s="1757"/>
      <c r="G60" s="1886"/>
      <c r="H60" s="877"/>
    </row>
    <row r="61" spans="2:8" ht="12" customHeight="1">
      <c r="B61" s="840"/>
      <c r="C61" s="1876"/>
      <c r="D61" s="1895" t="s">
        <v>1921</v>
      </c>
      <c r="E61" s="1879"/>
      <c r="F61" s="1757"/>
      <c r="G61" s="1895" t="s">
        <v>1922</v>
      </c>
      <c r="H61" s="877"/>
    </row>
    <row r="62" spans="2:8" ht="6" customHeight="1">
      <c r="B62" s="840"/>
      <c r="C62" s="1876"/>
      <c r="D62" s="1889"/>
      <c r="E62" s="1879"/>
      <c r="G62" s="1889"/>
      <c r="H62" s="877"/>
    </row>
    <row r="63" spans="2:8" ht="12" customHeight="1">
      <c r="B63" s="840"/>
      <c r="C63" s="1876"/>
      <c r="D63" s="1895" t="s">
        <v>1923</v>
      </c>
      <c r="E63" s="1879"/>
      <c r="F63" s="1757"/>
      <c r="G63" s="1895" t="s">
        <v>1924</v>
      </c>
      <c r="H63" s="877"/>
    </row>
    <row r="64" spans="2:8" ht="6" customHeight="1">
      <c r="B64" s="840"/>
      <c r="C64" s="1876"/>
      <c r="D64" s="1889"/>
      <c r="E64" s="1879"/>
      <c r="F64" s="1757"/>
      <c r="G64" s="1886"/>
      <c r="H64" s="1880"/>
    </row>
    <row r="65" spans="2:8" ht="12" customHeight="1">
      <c r="B65" s="840"/>
      <c r="C65" s="1876"/>
      <c r="D65" s="1895" t="s">
        <v>1925</v>
      </c>
      <c r="E65" s="1879"/>
      <c r="F65" s="1757"/>
      <c r="G65" s="1895" t="s">
        <v>1926</v>
      </c>
      <c r="H65" s="877"/>
    </row>
    <row r="66" spans="2:8" ht="6" customHeight="1">
      <c r="B66" s="840"/>
      <c r="C66" s="1876"/>
      <c r="D66" s="1889"/>
      <c r="E66" s="1879"/>
      <c r="F66" s="1757"/>
      <c r="G66" s="1886"/>
      <c r="H66" s="877"/>
    </row>
    <row r="67" spans="2:8" ht="12" customHeight="1">
      <c r="B67" s="840"/>
      <c r="C67" s="1876"/>
      <c r="D67" s="1895" t="s">
        <v>1927</v>
      </c>
      <c r="E67" s="1879"/>
      <c r="F67" s="1757"/>
      <c r="G67" s="1895" t="s">
        <v>1928</v>
      </c>
      <c r="H67" s="877"/>
    </row>
    <row r="68" spans="2:8" ht="6" customHeight="1">
      <c r="B68" s="840"/>
      <c r="C68" s="1876"/>
      <c r="D68" s="1889"/>
      <c r="E68" s="1879"/>
      <c r="F68" s="1757"/>
      <c r="G68" s="1890"/>
      <c r="H68" s="877"/>
    </row>
    <row r="69" spans="2:8" ht="12" customHeight="1">
      <c r="B69" s="840"/>
      <c r="C69" s="1876"/>
      <c r="D69" s="1895" t="s">
        <v>1929</v>
      </c>
      <c r="E69" s="1879"/>
      <c r="F69" s="1757"/>
      <c r="G69" s="1902"/>
      <c r="H69" s="877"/>
    </row>
    <row r="70" spans="2:8" ht="12" customHeight="1">
      <c r="B70" s="840"/>
      <c r="C70" s="1876"/>
      <c r="D70" s="1890"/>
      <c r="E70" s="1879"/>
      <c r="F70" s="1757"/>
      <c r="G70" s="1890"/>
      <c r="H70" s="877"/>
    </row>
    <row r="71" spans="2:8" ht="15" customHeight="1">
      <c r="B71" s="840"/>
      <c r="C71" s="1881"/>
      <c r="D71" s="1892"/>
      <c r="E71" s="1879"/>
      <c r="F71" s="1883"/>
      <c r="G71" s="1884"/>
      <c r="H71" s="865"/>
    </row>
    <row r="72" spans="2:8" ht="4.5" customHeight="1">
      <c r="B72" s="894"/>
      <c r="C72" s="895"/>
      <c r="D72" s="895"/>
      <c r="E72" s="895"/>
      <c r="F72" s="895"/>
      <c r="G72" s="895"/>
      <c r="H72" s="1478"/>
    </row>
    <row r="73" spans="2:8" ht="12.75" customHeight="1"/>
    <row r="74" spans="2:8" ht="12" customHeight="1"/>
    <row r="75" spans="2:8" ht="13.5" customHeight="1">
      <c r="E75" s="1885" t="s">
        <v>1948</v>
      </c>
    </row>
  </sheetData>
  <mergeCells count="3">
    <mergeCell ref="B1:H1"/>
    <mergeCell ref="B4:H4"/>
    <mergeCell ref="C8:G8"/>
  </mergeCells>
  <pageMargins left="0.70866141732283472" right="0.70866141732283472" top="0.74803149606299213" bottom="0.74803149606299213" header="0.31496062992125984" footer="0.31496062992125984"/>
  <pageSetup scale="8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>
  <sheetPr>
    <tabColor rgb="FF92D050"/>
  </sheetPr>
  <dimension ref="A1:K74"/>
  <sheetViews>
    <sheetView topLeftCell="A13" workbookViewId="0">
      <selection activeCell="B52" sqref="B52"/>
    </sheetView>
  </sheetViews>
  <sheetFormatPr baseColWidth="10" defaultRowHeight="12.75"/>
  <cols>
    <col min="1" max="1" width="2.7109375" style="819" customWidth="1"/>
    <col min="2" max="2" width="82.7109375" style="819" customWidth="1"/>
    <col min="3" max="3" width="2.7109375" style="819" customWidth="1"/>
    <col min="4" max="256" width="11.42578125" style="819"/>
    <col min="257" max="257" width="2.7109375" style="819" customWidth="1"/>
    <col min="258" max="258" width="82.7109375" style="819" customWidth="1"/>
    <col min="259" max="259" width="2.7109375" style="819" customWidth="1"/>
    <col min="260" max="512" width="11.42578125" style="819"/>
    <col min="513" max="513" width="2.7109375" style="819" customWidth="1"/>
    <col min="514" max="514" width="82.7109375" style="819" customWidth="1"/>
    <col min="515" max="515" width="2.7109375" style="819" customWidth="1"/>
    <col min="516" max="768" width="11.42578125" style="819"/>
    <col min="769" max="769" width="2.7109375" style="819" customWidth="1"/>
    <col min="770" max="770" width="82.7109375" style="819" customWidth="1"/>
    <col min="771" max="771" width="2.7109375" style="819" customWidth="1"/>
    <col min="772" max="1024" width="11.42578125" style="819"/>
    <col min="1025" max="1025" width="2.7109375" style="819" customWidth="1"/>
    <col min="1026" max="1026" width="82.7109375" style="819" customWidth="1"/>
    <col min="1027" max="1027" width="2.7109375" style="819" customWidth="1"/>
    <col min="1028" max="1280" width="11.42578125" style="819"/>
    <col min="1281" max="1281" width="2.7109375" style="819" customWidth="1"/>
    <col min="1282" max="1282" width="82.7109375" style="819" customWidth="1"/>
    <col min="1283" max="1283" width="2.7109375" style="819" customWidth="1"/>
    <col min="1284" max="1536" width="11.42578125" style="819"/>
    <col min="1537" max="1537" width="2.7109375" style="819" customWidth="1"/>
    <col min="1538" max="1538" width="82.7109375" style="819" customWidth="1"/>
    <col min="1539" max="1539" width="2.7109375" style="819" customWidth="1"/>
    <col min="1540" max="1792" width="11.42578125" style="819"/>
    <col min="1793" max="1793" width="2.7109375" style="819" customWidth="1"/>
    <col min="1794" max="1794" width="82.7109375" style="819" customWidth="1"/>
    <col min="1795" max="1795" width="2.7109375" style="819" customWidth="1"/>
    <col min="1796" max="2048" width="11.42578125" style="819"/>
    <col min="2049" max="2049" width="2.7109375" style="819" customWidth="1"/>
    <col min="2050" max="2050" width="82.7109375" style="819" customWidth="1"/>
    <col min="2051" max="2051" width="2.7109375" style="819" customWidth="1"/>
    <col min="2052" max="2304" width="11.42578125" style="819"/>
    <col min="2305" max="2305" width="2.7109375" style="819" customWidth="1"/>
    <col min="2306" max="2306" width="82.7109375" style="819" customWidth="1"/>
    <col min="2307" max="2307" width="2.7109375" style="819" customWidth="1"/>
    <col min="2308" max="2560" width="11.42578125" style="819"/>
    <col min="2561" max="2561" width="2.7109375" style="819" customWidth="1"/>
    <col min="2562" max="2562" width="82.7109375" style="819" customWidth="1"/>
    <col min="2563" max="2563" width="2.7109375" style="819" customWidth="1"/>
    <col min="2564" max="2816" width="11.42578125" style="819"/>
    <col min="2817" max="2817" width="2.7109375" style="819" customWidth="1"/>
    <col min="2818" max="2818" width="82.7109375" style="819" customWidth="1"/>
    <col min="2819" max="2819" width="2.7109375" style="819" customWidth="1"/>
    <col min="2820" max="3072" width="11.42578125" style="819"/>
    <col min="3073" max="3073" width="2.7109375" style="819" customWidth="1"/>
    <col min="3074" max="3074" width="82.7109375" style="819" customWidth="1"/>
    <col min="3075" max="3075" width="2.7109375" style="819" customWidth="1"/>
    <col min="3076" max="3328" width="11.42578125" style="819"/>
    <col min="3329" max="3329" width="2.7109375" style="819" customWidth="1"/>
    <col min="3330" max="3330" width="82.7109375" style="819" customWidth="1"/>
    <col min="3331" max="3331" width="2.7109375" style="819" customWidth="1"/>
    <col min="3332" max="3584" width="11.42578125" style="819"/>
    <col min="3585" max="3585" width="2.7109375" style="819" customWidth="1"/>
    <col min="3586" max="3586" width="82.7109375" style="819" customWidth="1"/>
    <col min="3587" max="3587" width="2.7109375" style="819" customWidth="1"/>
    <col min="3588" max="3840" width="11.42578125" style="819"/>
    <col min="3841" max="3841" width="2.7109375" style="819" customWidth="1"/>
    <col min="3842" max="3842" width="82.7109375" style="819" customWidth="1"/>
    <col min="3843" max="3843" width="2.7109375" style="819" customWidth="1"/>
    <col min="3844" max="4096" width="11.42578125" style="819"/>
    <col min="4097" max="4097" width="2.7109375" style="819" customWidth="1"/>
    <col min="4098" max="4098" width="82.7109375" style="819" customWidth="1"/>
    <col min="4099" max="4099" width="2.7109375" style="819" customWidth="1"/>
    <col min="4100" max="4352" width="11.42578125" style="819"/>
    <col min="4353" max="4353" width="2.7109375" style="819" customWidth="1"/>
    <col min="4354" max="4354" width="82.7109375" style="819" customWidth="1"/>
    <col min="4355" max="4355" width="2.7109375" style="819" customWidth="1"/>
    <col min="4356" max="4608" width="11.42578125" style="819"/>
    <col min="4609" max="4609" width="2.7109375" style="819" customWidth="1"/>
    <col min="4610" max="4610" width="82.7109375" style="819" customWidth="1"/>
    <col min="4611" max="4611" width="2.7109375" style="819" customWidth="1"/>
    <col min="4612" max="4864" width="11.42578125" style="819"/>
    <col min="4865" max="4865" width="2.7109375" style="819" customWidth="1"/>
    <col min="4866" max="4866" width="82.7109375" style="819" customWidth="1"/>
    <col min="4867" max="4867" width="2.7109375" style="819" customWidth="1"/>
    <col min="4868" max="5120" width="11.42578125" style="819"/>
    <col min="5121" max="5121" width="2.7109375" style="819" customWidth="1"/>
    <col min="5122" max="5122" width="82.7109375" style="819" customWidth="1"/>
    <col min="5123" max="5123" width="2.7109375" style="819" customWidth="1"/>
    <col min="5124" max="5376" width="11.42578125" style="819"/>
    <col min="5377" max="5377" width="2.7109375" style="819" customWidth="1"/>
    <col min="5378" max="5378" width="82.7109375" style="819" customWidth="1"/>
    <col min="5379" max="5379" width="2.7109375" style="819" customWidth="1"/>
    <col min="5380" max="5632" width="11.42578125" style="819"/>
    <col min="5633" max="5633" width="2.7109375" style="819" customWidth="1"/>
    <col min="5634" max="5634" width="82.7109375" style="819" customWidth="1"/>
    <col min="5635" max="5635" width="2.7109375" style="819" customWidth="1"/>
    <col min="5636" max="5888" width="11.42578125" style="819"/>
    <col min="5889" max="5889" width="2.7109375" style="819" customWidth="1"/>
    <col min="5890" max="5890" width="82.7109375" style="819" customWidth="1"/>
    <col min="5891" max="5891" width="2.7109375" style="819" customWidth="1"/>
    <col min="5892" max="6144" width="11.42578125" style="819"/>
    <col min="6145" max="6145" width="2.7109375" style="819" customWidth="1"/>
    <col min="6146" max="6146" width="82.7109375" style="819" customWidth="1"/>
    <col min="6147" max="6147" width="2.7109375" style="819" customWidth="1"/>
    <col min="6148" max="6400" width="11.42578125" style="819"/>
    <col min="6401" max="6401" width="2.7109375" style="819" customWidth="1"/>
    <col min="6402" max="6402" width="82.7109375" style="819" customWidth="1"/>
    <col min="6403" max="6403" width="2.7109375" style="819" customWidth="1"/>
    <col min="6404" max="6656" width="11.42578125" style="819"/>
    <col min="6657" max="6657" width="2.7109375" style="819" customWidth="1"/>
    <col min="6658" max="6658" width="82.7109375" style="819" customWidth="1"/>
    <col min="6659" max="6659" width="2.7109375" style="819" customWidth="1"/>
    <col min="6660" max="6912" width="11.42578125" style="819"/>
    <col min="6913" max="6913" width="2.7109375" style="819" customWidth="1"/>
    <col min="6914" max="6914" width="82.7109375" style="819" customWidth="1"/>
    <col min="6915" max="6915" width="2.7109375" style="819" customWidth="1"/>
    <col min="6916" max="7168" width="11.42578125" style="819"/>
    <col min="7169" max="7169" width="2.7109375" style="819" customWidth="1"/>
    <col min="7170" max="7170" width="82.7109375" style="819" customWidth="1"/>
    <col min="7171" max="7171" width="2.7109375" style="819" customWidth="1"/>
    <col min="7172" max="7424" width="11.42578125" style="819"/>
    <col min="7425" max="7425" width="2.7109375" style="819" customWidth="1"/>
    <col min="7426" max="7426" width="82.7109375" style="819" customWidth="1"/>
    <col min="7427" max="7427" width="2.7109375" style="819" customWidth="1"/>
    <col min="7428" max="7680" width="11.42578125" style="819"/>
    <col min="7681" max="7681" width="2.7109375" style="819" customWidth="1"/>
    <col min="7682" max="7682" width="82.7109375" style="819" customWidth="1"/>
    <col min="7683" max="7683" width="2.7109375" style="819" customWidth="1"/>
    <col min="7684" max="7936" width="11.42578125" style="819"/>
    <col min="7937" max="7937" width="2.7109375" style="819" customWidth="1"/>
    <col min="7938" max="7938" width="82.7109375" style="819" customWidth="1"/>
    <col min="7939" max="7939" width="2.7109375" style="819" customWidth="1"/>
    <col min="7940" max="8192" width="11.42578125" style="819"/>
    <col min="8193" max="8193" width="2.7109375" style="819" customWidth="1"/>
    <col min="8194" max="8194" width="82.7109375" style="819" customWidth="1"/>
    <col min="8195" max="8195" width="2.7109375" style="819" customWidth="1"/>
    <col min="8196" max="8448" width="11.42578125" style="819"/>
    <col min="8449" max="8449" width="2.7109375" style="819" customWidth="1"/>
    <col min="8450" max="8450" width="82.7109375" style="819" customWidth="1"/>
    <col min="8451" max="8451" width="2.7109375" style="819" customWidth="1"/>
    <col min="8452" max="8704" width="11.42578125" style="819"/>
    <col min="8705" max="8705" width="2.7109375" style="819" customWidth="1"/>
    <col min="8706" max="8706" width="82.7109375" style="819" customWidth="1"/>
    <col min="8707" max="8707" width="2.7109375" style="819" customWidth="1"/>
    <col min="8708" max="8960" width="11.42578125" style="819"/>
    <col min="8961" max="8961" width="2.7109375" style="819" customWidth="1"/>
    <col min="8962" max="8962" width="82.7109375" style="819" customWidth="1"/>
    <col min="8963" max="8963" width="2.7109375" style="819" customWidth="1"/>
    <col min="8964" max="9216" width="11.42578125" style="819"/>
    <col min="9217" max="9217" width="2.7109375" style="819" customWidth="1"/>
    <col min="9218" max="9218" width="82.7109375" style="819" customWidth="1"/>
    <col min="9219" max="9219" width="2.7109375" style="819" customWidth="1"/>
    <col min="9220" max="9472" width="11.42578125" style="819"/>
    <col min="9473" max="9473" width="2.7109375" style="819" customWidth="1"/>
    <col min="9474" max="9474" width="82.7109375" style="819" customWidth="1"/>
    <col min="9475" max="9475" width="2.7109375" style="819" customWidth="1"/>
    <col min="9476" max="9728" width="11.42578125" style="819"/>
    <col min="9729" max="9729" width="2.7109375" style="819" customWidth="1"/>
    <col min="9730" max="9730" width="82.7109375" style="819" customWidth="1"/>
    <col min="9731" max="9731" width="2.7109375" style="819" customWidth="1"/>
    <col min="9732" max="9984" width="11.42578125" style="819"/>
    <col min="9985" max="9985" width="2.7109375" style="819" customWidth="1"/>
    <col min="9986" max="9986" width="82.7109375" style="819" customWidth="1"/>
    <col min="9987" max="9987" width="2.7109375" style="819" customWidth="1"/>
    <col min="9988" max="10240" width="11.42578125" style="819"/>
    <col min="10241" max="10241" width="2.7109375" style="819" customWidth="1"/>
    <col min="10242" max="10242" width="82.7109375" style="819" customWidth="1"/>
    <col min="10243" max="10243" width="2.7109375" style="819" customWidth="1"/>
    <col min="10244" max="10496" width="11.42578125" style="819"/>
    <col min="10497" max="10497" width="2.7109375" style="819" customWidth="1"/>
    <col min="10498" max="10498" width="82.7109375" style="819" customWidth="1"/>
    <col min="10499" max="10499" width="2.7109375" style="819" customWidth="1"/>
    <col min="10500" max="10752" width="11.42578125" style="819"/>
    <col min="10753" max="10753" width="2.7109375" style="819" customWidth="1"/>
    <col min="10754" max="10754" width="82.7109375" style="819" customWidth="1"/>
    <col min="10755" max="10755" width="2.7109375" style="819" customWidth="1"/>
    <col min="10756" max="11008" width="11.42578125" style="819"/>
    <col min="11009" max="11009" width="2.7109375" style="819" customWidth="1"/>
    <col min="11010" max="11010" width="82.7109375" style="819" customWidth="1"/>
    <col min="11011" max="11011" width="2.7109375" style="819" customWidth="1"/>
    <col min="11012" max="11264" width="11.42578125" style="819"/>
    <col min="11265" max="11265" width="2.7109375" style="819" customWidth="1"/>
    <col min="11266" max="11266" width="82.7109375" style="819" customWidth="1"/>
    <col min="11267" max="11267" width="2.7109375" style="819" customWidth="1"/>
    <col min="11268" max="11520" width="11.42578125" style="819"/>
    <col min="11521" max="11521" width="2.7109375" style="819" customWidth="1"/>
    <col min="11522" max="11522" width="82.7109375" style="819" customWidth="1"/>
    <col min="11523" max="11523" width="2.7109375" style="819" customWidth="1"/>
    <col min="11524" max="11776" width="11.42578125" style="819"/>
    <col min="11777" max="11777" width="2.7109375" style="819" customWidth="1"/>
    <col min="11778" max="11778" width="82.7109375" style="819" customWidth="1"/>
    <col min="11779" max="11779" width="2.7109375" style="819" customWidth="1"/>
    <col min="11780" max="12032" width="11.42578125" style="819"/>
    <col min="12033" max="12033" width="2.7109375" style="819" customWidth="1"/>
    <col min="12034" max="12034" width="82.7109375" style="819" customWidth="1"/>
    <col min="12035" max="12035" width="2.7109375" style="819" customWidth="1"/>
    <col min="12036" max="12288" width="11.42578125" style="819"/>
    <col min="12289" max="12289" width="2.7109375" style="819" customWidth="1"/>
    <col min="12290" max="12290" width="82.7109375" style="819" customWidth="1"/>
    <col min="12291" max="12291" width="2.7109375" style="819" customWidth="1"/>
    <col min="12292" max="12544" width="11.42578125" style="819"/>
    <col min="12545" max="12545" width="2.7109375" style="819" customWidth="1"/>
    <col min="12546" max="12546" width="82.7109375" style="819" customWidth="1"/>
    <col min="12547" max="12547" width="2.7109375" style="819" customWidth="1"/>
    <col min="12548" max="12800" width="11.42578125" style="819"/>
    <col min="12801" max="12801" width="2.7109375" style="819" customWidth="1"/>
    <col min="12802" max="12802" width="82.7109375" style="819" customWidth="1"/>
    <col min="12803" max="12803" width="2.7109375" style="819" customWidth="1"/>
    <col min="12804" max="13056" width="11.42578125" style="819"/>
    <col min="13057" max="13057" width="2.7109375" style="819" customWidth="1"/>
    <col min="13058" max="13058" width="82.7109375" style="819" customWidth="1"/>
    <col min="13059" max="13059" width="2.7109375" style="819" customWidth="1"/>
    <col min="13060" max="13312" width="11.42578125" style="819"/>
    <col min="13313" max="13313" width="2.7109375" style="819" customWidth="1"/>
    <col min="13314" max="13314" width="82.7109375" style="819" customWidth="1"/>
    <col min="13315" max="13315" width="2.7109375" style="819" customWidth="1"/>
    <col min="13316" max="13568" width="11.42578125" style="819"/>
    <col min="13569" max="13569" width="2.7109375" style="819" customWidth="1"/>
    <col min="13570" max="13570" width="82.7109375" style="819" customWidth="1"/>
    <col min="13571" max="13571" width="2.7109375" style="819" customWidth="1"/>
    <col min="13572" max="13824" width="11.42578125" style="819"/>
    <col min="13825" max="13825" width="2.7109375" style="819" customWidth="1"/>
    <col min="13826" max="13826" width="82.7109375" style="819" customWidth="1"/>
    <col min="13827" max="13827" width="2.7109375" style="819" customWidth="1"/>
    <col min="13828" max="14080" width="11.42578125" style="819"/>
    <col min="14081" max="14081" width="2.7109375" style="819" customWidth="1"/>
    <col min="14082" max="14082" width="82.7109375" style="819" customWidth="1"/>
    <col min="14083" max="14083" width="2.7109375" style="819" customWidth="1"/>
    <col min="14084" max="14336" width="11.42578125" style="819"/>
    <col min="14337" max="14337" width="2.7109375" style="819" customWidth="1"/>
    <col min="14338" max="14338" width="82.7109375" style="819" customWidth="1"/>
    <col min="14339" max="14339" width="2.7109375" style="819" customWidth="1"/>
    <col min="14340" max="14592" width="11.42578125" style="819"/>
    <col min="14593" max="14593" width="2.7109375" style="819" customWidth="1"/>
    <col min="14594" max="14594" width="82.7109375" style="819" customWidth="1"/>
    <col min="14595" max="14595" width="2.7109375" style="819" customWidth="1"/>
    <col min="14596" max="14848" width="11.42578125" style="819"/>
    <col min="14849" max="14849" width="2.7109375" style="819" customWidth="1"/>
    <col min="14850" max="14850" width="82.7109375" style="819" customWidth="1"/>
    <col min="14851" max="14851" width="2.7109375" style="819" customWidth="1"/>
    <col min="14852" max="15104" width="11.42578125" style="819"/>
    <col min="15105" max="15105" width="2.7109375" style="819" customWidth="1"/>
    <col min="15106" max="15106" width="82.7109375" style="819" customWidth="1"/>
    <col min="15107" max="15107" width="2.7109375" style="819" customWidth="1"/>
    <col min="15108" max="15360" width="11.42578125" style="819"/>
    <col min="15361" max="15361" width="2.7109375" style="819" customWidth="1"/>
    <col min="15362" max="15362" width="82.7109375" style="819" customWidth="1"/>
    <col min="15363" max="15363" width="2.7109375" style="819" customWidth="1"/>
    <col min="15364" max="15616" width="11.42578125" style="819"/>
    <col min="15617" max="15617" width="2.7109375" style="819" customWidth="1"/>
    <col min="15618" max="15618" width="82.7109375" style="819" customWidth="1"/>
    <col min="15619" max="15619" width="2.7109375" style="819" customWidth="1"/>
    <col min="15620" max="15872" width="11.42578125" style="819"/>
    <col min="15873" max="15873" width="2.7109375" style="819" customWidth="1"/>
    <col min="15874" max="15874" width="82.7109375" style="819" customWidth="1"/>
    <col min="15875" max="15875" width="2.7109375" style="819" customWidth="1"/>
    <col min="15876" max="16128" width="11.42578125" style="819"/>
    <col min="16129" max="16129" width="2.7109375" style="819" customWidth="1"/>
    <col min="16130" max="16130" width="82.7109375" style="819" customWidth="1"/>
    <col min="16131" max="16131" width="2.7109375" style="819" customWidth="1"/>
    <col min="16132" max="16384" width="11.42578125" style="819"/>
  </cols>
  <sheetData>
    <row r="1" spans="1:6" ht="4.5" customHeight="1">
      <c r="A1" s="835"/>
      <c r="B1" s="836"/>
      <c r="C1" s="837"/>
    </row>
    <row r="2" spans="1:6" ht="69.75" customHeight="1">
      <c r="A2" s="840"/>
      <c r="B2" s="1903" t="s">
        <v>1931</v>
      </c>
      <c r="C2" s="865"/>
    </row>
    <row r="3" spans="1:6" ht="4.5" customHeight="1">
      <c r="A3" s="840"/>
      <c r="B3" s="1703"/>
      <c r="C3" s="865"/>
    </row>
    <row r="4" spans="1:6" ht="9" customHeight="1">
      <c r="A4" s="840"/>
      <c r="B4" s="1838"/>
      <c r="C4" s="865"/>
    </row>
    <row r="5" spans="1:6" ht="18" customHeight="1">
      <c r="A5" s="840"/>
      <c r="B5" s="1904" t="s">
        <v>1932</v>
      </c>
      <c r="C5" s="865"/>
    </row>
    <row r="6" spans="1:6" ht="14.25" customHeight="1">
      <c r="A6" s="840"/>
      <c r="B6" s="1905" t="s">
        <v>1095</v>
      </c>
      <c r="C6" s="865"/>
    </row>
    <row r="7" spans="1:6" ht="6" customHeight="1">
      <c r="A7" s="840"/>
      <c r="B7" s="1861"/>
      <c r="C7" s="865"/>
    </row>
    <row r="8" spans="1:6" ht="18" customHeight="1">
      <c r="A8" s="840"/>
      <c r="B8" s="1906" t="s">
        <v>1933</v>
      </c>
      <c r="C8" s="865"/>
    </row>
    <row r="9" spans="1:6" ht="14.25" customHeight="1">
      <c r="A9" s="840"/>
      <c r="B9" s="1905" t="s">
        <v>1618</v>
      </c>
      <c r="C9" s="865"/>
    </row>
    <row r="10" spans="1:6" ht="6" customHeight="1">
      <c r="A10" s="840"/>
      <c r="B10" s="1905"/>
      <c r="C10" s="865"/>
    </row>
    <row r="11" spans="1:6" ht="18" customHeight="1">
      <c r="A11" s="840"/>
      <c r="B11" s="1904" t="s">
        <v>1934</v>
      </c>
      <c r="C11" s="865"/>
    </row>
    <row r="12" spans="1:6" ht="14.25" customHeight="1">
      <c r="A12" s="840"/>
      <c r="B12" s="1905" t="s">
        <v>1935</v>
      </c>
      <c r="C12" s="865"/>
    </row>
    <row r="13" spans="1:6" ht="6" customHeight="1">
      <c r="A13" s="840"/>
      <c r="B13" s="1905"/>
      <c r="C13" s="865"/>
    </row>
    <row r="14" spans="1:6" ht="18" customHeight="1">
      <c r="A14" s="840"/>
      <c r="B14" s="1904" t="s">
        <v>1936</v>
      </c>
      <c r="C14" s="865"/>
    </row>
    <row r="15" spans="1:6" ht="14.25" customHeight="1">
      <c r="A15" s="840"/>
      <c r="B15" s="1905" t="s">
        <v>1937</v>
      </c>
      <c r="C15" s="865"/>
      <c r="F15" s="1723"/>
    </row>
    <row r="16" spans="1:6" ht="6" customHeight="1">
      <c r="A16" s="840"/>
      <c r="B16" s="1861"/>
      <c r="C16" s="865"/>
      <c r="F16" s="1723"/>
    </row>
    <row r="17" spans="1:3" ht="18" customHeight="1">
      <c r="A17" s="840"/>
      <c r="B17" s="1904" t="s">
        <v>1938</v>
      </c>
      <c r="C17" s="865"/>
    </row>
    <row r="18" spans="1:3" ht="14.25" customHeight="1">
      <c r="A18" s="840"/>
      <c r="B18" s="1905" t="s">
        <v>1939</v>
      </c>
      <c r="C18" s="865"/>
    </row>
    <row r="19" spans="1:3" ht="6" customHeight="1">
      <c r="A19" s="840"/>
      <c r="B19" s="1859"/>
      <c r="C19" s="865"/>
    </row>
    <row r="20" spans="1:3" ht="18" customHeight="1">
      <c r="A20" s="840"/>
      <c r="B20" s="1904" t="s">
        <v>1949</v>
      </c>
      <c r="C20" s="865"/>
    </row>
    <row r="21" spans="1:3" ht="14.25" customHeight="1">
      <c r="A21" s="840"/>
      <c r="B21" s="1905" t="s">
        <v>1939</v>
      </c>
      <c r="C21" s="865"/>
    </row>
    <row r="22" spans="1:3" ht="6" customHeight="1">
      <c r="A22" s="840"/>
      <c r="B22" s="1861"/>
      <c r="C22" s="865"/>
    </row>
    <row r="23" spans="1:3" ht="18" customHeight="1">
      <c r="A23" s="840"/>
      <c r="B23" s="1904" t="s">
        <v>1940</v>
      </c>
      <c r="C23" s="865"/>
    </row>
    <row r="24" spans="1:3" ht="14.25" customHeight="1">
      <c r="A24" s="840"/>
      <c r="B24" s="1905" t="s">
        <v>1941</v>
      </c>
      <c r="C24" s="865"/>
    </row>
    <row r="25" spans="1:3" ht="6" customHeight="1">
      <c r="A25" s="840"/>
      <c r="B25" s="1861"/>
      <c r="C25" s="865"/>
    </row>
    <row r="26" spans="1:3" ht="18" customHeight="1">
      <c r="A26" s="840"/>
      <c r="B26" s="1904" t="s">
        <v>1950</v>
      </c>
      <c r="C26" s="865"/>
    </row>
    <row r="27" spans="1:3" ht="14.25" customHeight="1">
      <c r="A27" s="840"/>
      <c r="B27" s="1905" t="s">
        <v>1942</v>
      </c>
      <c r="C27" s="865"/>
    </row>
    <row r="28" spans="1:3" ht="9" customHeight="1">
      <c r="A28" s="840"/>
      <c r="B28" s="1907"/>
      <c r="C28" s="865"/>
    </row>
    <row r="29" spans="1:3" ht="4.5" customHeight="1">
      <c r="A29" s="894"/>
      <c r="B29" s="895"/>
      <c r="C29" s="1478"/>
    </row>
    <row r="30" spans="1:3" ht="9" customHeight="1"/>
    <row r="31" spans="1:3" ht="15" customHeight="1">
      <c r="B31" s="1908" t="s">
        <v>1095</v>
      </c>
    </row>
    <row r="32" spans="1:3" ht="15" customHeight="1">
      <c r="B32" s="1908" t="s">
        <v>1618</v>
      </c>
    </row>
    <row r="33" spans="2:11" ht="15">
      <c r="B33" s="1908" t="s">
        <v>1097</v>
      </c>
    </row>
    <row r="34" spans="2:11" ht="9" customHeight="1"/>
    <row r="35" spans="2:11" s="1909" customFormat="1" ht="16.5" customHeight="1">
      <c r="B35" s="1910" t="s">
        <v>1943</v>
      </c>
    </row>
    <row r="36" spans="2:11" s="1909" customFormat="1" ht="16.5">
      <c r="B36" s="1910" t="s">
        <v>1944</v>
      </c>
    </row>
    <row r="37" spans="2:11" s="1909" customFormat="1" ht="16.5">
      <c r="B37" s="1910" t="s">
        <v>1945</v>
      </c>
      <c r="F37" s="1911"/>
    </row>
    <row r="38" spans="2:11" s="1909" customFormat="1" ht="16.5">
      <c r="B38" s="1910" t="s">
        <v>1946</v>
      </c>
    </row>
    <row r="39" spans="2:11" s="1909" customFormat="1" ht="16.5">
      <c r="B39" s="1910" t="s">
        <v>1947</v>
      </c>
    </row>
    <row r="40" spans="2:11" s="1909" customFormat="1" ht="16.5">
      <c r="B40" s="1910"/>
      <c r="K40" s="1911"/>
    </row>
    <row r="41" spans="2:11">
      <c r="B41" s="1912"/>
    </row>
    <row r="51" spans="2:2">
      <c r="B51" s="1850" t="s">
        <v>1952</v>
      </c>
    </row>
    <row r="53" spans="2:2" ht="15" customHeight="1"/>
    <row r="74" spans="7:7">
      <c r="G74" s="1913"/>
    </row>
  </sheetData>
  <printOptions horizontalCentered="1" verticalCentered="1"/>
  <pageMargins left="0.39370078740157483" right="0.39370078740157483" top="0.98425196850393704" bottom="0.98425196850393704" header="0" footer="0"/>
  <pageSetup scale="95" orientation="portrait" horizontalDpi="240" verticalDpi="144" r:id="rId1"/>
  <headerFooter alignWithMargins="0"/>
  <drawing r:id="rId2"/>
  <legacyDrawing r:id="rId3"/>
  <oleObjects>
    <oleObject progId="MSPhotoEd.3" shapeId="4097" r:id="rId4"/>
    <oleObject progId="MSPhotoEd.3" shapeId="4098" r:id="rId5"/>
  </oleObject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</sheetPr>
  <dimension ref="A1:K66"/>
  <sheetViews>
    <sheetView topLeftCell="A40" zoomScaleNormal="100" workbookViewId="0">
      <selection activeCell="L51" sqref="L51"/>
    </sheetView>
  </sheetViews>
  <sheetFormatPr baseColWidth="10" defaultRowHeight="12.75"/>
  <cols>
    <col min="1" max="1" width="2.7109375" style="610" customWidth="1"/>
    <col min="2" max="2" width="8.7109375" style="610" customWidth="1"/>
    <col min="3" max="3" width="0.85546875" style="610" customWidth="1"/>
    <col min="4" max="4" width="4.7109375" style="610" customWidth="1"/>
    <col min="5" max="5" width="42.7109375" style="610" customWidth="1"/>
    <col min="6" max="6" width="2.7109375" style="610" customWidth="1"/>
    <col min="7" max="7" width="8.7109375" style="610" customWidth="1"/>
    <col min="8" max="8" width="0.85546875" style="610" customWidth="1"/>
    <col min="9" max="9" width="4.7109375" style="610" customWidth="1"/>
    <col min="10" max="10" width="42.7109375" style="610" customWidth="1"/>
    <col min="11" max="11" width="2.7109375" style="610" customWidth="1"/>
    <col min="12" max="16384" width="11.42578125" style="610"/>
  </cols>
  <sheetData>
    <row r="1" spans="1:11" ht="24">
      <c r="A1" s="1964" t="s">
        <v>51</v>
      </c>
      <c r="B1" s="1964"/>
      <c r="C1" s="1964"/>
      <c r="D1" s="1964"/>
      <c r="E1" s="1964"/>
      <c r="F1" s="1964"/>
      <c r="G1" s="1964"/>
      <c r="H1" s="1964"/>
      <c r="I1" s="1964"/>
      <c r="J1" s="1964"/>
      <c r="K1" s="1964"/>
    </row>
    <row r="3" spans="1:11" ht="4.5" customHeight="1">
      <c r="A3" s="284"/>
      <c r="B3" s="285"/>
      <c r="C3" s="285"/>
      <c r="D3" s="285"/>
      <c r="E3" s="285"/>
      <c r="F3" s="285"/>
      <c r="G3" s="285"/>
      <c r="H3" s="285"/>
      <c r="I3" s="285"/>
      <c r="J3" s="285"/>
      <c r="K3" s="286"/>
    </row>
    <row r="4" spans="1:11" ht="30" customHeight="1">
      <c r="A4" s="287"/>
      <c r="B4" s="611" t="s">
        <v>52</v>
      </c>
      <c r="C4" s="289"/>
      <c r="D4" s="1965" t="s">
        <v>53</v>
      </c>
      <c r="E4" s="1966"/>
      <c r="F4" s="612"/>
      <c r="G4" s="611" t="s">
        <v>52</v>
      </c>
      <c r="H4" s="289"/>
      <c r="I4" s="1965" t="s">
        <v>53</v>
      </c>
      <c r="J4" s="1966"/>
      <c r="K4" s="290"/>
    </row>
    <row r="5" spans="1:11" ht="4.5" customHeight="1">
      <c r="A5" s="287"/>
      <c r="B5" s="289"/>
      <c r="C5" s="289"/>
      <c r="D5" s="289"/>
      <c r="E5" s="289"/>
      <c r="F5" s="289"/>
      <c r="G5" s="289"/>
      <c r="H5" s="289"/>
      <c r="I5" s="289"/>
      <c r="J5" s="289"/>
      <c r="K5" s="290"/>
    </row>
    <row r="6" spans="1:11" ht="6" customHeight="1">
      <c r="A6" s="287"/>
      <c r="B6" s="613"/>
      <c r="C6" s="289"/>
      <c r="D6" s="614"/>
      <c r="E6" s="615"/>
      <c r="F6" s="289"/>
      <c r="G6" s="613"/>
      <c r="H6" s="289"/>
      <c r="I6" s="614"/>
      <c r="J6" s="615"/>
      <c r="K6" s="290"/>
    </row>
    <row r="7" spans="1:11">
      <c r="A7" s="287"/>
      <c r="B7" s="616" t="s">
        <v>848</v>
      </c>
      <c r="C7" s="289"/>
      <c r="D7" s="617"/>
      <c r="E7" s="618" t="s">
        <v>54</v>
      </c>
      <c r="F7" s="289"/>
      <c r="G7" s="309">
        <v>59</v>
      </c>
      <c r="H7" s="289"/>
      <c r="I7" s="617"/>
      <c r="J7" s="618" t="s">
        <v>71</v>
      </c>
      <c r="K7" s="290"/>
    </row>
    <row r="8" spans="1:11">
      <c r="A8" s="287"/>
      <c r="B8" s="616" t="s">
        <v>849</v>
      </c>
      <c r="C8" s="289"/>
      <c r="D8" s="617"/>
      <c r="E8" s="618" t="s">
        <v>56</v>
      </c>
      <c r="F8" s="289"/>
      <c r="G8" s="619">
        <v>60</v>
      </c>
      <c r="H8" s="289"/>
      <c r="I8" s="617"/>
      <c r="J8" s="618" t="s">
        <v>73</v>
      </c>
      <c r="K8" s="290"/>
    </row>
    <row r="9" spans="1:11">
      <c r="A9" s="287"/>
      <c r="B9" s="616" t="s">
        <v>850</v>
      </c>
      <c r="C9" s="289"/>
      <c r="D9" s="617"/>
      <c r="E9" s="618" t="s">
        <v>58</v>
      </c>
      <c r="F9" s="289"/>
      <c r="G9" s="309">
        <v>61</v>
      </c>
      <c r="H9" s="289"/>
      <c r="I9" s="617"/>
      <c r="J9" s="618" t="s">
        <v>75</v>
      </c>
      <c r="K9" s="290"/>
    </row>
    <row r="10" spans="1:11">
      <c r="A10" s="287"/>
      <c r="B10" s="616" t="s">
        <v>851</v>
      </c>
      <c r="C10" s="289"/>
      <c r="D10" s="617"/>
      <c r="E10" s="618" t="s">
        <v>60</v>
      </c>
      <c r="F10" s="289"/>
      <c r="G10" s="309">
        <v>62</v>
      </c>
      <c r="H10" s="289"/>
      <c r="I10" s="617"/>
      <c r="J10" s="618" t="s">
        <v>77</v>
      </c>
      <c r="K10" s="290"/>
    </row>
    <row r="11" spans="1:11">
      <c r="A11" s="287"/>
      <c r="B11" s="616" t="s">
        <v>852</v>
      </c>
      <c r="C11" s="289"/>
      <c r="D11" s="617"/>
      <c r="E11" s="618" t="s">
        <v>62</v>
      </c>
      <c r="F11" s="289"/>
      <c r="G11" s="309">
        <v>63</v>
      </c>
      <c r="H11" s="289"/>
      <c r="I11" s="617"/>
      <c r="J11" s="618" t="s">
        <v>79</v>
      </c>
      <c r="K11" s="290"/>
    </row>
    <row r="12" spans="1:11">
      <c r="A12" s="287"/>
      <c r="B12" s="616" t="s">
        <v>853</v>
      </c>
      <c r="C12" s="289"/>
      <c r="D12" s="617"/>
      <c r="E12" s="618" t="s">
        <v>64</v>
      </c>
      <c r="F12" s="289"/>
      <c r="G12" s="309">
        <v>64</v>
      </c>
      <c r="H12" s="289"/>
      <c r="I12" s="617"/>
      <c r="J12" s="618" t="s">
        <v>81</v>
      </c>
      <c r="K12" s="290"/>
    </row>
    <row r="13" spans="1:11">
      <c r="A13" s="287"/>
      <c r="B13" s="616" t="s">
        <v>854</v>
      </c>
      <c r="C13" s="289"/>
      <c r="D13" s="617"/>
      <c r="E13" s="618" t="s">
        <v>66</v>
      </c>
      <c r="F13" s="289"/>
      <c r="G13" s="309">
        <v>65</v>
      </c>
      <c r="H13" s="289"/>
      <c r="I13" s="617"/>
      <c r="J13" s="618" t="s">
        <v>83</v>
      </c>
      <c r="K13" s="290"/>
    </row>
    <row r="14" spans="1:11">
      <c r="A14" s="287"/>
      <c r="B14" s="616" t="s">
        <v>855</v>
      </c>
      <c r="C14" s="620"/>
      <c r="D14" s="617"/>
      <c r="E14" s="618" t="s">
        <v>68</v>
      </c>
      <c r="F14" s="289"/>
      <c r="G14" s="309">
        <v>66</v>
      </c>
      <c r="H14" s="289"/>
      <c r="I14" s="617"/>
      <c r="J14" s="618" t="s">
        <v>85</v>
      </c>
      <c r="K14" s="290"/>
    </row>
    <row r="15" spans="1:11">
      <c r="A15" s="287"/>
      <c r="B15" s="616" t="s">
        <v>856</v>
      </c>
      <c r="C15" s="289"/>
      <c r="D15" s="617"/>
      <c r="E15" s="618" t="s">
        <v>70</v>
      </c>
      <c r="F15" s="289"/>
      <c r="G15" s="309">
        <v>67</v>
      </c>
      <c r="H15" s="289"/>
      <c r="I15" s="617"/>
      <c r="J15" s="618" t="s">
        <v>87</v>
      </c>
      <c r="K15" s="290"/>
    </row>
    <row r="16" spans="1:11">
      <c r="A16" s="287"/>
      <c r="B16" s="616" t="s">
        <v>382</v>
      </c>
      <c r="C16" s="289"/>
      <c r="D16" s="617"/>
      <c r="E16" s="618" t="s">
        <v>72</v>
      </c>
      <c r="F16" s="289"/>
      <c r="G16" s="309">
        <v>68</v>
      </c>
      <c r="H16" s="289"/>
      <c r="I16" s="617"/>
      <c r="J16" s="618" t="s">
        <v>89</v>
      </c>
      <c r="K16" s="290"/>
    </row>
    <row r="17" spans="1:11">
      <c r="A17" s="287"/>
      <c r="B17" s="309">
        <v>11</v>
      </c>
      <c r="C17" s="289"/>
      <c r="D17" s="617"/>
      <c r="E17" s="618" t="s">
        <v>74</v>
      </c>
      <c r="F17" s="289"/>
      <c r="G17" s="309">
        <v>69</v>
      </c>
      <c r="H17" s="289"/>
      <c r="I17" s="617"/>
      <c r="J17" s="618" t="s">
        <v>91</v>
      </c>
      <c r="K17" s="290"/>
    </row>
    <row r="18" spans="1:11">
      <c r="A18" s="287"/>
      <c r="B18" s="309">
        <v>12</v>
      </c>
      <c r="C18" s="289"/>
      <c r="D18" s="617"/>
      <c r="E18" s="618" t="s">
        <v>76</v>
      </c>
      <c r="F18" s="289"/>
      <c r="G18" s="619">
        <v>70</v>
      </c>
      <c r="H18" s="289"/>
      <c r="I18" s="617"/>
      <c r="J18" s="618" t="s">
        <v>93</v>
      </c>
      <c r="K18" s="290"/>
    </row>
    <row r="19" spans="1:11">
      <c r="A19" s="287"/>
      <c r="B19" s="309">
        <v>13</v>
      </c>
      <c r="C19" s="289"/>
      <c r="D19" s="617"/>
      <c r="E19" s="618" t="s">
        <v>78</v>
      </c>
      <c r="F19" s="289"/>
      <c r="G19" s="619">
        <v>71</v>
      </c>
      <c r="H19" s="289"/>
      <c r="I19" s="617"/>
      <c r="J19" s="618" t="s">
        <v>95</v>
      </c>
      <c r="K19" s="290"/>
    </row>
    <row r="20" spans="1:11">
      <c r="A20" s="287"/>
      <c r="B20" s="309">
        <v>14</v>
      </c>
      <c r="C20" s="289"/>
      <c r="D20" s="617"/>
      <c r="E20" s="618" t="s">
        <v>80</v>
      </c>
      <c r="F20" s="289"/>
      <c r="G20" s="619">
        <v>72</v>
      </c>
      <c r="H20" s="289"/>
      <c r="I20" s="617"/>
      <c r="J20" s="618" t="s">
        <v>97</v>
      </c>
      <c r="K20" s="290"/>
    </row>
    <row r="21" spans="1:11">
      <c r="A21" s="287"/>
      <c r="B21" s="309">
        <v>15</v>
      </c>
      <c r="C21" s="289"/>
      <c r="D21" s="617"/>
      <c r="E21" s="618" t="s">
        <v>82</v>
      </c>
      <c r="F21" s="289"/>
      <c r="G21" s="619">
        <v>73</v>
      </c>
      <c r="H21" s="289"/>
      <c r="I21" s="617"/>
      <c r="J21" s="618" t="s">
        <v>99</v>
      </c>
      <c r="K21" s="290"/>
    </row>
    <row r="22" spans="1:11">
      <c r="A22" s="287"/>
      <c r="B22" s="309">
        <v>16</v>
      </c>
      <c r="C22" s="289"/>
      <c r="D22" s="617"/>
      <c r="E22" s="618" t="s">
        <v>84</v>
      </c>
      <c r="F22" s="289"/>
      <c r="G22" s="619">
        <v>74</v>
      </c>
      <c r="H22" s="289"/>
      <c r="I22" s="617"/>
      <c r="J22" s="618" t="s">
        <v>101</v>
      </c>
      <c r="K22" s="290"/>
    </row>
    <row r="23" spans="1:11">
      <c r="A23" s="287"/>
      <c r="B23" s="309">
        <v>17</v>
      </c>
      <c r="C23" s="289"/>
      <c r="D23" s="617"/>
      <c r="E23" s="618" t="s">
        <v>86</v>
      </c>
      <c r="F23" s="289"/>
      <c r="G23" s="619">
        <v>75</v>
      </c>
      <c r="H23" s="289"/>
      <c r="I23" s="617"/>
      <c r="J23" s="618" t="s">
        <v>103</v>
      </c>
      <c r="K23" s="290"/>
    </row>
    <row r="24" spans="1:11">
      <c r="A24" s="287"/>
      <c r="B24" s="309">
        <v>18</v>
      </c>
      <c r="C24" s="289"/>
      <c r="D24" s="617"/>
      <c r="E24" s="618" t="s">
        <v>88</v>
      </c>
      <c r="F24" s="289"/>
      <c r="G24" s="619">
        <v>76</v>
      </c>
      <c r="H24" s="289"/>
      <c r="I24" s="617"/>
      <c r="J24" s="618" t="s">
        <v>105</v>
      </c>
      <c r="K24" s="290"/>
    </row>
    <row r="25" spans="1:11">
      <c r="A25" s="287"/>
      <c r="B25" s="309">
        <v>19</v>
      </c>
      <c r="C25" s="289"/>
      <c r="D25" s="617"/>
      <c r="E25" s="618" t="s">
        <v>90</v>
      </c>
      <c r="F25" s="289"/>
      <c r="G25" s="619">
        <v>77</v>
      </c>
      <c r="H25" s="289"/>
      <c r="I25" s="617"/>
      <c r="J25" s="618" t="s">
        <v>107</v>
      </c>
      <c r="K25" s="290"/>
    </row>
    <row r="26" spans="1:11">
      <c r="A26" s="287"/>
      <c r="B26" s="619">
        <v>20</v>
      </c>
      <c r="C26" s="289"/>
      <c r="D26" s="617"/>
      <c r="E26" s="618" t="s">
        <v>92</v>
      </c>
      <c r="F26" s="289"/>
      <c r="G26" s="619">
        <v>78</v>
      </c>
      <c r="H26" s="289"/>
      <c r="I26" s="617"/>
      <c r="J26" s="618" t="s">
        <v>109</v>
      </c>
      <c r="K26" s="290"/>
    </row>
    <row r="27" spans="1:11">
      <c r="A27" s="287"/>
      <c r="B27" s="309">
        <v>21</v>
      </c>
      <c r="C27" s="289"/>
      <c r="D27" s="617"/>
      <c r="E27" s="618" t="s">
        <v>94</v>
      </c>
      <c r="F27" s="289"/>
      <c r="G27" s="619">
        <v>79</v>
      </c>
      <c r="H27" s="289"/>
      <c r="I27" s="617"/>
      <c r="J27" s="618" t="s">
        <v>111</v>
      </c>
      <c r="K27" s="290"/>
    </row>
    <row r="28" spans="1:11">
      <c r="A28" s="287"/>
      <c r="B28" s="309">
        <v>22</v>
      </c>
      <c r="C28" s="289"/>
      <c r="D28" s="617"/>
      <c r="E28" s="618" t="s">
        <v>96</v>
      </c>
      <c r="F28" s="289"/>
      <c r="G28" s="619">
        <v>80</v>
      </c>
      <c r="H28" s="289"/>
      <c r="I28" s="617"/>
      <c r="J28" s="618" t="s">
        <v>113</v>
      </c>
      <c r="K28" s="290"/>
    </row>
    <row r="29" spans="1:11">
      <c r="A29" s="287"/>
      <c r="B29" s="309">
        <v>23</v>
      </c>
      <c r="C29" s="289"/>
      <c r="D29" s="617"/>
      <c r="E29" s="618" t="s">
        <v>98</v>
      </c>
      <c r="F29" s="289"/>
      <c r="G29" s="619">
        <v>81</v>
      </c>
      <c r="H29" s="289"/>
      <c r="I29" s="617"/>
      <c r="J29" s="618" t="s">
        <v>115</v>
      </c>
      <c r="K29" s="290"/>
    </row>
    <row r="30" spans="1:11">
      <c r="A30" s="287"/>
      <c r="B30" s="309">
        <v>24</v>
      </c>
      <c r="C30" s="289"/>
      <c r="D30" s="617"/>
      <c r="E30" s="618" t="s">
        <v>100</v>
      </c>
      <c r="F30" s="289"/>
      <c r="G30" s="619">
        <v>82</v>
      </c>
      <c r="H30" s="289"/>
      <c r="I30" s="617"/>
      <c r="J30" s="618" t="s">
        <v>117</v>
      </c>
      <c r="K30" s="290"/>
    </row>
    <row r="31" spans="1:11">
      <c r="A31" s="287"/>
      <c r="B31" s="309">
        <v>25</v>
      </c>
      <c r="C31" s="289"/>
      <c r="D31" s="617"/>
      <c r="E31" s="618" t="s">
        <v>102</v>
      </c>
      <c r="F31" s="289"/>
      <c r="G31" s="619">
        <v>83</v>
      </c>
      <c r="H31" s="289"/>
      <c r="I31" s="617"/>
      <c r="J31" s="618" t="s">
        <v>119</v>
      </c>
      <c r="K31" s="290"/>
    </row>
    <row r="32" spans="1:11">
      <c r="A32" s="287"/>
      <c r="B32" s="309">
        <v>26</v>
      </c>
      <c r="C32" s="289"/>
      <c r="D32" s="617"/>
      <c r="E32" s="618" t="s">
        <v>104</v>
      </c>
      <c r="F32" s="289"/>
      <c r="G32" s="619">
        <v>84</v>
      </c>
      <c r="H32" s="289"/>
      <c r="I32" s="617"/>
      <c r="J32" s="618" t="s">
        <v>121</v>
      </c>
      <c r="K32" s="290"/>
    </row>
    <row r="33" spans="1:11">
      <c r="A33" s="287"/>
      <c r="B33" s="309">
        <v>27</v>
      </c>
      <c r="C33" s="620"/>
      <c r="D33" s="617"/>
      <c r="E33" s="618" t="s">
        <v>106</v>
      </c>
      <c r="F33" s="289"/>
      <c r="G33" s="619">
        <v>85</v>
      </c>
      <c r="H33" s="289"/>
      <c r="I33" s="617"/>
      <c r="J33" s="618" t="s">
        <v>123</v>
      </c>
      <c r="K33" s="290"/>
    </row>
    <row r="34" spans="1:11">
      <c r="A34" s="287"/>
      <c r="B34" s="619">
        <v>28</v>
      </c>
      <c r="C34" s="289"/>
      <c r="D34" s="617"/>
      <c r="E34" s="618" t="s">
        <v>108</v>
      </c>
      <c r="F34" s="289"/>
      <c r="G34" s="619">
        <v>86</v>
      </c>
      <c r="H34" s="289"/>
      <c r="I34" s="617"/>
      <c r="J34" s="618" t="s">
        <v>125</v>
      </c>
      <c r="K34" s="290"/>
    </row>
    <row r="35" spans="1:11">
      <c r="A35" s="287"/>
      <c r="B35" s="309">
        <v>29</v>
      </c>
      <c r="C35" s="289"/>
      <c r="D35" s="617"/>
      <c r="E35" s="618" t="s">
        <v>110</v>
      </c>
      <c r="F35" s="289"/>
      <c r="G35" s="619">
        <v>87</v>
      </c>
      <c r="H35" s="289"/>
      <c r="I35" s="617"/>
      <c r="J35" s="618" t="s">
        <v>127</v>
      </c>
      <c r="K35" s="290"/>
    </row>
    <row r="36" spans="1:11">
      <c r="A36" s="287"/>
      <c r="B36" s="619">
        <v>30</v>
      </c>
      <c r="C36" s="289"/>
      <c r="D36" s="617"/>
      <c r="E36" s="618" t="s">
        <v>112</v>
      </c>
      <c r="F36" s="289"/>
      <c r="G36" s="619">
        <v>88</v>
      </c>
      <c r="H36" s="289"/>
      <c r="I36" s="617"/>
      <c r="J36" s="618" t="s">
        <v>129</v>
      </c>
      <c r="K36" s="290"/>
    </row>
    <row r="37" spans="1:11">
      <c r="A37" s="287"/>
      <c r="B37" s="309">
        <v>31</v>
      </c>
      <c r="C37" s="289"/>
      <c r="D37" s="617"/>
      <c r="E37" s="618" t="s">
        <v>114</v>
      </c>
      <c r="F37" s="289"/>
      <c r="G37" s="619">
        <v>89</v>
      </c>
      <c r="H37" s="289"/>
      <c r="I37" s="617"/>
      <c r="J37" s="618" t="s">
        <v>131</v>
      </c>
      <c r="K37" s="290"/>
    </row>
    <row r="38" spans="1:11">
      <c r="A38" s="287"/>
      <c r="B38" s="309">
        <v>32</v>
      </c>
      <c r="C38" s="289"/>
      <c r="D38" s="617"/>
      <c r="E38" s="618" t="s">
        <v>116</v>
      </c>
      <c r="F38" s="289"/>
      <c r="G38" s="619">
        <v>90</v>
      </c>
      <c r="H38" s="289"/>
      <c r="I38" s="617"/>
      <c r="J38" s="618" t="s">
        <v>133</v>
      </c>
      <c r="K38" s="290"/>
    </row>
    <row r="39" spans="1:11">
      <c r="A39" s="287"/>
      <c r="B39" s="309">
        <v>33</v>
      </c>
      <c r="C39" s="289"/>
      <c r="D39" s="617"/>
      <c r="E39" s="618" t="s">
        <v>118</v>
      </c>
      <c r="F39" s="289"/>
      <c r="G39" s="619">
        <v>91</v>
      </c>
      <c r="H39" s="289"/>
      <c r="I39" s="617"/>
      <c r="J39" s="618" t="s">
        <v>135</v>
      </c>
      <c r="K39" s="290"/>
    </row>
    <row r="40" spans="1:11" ht="12.75" customHeight="1">
      <c r="A40" s="287"/>
      <c r="B40" s="309">
        <v>34</v>
      </c>
      <c r="C40" s="289"/>
      <c r="D40" s="617"/>
      <c r="E40" s="618" t="s">
        <v>120</v>
      </c>
      <c r="F40" s="289"/>
      <c r="G40" s="619">
        <v>92</v>
      </c>
      <c r="H40" s="289"/>
      <c r="I40" s="617"/>
      <c r="J40" s="618" t="s">
        <v>137</v>
      </c>
      <c r="K40" s="290"/>
    </row>
    <row r="41" spans="1:11" ht="12.75" customHeight="1">
      <c r="A41" s="287"/>
      <c r="B41" s="309">
        <v>35</v>
      </c>
      <c r="C41" s="289"/>
      <c r="D41" s="617"/>
      <c r="E41" s="618" t="s">
        <v>122</v>
      </c>
      <c r="F41" s="289"/>
      <c r="G41" s="619">
        <v>93</v>
      </c>
      <c r="H41" s="289"/>
      <c r="I41" s="617"/>
      <c r="J41" s="618" t="s">
        <v>139</v>
      </c>
      <c r="K41" s="290"/>
    </row>
    <row r="42" spans="1:11" ht="12.75" customHeight="1">
      <c r="A42" s="287"/>
      <c r="B42" s="309">
        <v>36</v>
      </c>
      <c r="C42" s="289"/>
      <c r="D42" s="617"/>
      <c r="E42" s="618" t="s">
        <v>124</v>
      </c>
      <c r="F42" s="289"/>
      <c r="G42" s="619">
        <v>94</v>
      </c>
      <c r="H42" s="289"/>
      <c r="I42" s="617"/>
      <c r="J42" s="618" t="s">
        <v>117</v>
      </c>
      <c r="K42" s="290"/>
    </row>
    <row r="43" spans="1:11" ht="12.75" customHeight="1">
      <c r="A43" s="287"/>
      <c r="B43" s="309">
        <v>37</v>
      </c>
      <c r="C43" s="289"/>
      <c r="D43" s="617"/>
      <c r="E43" s="618" t="s">
        <v>126</v>
      </c>
      <c r="F43" s="289"/>
      <c r="G43" s="619">
        <v>95</v>
      </c>
      <c r="H43" s="289"/>
      <c r="I43" s="617"/>
      <c r="J43" s="618" t="s">
        <v>142</v>
      </c>
      <c r="K43" s="290"/>
    </row>
    <row r="44" spans="1:11" ht="12.75" customHeight="1">
      <c r="A44" s="287"/>
      <c r="B44" s="309">
        <v>38</v>
      </c>
      <c r="C44" s="289"/>
      <c r="D44" s="617"/>
      <c r="E44" s="618" t="s">
        <v>128</v>
      </c>
      <c r="F44" s="289"/>
      <c r="G44" s="619">
        <v>96</v>
      </c>
      <c r="H44" s="289"/>
      <c r="I44" s="617"/>
      <c r="J44" s="621" t="s">
        <v>144</v>
      </c>
      <c r="K44" s="290"/>
    </row>
    <row r="45" spans="1:11" ht="12.75" customHeight="1">
      <c r="A45" s="287"/>
      <c r="B45" s="309">
        <v>39</v>
      </c>
      <c r="C45" s="289"/>
      <c r="D45" s="617"/>
      <c r="E45" s="618" t="s">
        <v>130</v>
      </c>
      <c r="F45" s="289"/>
      <c r="G45" s="619">
        <v>97</v>
      </c>
      <c r="H45" s="289"/>
      <c r="I45" s="617"/>
      <c r="J45" s="618" t="s">
        <v>146</v>
      </c>
      <c r="K45" s="290"/>
    </row>
    <row r="46" spans="1:11" ht="12.75" customHeight="1">
      <c r="A46" s="287"/>
      <c r="B46" s="619">
        <v>40</v>
      </c>
      <c r="C46" s="620"/>
      <c r="D46" s="617"/>
      <c r="E46" s="618" t="s">
        <v>132</v>
      </c>
      <c r="F46" s="289"/>
      <c r="G46" s="619">
        <v>98</v>
      </c>
      <c r="H46" s="289"/>
      <c r="I46" s="617"/>
      <c r="J46" s="618" t="s">
        <v>148</v>
      </c>
      <c r="K46" s="290"/>
    </row>
    <row r="47" spans="1:11" ht="12.75" customHeight="1">
      <c r="A47" s="287"/>
      <c r="B47" s="309">
        <v>41</v>
      </c>
      <c r="C47" s="289"/>
      <c r="D47" s="617"/>
      <c r="E47" s="618" t="s">
        <v>134</v>
      </c>
      <c r="F47" s="289"/>
      <c r="G47" s="619">
        <v>99</v>
      </c>
      <c r="H47" s="289"/>
      <c r="I47" s="617"/>
      <c r="J47" s="618" t="s">
        <v>150</v>
      </c>
      <c r="K47" s="290"/>
    </row>
    <row r="48" spans="1:11" ht="12.75" customHeight="1">
      <c r="A48" s="287"/>
      <c r="B48" s="309">
        <v>42</v>
      </c>
      <c r="C48" s="289"/>
      <c r="D48" s="617"/>
      <c r="E48" s="618" t="s">
        <v>136</v>
      </c>
      <c r="F48" s="289"/>
      <c r="G48" s="619">
        <v>100</v>
      </c>
      <c r="H48" s="289"/>
      <c r="I48" s="617"/>
      <c r="J48" s="618" t="s">
        <v>857</v>
      </c>
      <c r="K48" s="290"/>
    </row>
    <row r="49" spans="1:11" ht="12.75" customHeight="1">
      <c r="A49" s="287"/>
      <c r="B49" s="309">
        <v>43</v>
      </c>
      <c r="C49" s="289"/>
      <c r="D49" s="617"/>
      <c r="E49" s="618" t="s">
        <v>138</v>
      </c>
      <c r="F49" s="289"/>
      <c r="G49" s="317">
        <v>101</v>
      </c>
      <c r="H49" s="289"/>
      <c r="I49" s="617"/>
      <c r="J49" s="618" t="s">
        <v>858</v>
      </c>
      <c r="K49" s="290"/>
    </row>
    <row r="50" spans="1:11" ht="12.75" customHeight="1">
      <c r="A50" s="287"/>
      <c r="B50" s="309">
        <v>44</v>
      </c>
      <c r="C50" s="289"/>
      <c r="D50" s="617"/>
      <c r="E50" s="618" t="s">
        <v>140</v>
      </c>
      <c r="F50" s="289"/>
      <c r="G50" s="317">
        <v>102</v>
      </c>
      <c r="H50" s="289"/>
      <c r="I50" s="617"/>
      <c r="J50" s="618" t="s">
        <v>859</v>
      </c>
      <c r="K50" s="290"/>
    </row>
    <row r="51" spans="1:11" ht="12.75" customHeight="1">
      <c r="A51" s="287"/>
      <c r="B51" s="309">
        <v>45</v>
      </c>
      <c r="C51" s="289"/>
      <c r="D51" s="617"/>
      <c r="E51" s="618" t="s">
        <v>141</v>
      </c>
      <c r="F51" s="289"/>
      <c r="G51" s="317">
        <v>103</v>
      </c>
      <c r="H51" s="289"/>
      <c r="I51" s="617"/>
      <c r="J51" s="618" t="s">
        <v>860</v>
      </c>
      <c r="K51" s="290"/>
    </row>
    <row r="52" spans="1:11" ht="12.75" customHeight="1">
      <c r="A52" s="287"/>
      <c r="B52" s="309">
        <v>46</v>
      </c>
      <c r="C52" s="289"/>
      <c r="D52" s="617"/>
      <c r="E52" s="618" t="s">
        <v>143</v>
      </c>
      <c r="F52" s="289"/>
      <c r="G52" s="317">
        <v>104</v>
      </c>
      <c r="H52" s="289"/>
      <c r="I52" s="617"/>
      <c r="J52" s="618" t="s">
        <v>861</v>
      </c>
      <c r="K52" s="290"/>
    </row>
    <row r="53" spans="1:11" ht="12.75" customHeight="1">
      <c r="A53" s="287"/>
      <c r="B53" s="309">
        <v>47</v>
      </c>
      <c r="C53" s="289"/>
      <c r="D53" s="617"/>
      <c r="E53" s="618" t="s">
        <v>145</v>
      </c>
      <c r="F53" s="289"/>
      <c r="G53" s="317">
        <v>105</v>
      </c>
      <c r="H53" s="289"/>
      <c r="I53" s="617"/>
      <c r="J53" s="618" t="s">
        <v>862</v>
      </c>
      <c r="K53" s="290"/>
    </row>
    <row r="54" spans="1:11" ht="12.75" customHeight="1">
      <c r="A54" s="287"/>
      <c r="B54" s="309">
        <v>48</v>
      </c>
      <c r="C54" s="289"/>
      <c r="D54" s="617"/>
      <c r="E54" s="618" t="s">
        <v>147</v>
      </c>
      <c r="F54" s="289"/>
      <c r="G54" s="317">
        <v>106</v>
      </c>
      <c r="H54" s="289"/>
      <c r="I54" s="617"/>
      <c r="J54" s="618" t="s">
        <v>863</v>
      </c>
      <c r="K54" s="290"/>
    </row>
    <row r="55" spans="1:11" ht="12.75" customHeight="1">
      <c r="A55" s="287"/>
      <c r="B55" s="309">
        <v>49</v>
      </c>
      <c r="C55" s="289"/>
      <c r="D55" s="617"/>
      <c r="E55" s="618" t="s">
        <v>149</v>
      </c>
      <c r="F55" s="289"/>
      <c r="G55" s="317">
        <v>107</v>
      </c>
      <c r="H55" s="289"/>
      <c r="I55" s="617"/>
      <c r="J55" s="618" t="s">
        <v>864</v>
      </c>
      <c r="K55" s="290"/>
    </row>
    <row r="56" spans="1:11" ht="12.75" customHeight="1">
      <c r="A56" s="287"/>
      <c r="B56" s="619">
        <v>50</v>
      </c>
      <c r="C56" s="289"/>
      <c r="D56" s="617"/>
      <c r="E56" s="618" t="s">
        <v>151</v>
      </c>
      <c r="F56" s="289"/>
      <c r="G56" s="317">
        <v>108</v>
      </c>
      <c r="H56" s="289"/>
      <c r="I56" s="617"/>
      <c r="J56" s="618" t="s">
        <v>865</v>
      </c>
      <c r="K56" s="290"/>
    </row>
    <row r="57" spans="1:11" ht="12.75" customHeight="1">
      <c r="A57" s="287"/>
      <c r="B57" s="619">
        <v>51</v>
      </c>
      <c r="C57" s="289"/>
      <c r="D57" s="617"/>
      <c r="E57" s="618" t="s">
        <v>55</v>
      </c>
      <c r="F57" s="289"/>
      <c r="G57" s="317">
        <v>109</v>
      </c>
      <c r="H57" s="289"/>
      <c r="I57" s="617"/>
      <c r="J57" s="618" t="s">
        <v>866</v>
      </c>
      <c r="K57" s="290"/>
    </row>
    <row r="58" spans="1:11" ht="12.75" customHeight="1">
      <c r="A58" s="287"/>
      <c r="B58" s="309">
        <v>52</v>
      </c>
      <c r="C58" s="289"/>
      <c r="D58" s="617"/>
      <c r="E58" s="618" t="s">
        <v>57</v>
      </c>
      <c r="F58" s="289"/>
      <c r="G58" s="619">
        <v>110</v>
      </c>
      <c r="H58" s="289"/>
      <c r="I58" s="617"/>
      <c r="J58" s="621" t="s">
        <v>867</v>
      </c>
      <c r="K58" s="290"/>
    </row>
    <row r="59" spans="1:11" ht="12.75" customHeight="1">
      <c r="A59" s="287"/>
      <c r="B59" s="309">
        <v>53</v>
      </c>
      <c r="C59" s="289"/>
      <c r="D59" s="617"/>
      <c r="E59" s="618" t="s">
        <v>59</v>
      </c>
      <c r="F59" s="289"/>
      <c r="G59" s="317">
        <v>111</v>
      </c>
      <c r="H59" s="289"/>
      <c r="I59" s="617"/>
      <c r="J59" s="618" t="s">
        <v>868</v>
      </c>
      <c r="K59" s="290"/>
    </row>
    <row r="60" spans="1:11" ht="12.75" customHeight="1">
      <c r="A60" s="287"/>
      <c r="B60" s="309">
        <v>54</v>
      </c>
      <c r="C60" s="289"/>
      <c r="D60" s="617"/>
      <c r="E60" s="618" t="s">
        <v>61</v>
      </c>
      <c r="F60" s="289"/>
      <c r="G60" s="622">
        <v>112</v>
      </c>
      <c r="H60" s="289"/>
      <c r="I60" s="617"/>
      <c r="J60" s="618" t="s">
        <v>869</v>
      </c>
      <c r="K60" s="290"/>
    </row>
    <row r="61" spans="1:11" ht="12.75" customHeight="1">
      <c r="A61" s="287"/>
      <c r="B61" s="309">
        <v>55</v>
      </c>
      <c r="C61" s="289"/>
      <c r="D61" s="617"/>
      <c r="E61" s="618" t="s">
        <v>63</v>
      </c>
      <c r="F61" s="289"/>
      <c r="G61" s="622">
        <v>113</v>
      </c>
      <c r="H61" s="289"/>
      <c r="I61" s="617"/>
      <c r="J61" s="618" t="s">
        <v>870</v>
      </c>
      <c r="K61" s="290"/>
    </row>
    <row r="62" spans="1:11" ht="12.75" customHeight="1">
      <c r="A62" s="287"/>
      <c r="B62" s="309">
        <v>56</v>
      </c>
      <c r="C62" s="289"/>
      <c r="D62" s="617"/>
      <c r="E62" s="618" t="s">
        <v>65</v>
      </c>
      <c r="F62" s="289"/>
      <c r="G62" s="317">
        <v>114</v>
      </c>
      <c r="H62" s="289"/>
      <c r="I62" s="617"/>
      <c r="J62" s="618" t="s">
        <v>871</v>
      </c>
      <c r="K62" s="290"/>
    </row>
    <row r="63" spans="1:11" ht="12.75" customHeight="1">
      <c r="A63" s="287"/>
      <c r="B63" s="309">
        <v>57</v>
      </c>
      <c r="C63" s="289"/>
      <c r="D63" s="617"/>
      <c r="E63" s="618" t="s">
        <v>67</v>
      </c>
      <c r="F63" s="289"/>
      <c r="G63" s="317">
        <v>115</v>
      </c>
      <c r="H63" s="289"/>
      <c r="I63" s="617"/>
      <c r="J63" s="618" t="s">
        <v>872</v>
      </c>
      <c r="K63" s="290"/>
    </row>
    <row r="64" spans="1:11" ht="12.75" customHeight="1">
      <c r="A64" s="287"/>
      <c r="B64" s="309">
        <v>58</v>
      </c>
      <c r="C64" s="289"/>
      <c r="D64" s="617"/>
      <c r="E64" s="618" t="s">
        <v>69</v>
      </c>
      <c r="F64" s="289"/>
      <c r="G64" s="623"/>
      <c r="H64" s="289"/>
      <c r="I64" s="617"/>
      <c r="J64" s="618"/>
      <c r="K64" s="290"/>
    </row>
    <row r="65" spans="1:11" ht="6" customHeight="1">
      <c r="A65" s="287"/>
      <c r="B65" s="624"/>
      <c r="C65" s="289"/>
      <c r="D65" s="625"/>
      <c r="E65" s="626"/>
      <c r="F65" s="289"/>
      <c r="G65" s="624"/>
      <c r="H65" s="289"/>
      <c r="I65" s="625"/>
      <c r="J65" s="626"/>
      <c r="K65" s="290"/>
    </row>
    <row r="66" spans="1:11" ht="4.5" customHeight="1">
      <c r="A66" s="325"/>
      <c r="B66" s="326"/>
      <c r="C66" s="326"/>
      <c r="D66" s="326"/>
      <c r="E66" s="326"/>
      <c r="F66" s="326"/>
      <c r="G66" s="326"/>
      <c r="H66" s="326"/>
      <c r="I66" s="326"/>
      <c r="J66" s="326"/>
      <c r="K66" s="590"/>
    </row>
  </sheetData>
  <mergeCells count="3">
    <mergeCell ref="A1:K1"/>
    <mergeCell ref="D4:E4"/>
    <mergeCell ref="I4:J4"/>
  </mergeCells>
  <printOptions horizontalCentered="1" verticalCentered="1"/>
  <pageMargins left="0.39370078740157483" right="0.39370078740157483" top="0.39370078740157483" bottom="0.39370078740157483" header="0" footer="0"/>
  <pageSetup scale="78" orientation="portrait" horizontalDpi="240" verticalDpi="14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</sheetPr>
  <dimension ref="A1:N60"/>
  <sheetViews>
    <sheetView view="pageBreakPreview" topLeftCell="A37" zoomScale="60" zoomScaleNormal="100" workbookViewId="0">
      <selection activeCell="F45" sqref="F45"/>
    </sheetView>
  </sheetViews>
  <sheetFormatPr baseColWidth="10" defaultRowHeight="12.75"/>
  <cols>
    <col min="1" max="1" width="15.7109375" style="1" customWidth="1"/>
    <col min="2" max="2" width="2.7109375" style="1" customWidth="1"/>
    <col min="3" max="3" width="8.7109375" style="1" customWidth="1"/>
    <col min="4" max="4" width="0.85546875" style="1" customWidth="1"/>
    <col min="5" max="5" width="2.7109375" style="1" customWidth="1"/>
    <col min="6" max="6" width="40.7109375" style="1" customWidth="1"/>
    <col min="7" max="7" width="0.85546875" style="1" customWidth="1"/>
    <col min="8" max="8" width="8.42578125" style="1" customWidth="1"/>
    <col min="9" max="9" width="4" style="1" customWidth="1"/>
    <col min="10" max="10" width="0.85546875" style="1" customWidth="1"/>
    <col min="11" max="11" width="9.7109375" style="1" customWidth="1"/>
    <col min="12" max="13" width="2.7109375" style="1" customWidth="1"/>
    <col min="14" max="14" width="15.7109375" style="1" customWidth="1"/>
    <col min="15" max="256" width="11.42578125" style="1"/>
    <col min="257" max="257" width="15.7109375" style="1" customWidth="1"/>
    <col min="258" max="258" width="2.7109375" style="1" customWidth="1"/>
    <col min="259" max="259" width="8.7109375" style="1" customWidth="1"/>
    <col min="260" max="260" width="0.85546875" style="1" customWidth="1"/>
    <col min="261" max="261" width="2.7109375" style="1" customWidth="1"/>
    <col min="262" max="262" width="40.7109375" style="1" customWidth="1"/>
    <col min="263" max="263" width="0.85546875" style="1" customWidth="1"/>
    <col min="264" max="264" width="8.42578125" style="1" customWidth="1"/>
    <col min="265" max="265" width="4" style="1" customWidth="1"/>
    <col min="266" max="266" width="0.85546875" style="1" customWidth="1"/>
    <col min="267" max="267" width="9.7109375" style="1" customWidth="1"/>
    <col min="268" max="269" width="2.7109375" style="1" customWidth="1"/>
    <col min="270" max="270" width="15.7109375" style="1" customWidth="1"/>
    <col min="271" max="512" width="11.42578125" style="1"/>
    <col min="513" max="513" width="15.7109375" style="1" customWidth="1"/>
    <col min="514" max="514" width="2.7109375" style="1" customWidth="1"/>
    <col min="515" max="515" width="8.7109375" style="1" customWidth="1"/>
    <col min="516" max="516" width="0.85546875" style="1" customWidth="1"/>
    <col min="517" max="517" width="2.7109375" style="1" customWidth="1"/>
    <col min="518" max="518" width="40.7109375" style="1" customWidth="1"/>
    <col min="519" max="519" width="0.85546875" style="1" customWidth="1"/>
    <col min="520" max="520" width="8.42578125" style="1" customWidth="1"/>
    <col min="521" max="521" width="4" style="1" customWidth="1"/>
    <col min="522" max="522" width="0.85546875" style="1" customWidth="1"/>
    <col min="523" max="523" width="9.7109375" style="1" customWidth="1"/>
    <col min="524" max="525" width="2.7109375" style="1" customWidth="1"/>
    <col min="526" max="526" width="15.7109375" style="1" customWidth="1"/>
    <col min="527" max="768" width="11.42578125" style="1"/>
    <col min="769" max="769" width="15.7109375" style="1" customWidth="1"/>
    <col min="770" max="770" width="2.7109375" style="1" customWidth="1"/>
    <col min="771" max="771" width="8.7109375" style="1" customWidth="1"/>
    <col min="772" max="772" width="0.85546875" style="1" customWidth="1"/>
    <col min="773" max="773" width="2.7109375" style="1" customWidth="1"/>
    <col min="774" max="774" width="40.7109375" style="1" customWidth="1"/>
    <col min="775" max="775" width="0.85546875" style="1" customWidth="1"/>
    <col min="776" max="776" width="8.42578125" style="1" customWidth="1"/>
    <col min="777" max="777" width="4" style="1" customWidth="1"/>
    <col min="778" max="778" width="0.85546875" style="1" customWidth="1"/>
    <col min="779" max="779" width="9.7109375" style="1" customWidth="1"/>
    <col min="780" max="781" width="2.7109375" style="1" customWidth="1"/>
    <col min="782" max="782" width="15.7109375" style="1" customWidth="1"/>
    <col min="783" max="1024" width="11.42578125" style="1"/>
    <col min="1025" max="1025" width="15.7109375" style="1" customWidth="1"/>
    <col min="1026" max="1026" width="2.7109375" style="1" customWidth="1"/>
    <col min="1027" max="1027" width="8.7109375" style="1" customWidth="1"/>
    <col min="1028" max="1028" width="0.85546875" style="1" customWidth="1"/>
    <col min="1029" max="1029" width="2.7109375" style="1" customWidth="1"/>
    <col min="1030" max="1030" width="40.7109375" style="1" customWidth="1"/>
    <col min="1031" max="1031" width="0.85546875" style="1" customWidth="1"/>
    <col min="1032" max="1032" width="8.42578125" style="1" customWidth="1"/>
    <col min="1033" max="1033" width="4" style="1" customWidth="1"/>
    <col min="1034" max="1034" width="0.85546875" style="1" customWidth="1"/>
    <col min="1035" max="1035" width="9.7109375" style="1" customWidth="1"/>
    <col min="1036" max="1037" width="2.7109375" style="1" customWidth="1"/>
    <col min="1038" max="1038" width="15.7109375" style="1" customWidth="1"/>
    <col min="1039" max="1280" width="11.42578125" style="1"/>
    <col min="1281" max="1281" width="15.7109375" style="1" customWidth="1"/>
    <col min="1282" max="1282" width="2.7109375" style="1" customWidth="1"/>
    <col min="1283" max="1283" width="8.7109375" style="1" customWidth="1"/>
    <col min="1284" max="1284" width="0.85546875" style="1" customWidth="1"/>
    <col min="1285" max="1285" width="2.7109375" style="1" customWidth="1"/>
    <col min="1286" max="1286" width="40.7109375" style="1" customWidth="1"/>
    <col min="1287" max="1287" width="0.85546875" style="1" customWidth="1"/>
    <col min="1288" max="1288" width="8.42578125" style="1" customWidth="1"/>
    <col min="1289" max="1289" width="4" style="1" customWidth="1"/>
    <col min="1290" max="1290" width="0.85546875" style="1" customWidth="1"/>
    <col min="1291" max="1291" width="9.7109375" style="1" customWidth="1"/>
    <col min="1292" max="1293" width="2.7109375" style="1" customWidth="1"/>
    <col min="1294" max="1294" width="15.7109375" style="1" customWidth="1"/>
    <col min="1295" max="1536" width="11.42578125" style="1"/>
    <col min="1537" max="1537" width="15.7109375" style="1" customWidth="1"/>
    <col min="1538" max="1538" width="2.7109375" style="1" customWidth="1"/>
    <col min="1539" max="1539" width="8.7109375" style="1" customWidth="1"/>
    <col min="1540" max="1540" width="0.85546875" style="1" customWidth="1"/>
    <col min="1541" max="1541" width="2.7109375" style="1" customWidth="1"/>
    <col min="1542" max="1542" width="40.7109375" style="1" customWidth="1"/>
    <col min="1543" max="1543" width="0.85546875" style="1" customWidth="1"/>
    <col min="1544" max="1544" width="8.42578125" style="1" customWidth="1"/>
    <col min="1545" max="1545" width="4" style="1" customWidth="1"/>
    <col min="1546" max="1546" width="0.85546875" style="1" customWidth="1"/>
    <col min="1547" max="1547" width="9.7109375" style="1" customWidth="1"/>
    <col min="1548" max="1549" width="2.7109375" style="1" customWidth="1"/>
    <col min="1550" max="1550" width="15.7109375" style="1" customWidth="1"/>
    <col min="1551" max="1792" width="11.42578125" style="1"/>
    <col min="1793" max="1793" width="15.7109375" style="1" customWidth="1"/>
    <col min="1794" max="1794" width="2.7109375" style="1" customWidth="1"/>
    <col min="1795" max="1795" width="8.7109375" style="1" customWidth="1"/>
    <col min="1796" max="1796" width="0.85546875" style="1" customWidth="1"/>
    <col min="1797" max="1797" width="2.7109375" style="1" customWidth="1"/>
    <col min="1798" max="1798" width="40.7109375" style="1" customWidth="1"/>
    <col min="1799" max="1799" width="0.85546875" style="1" customWidth="1"/>
    <col min="1800" max="1800" width="8.42578125" style="1" customWidth="1"/>
    <col min="1801" max="1801" width="4" style="1" customWidth="1"/>
    <col min="1802" max="1802" width="0.85546875" style="1" customWidth="1"/>
    <col min="1803" max="1803" width="9.7109375" style="1" customWidth="1"/>
    <col min="1804" max="1805" width="2.7109375" style="1" customWidth="1"/>
    <col min="1806" max="1806" width="15.7109375" style="1" customWidth="1"/>
    <col min="1807" max="2048" width="11.42578125" style="1"/>
    <col min="2049" max="2049" width="15.7109375" style="1" customWidth="1"/>
    <col min="2050" max="2050" width="2.7109375" style="1" customWidth="1"/>
    <col min="2051" max="2051" width="8.7109375" style="1" customWidth="1"/>
    <col min="2052" max="2052" width="0.85546875" style="1" customWidth="1"/>
    <col min="2053" max="2053" width="2.7109375" style="1" customWidth="1"/>
    <col min="2054" max="2054" width="40.7109375" style="1" customWidth="1"/>
    <col min="2055" max="2055" width="0.85546875" style="1" customWidth="1"/>
    <col min="2056" max="2056" width="8.42578125" style="1" customWidth="1"/>
    <col min="2057" max="2057" width="4" style="1" customWidth="1"/>
    <col min="2058" max="2058" width="0.85546875" style="1" customWidth="1"/>
    <col min="2059" max="2059" width="9.7109375" style="1" customWidth="1"/>
    <col min="2060" max="2061" width="2.7109375" style="1" customWidth="1"/>
    <col min="2062" max="2062" width="15.7109375" style="1" customWidth="1"/>
    <col min="2063" max="2304" width="11.42578125" style="1"/>
    <col min="2305" max="2305" width="15.7109375" style="1" customWidth="1"/>
    <col min="2306" max="2306" width="2.7109375" style="1" customWidth="1"/>
    <col min="2307" max="2307" width="8.7109375" style="1" customWidth="1"/>
    <col min="2308" max="2308" width="0.85546875" style="1" customWidth="1"/>
    <col min="2309" max="2309" width="2.7109375" style="1" customWidth="1"/>
    <col min="2310" max="2310" width="40.7109375" style="1" customWidth="1"/>
    <col min="2311" max="2311" width="0.85546875" style="1" customWidth="1"/>
    <col min="2312" max="2312" width="8.42578125" style="1" customWidth="1"/>
    <col min="2313" max="2313" width="4" style="1" customWidth="1"/>
    <col min="2314" max="2314" width="0.85546875" style="1" customWidth="1"/>
    <col min="2315" max="2315" width="9.7109375" style="1" customWidth="1"/>
    <col min="2316" max="2317" width="2.7109375" style="1" customWidth="1"/>
    <col min="2318" max="2318" width="15.7109375" style="1" customWidth="1"/>
    <col min="2319" max="2560" width="11.42578125" style="1"/>
    <col min="2561" max="2561" width="15.7109375" style="1" customWidth="1"/>
    <col min="2562" max="2562" width="2.7109375" style="1" customWidth="1"/>
    <col min="2563" max="2563" width="8.7109375" style="1" customWidth="1"/>
    <col min="2564" max="2564" width="0.85546875" style="1" customWidth="1"/>
    <col min="2565" max="2565" width="2.7109375" style="1" customWidth="1"/>
    <col min="2566" max="2566" width="40.7109375" style="1" customWidth="1"/>
    <col min="2567" max="2567" width="0.85546875" style="1" customWidth="1"/>
    <col min="2568" max="2568" width="8.42578125" style="1" customWidth="1"/>
    <col min="2569" max="2569" width="4" style="1" customWidth="1"/>
    <col min="2570" max="2570" width="0.85546875" style="1" customWidth="1"/>
    <col min="2571" max="2571" width="9.7109375" style="1" customWidth="1"/>
    <col min="2572" max="2573" width="2.7109375" style="1" customWidth="1"/>
    <col min="2574" max="2574" width="15.7109375" style="1" customWidth="1"/>
    <col min="2575" max="2816" width="11.42578125" style="1"/>
    <col min="2817" max="2817" width="15.7109375" style="1" customWidth="1"/>
    <col min="2818" max="2818" width="2.7109375" style="1" customWidth="1"/>
    <col min="2819" max="2819" width="8.7109375" style="1" customWidth="1"/>
    <col min="2820" max="2820" width="0.85546875" style="1" customWidth="1"/>
    <col min="2821" max="2821" width="2.7109375" style="1" customWidth="1"/>
    <col min="2822" max="2822" width="40.7109375" style="1" customWidth="1"/>
    <col min="2823" max="2823" width="0.85546875" style="1" customWidth="1"/>
    <col min="2824" max="2824" width="8.42578125" style="1" customWidth="1"/>
    <col min="2825" max="2825" width="4" style="1" customWidth="1"/>
    <col min="2826" max="2826" width="0.85546875" style="1" customWidth="1"/>
    <col min="2827" max="2827" width="9.7109375" style="1" customWidth="1"/>
    <col min="2828" max="2829" width="2.7109375" style="1" customWidth="1"/>
    <col min="2830" max="2830" width="15.7109375" style="1" customWidth="1"/>
    <col min="2831" max="3072" width="11.42578125" style="1"/>
    <col min="3073" max="3073" width="15.7109375" style="1" customWidth="1"/>
    <col min="3074" max="3074" width="2.7109375" style="1" customWidth="1"/>
    <col min="3075" max="3075" width="8.7109375" style="1" customWidth="1"/>
    <col min="3076" max="3076" width="0.85546875" style="1" customWidth="1"/>
    <col min="3077" max="3077" width="2.7109375" style="1" customWidth="1"/>
    <col min="3078" max="3078" width="40.7109375" style="1" customWidth="1"/>
    <col min="3079" max="3079" width="0.85546875" style="1" customWidth="1"/>
    <col min="3080" max="3080" width="8.42578125" style="1" customWidth="1"/>
    <col min="3081" max="3081" width="4" style="1" customWidth="1"/>
    <col min="3082" max="3082" width="0.85546875" style="1" customWidth="1"/>
    <col min="3083" max="3083" width="9.7109375" style="1" customWidth="1"/>
    <col min="3084" max="3085" width="2.7109375" style="1" customWidth="1"/>
    <col min="3086" max="3086" width="15.7109375" style="1" customWidth="1"/>
    <col min="3087" max="3328" width="11.42578125" style="1"/>
    <col min="3329" max="3329" width="15.7109375" style="1" customWidth="1"/>
    <col min="3330" max="3330" width="2.7109375" style="1" customWidth="1"/>
    <col min="3331" max="3331" width="8.7109375" style="1" customWidth="1"/>
    <col min="3332" max="3332" width="0.85546875" style="1" customWidth="1"/>
    <col min="3333" max="3333" width="2.7109375" style="1" customWidth="1"/>
    <col min="3334" max="3334" width="40.7109375" style="1" customWidth="1"/>
    <col min="3335" max="3335" width="0.85546875" style="1" customWidth="1"/>
    <col min="3336" max="3336" width="8.42578125" style="1" customWidth="1"/>
    <col min="3337" max="3337" width="4" style="1" customWidth="1"/>
    <col min="3338" max="3338" width="0.85546875" style="1" customWidth="1"/>
    <col min="3339" max="3339" width="9.7109375" style="1" customWidth="1"/>
    <col min="3340" max="3341" width="2.7109375" style="1" customWidth="1"/>
    <col min="3342" max="3342" width="15.7109375" style="1" customWidth="1"/>
    <col min="3343" max="3584" width="11.42578125" style="1"/>
    <col min="3585" max="3585" width="15.7109375" style="1" customWidth="1"/>
    <col min="3586" max="3586" width="2.7109375" style="1" customWidth="1"/>
    <col min="3587" max="3587" width="8.7109375" style="1" customWidth="1"/>
    <col min="3588" max="3588" width="0.85546875" style="1" customWidth="1"/>
    <col min="3589" max="3589" width="2.7109375" style="1" customWidth="1"/>
    <col min="3590" max="3590" width="40.7109375" style="1" customWidth="1"/>
    <col min="3591" max="3591" width="0.85546875" style="1" customWidth="1"/>
    <col min="3592" max="3592" width="8.42578125" style="1" customWidth="1"/>
    <col min="3593" max="3593" width="4" style="1" customWidth="1"/>
    <col min="3594" max="3594" width="0.85546875" style="1" customWidth="1"/>
    <col min="3595" max="3595" width="9.7109375" style="1" customWidth="1"/>
    <col min="3596" max="3597" width="2.7109375" style="1" customWidth="1"/>
    <col min="3598" max="3598" width="15.7109375" style="1" customWidth="1"/>
    <col min="3599" max="3840" width="11.42578125" style="1"/>
    <col min="3841" max="3841" width="15.7109375" style="1" customWidth="1"/>
    <col min="3842" max="3842" width="2.7109375" style="1" customWidth="1"/>
    <col min="3843" max="3843" width="8.7109375" style="1" customWidth="1"/>
    <col min="3844" max="3844" width="0.85546875" style="1" customWidth="1"/>
    <col min="3845" max="3845" width="2.7109375" style="1" customWidth="1"/>
    <col min="3846" max="3846" width="40.7109375" style="1" customWidth="1"/>
    <col min="3847" max="3847" width="0.85546875" style="1" customWidth="1"/>
    <col min="3848" max="3848" width="8.42578125" style="1" customWidth="1"/>
    <col min="3849" max="3849" width="4" style="1" customWidth="1"/>
    <col min="3850" max="3850" width="0.85546875" style="1" customWidth="1"/>
    <col min="3851" max="3851" width="9.7109375" style="1" customWidth="1"/>
    <col min="3852" max="3853" width="2.7109375" style="1" customWidth="1"/>
    <col min="3854" max="3854" width="15.7109375" style="1" customWidth="1"/>
    <col min="3855" max="4096" width="11.42578125" style="1"/>
    <col min="4097" max="4097" width="15.7109375" style="1" customWidth="1"/>
    <col min="4098" max="4098" width="2.7109375" style="1" customWidth="1"/>
    <col min="4099" max="4099" width="8.7109375" style="1" customWidth="1"/>
    <col min="4100" max="4100" width="0.85546875" style="1" customWidth="1"/>
    <col min="4101" max="4101" width="2.7109375" style="1" customWidth="1"/>
    <col min="4102" max="4102" width="40.7109375" style="1" customWidth="1"/>
    <col min="4103" max="4103" width="0.85546875" style="1" customWidth="1"/>
    <col min="4104" max="4104" width="8.42578125" style="1" customWidth="1"/>
    <col min="4105" max="4105" width="4" style="1" customWidth="1"/>
    <col min="4106" max="4106" width="0.85546875" style="1" customWidth="1"/>
    <col min="4107" max="4107" width="9.7109375" style="1" customWidth="1"/>
    <col min="4108" max="4109" width="2.7109375" style="1" customWidth="1"/>
    <col min="4110" max="4110" width="15.7109375" style="1" customWidth="1"/>
    <col min="4111" max="4352" width="11.42578125" style="1"/>
    <col min="4353" max="4353" width="15.7109375" style="1" customWidth="1"/>
    <col min="4354" max="4354" width="2.7109375" style="1" customWidth="1"/>
    <col min="4355" max="4355" width="8.7109375" style="1" customWidth="1"/>
    <col min="4356" max="4356" width="0.85546875" style="1" customWidth="1"/>
    <col min="4357" max="4357" width="2.7109375" style="1" customWidth="1"/>
    <col min="4358" max="4358" width="40.7109375" style="1" customWidth="1"/>
    <col min="4359" max="4359" width="0.85546875" style="1" customWidth="1"/>
    <col min="4360" max="4360" width="8.42578125" style="1" customWidth="1"/>
    <col min="4361" max="4361" width="4" style="1" customWidth="1"/>
    <col min="4362" max="4362" width="0.85546875" style="1" customWidth="1"/>
    <col min="4363" max="4363" width="9.7109375" style="1" customWidth="1"/>
    <col min="4364" max="4365" width="2.7109375" style="1" customWidth="1"/>
    <col min="4366" max="4366" width="15.7109375" style="1" customWidth="1"/>
    <col min="4367" max="4608" width="11.42578125" style="1"/>
    <col min="4609" max="4609" width="15.7109375" style="1" customWidth="1"/>
    <col min="4610" max="4610" width="2.7109375" style="1" customWidth="1"/>
    <col min="4611" max="4611" width="8.7109375" style="1" customWidth="1"/>
    <col min="4612" max="4612" width="0.85546875" style="1" customWidth="1"/>
    <col min="4613" max="4613" width="2.7109375" style="1" customWidth="1"/>
    <col min="4614" max="4614" width="40.7109375" style="1" customWidth="1"/>
    <col min="4615" max="4615" width="0.85546875" style="1" customWidth="1"/>
    <col min="4616" max="4616" width="8.42578125" style="1" customWidth="1"/>
    <col min="4617" max="4617" width="4" style="1" customWidth="1"/>
    <col min="4618" max="4618" width="0.85546875" style="1" customWidth="1"/>
    <col min="4619" max="4619" width="9.7109375" style="1" customWidth="1"/>
    <col min="4620" max="4621" width="2.7109375" style="1" customWidth="1"/>
    <col min="4622" max="4622" width="15.7109375" style="1" customWidth="1"/>
    <col min="4623" max="4864" width="11.42578125" style="1"/>
    <col min="4865" max="4865" width="15.7109375" style="1" customWidth="1"/>
    <col min="4866" max="4866" width="2.7109375" style="1" customWidth="1"/>
    <col min="4867" max="4867" width="8.7109375" style="1" customWidth="1"/>
    <col min="4868" max="4868" width="0.85546875" style="1" customWidth="1"/>
    <col min="4869" max="4869" width="2.7109375" style="1" customWidth="1"/>
    <col min="4870" max="4870" width="40.7109375" style="1" customWidth="1"/>
    <col min="4871" max="4871" width="0.85546875" style="1" customWidth="1"/>
    <col min="4872" max="4872" width="8.42578125" style="1" customWidth="1"/>
    <col min="4873" max="4873" width="4" style="1" customWidth="1"/>
    <col min="4874" max="4874" width="0.85546875" style="1" customWidth="1"/>
    <col min="4875" max="4875" width="9.7109375" style="1" customWidth="1"/>
    <col min="4876" max="4877" width="2.7109375" style="1" customWidth="1"/>
    <col min="4878" max="4878" width="15.7109375" style="1" customWidth="1"/>
    <col min="4879" max="5120" width="11.42578125" style="1"/>
    <col min="5121" max="5121" width="15.7109375" style="1" customWidth="1"/>
    <col min="5122" max="5122" width="2.7109375" style="1" customWidth="1"/>
    <col min="5123" max="5123" width="8.7109375" style="1" customWidth="1"/>
    <col min="5124" max="5124" width="0.85546875" style="1" customWidth="1"/>
    <col min="5125" max="5125" width="2.7109375" style="1" customWidth="1"/>
    <col min="5126" max="5126" width="40.7109375" style="1" customWidth="1"/>
    <col min="5127" max="5127" width="0.85546875" style="1" customWidth="1"/>
    <col min="5128" max="5128" width="8.42578125" style="1" customWidth="1"/>
    <col min="5129" max="5129" width="4" style="1" customWidth="1"/>
    <col min="5130" max="5130" width="0.85546875" style="1" customWidth="1"/>
    <col min="5131" max="5131" width="9.7109375" style="1" customWidth="1"/>
    <col min="5132" max="5133" width="2.7109375" style="1" customWidth="1"/>
    <col min="5134" max="5134" width="15.7109375" style="1" customWidth="1"/>
    <col min="5135" max="5376" width="11.42578125" style="1"/>
    <col min="5377" max="5377" width="15.7109375" style="1" customWidth="1"/>
    <col min="5378" max="5378" width="2.7109375" style="1" customWidth="1"/>
    <col min="5379" max="5379" width="8.7109375" style="1" customWidth="1"/>
    <col min="5380" max="5380" width="0.85546875" style="1" customWidth="1"/>
    <col min="5381" max="5381" width="2.7109375" style="1" customWidth="1"/>
    <col min="5382" max="5382" width="40.7109375" style="1" customWidth="1"/>
    <col min="5383" max="5383" width="0.85546875" style="1" customWidth="1"/>
    <col min="5384" max="5384" width="8.42578125" style="1" customWidth="1"/>
    <col min="5385" max="5385" width="4" style="1" customWidth="1"/>
    <col min="5386" max="5386" width="0.85546875" style="1" customWidth="1"/>
    <col min="5387" max="5387" width="9.7109375" style="1" customWidth="1"/>
    <col min="5388" max="5389" width="2.7109375" style="1" customWidth="1"/>
    <col min="5390" max="5390" width="15.7109375" style="1" customWidth="1"/>
    <col min="5391" max="5632" width="11.42578125" style="1"/>
    <col min="5633" max="5633" width="15.7109375" style="1" customWidth="1"/>
    <col min="5634" max="5634" width="2.7109375" style="1" customWidth="1"/>
    <col min="5635" max="5635" width="8.7109375" style="1" customWidth="1"/>
    <col min="5636" max="5636" width="0.85546875" style="1" customWidth="1"/>
    <col min="5637" max="5637" width="2.7109375" style="1" customWidth="1"/>
    <col min="5638" max="5638" width="40.7109375" style="1" customWidth="1"/>
    <col min="5639" max="5639" width="0.85546875" style="1" customWidth="1"/>
    <col min="5640" max="5640" width="8.42578125" style="1" customWidth="1"/>
    <col min="5641" max="5641" width="4" style="1" customWidth="1"/>
    <col min="5642" max="5642" width="0.85546875" style="1" customWidth="1"/>
    <col min="5643" max="5643" width="9.7109375" style="1" customWidth="1"/>
    <col min="5644" max="5645" width="2.7109375" style="1" customWidth="1"/>
    <col min="5646" max="5646" width="15.7109375" style="1" customWidth="1"/>
    <col min="5647" max="5888" width="11.42578125" style="1"/>
    <col min="5889" max="5889" width="15.7109375" style="1" customWidth="1"/>
    <col min="5890" max="5890" width="2.7109375" style="1" customWidth="1"/>
    <col min="5891" max="5891" width="8.7109375" style="1" customWidth="1"/>
    <col min="5892" max="5892" width="0.85546875" style="1" customWidth="1"/>
    <col min="5893" max="5893" width="2.7109375" style="1" customWidth="1"/>
    <col min="5894" max="5894" width="40.7109375" style="1" customWidth="1"/>
    <col min="5895" max="5895" width="0.85546875" style="1" customWidth="1"/>
    <col min="5896" max="5896" width="8.42578125" style="1" customWidth="1"/>
    <col min="5897" max="5897" width="4" style="1" customWidth="1"/>
    <col min="5898" max="5898" width="0.85546875" style="1" customWidth="1"/>
    <col min="5899" max="5899" width="9.7109375" style="1" customWidth="1"/>
    <col min="5900" max="5901" width="2.7109375" style="1" customWidth="1"/>
    <col min="5902" max="5902" width="15.7109375" style="1" customWidth="1"/>
    <col min="5903" max="6144" width="11.42578125" style="1"/>
    <col min="6145" max="6145" width="15.7109375" style="1" customWidth="1"/>
    <col min="6146" max="6146" width="2.7109375" style="1" customWidth="1"/>
    <col min="6147" max="6147" width="8.7109375" style="1" customWidth="1"/>
    <col min="6148" max="6148" width="0.85546875" style="1" customWidth="1"/>
    <col min="6149" max="6149" width="2.7109375" style="1" customWidth="1"/>
    <col min="6150" max="6150" width="40.7109375" style="1" customWidth="1"/>
    <col min="6151" max="6151" width="0.85546875" style="1" customWidth="1"/>
    <col min="6152" max="6152" width="8.42578125" style="1" customWidth="1"/>
    <col min="6153" max="6153" width="4" style="1" customWidth="1"/>
    <col min="6154" max="6154" width="0.85546875" style="1" customWidth="1"/>
    <col min="6155" max="6155" width="9.7109375" style="1" customWidth="1"/>
    <col min="6156" max="6157" width="2.7109375" style="1" customWidth="1"/>
    <col min="6158" max="6158" width="15.7109375" style="1" customWidth="1"/>
    <col min="6159" max="6400" width="11.42578125" style="1"/>
    <col min="6401" max="6401" width="15.7109375" style="1" customWidth="1"/>
    <col min="6402" max="6402" width="2.7109375" style="1" customWidth="1"/>
    <col min="6403" max="6403" width="8.7109375" style="1" customWidth="1"/>
    <col min="6404" max="6404" width="0.85546875" style="1" customWidth="1"/>
    <col min="6405" max="6405" width="2.7109375" style="1" customWidth="1"/>
    <col min="6406" max="6406" width="40.7109375" style="1" customWidth="1"/>
    <col min="6407" max="6407" width="0.85546875" style="1" customWidth="1"/>
    <col min="6408" max="6408" width="8.42578125" style="1" customWidth="1"/>
    <col min="6409" max="6409" width="4" style="1" customWidth="1"/>
    <col min="6410" max="6410" width="0.85546875" style="1" customWidth="1"/>
    <col min="6411" max="6411" width="9.7109375" style="1" customWidth="1"/>
    <col min="6412" max="6413" width="2.7109375" style="1" customWidth="1"/>
    <col min="6414" max="6414" width="15.7109375" style="1" customWidth="1"/>
    <col min="6415" max="6656" width="11.42578125" style="1"/>
    <col min="6657" max="6657" width="15.7109375" style="1" customWidth="1"/>
    <col min="6658" max="6658" width="2.7109375" style="1" customWidth="1"/>
    <col min="6659" max="6659" width="8.7109375" style="1" customWidth="1"/>
    <col min="6660" max="6660" width="0.85546875" style="1" customWidth="1"/>
    <col min="6661" max="6661" width="2.7109375" style="1" customWidth="1"/>
    <col min="6662" max="6662" width="40.7109375" style="1" customWidth="1"/>
    <col min="6663" max="6663" width="0.85546875" style="1" customWidth="1"/>
    <col min="6664" max="6664" width="8.42578125" style="1" customWidth="1"/>
    <col min="6665" max="6665" width="4" style="1" customWidth="1"/>
    <col min="6666" max="6666" width="0.85546875" style="1" customWidth="1"/>
    <col min="6667" max="6667" width="9.7109375" style="1" customWidth="1"/>
    <col min="6668" max="6669" width="2.7109375" style="1" customWidth="1"/>
    <col min="6670" max="6670" width="15.7109375" style="1" customWidth="1"/>
    <col min="6671" max="6912" width="11.42578125" style="1"/>
    <col min="6913" max="6913" width="15.7109375" style="1" customWidth="1"/>
    <col min="6914" max="6914" width="2.7109375" style="1" customWidth="1"/>
    <col min="6915" max="6915" width="8.7109375" style="1" customWidth="1"/>
    <col min="6916" max="6916" width="0.85546875" style="1" customWidth="1"/>
    <col min="6917" max="6917" width="2.7109375" style="1" customWidth="1"/>
    <col min="6918" max="6918" width="40.7109375" style="1" customWidth="1"/>
    <col min="6919" max="6919" width="0.85546875" style="1" customWidth="1"/>
    <col min="6920" max="6920" width="8.42578125" style="1" customWidth="1"/>
    <col min="6921" max="6921" width="4" style="1" customWidth="1"/>
    <col min="6922" max="6922" width="0.85546875" style="1" customWidth="1"/>
    <col min="6923" max="6923" width="9.7109375" style="1" customWidth="1"/>
    <col min="6924" max="6925" width="2.7109375" style="1" customWidth="1"/>
    <col min="6926" max="6926" width="15.7109375" style="1" customWidth="1"/>
    <col min="6927" max="7168" width="11.42578125" style="1"/>
    <col min="7169" max="7169" width="15.7109375" style="1" customWidth="1"/>
    <col min="7170" max="7170" width="2.7109375" style="1" customWidth="1"/>
    <col min="7171" max="7171" width="8.7109375" style="1" customWidth="1"/>
    <col min="7172" max="7172" width="0.85546875" style="1" customWidth="1"/>
    <col min="7173" max="7173" width="2.7109375" style="1" customWidth="1"/>
    <col min="7174" max="7174" width="40.7109375" style="1" customWidth="1"/>
    <col min="7175" max="7175" width="0.85546875" style="1" customWidth="1"/>
    <col min="7176" max="7176" width="8.42578125" style="1" customWidth="1"/>
    <col min="7177" max="7177" width="4" style="1" customWidth="1"/>
    <col min="7178" max="7178" width="0.85546875" style="1" customWidth="1"/>
    <col min="7179" max="7179" width="9.7109375" style="1" customWidth="1"/>
    <col min="7180" max="7181" width="2.7109375" style="1" customWidth="1"/>
    <col min="7182" max="7182" width="15.7109375" style="1" customWidth="1"/>
    <col min="7183" max="7424" width="11.42578125" style="1"/>
    <col min="7425" max="7425" width="15.7109375" style="1" customWidth="1"/>
    <col min="7426" max="7426" width="2.7109375" style="1" customWidth="1"/>
    <col min="7427" max="7427" width="8.7109375" style="1" customWidth="1"/>
    <col min="7428" max="7428" width="0.85546875" style="1" customWidth="1"/>
    <col min="7429" max="7429" width="2.7109375" style="1" customWidth="1"/>
    <col min="7430" max="7430" width="40.7109375" style="1" customWidth="1"/>
    <col min="7431" max="7431" width="0.85546875" style="1" customWidth="1"/>
    <col min="7432" max="7432" width="8.42578125" style="1" customWidth="1"/>
    <col min="7433" max="7433" width="4" style="1" customWidth="1"/>
    <col min="7434" max="7434" width="0.85546875" style="1" customWidth="1"/>
    <col min="7435" max="7435" width="9.7109375" style="1" customWidth="1"/>
    <col min="7436" max="7437" width="2.7109375" style="1" customWidth="1"/>
    <col min="7438" max="7438" width="15.7109375" style="1" customWidth="1"/>
    <col min="7439" max="7680" width="11.42578125" style="1"/>
    <col min="7681" max="7681" width="15.7109375" style="1" customWidth="1"/>
    <col min="7682" max="7682" width="2.7109375" style="1" customWidth="1"/>
    <col min="7683" max="7683" width="8.7109375" style="1" customWidth="1"/>
    <col min="7684" max="7684" width="0.85546875" style="1" customWidth="1"/>
    <col min="7685" max="7685" width="2.7109375" style="1" customWidth="1"/>
    <col min="7686" max="7686" width="40.7109375" style="1" customWidth="1"/>
    <col min="7687" max="7687" width="0.85546875" style="1" customWidth="1"/>
    <col min="7688" max="7688" width="8.42578125" style="1" customWidth="1"/>
    <col min="7689" max="7689" width="4" style="1" customWidth="1"/>
    <col min="7690" max="7690" width="0.85546875" style="1" customWidth="1"/>
    <col min="7691" max="7691" width="9.7109375" style="1" customWidth="1"/>
    <col min="7692" max="7693" width="2.7109375" style="1" customWidth="1"/>
    <col min="7694" max="7694" width="15.7109375" style="1" customWidth="1"/>
    <col min="7695" max="7936" width="11.42578125" style="1"/>
    <col min="7937" max="7937" width="15.7109375" style="1" customWidth="1"/>
    <col min="7938" max="7938" width="2.7109375" style="1" customWidth="1"/>
    <col min="7939" max="7939" width="8.7109375" style="1" customWidth="1"/>
    <col min="7940" max="7940" width="0.85546875" style="1" customWidth="1"/>
    <col min="7941" max="7941" width="2.7109375" style="1" customWidth="1"/>
    <col min="7942" max="7942" width="40.7109375" style="1" customWidth="1"/>
    <col min="7943" max="7943" width="0.85546875" style="1" customWidth="1"/>
    <col min="7944" max="7944" width="8.42578125" style="1" customWidth="1"/>
    <col min="7945" max="7945" width="4" style="1" customWidth="1"/>
    <col min="7946" max="7946" width="0.85546875" style="1" customWidth="1"/>
    <col min="7947" max="7947" width="9.7109375" style="1" customWidth="1"/>
    <col min="7948" max="7949" width="2.7109375" style="1" customWidth="1"/>
    <col min="7950" max="7950" width="15.7109375" style="1" customWidth="1"/>
    <col min="7951" max="8192" width="11.42578125" style="1"/>
    <col min="8193" max="8193" width="15.7109375" style="1" customWidth="1"/>
    <col min="8194" max="8194" width="2.7109375" style="1" customWidth="1"/>
    <col min="8195" max="8195" width="8.7109375" style="1" customWidth="1"/>
    <col min="8196" max="8196" width="0.85546875" style="1" customWidth="1"/>
    <col min="8197" max="8197" width="2.7109375" style="1" customWidth="1"/>
    <col min="8198" max="8198" width="40.7109375" style="1" customWidth="1"/>
    <col min="8199" max="8199" width="0.85546875" style="1" customWidth="1"/>
    <col min="8200" max="8200" width="8.42578125" style="1" customWidth="1"/>
    <col min="8201" max="8201" width="4" style="1" customWidth="1"/>
    <col min="8202" max="8202" width="0.85546875" style="1" customWidth="1"/>
    <col min="8203" max="8203" width="9.7109375" style="1" customWidth="1"/>
    <col min="8204" max="8205" width="2.7109375" style="1" customWidth="1"/>
    <col min="8206" max="8206" width="15.7109375" style="1" customWidth="1"/>
    <col min="8207" max="8448" width="11.42578125" style="1"/>
    <col min="8449" max="8449" width="15.7109375" style="1" customWidth="1"/>
    <col min="8450" max="8450" width="2.7109375" style="1" customWidth="1"/>
    <col min="8451" max="8451" width="8.7109375" style="1" customWidth="1"/>
    <col min="8452" max="8452" width="0.85546875" style="1" customWidth="1"/>
    <col min="8453" max="8453" width="2.7109375" style="1" customWidth="1"/>
    <col min="8454" max="8454" width="40.7109375" style="1" customWidth="1"/>
    <col min="8455" max="8455" width="0.85546875" style="1" customWidth="1"/>
    <col min="8456" max="8456" width="8.42578125" style="1" customWidth="1"/>
    <col min="8457" max="8457" width="4" style="1" customWidth="1"/>
    <col min="8458" max="8458" width="0.85546875" style="1" customWidth="1"/>
    <col min="8459" max="8459" width="9.7109375" style="1" customWidth="1"/>
    <col min="8460" max="8461" width="2.7109375" style="1" customWidth="1"/>
    <col min="8462" max="8462" width="15.7109375" style="1" customWidth="1"/>
    <col min="8463" max="8704" width="11.42578125" style="1"/>
    <col min="8705" max="8705" width="15.7109375" style="1" customWidth="1"/>
    <col min="8706" max="8706" width="2.7109375" style="1" customWidth="1"/>
    <col min="8707" max="8707" width="8.7109375" style="1" customWidth="1"/>
    <col min="8708" max="8708" width="0.85546875" style="1" customWidth="1"/>
    <col min="8709" max="8709" width="2.7109375" style="1" customWidth="1"/>
    <col min="8710" max="8710" width="40.7109375" style="1" customWidth="1"/>
    <col min="8711" max="8711" width="0.85546875" style="1" customWidth="1"/>
    <col min="8712" max="8712" width="8.42578125" style="1" customWidth="1"/>
    <col min="8713" max="8713" width="4" style="1" customWidth="1"/>
    <col min="8714" max="8714" width="0.85546875" style="1" customWidth="1"/>
    <col min="8715" max="8715" width="9.7109375" style="1" customWidth="1"/>
    <col min="8716" max="8717" width="2.7109375" style="1" customWidth="1"/>
    <col min="8718" max="8718" width="15.7109375" style="1" customWidth="1"/>
    <col min="8719" max="8960" width="11.42578125" style="1"/>
    <col min="8961" max="8961" width="15.7109375" style="1" customWidth="1"/>
    <col min="8962" max="8962" width="2.7109375" style="1" customWidth="1"/>
    <col min="8963" max="8963" width="8.7109375" style="1" customWidth="1"/>
    <col min="8964" max="8964" width="0.85546875" style="1" customWidth="1"/>
    <col min="8965" max="8965" width="2.7109375" style="1" customWidth="1"/>
    <col min="8966" max="8966" width="40.7109375" style="1" customWidth="1"/>
    <col min="8967" max="8967" width="0.85546875" style="1" customWidth="1"/>
    <col min="8968" max="8968" width="8.42578125" style="1" customWidth="1"/>
    <col min="8969" max="8969" width="4" style="1" customWidth="1"/>
    <col min="8970" max="8970" width="0.85546875" style="1" customWidth="1"/>
    <col min="8971" max="8971" width="9.7109375" style="1" customWidth="1"/>
    <col min="8972" max="8973" width="2.7109375" style="1" customWidth="1"/>
    <col min="8974" max="8974" width="15.7109375" style="1" customWidth="1"/>
    <col min="8975" max="9216" width="11.42578125" style="1"/>
    <col min="9217" max="9217" width="15.7109375" style="1" customWidth="1"/>
    <col min="9218" max="9218" width="2.7109375" style="1" customWidth="1"/>
    <col min="9219" max="9219" width="8.7109375" style="1" customWidth="1"/>
    <col min="9220" max="9220" width="0.85546875" style="1" customWidth="1"/>
    <col min="9221" max="9221" width="2.7109375" style="1" customWidth="1"/>
    <col min="9222" max="9222" width="40.7109375" style="1" customWidth="1"/>
    <col min="9223" max="9223" width="0.85546875" style="1" customWidth="1"/>
    <col min="9224" max="9224" width="8.42578125" style="1" customWidth="1"/>
    <col min="9225" max="9225" width="4" style="1" customWidth="1"/>
    <col min="9226" max="9226" width="0.85546875" style="1" customWidth="1"/>
    <col min="9227" max="9227" width="9.7109375" style="1" customWidth="1"/>
    <col min="9228" max="9229" width="2.7109375" style="1" customWidth="1"/>
    <col min="9230" max="9230" width="15.7109375" style="1" customWidth="1"/>
    <col min="9231" max="9472" width="11.42578125" style="1"/>
    <col min="9473" max="9473" width="15.7109375" style="1" customWidth="1"/>
    <col min="9474" max="9474" width="2.7109375" style="1" customWidth="1"/>
    <col min="9475" max="9475" width="8.7109375" style="1" customWidth="1"/>
    <col min="9476" max="9476" width="0.85546875" style="1" customWidth="1"/>
    <col min="9477" max="9477" width="2.7109375" style="1" customWidth="1"/>
    <col min="9478" max="9478" width="40.7109375" style="1" customWidth="1"/>
    <col min="9479" max="9479" width="0.85546875" style="1" customWidth="1"/>
    <col min="9480" max="9480" width="8.42578125" style="1" customWidth="1"/>
    <col min="9481" max="9481" width="4" style="1" customWidth="1"/>
    <col min="9482" max="9482" width="0.85546875" style="1" customWidth="1"/>
    <col min="9483" max="9483" width="9.7109375" style="1" customWidth="1"/>
    <col min="9484" max="9485" width="2.7109375" style="1" customWidth="1"/>
    <col min="9486" max="9486" width="15.7109375" style="1" customWidth="1"/>
    <col min="9487" max="9728" width="11.42578125" style="1"/>
    <col min="9729" max="9729" width="15.7109375" style="1" customWidth="1"/>
    <col min="9730" max="9730" width="2.7109375" style="1" customWidth="1"/>
    <col min="9731" max="9731" width="8.7109375" style="1" customWidth="1"/>
    <col min="9732" max="9732" width="0.85546875" style="1" customWidth="1"/>
    <col min="9733" max="9733" width="2.7109375" style="1" customWidth="1"/>
    <col min="9734" max="9734" width="40.7109375" style="1" customWidth="1"/>
    <col min="9735" max="9735" width="0.85546875" style="1" customWidth="1"/>
    <col min="9736" max="9736" width="8.42578125" style="1" customWidth="1"/>
    <col min="9737" max="9737" width="4" style="1" customWidth="1"/>
    <col min="9738" max="9738" width="0.85546875" style="1" customWidth="1"/>
    <col min="9739" max="9739" width="9.7109375" style="1" customWidth="1"/>
    <col min="9740" max="9741" width="2.7109375" style="1" customWidth="1"/>
    <col min="9742" max="9742" width="15.7109375" style="1" customWidth="1"/>
    <col min="9743" max="9984" width="11.42578125" style="1"/>
    <col min="9985" max="9985" width="15.7109375" style="1" customWidth="1"/>
    <col min="9986" max="9986" width="2.7109375" style="1" customWidth="1"/>
    <col min="9987" max="9987" width="8.7109375" style="1" customWidth="1"/>
    <col min="9988" max="9988" width="0.85546875" style="1" customWidth="1"/>
    <col min="9989" max="9989" width="2.7109375" style="1" customWidth="1"/>
    <col min="9990" max="9990" width="40.7109375" style="1" customWidth="1"/>
    <col min="9991" max="9991" width="0.85546875" style="1" customWidth="1"/>
    <col min="9992" max="9992" width="8.42578125" style="1" customWidth="1"/>
    <col min="9993" max="9993" width="4" style="1" customWidth="1"/>
    <col min="9994" max="9994" width="0.85546875" style="1" customWidth="1"/>
    <col min="9995" max="9995" width="9.7109375" style="1" customWidth="1"/>
    <col min="9996" max="9997" width="2.7109375" style="1" customWidth="1"/>
    <col min="9998" max="9998" width="15.7109375" style="1" customWidth="1"/>
    <col min="9999" max="10240" width="11.42578125" style="1"/>
    <col min="10241" max="10241" width="15.7109375" style="1" customWidth="1"/>
    <col min="10242" max="10242" width="2.7109375" style="1" customWidth="1"/>
    <col min="10243" max="10243" width="8.7109375" style="1" customWidth="1"/>
    <col min="10244" max="10244" width="0.85546875" style="1" customWidth="1"/>
    <col min="10245" max="10245" width="2.7109375" style="1" customWidth="1"/>
    <col min="10246" max="10246" width="40.7109375" style="1" customWidth="1"/>
    <col min="10247" max="10247" width="0.85546875" style="1" customWidth="1"/>
    <col min="10248" max="10248" width="8.42578125" style="1" customWidth="1"/>
    <col min="10249" max="10249" width="4" style="1" customWidth="1"/>
    <col min="10250" max="10250" width="0.85546875" style="1" customWidth="1"/>
    <col min="10251" max="10251" width="9.7109375" style="1" customWidth="1"/>
    <col min="10252" max="10253" width="2.7109375" style="1" customWidth="1"/>
    <col min="10254" max="10254" width="15.7109375" style="1" customWidth="1"/>
    <col min="10255" max="10496" width="11.42578125" style="1"/>
    <col min="10497" max="10497" width="15.7109375" style="1" customWidth="1"/>
    <col min="10498" max="10498" width="2.7109375" style="1" customWidth="1"/>
    <col min="10499" max="10499" width="8.7109375" style="1" customWidth="1"/>
    <col min="10500" max="10500" width="0.85546875" style="1" customWidth="1"/>
    <col min="10501" max="10501" width="2.7109375" style="1" customWidth="1"/>
    <col min="10502" max="10502" width="40.7109375" style="1" customWidth="1"/>
    <col min="10503" max="10503" width="0.85546875" style="1" customWidth="1"/>
    <col min="10504" max="10504" width="8.42578125" style="1" customWidth="1"/>
    <col min="10505" max="10505" width="4" style="1" customWidth="1"/>
    <col min="10506" max="10506" width="0.85546875" style="1" customWidth="1"/>
    <col min="10507" max="10507" width="9.7109375" style="1" customWidth="1"/>
    <col min="10508" max="10509" width="2.7109375" style="1" customWidth="1"/>
    <col min="10510" max="10510" width="15.7109375" style="1" customWidth="1"/>
    <col min="10511" max="10752" width="11.42578125" style="1"/>
    <col min="10753" max="10753" width="15.7109375" style="1" customWidth="1"/>
    <col min="10754" max="10754" width="2.7109375" style="1" customWidth="1"/>
    <col min="10755" max="10755" width="8.7109375" style="1" customWidth="1"/>
    <col min="10756" max="10756" width="0.85546875" style="1" customWidth="1"/>
    <col min="10757" max="10757" width="2.7109375" style="1" customWidth="1"/>
    <col min="10758" max="10758" width="40.7109375" style="1" customWidth="1"/>
    <col min="10759" max="10759" width="0.85546875" style="1" customWidth="1"/>
    <col min="10760" max="10760" width="8.42578125" style="1" customWidth="1"/>
    <col min="10761" max="10761" width="4" style="1" customWidth="1"/>
    <col min="10762" max="10762" width="0.85546875" style="1" customWidth="1"/>
    <col min="10763" max="10763" width="9.7109375" style="1" customWidth="1"/>
    <col min="10764" max="10765" width="2.7109375" style="1" customWidth="1"/>
    <col min="10766" max="10766" width="15.7109375" style="1" customWidth="1"/>
    <col min="10767" max="11008" width="11.42578125" style="1"/>
    <col min="11009" max="11009" width="15.7109375" style="1" customWidth="1"/>
    <col min="11010" max="11010" width="2.7109375" style="1" customWidth="1"/>
    <col min="11011" max="11011" width="8.7109375" style="1" customWidth="1"/>
    <col min="11012" max="11012" width="0.85546875" style="1" customWidth="1"/>
    <col min="11013" max="11013" width="2.7109375" style="1" customWidth="1"/>
    <col min="11014" max="11014" width="40.7109375" style="1" customWidth="1"/>
    <col min="11015" max="11015" width="0.85546875" style="1" customWidth="1"/>
    <col min="11016" max="11016" width="8.42578125" style="1" customWidth="1"/>
    <col min="11017" max="11017" width="4" style="1" customWidth="1"/>
    <col min="11018" max="11018" width="0.85546875" style="1" customWidth="1"/>
    <col min="11019" max="11019" width="9.7109375" style="1" customWidth="1"/>
    <col min="11020" max="11021" width="2.7109375" style="1" customWidth="1"/>
    <col min="11022" max="11022" width="15.7109375" style="1" customWidth="1"/>
    <col min="11023" max="11264" width="11.42578125" style="1"/>
    <col min="11265" max="11265" width="15.7109375" style="1" customWidth="1"/>
    <col min="11266" max="11266" width="2.7109375" style="1" customWidth="1"/>
    <col min="11267" max="11267" width="8.7109375" style="1" customWidth="1"/>
    <col min="11268" max="11268" width="0.85546875" style="1" customWidth="1"/>
    <col min="11269" max="11269" width="2.7109375" style="1" customWidth="1"/>
    <col min="11270" max="11270" width="40.7109375" style="1" customWidth="1"/>
    <col min="11271" max="11271" width="0.85546875" style="1" customWidth="1"/>
    <col min="11272" max="11272" width="8.42578125" style="1" customWidth="1"/>
    <col min="11273" max="11273" width="4" style="1" customWidth="1"/>
    <col min="11274" max="11274" width="0.85546875" style="1" customWidth="1"/>
    <col min="11275" max="11275" width="9.7109375" style="1" customWidth="1"/>
    <col min="11276" max="11277" width="2.7109375" style="1" customWidth="1"/>
    <col min="11278" max="11278" width="15.7109375" style="1" customWidth="1"/>
    <col min="11279" max="11520" width="11.42578125" style="1"/>
    <col min="11521" max="11521" width="15.7109375" style="1" customWidth="1"/>
    <col min="11522" max="11522" width="2.7109375" style="1" customWidth="1"/>
    <col min="11523" max="11523" width="8.7109375" style="1" customWidth="1"/>
    <col min="11524" max="11524" width="0.85546875" style="1" customWidth="1"/>
    <col min="11525" max="11525" width="2.7109375" style="1" customWidth="1"/>
    <col min="11526" max="11526" width="40.7109375" style="1" customWidth="1"/>
    <col min="11527" max="11527" width="0.85546875" style="1" customWidth="1"/>
    <col min="11528" max="11528" width="8.42578125" style="1" customWidth="1"/>
    <col min="11529" max="11529" width="4" style="1" customWidth="1"/>
    <col min="11530" max="11530" width="0.85546875" style="1" customWidth="1"/>
    <col min="11531" max="11531" width="9.7109375" style="1" customWidth="1"/>
    <col min="11532" max="11533" width="2.7109375" style="1" customWidth="1"/>
    <col min="11534" max="11534" width="15.7109375" style="1" customWidth="1"/>
    <col min="11535" max="11776" width="11.42578125" style="1"/>
    <col min="11777" max="11777" width="15.7109375" style="1" customWidth="1"/>
    <col min="11778" max="11778" width="2.7109375" style="1" customWidth="1"/>
    <col min="11779" max="11779" width="8.7109375" style="1" customWidth="1"/>
    <col min="11780" max="11780" width="0.85546875" style="1" customWidth="1"/>
    <col min="11781" max="11781" width="2.7109375" style="1" customWidth="1"/>
    <col min="11782" max="11782" width="40.7109375" style="1" customWidth="1"/>
    <col min="11783" max="11783" width="0.85546875" style="1" customWidth="1"/>
    <col min="11784" max="11784" width="8.42578125" style="1" customWidth="1"/>
    <col min="11785" max="11785" width="4" style="1" customWidth="1"/>
    <col min="11786" max="11786" width="0.85546875" style="1" customWidth="1"/>
    <col min="11787" max="11787" width="9.7109375" style="1" customWidth="1"/>
    <col min="11788" max="11789" width="2.7109375" style="1" customWidth="1"/>
    <col min="11790" max="11790" width="15.7109375" style="1" customWidth="1"/>
    <col min="11791" max="12032" width="11.42578125" style="1"/>
    <col min="12033" max="12033" width="15.7109375" style="1" customWidth="1"/>
    <col min="12034" max="12034" width="2.7109375" style="1" customWidth="1"/>
    <col min="12035" max="12035" width="8.7109375" style="1" customWidth="1"/>
    <col min="12036" max="12036" width="0.85546875" style="1" customWidth="1"/>
    <col min="12037" max="12037" width="2.7109375" style="1" customWidth="1"/>
    <col min="12038" max="12038" width="40.7109375" style="1" customWidth="1"/>
    <col min="12039" max="12039" width="0.85546875" style="1" customWidth="1"/>
    <col min="12040" max="12040" width="8.42578125" style="1" customWidth="1"/>
    <col min="12041" max="12041" width="4" style="1" customWidth="1"/>
    <col min="12042" max="12042" width="0.85546875" style="1" customWidth="1"/>
    <col min="12043" max="12043" width="9.7109375" style="1" customWidth="1"/>
    <col min="12044" max="12045" width="2.7109375" style="1" customWidth="1"/>
    <col min="12046" max="12046" width="15.7109375" style="1" customWidth="1"/>
    <col min="12047" max="12288" width="11.42578125" style="1"/>
    <col min="12289" max="12289" width="15.7109375" style="1" customWidth="1"/>
    <col min="12290" max="12290" width="2.7109375" style="1" customWidth="1"/>
    <col min="12291" max="12291" width="8.7109375" style="1" customWidth="1"/>
    <col min="12292" max="12292" width="0.85546875" style="1" customWidth="1"/>
    <col min="12293" max="12293" width="2.7109375" style="1" customWidth="1"/>
    <col min="12294" max="12294" width="40.7109375" style="1" customWidth="1"/>
    <col min="12295" max="12295" width="0.85546875" style="1" customWidth="1"/>
    <col min="12296" max="12296" width="8.42578125" style="1" customWidth="1"/>
    <col min="12297" max="12297" width="4" style="1" customWidth="1"/>
    <col min="12298" max="12298" width="0.85546875" style="1" customWidth="1"/>
    <col min="12299" max="12299" width="9.7109375" style="1" customWidth="1"/>
    <col min="12300" max="12301" width="2.7109375" style="1" customWidth="1"/>
    <col min="12302" max="12302" width="15.7109375" style="1" customWidth="1"/>
    <col min="12303" max="12544" width="11.42578125" style="1"/>
    <col min="12545" max="12545" width="15.7109375" style="1" customWidth="1"/>
    <col min="12546" max="12546" width="2.7109375" style="1" customWidth="1"/>
    <col min="12547" max="12547" width="8.7109375" style="1" customWidth="1"/>
    <col min="12548" max="12548" width="0.85546875" style="1" customWidth="1"/>
    <col min="12549" max="12549" width="2.7109375" style="1" customWidth="1"/>
    <col min="12550" max="12550" width="40.7109375" style="1" customWidth="1"/>
    <col min="12551" max="12551" width="0.85546875" style="1" customWidth="1"/>
    <col min="12552" max="12552" width="8.42578125" style="1" customWidth="1"/>
    <col min="12553" max="12553" width="4" style="1" customWidth="1"/>
    <col min="12554" max="12554" width="0.85546875" style="1" customWidth="1"/>
    <col min="12555" max="12555" width="9.7109375" style="1" customWidth="1"/>
    <col min="12556" max="12557" width="2.7109375" style="1" customWidth="1"/>
    <col min="12558" max="12558" width="15.7109375" style="1" customWidth="1"/>
    <col min="12559" max="12800" width="11.42578125" style="1"/>
    <col min="12801" max="12801" width="15.7109375" style="1" customWidth="1"/>
    <col min="12802" max="12802" width="2.7109375" style="1" customWidth="1"/>
    <col min="12803" max="12803" width="8.7109375" style="1" customWidth="1"/>
    <col min="12804" max="12804" width="0.85546875" style="1" customWidth="1"/>
    <col min="12805" max="12805" width="2.7109375" style="1" customWidth="1"/>
    <col min="12806" max="12806" width="40.7109375" style="1" customWidth="1"/>
    <col min="12807" max="12807" width="0.85546875" style="1" customWidth="1"/>
    <col min="12808" max="12808" width="8.42578125" style="1" customWidth="1"/>
    <col min="12809" max="12809" width="4" style="1" customWidth="1"/>
    <col min="12810" max="12810" width="0.85546875" style="1" customWidth="1"/>
    <col min="12811" max="12811" width="9.7109375" style="1" customWidth="1"/>
    <col min="12812" max="12813" width="2.7109375" style="1" customWidth="1"/>
    <col min="12814" max="12814" width="15.7109375" style="1" customWidth="1"/>
    <col min="12815" max="13056" width="11.42578125" style="1"/>
    <col min="13057" max="13057" width="15.7109375" style="1" customWidth="1"/>
    <col min="13058" max="13058" width="2.7109375" style="1" customWidth="1"/>
    <col min="13059" max="13059" width="8.7109375" style="1" customWidth="1"/>
    <col min="13060" max="13060" width="0.85546875" style="1" customWidth="1"/>
    <col min="13061" max="13061" width="2.7109375" style="1" customWidth="1"/>
    <col min="13062" max="13062" width="40.7109375" style="1" customWidth="1"/>
    <col min="13063" max="13063" width="0.85546875" style="1" customWidth="1"/>
    <col min="13064" max="13064" width="8.42578125" style="1" customWidth="1"/>
    <col min="13065" max="13065" width="4" style="1" customWidth="1"/>
    <col min="13066" max="13066" width="0.85546875" style="1" customWidth="1"/>
    <col min="13067" max="13067" width="9.7109375" style="1" customWidth="1"/>
    <col min="13068" max="13069" width="2.7109375" style="1" customWidth="1"/>
    <col min="13070" max="13070" width="15.7109375" style="1" customWidth="1"/>
    <col min="13071" max="13312" width="11.42578125" style="1"/>
    <col min="13313" max="13313" width="15.7109375" style="1" customWidth="1"/>
    <col min="13314" max="13314" width="2.7109375" style="1" customWidth="1"/>
    <col min="13315" max="13315" width="8.7109375" style="1" customWidth="1"/>
    <col min="13316" max="13316" width="0.85546875" style="1" customWidth="1"/>
    <col min="13317" max="13317" width="2.7109375" style="1" customWidth="1"/>
    <col min="13318" max="13318" width="40.7109375" style="1" customWidth="1"/>
    <col min="13319" max="13319" width="0.85546875" style="1" customWidth="1"/>
    <col min="13320" max="13320" width="8.42578125" style="1" customWidth="1"/>
    <col min="13321" max="13321" width="4" style="1" customWidth="1"/>
    <col min="13322" max="13322" width="0.85546875" style="1" customWidth="1"/>
    <col min="13323" max="13323" width="9.7109375" style="1" customWidth="1"/>
    <col min="13324" max="13325" width="2.7109375" style="1" customWidth="1"/>
    <col min="13326" max="13326" width="15.7109375" style="1" customWidth="1"/>
    <col min="13327" max="13568" width="11.42578125" style="1"/>
    <col min="13569" max="13569" width="15.7109375" style="1" customWidth="1"/>
    <col min="13570" max="13570" width="2.7109375" style="1" customWidth="1"/>
    <col min="13571" max="13571" width="8.7109375" style="1" customWidth="1"/>
    <col min="13572" max="13572" width="0.85546875" style="1" customWidth="1"/>
    <col min="13573" max="13573" width="2.7109375" style="1" customWidth="1"/>
    <col min="13574" max="13574" width="40.7109375" style="1" customWidth="1"/>
    <col min="13575" max="13575" width="0.85546875" style="1" customWidth="1"/>
    <col min="13576" max="13576" width="8.42578125" style="1" customWidth="1"/>
    <col min="13577" max="13577" width="4" style="1" customWidth="1"/>
    <col min="13578" max="13578" width="0.85546875" style="1" customWidth="1"/>
    <col min="13579" max="13579" width="9.7109375" style="1" customWidth="1"/>
    <col min="13580" max="13581" width="2.7109375" style="1" customWidth="1"/>
    <col min="13582" max="13582" width="15.7109375" style="1" customWidth="1"/>
    <col min="13583" max="13824" width="11.42578125" style="1"/>
    <col min="13825" max="13825" width="15.7109375" style="1" customWidth="1"/>
    <col min="13826" max="13826" width="2.7109375" style="1" customWidth="1"/>
    <col min="13827" max="13827" width="8.7109375" style="1" customWidth="1"/>
    <col min="13828" max="13828" width="0.85546875" style="1" customWidth="1"/>
    <col min="13829" max="13829" width="2.7109375" style="1" customWidth="1"/>
    <col min="13830" max="13830" width="40.7109375" style="1" customWidth="1"/>
    <col min="13831" max="13831" width="0.85546875" style="1" customWidth="1"/>
    <col min="13832" max="13832" width="8.42578125" style="1" customWidth="1"/>
    <col min="13833" max="13833" width="4" style="1" customWidth="1"/>
    <col min="13834" max="13834" width="0.85546875" style="1" customWidth="1"/>
    <col min="13835" max="13835" width="9.7109375" style="1" customWidth="1"/>
    <col min="13836" max="13837" width="2.7109375" style="1" customWidth="1"/>
    <col min="13838" max="13838" width="15.7109375" style="1" customWidth="1"/>
    <col min="13839" max="14080" width="11.42578125" style="1"/>
    <col min="14081" max="14081" width="15.7109375" style="1" customWidth="1"/>
    <col min="14082" max="14082" width="2.7109375" style="1" customWidth="1"/>
    <col min="14083" max="14083" width="8.7109375" style="1" customWidth="1"/>
    <col min="14084" max="14084" width="0.85546875" style="1" customWidth="1"/>
    <col min="14085" max="14085" width="2.7109375" style="1" customWidth="1"/>
    <col min="14086" max="14086" width="40.7109375" style="1" customWidth="1"/>
    <col min="14087" max="14087" width="0.85546875" style="1" customWidth="1"/>
    <col min="14088" max="14088" width="8.42578125" style="1" customWidth="1"/>
    <col min="14089" max="14089" width="4" style="1" customWidth="1"/>
    <col min="14090" max="14090" width="0.85546875" style="1" customWidth="1"/>
    <col min="14091" max="14091" width="9.7109375" style="1" customWidth="1"/>
    <col min="14092" max="14093" width="2.7109375" style="1" customWidth="1"/>
    <col min="14094" max="14094" width="15.7109375" style="1" customWidth="1"/>
    <col min="14095" max="14336" width="11.42578125" style="1"/>
    <col min="14337" max="14337" width="15.7109375" style="1" customWidth="1"/>
    <col min="14338" max="14338" width="2.7109375" style="1" customWidth="1"/>
    <col min="14339" max="14339" width="8.7109375" style="1" customWidth="1"/>
    <col min="14340" max="14340" width="0.85546875" style="1" customWidth="1"/>
    <col min="14341" max="14341" width="2.7109375" style="1" customWidth="1"/>
    <col min="14342" max="14342" width="40.7109375" style="1" customWidth="1"/>
    <col min="14343" max="14343" width="0.85546875" style="1" customWidth="1"/>
    <col min="14344" max="14344" width="8.42578125" style="1" customWidth="1"/>
    <col min="14345" max="14345" width="4" style="1" customWidth="1"/>
    <col min="14346" max="14346" width="0.85546875" style="1" customWidth="1"/>
    <col min="14347" max="14347" width="9.7109375" style="1" customWidth="1"/>
    <col min="14348" max="14349" width="2.7109375" style="1" customWidth="1"/>
    <col min="14350" max="14350" width="15.7109375" style="1" customWidth="1"/>
    <col min="14351" max="14592" width="11.42578125" style="1"/>
    <col min="14593" max="14593" width="15.7109375" style="1" customWidth="1"/>
    <col min="14594" max="14594" width="2.7109375" style="1" customWidth="1"/>
    <col min="14595" max="14595" width="8.7109375" style="1" customWidth="1"/>
    <col min="14596" max="14596" width="0.85546875" style="1" customWidth="1"/>
    <col min="14597" max="14597" width="2.7109375" style="1" customWidth="1"/>
    <col min="14598" max="14598" width="40.7109375" style="1" customWidth="1"/>
    <col min="14599" max="14599" width="0.85546875" style="1" customWidth="1"/>
    <col min="14600" max="14600" width="8.42578125" style="1" customWidth="1"/>
    <col min="14601" max="14601" width="4" style="1" customWidth="1"/>
    <col min="14602" max="14602" width="0.85546875" style="1" customWidth="1"/>
    <col min="14603" max="14603" width="9.7109375" style="1" customWidth="1"/>
    <col min="14604" max="14605" width="2.7109375" style="1" customWidth="1"/>
    <col min="14606" max="14606" width="15.7109375" style="1" customWidth="1"/>
    <col min="14607" max="14848" width="11.42578125" style="1"/>
    <col min="14849" max="14849" width="15.7109375" style="1" customWidth="1"/>
    <col min="14850" max="14850" width="2.7109375" style="1" customWidth="1"/>
    <col min="14851" max="14851" width="8.7109375" style="1" customWidth="1"/>
    <col min="14852" max="14852" width="0.85546875" style="1" customWidth="1"/>
    <col min="14853" max="14853" width="2.7109375" style="1" customWidth="1"/>
    <col min="14854" max="14854" width="40.7109375" style="1" customWidth="1"/>
    <col min="14855" max="14855" width="0.85546875" style="1" customWidth="1"/>
    <col min="14856" max="14856" width="8.42578125" style="1" customWidth="1"/>
    <col min="14857" max="14857" width="4" style="1" customWidth="1"/>
    <col min="14858" max="14858" width="0.85546875" style="1" customWidth="1"/>
    <col min="14859" max="14859" width="9.7109375" style="1" customWidth="1"/>
    <col min="14860" max="14861" width="2.7109375" style="1" customWidth="1"/>
    <col min="14862" max="14862" width="15.7109375" style="1" customWidth="1"/>
    <col min="14863" max="15104" width="11.42578125" style="1"/>
    <col min="15105" max="15105" width="15.7109375" style="1" customWidth="1"/>
    <col min="15106" max="15106" width="2.7109375" style="1" customWidth="1"/>
    <col min="15107" max="15107" width="8.7109375" style="1" customWidth="1"/>
    <col min="15108" max="15108" width="0.85546875" style="1" customWidth="1"/>
    <col min="15109" max="15109" width="2.7109375" style="1" customWidth="1"/>
    <col min="15110" max="15110" width="40.7109375" style="1" customWidth="1"/>
    <col min="15111" max="15111" width="0.85546875" style="1" customWidth="1"/>
    <col min="15112" max="15112" width="8.42578125" style="1" customWidth="1"/>
    <col min="15113" max="15113" width="4" style="1" customWidth="1"/>
    <col min="15114" max="15114" width="0.85546875" style="1" customWidth="1"/>
    <col min="15115" max="15115" width="9.7109375" style="1" customWidth="1"/>
    <col min="15116" max="15117" width="2.7109375" style="1" customWidth="1"/>
    <col min="15118" max="15118" width="15.7109375" style="1" customWidth="1"/>
    <col min="15119" max="15360" width="11.42578125" style="1"/>
    <col min="15361" max="15361" width="15.7109375" style="1" customWidth="1"/>
    <col min="15362" max="15362" width="2.7109375" style="1" customWidth="1"/>
    <col min="15363" max="15363" width="8.7109375" style="1" customWidth="1"/>
    <col min="15364" max="15364" width="0.85546875" style="1" customWidth="1"/>
    <col min="15365" max="15365" width="2.7109375" style="1" customWidth="1"/>
    <col min="15366" max="15366" width="40.7109375" style="1" customWidth="1"/>
    <col min="15367" max="15367" width="0.85546875" style="1" customWidth="1"/>
    <col min="15368" max="15368" width="8.42578125" style="1" customWidth="1"/>
    <col min="15369" max="15369" width="4" style="1" customWidth="1"/>
    <col min="15370" max="15370" width="0.85546875" style="1" customWidth="1"/>
    <col min="15371" max="15371" width="9.7109375" style="1" customWidth="1"/>
    <col min="15372" max="15373" width="2.7109375" style="1" customWidth="1"/>
    <col min="15374" max="15374" width="15.7109375" style="1" customWidth="1"/>
    <col min="15375" max="15616" width="11.42578125" style="1"/>
    <col min="15617" max="15617" width="15.7109375" style="1" customWidth="1"/>
    <col min="15618" max="15618" width="2.7109375" style="1" customWidth="1"/>
    <col min="15619" max="15619" width="8.7109375" style="1" customWidth="1"/>
    <col min="15620" max="15620" width="0.85546875" style="1" customWidth="1"/>
    <col min="15621" max="15621" width="2.7109375" style="1" customWidth="1"/>
    <col min="15622" max="15622" width="40.7109375" style="1" customWidth="1"/>
    <col min="15623" max="15623" width="0.85546875" style="1" customWidth="1"/>
    <col min="15624" max="15624" width="8.42578125" style="1" customWidth="1"/>
    <col min="15625" max="15625" width="4" style="1" customWidth="1"/>
    <col min="15626" max="15626" width="0.85546875" style="1" customWidth="1"/>
    <col min="15627" max="15627" width="9.7109375" style="1" customWidth="1"/>
    <col min="15628" max="15629" width="2.7109375" style="1" customWidth="1"/>
    <col min="15630" max="15630" width="15.7109375" style="1" customWidth="1"/>
    <col min="15631" max="15872" width="11.42578125" style="1"/>
    <col min="15873" max="15873" width="15.7109375" style="1" customWidth="1"/>
    <col min="15874" max="15874" width="2.7109375" style="1" customWidth="1"/>
    <col min="15875" max="15875" width="8.7109375" style="1" customWidth="1"/>
    <col min="15876" max="15876" width="0.85546875" style="1" customWidth="1"/>
    <col min="15877" max="15877" width="2.7109375" style="1" customWidth="1"/>
    <col min="15878" max="15878" width="40.7109375" style="1" customWidth="1"/>
    <col min="15879" max="15879" width="0.85546875" style="1" customWidth="1"/>
    <col min="15880" max="15880" width="8.42578125" style="1" customWidth="1"/>
    <col min="15881" max="15881" width="4" style="1" customWidth="1"/>
    <col min="15882" max="15882" width="0.85546875" style="1" customWidth="1"/>
    <col min="15883" max="15883" width="9.7109375" style="1" customWidth="1"/>
    <col min="15884" max="15885" width="2.7109375" style="1" customWidth="1"/>
    <col min="15886" max="15886" width="15.7109375" style="1" customWidth="1"/>
    <col min="15887" max="16128" width="11.42578125" style="1"/>
    <col min="16129" max="16129" width="15.7109375" style="1" customWidth="1"/>
    <col min="16130" max="16130" width="2.7109375" style="1" customWidth="1"/>
    <col min="16131" max="16131" width="8.7109375" style="1" customWidth="1"/>
    <col min="16132" max="16132" width="0.85546875" style="1" customWidth="1"/>
    <col min="16133" max="16133" width="2.7109375" style="1" customWidth="1"/>
    <col min="16134" max="16134" width="40.7109375" style="1" customWidth="1"/>
    <col min="16135" max="16135" width="0.85546875" style="1" customWidth="1"/>
    <col min="16136" max="16136" width="8.42578125" style="1" customWidth="1"/>
    <col min="16137" max="16137" width="4" style="1" customWidth="1"/>
    <col min="16138" max="16138" width="0.85546875" style="1" customWidth="1"/>
    <col min="16139" max="16139" width="9.7109375" style="1" customWidth="1"/>
    <col min="16140" max="16141" width="2.7109375" style="1" customWidth="1"/>
    <col min="16142" max="16142" width="15.7109375" style="1" customWidth="1"/>
    <col min="16143" max="16384" width="11.42578125" style="1"/>
  </cols>
  <sheetData>
    <row r="1" spans="1:14" s="96" customFormat="1" ht="30" customHeight="1">
      <c r="A1" s="1970" t="s">
        <v>0</v>
      </c>
      <c r="B1" s="1970"/>
      <c r="C1" s="1970"/>
      <c r="D1" s="1970"/>
      <c r="E1" s="1970"/>
      <c r="F1" s="1970"/>
      <c r="G1" s="1970"/>
      <c r="H1" s="1970"/>
      <c r="I1" s="1970"/>
      <c r="J1" s="1970"/>
      <c r="K1" s="1970"/>
      <c r="L1" s="1970"/>
      <c r="M1" s="1970"/>
      <c r="N1" s="1970"/>
    </row>
    <row r="2" spans="1:14" s="96" customFormat="1" ht="9" customHeight="1" thickBot="1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</row>
    <row r="3" spans="1:14" s="96" customFormat="1" ht="15" customHeight="1" thickTop="1">
      <c r="E3" s="98"/>
      <c r="F3" s="98"/>
      <c r="G3" s="98"/>
      <c r="H3" s="99"/>
      <c r="I3" s="99"/>
    </row>
    <row r="4" spans="1:14" s="96" customFormat="1" ht="20.25" customHeight="1">
      <c r="A4" s="1971" t="s">
        <v>744</v>
      </c>
      <c r="B4" s="1971"/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</row>
    <row r="5" spans="1:14" ht="12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4" ht="16.5" customHeight="1">
      <c r="A6" s="1955" t="s">
        <v>24</v>
      </c>
      <c r="B6" s="1955"/>
      <c r="C6" s="1955"/>
      <c r="D6" s="1955"/>
      <c r="E6" s="1955"/>
      <c r="F6" s="1955"/>
      <c r="G6" s="1955"/>
      <c r="H6" s="1955"/>
      <c r="I6" s="1955"/>
      <c r="J6" s="1955"/>
      <c r="K6" s="1955"/>
      <c r="L6" s="1955"/>
      <c r="M6" s="1955"/>
      <c r="N6" s="1955"/>
    </row>
    <row r="7" spans="1:14" ht="16.5" customHeight="1">
      <c r="A7" s="1955" t="s">
        <v>152</v>
      </c>
      <c r="B7" s="1955"/>
      <c r="C7" s="1955"/>
      <c r="D7" s="1955"/>
      <c r="E7" s="1955"/>
      <c r="F7" s="1955"/>
      <c r="G7" s="1955"/>
      <c r="H7" s="1955"/>
      <c r="I7" s="1955"/>
      <c r="J7" s="1955"/>
      <c r="K7" s="1955"/>
      <c r="L7" s="1955"/>
      <c r="M7" s="1955"/>
      <c r="N7" s="1955"/>
    </row>
    <row r="8" spans="1:14" ht="22.5" customHeight="1">
      <c r="B8" s="7"/>
      <c r="C8" s="7"/>
      <c r="D8" s="7"/>
      <c r="E8" s="7"/>
      <c r="G8" s="117"/>
      <c r="H8" s="117"/>
      <c r="I8" s="117"/>
      <c r="J8" s="117"/>
      <c r="K8" s="117"/>
      <c r="L8" s="117"/>
      <c r="M8" s="117"/>
    </row>
    <row r="9" spans="1:14" ht="4.5" customHeight="1">
      <c r="A9" s="7"/>
      <c r="B9" s="13"/>
      <c r="C9" s="70"/>
      <c r="D9" s="70"/>
      <c r="E9" s="70"/>
      <c r="F9" s="70"/>
      <c r="G9" s="70"/>
      <c r="H9" s="87"/>
      <c r="I9" s="87"/>
      <c r="J9" s="87"/>
      <c r="K9" s="70"/>
      <c r="L9" s="70"/>
      <c r="M9" s="17"/>
    </row>
    <row r="10" spans="1:14" ht="30" customHeight="1">
      <c r="A10" s="100"/>
      <c r="B10" s="18"/>
      <c r="C10" s="118" t="s">
        <v>52</v>
      </c>
      <c r="D10" s="119"/>
      <c r="E10" s="1972" t="s">
        <v>153</v>
      </c>
      <c r="F10" s="1973"/>
      <c r="G10" s="120"/>
      <c r="H10" s="1972" t="s">
        <v>154</v>
      </c>
      <c r="I10" s="1973"/>
      <c r="J10" s="121"/>
      <c r="K10" s="1972" t="s">
        <v>5</v>
      </c>
      <c r="L10" s="1973"/>
      <c r="M10" s="21"/>
    </row>
    <row r="11" spans="1:14" ht="4.5" customHeight="1">
      <c r="A11" s="100"/>
      <c r="B11" s="18"/>
      <c r="C11" s="70"/>
      <c r="D11" s="38"/>
      <c r="E11" s="102"/>
      <c r="F11" s="102"/>
      <c r="G11" s="38"/>
      <c r="H11" s="102"/>
      <c r="I11" s="102"/>
      <c r="J11" s="38"/>
      <c r="K11" s="102"/>
      <c r="L11" s="102"/>
      <c r="M11" s="21"/>
    </row>
    <row r="12" spans="1:14" ht="16.5" customHeight="1">
      <c r="A12" s="100"/>
      <c r="B12" s="18"/>
      <c r="C12" s="122">
        <v>2.1</v>
      </c>
      <c r="D12" s="38"/>
      <c r="E12" s="110"/>
      <c r="F12" s="123" t="s">
        <v>155</v>
      </c>
      <c r="G12" s="113"/>
      <c r="H12" s="124">
        <v>1</v>
      </c>
      <c r="I12" s="108"/>
      <c r="J12" s="105"/>
      <c r="K12" s="125">
        <f t="shared" ref="K12:K51" si="0">H12*100/$H$53</f>
        <v>0.44444444444444442</v>
      </c>
      <c r="L12" s="126"/>
      <c r="M12" s="21"/>
    </row>
    <row r="13" spans="1:14" ht="16.5" customHeight="1">
      <c r="A13" s="100"/>
      <c r="B13" s="18"/>
      <c r="C13" s="127">
        <v>2.2000000000000002</v>
      </c>
      <c r="D13" s="38"/>
      <c r="E13" s="112"/>
      <c r="F13" s="115" t="s">
        <v>156</v>
      </c>
      <c r="G13" s="113"/>
      <c r="H13" s="103">
        <v>0</v>
      </c>
      <c r="I13" s="26"/>
      <c r="J13" s="105"/>
      <c r="K13" s="125">
        <f t="shared" si="0"/>
        <v>0</v>
      </c>
      <c r="L13" s="106"/>
      <c r="M13" s="21"/>
    </row>
    <row r="14" spans="1:14" ht="16.5" customHeight="1">
      <c r="A14" s="100"/>
      <c r="B14" s="18"/>
      <c r="C14" s="127">
        <v>2.2999999999999998</v>
      </c>
      <c r="D14" s="113"/>
      <c r="E14" s="114"/>
      <c r="F14" s="115" t="s">
        <v>157</v>
      </c>
      <c r="G14" s="113"/>
      <c r="H14" s="103">
        <v>3</v>
      </c>
      <c r="I14" s="26"/>
      <c r="J14" s="105"/>
      <c r="K14" s="125">
        <f t="shared" si="0"/>
        <v>1.3333333333333333</v>
      </c>
      <c r="L14" s="106"/>
      <c r="M14" s="21"/>
    </row>
    <row r="15" spans="1:14" ht="16.5" customHeight="1">
      <c r="A15" s="100"/>
      <c r="B15" s="18"/>
      <c r="C15" s="127">
        <v>2.4</v>
      </c>
      <c r="D15" s="113"/>
      <c r="E15" s="114"/>
      <c r="F15" s="115" t="s">
        <v>158</v>
      </c>
      <c r="G15" s="113"/>
      <c r="H15" s="103">
        <v>0</v>
      </c>
      <c r="I15" s="26"/>
      <c r="J15" s="105"/>
      <c r="K15" s="125">
        <f t="shared" si="0"/>
        <v>0</v>
      </c>
      <c r="L15" s="106"/>
      <c r="M15" s="21"/>
    </row>
    <row r="16" spans="1:14" ht="16.5" customHeight="1">
      <c r="A16" s="100"/>
      <c r="B16" s="18"/>
      <c r="C16" s="127">
        <v>2.5</v>
      </c>
      <c r="D16" s="38"/>
      <c r="E16" s="112"/>
      <c r="F16" s="115" t="s">
        <v>159</v>
      </c>
      <c r="G16" s="113"/>
      <c r="H16" s="103">
        <v>0</v>
      </c>
      <c r="I16" s="26"/>
      <c r="J16" s="105"/>
      <c r="K16" s="125">
        <f t="shared" si="0"/>
        <v>0</v>
      </c>
      <c r="L16" s="106"/>
      <c r="M16" s="21"/>
    </row>
    <row r="17" spans="1:13" ht="16.5" customHeight="1">
      <c r="A17" s="100"/>
      <c r="B17" s="18"/>
      <c r="C17" s="127">
        <v>2.6</v>
      </c>
      <c r="D17" s="38"/>
      <c r="E17" s="112"/>
      <c r="F17" s="115" t="s">
        <v>160</v>
      </c>
      <c r="G17" s="113"/>
      <c r="H17" s="103">
        <v>0</v>
      </c>
      <c r="I17" s="26"/>
      <c r="J17" s="105"/>
      <c r="K17" s="125">
        <f t="shared" si="0"/>
        <v>0</v>
      </c>
      <c r="L17" s="106"/>
      <c r="M17" s="21"/>
    </row>
    <row r="18" spans="1:13" ht="16.5" customHeight="1">
      <c r="A18" s="100"/>
      <c r="B18" s="18"/>
      <c r="C18" s="127">
        <v>2.7</v>
      </c>
      <c r="D18" s="38"/>
      <c r="E18" s="112"/>
      <c r="F18" s="115" t="s">
        <v>161</v>
      </c>
      <c r="G18" s="113"/>
      <c r="H18" s="103">
        <v>5</v>
      </c>
      <c r="I18" s="26"/>
      <c r="J18" s="105"/>
      <c r="K18" s="125">
        <f t="shared" si="0"/>
        <v>2.2222222222222223</v>
      </c>
      <c r="L18" s="106"/>
      <c r="M18" s="21"/>
    </row>
    <row r="19" spans="1:13" ht="16.5" customHeight="1">
      <c r="A19" s="100"/>
      <c r="B19" s="18"/>
      <c r="C19" s="127">
        <v>2.8</v>
      </c>
      <c r="D19" s="38"/>
      <c r="E19" s="112"/>
      <c r="F19" s="115" t="s">
        <v>162</v>
      </c>
      <c r="G19" s="113"/>
      <c r="H19" s="103">
        <v>0</v>
      </c>
      <c r="I19" s="26"/>
      <c r="J19" s="105"/>
      <c r="K19" s="125">
        <f t="shared" si="0"/>
        <v>0</v>
      </c>
      <c r="L19" s="106"/>
      <c r="M19" s="21"/>
    </row>
    <row r="20" spans="1:13" ht="16.5" customHeight="1">
      <c r="A20" s="100"/>
      <c r="B20" s="18"/>
      <c r="C20" s="127">
        <v>2.9</v>
      </c>
      <c r="D20" s="38"/>
      <c r="E20" s="112"/>
      <c r="F20" s="115" t="s">
        <v>163</v>
      </c>
      <c r="G20" s="113"/>
      <c r="H20" s="103">
        <v>0</v>
      </c>
      <c r="I20" s="26"/>
      <c r="J20" s="105"/>
      <c r="K20" s="125">
        <f t="shared" si="0"/>
        <v>0</v>
      </c>
      <c r="L20" s="106"/>
      <c r="M20" s="21"/>
    </row>
    <row r="21" spans="1:13" ht="16.5" customHeight="1">
      <c r="A21" s="100"/>
      <c r="B21" s="18"/>
      <c r="C21" s="128">
        <v>2.1</v>
      </c>
      <c r="D21" s="38"/>
      <c r="E21" s="112"/>
      <c r="F21" s="115" t="s">
        <v>164</v>
      </c>
      <c r="G21" s="113"/>
      <c r="H21" s="103">
        <v>0</v>
      </c>
      <c r="I21" s="26"/>
      <c r="J21" s="105"/>
      <c r="K21" s="125">
        <f t="shared" si="0"/>
        <v>0</v>
      </c>
      <c r="L21" s="106"/>
      <c r="M21" s="21"/>
    </row>
    <row r="22" spans="1:13" ht="16.5" customHeight="1">
      <c r="A22" s="100"/>
      <c r="B22" s="18"/>
      <c r="C22" s="127">
        <v>2.11</v>
      </c>
      <c r="D22" s="38"/>
      <c r="E22" s="112"/>
      <c r="F22" s="115" t="s">
        <v>165</v>
      </c>
      <c r="G22" s="113"/>
      <c r="H22" s="103">
        <v>0</v>
      </c>
      <c r="I22" s="26"/>
      <c r="J22" s="105"/>
      <c r="K22" s="125">
        <f t="shared" si="0"/>
        <v>0</v>
      </c>
      <c r="L22" s="106"/>
      <c r="M22" s="21"/>
    </row>
    <row r="23" spans="1:13" ht="16.5" customHeight="1">
      <c r="A23" s="100"/>
      <c r="B23" s="18"/>
      <c r="C23" s="127">
        <v>2.12</v>
      </c>
      <c r="D23" s="38"/>
      <c r="E23" s="112"/>
      <c r="F23" s="115" t="s">
        <v>166</v>
      </c>
      <c r="G23" s="113"/>
      <c r="H23" s="103">
        <v>0</v>
      </c>
      <c r="I23" s="26"/>
      <c r="J23" s="105"/>
      <c r="K23" s="125">
        <f t="shared" si="0"/>
        <v>0</v>
      </c>
      <c r="L23" s="106"/>
      <c r="M23" s="21"/>
    </row>
    <row r="24" spans="1:13" ht="16.5" customHeight="1">
      <c r="A24" s="100"/>
      <c r="B24" s="18"/>
      <c r="C24" s="127">
        <v>2.13</v>
      </c>
      <c r="D24" s="38"/>
      <c r="E24" s="112"/>
      <c r="F24" s="115" t="s">
        <v>167</v>
      </c>
      <c r="G24" s="113"/>
      <c r="H24" s="103">
        <v>0</v>
      </c>
      <c r="I24" s="26"/>
      <c r="J24" s="105"/>
      <c r="K24" s="125">
        <f t="shared" si="0"/>
        <v>0</v>
      </c>
      <c r="L24" s="106"/>
      <c r="M24" s="21"/>
    </row>
    <row r="25" spans="1:13" ht="16.5" customHeight="1">
      <c r="A25" s="100"/>
      <c r="B25" s="18"/>
      <c r="C25" s="127">
        <v>2.14</v>
      </c>
      <c r="D25" s="113"/>
      <c r="E25" s="114"/>
      <c r="F25" s="115" t="s">
        <v>168</v>
      </c>
      <c r="G25" s="113"/>
      <c r="H25" s="103">
        <v>1</v>
      </c>
      <c r="I25" s="26"/>
      <c r="J25" s="105"/>
      <c r="K25" s="125">
        <f t="shared" si="0"/>
        <v>0.44444444444444442</v>
      </c>
      <c r="L25" s="106"/>
      <c r="M25" s="21"/>
    </row>
    <row r="26" spans="1:13" ht="16.5" customHeight="1">
      <c r="A26" s="100"/>
      <c r="B26" s="18"/>
      <c r="C26" s="127">
        <v>2.15</v>
      </c>
      <c r="D26" s="38"/>
      <c r="E26" s="112"/>
      <c r="F26" s="115" t="s">
        <v>169</v>
      </c>
      <c r="G26" s="113"/>
      <c r="H26" s="103">
        <v>1</v>
      </c>
      <c r="I26" s="26"/>
      <c r="J26" s="105"/>
      <c r="K26" s="125">
        <f t="shared" si="0"/>
        <v>0.44444444444444442</v>
      </c>
      <c r="L26" s="106"/>
      <c r="M26" s="21"/>
    </row>
    <row r="27" spans="1:13" ht="16.5" customHeight="1">
      <c r="A27" s="100"/>
      <c r="B27" s="18"/>
      <c r="C27" s="127">
        <v>2.16</v>
      </c>
      <c r="D27" s="38"/>
      <c r="E27" s="112"/>
      <c r="F27" s="115" t="s">
        <v>170</v>
      </c>
      <c r="G27" s="113"/>
      <c r="H27" s="103">
        <v>0</v>
      </c>
      <c r="I27" s="26"/>
      <c r="J27" s="105"/>
      <c r="K27" s="125">
        <f t="shared" si="0"/>
        <v>0</v>
      </c>
      <c r="L27" s="106"/>
      <c r="M27" s="21"/>
    </row>
    <row r="28" spans="1:13" ht="16.5" customHeight="1">
      <c r="A28" s="100"/>
      <c r="B28" s="18"/>
      <c r="C28" s="127">
        <v>2.17</v>
      </c>
      <c r="D28" s="113"/>
      <c r="E28" s="114"/>
      <c r="F28" s="115" t="s">
        <v>171</v>
      </c>
      <c r="G28" s="113"/>
      <c r="H28" s="103">
        <v>1</v>
      </c>
      <c r="I28" s="26"/>
      <c r="J28" s="105"/>
      <c r="K28" s="125">
        <f t="shared" si="0"/>
        <v>0.44444444444444442</v>
      </c>
      <c r="L28" s="106"/>
      <c r="M28" s="21"/>
    </row>
    <row r="29" spans="1:13" ht="16.5" customHeight="1">
      <c r="A29" s="100"/>
      <c r="B29" s="18"/>
      <c r="C29" s="127">
        <v>2.1800000000000002</v>
      </c>
      <c r="D29" s="38"/>
      <c r="E29" s="112"/>
      <c r="F29" s="115" t="s">
        <v>172</v>
      </c>
      <c r="G29" s="113"/>
      <c r="H29" s="103">
        <v>0</v>
      </c>
      <c r="I29" s="26"/>
      <c r="J29" s="105"/>
      <c r="K29" s="125">
        <f t="shared" si="0"/>
        <v>0</v>
      </c>
      <c r="L29" s="106"/>
      <c r="M29" s="21"/>
    </row>
    <row r="30" spans="1:13" ht="16.5" customHeight="1">
      <c r="A30" s="100"/>
      <c r="B30" s="18"/>
      <c r="C30" s="128">
        <v>2.19</v>
      </c>
      <c r="D30" s="38"/>
      <c r="E30" s="112"/>
      <c r="F30" s="115" t="s">
        <v>173</v>
      </c>
      <c r="G30" s="113"/>
      <c r="H30" s="103">
        <v>0</v>
      </c>
      <c r="I30" s="26"/>
      <c r="J30" s="105"/>
      <c r="K30" s="125">
        <f t="shared" si="0"/>
        <v>0</v>
      </c>
      <c r="L30" s="106"/>
      <c r="M30" s="21"/>
    </row>
    <row r="31" spans="1:13" ht="16.5" customHeight="1">
      <c r="A31" s="100"/>
      <c r="B31" s="18"/>
      <c r="C31" s="128">
        <v>2.2000000000000002</v>
      </c>
      <c r="D31" s="38"/>
      <c r="E31" s="112"/>
      <c r="F31" s="115" t="s">
        <v>174</v>
      </c>
      <c r="G31" s="113"/>
      <c r="H31" s="103">
        <v>0</v>
      </c>
      <c r="I31" s="26"/>
      <c r="J31" s="105"/>
      <c r="K31" s="125">
        <f t="shared" si="0"/>
        <v>0</v>
      </c>
      <c r="L31" s="106"/>
      <c r="M31" s="21"/>
    </row>
    <row r="32" spans="1:13" ht="16.5" customHeight="1">
      <c r="B32" s="18"/>
      <c r="C32" s="127">
        <v>2.21</v>
      </c>
      <c r="D32" s="113"/>
      <c r="E32" s="114"/>
      <c r="F32" s="115" t="s">
        <v>175</v>
      </c>
      <c r="G32" s="113"/>
      <c r="H32" s="129">
        <v>104</v>
      </c>
      <c r="I32" s="130"/>
      <c r="J32" s="113"/>
      <c r="K32" s="125">
        <f t="shared" si="0"/>
        <v>46.222222222222221</v>
      </c>
      <c r="L32" s="106"/>
      <c r="M32" s="21"/>
    </row>
    <row r="33" spans="2:13" ht="16.5" customHeight="1">
      <c r="B33" s="18"/>
      <c r="C33" s="127">
        <v>2.2200000000000002</v>
      </c>
      <c r="D33" s="113"/>
      <c r="E33" s="114"/>
      <c r="F33" s="115" t="s">
        <v>176</v>
      </c>
      <c r="G33" s="113"/>
      <c r="H33" s="124">
        <v>0</v>
      </c>
      <c r="I33" s="108"/>
      <c r="J33" s="105"/>
      <c r="K33" s="125">
        <f t="shared" si="0"/>
        <v>0</v>
      </c>
      <c r="L33" s="126"/>
      <c r="M33" s="21"/>
    </row>
    <row r="34" spans="2:13" ht="16.5" customHeight="1">
      <c r="B34" s="18"/>
      <c r="C34" s="127">
        <v>2.23</v>
      </c>
      <c r="D34" s="113"/>
      <c r="E34" s="114"/>
      <c r="F34" s="115" t="s">
        <v>177</v>
      </c>
      <c r="G34" s="113"/>
      <c r="H34" s="103">
        <v>0</v>
      </c>
      <c r="I34" s="26"/>
      <c r="J34" s="105"/>
      <c r="K34" s="125">
        <f t="shared" si="0"/>
        <v>0</v>
      </c>
      <c r="L34" s="106"/>
      <c r="M34" s="21"/>
    </row>
    <row r="35" spans="2:13" ht="16.5" customHeight="1">
      <c r="B35" s="18"/>
      <c r="C35" s="127">
        <v>2.2400000000000002</v>
      </c>
      <c r="D35" s="113"/>
      <c r="E35" s="114"/>
      <c r="F35" s="115" t="s">
        <v>178</v>
      </c>
      <c r="G35" s="113"/>
      <c r="H35" s="103">
        <v>1</v>
      </c>
      <c r="I35" s="26"/>
      <c r="J35" s="105"/>
      <c r="K35" s="125">
        <f t="shared" si="0"/>
        <v>0.44444444444444442</v>
      </c>
      <c r="L35" s="106"/>
      <c r="M35" s="21"/>
    </row>
    <row r="36" spans="2:13" ht="16.5" customHeight="1">
      <c r="B36" s="18"/>
      <c r="C36" s="127">
        <v>2.25</v>
      </c>
      <c r="D36" s="113"/>
      <c r="E36" s="114"/>
      <c r="F36" s="115" t="s">
        <v>179</v>
      </c>
      <c r="G36" s="113"/>
      <c r="H36" s="103">
        <v>23</v>
      </c>
      <c r="I36" s="26"/>
      <c r="J36" s="105"/>
      <c r="K36" s="125">
        <f t="shared" si="0"/>
        <v>10.222222222222221</v>
      </c>
      <c r="L36" s="106"/>
      <c r="M36" s="21"/>
    </row>
    <row r="37" spans="2:13" ht="16.5" customHeight="1">
      <c r="B37" s="18"/>
      <c r="C37" s="127">
        <v>2.2599999999999998</v>
      </c>
      <c r="D37" s="38"/>
      <c r="E37" s="112"/>
      <c r="F37" s="115" t="s">
        <v>180</v>
      </c>
      <c r="G37" s="113"/>
      <c r="H37" s="103">
        <v>0</v>
      </c>
      <c r="I37" s="26"/>
      <c r="J37" s="105"/>
      <c r="K37" s="125">
        <f t="shared" si="0"/>
        <v>0</v>
      </c>
      <c r="L37" s="106"/>
      <c r="M37" s="21"/>
    </row>
    <row r="38" spans="2:13" ht="16.5" customHeight="1">
      <c r="B38" s="18"/>
      <c r="C38" s="127">
        <v>2.27</v>
      </c>
      <c r="D38" s="38"/>
      <c r="E38" s="112"/>
      <c r="F38" s="115" t="s">
        <v>181</v>
      </c>
      <c r="G38" s="113"/>
      <c r="H38" s="103">
        <v>24</v>
      </c>
      <c r="I38" s="26"/>
      <c r="J38" s="105"/>
      <c r="K38" s="125">
        <f t="shared" si="0"/>
        <v>10.666666666666666</v>
      </c>
      <c r="L38" s="106"/>
      <c r="M38" s="21"/>
    </row>
    <row r="39" spans="2:13" ht="16.5" customHeight="1">
      <c r="B39" s="18"/>
      <c r="C39" s="127">
        <v>2.2799999999999998</v>
      </c>
      <c r="D39" s="38"/>
      <c r="E39" s="112"/>
      <c r="F39" s="115" t="s">
        <v>182</v>
      </c>
      <c r="G39" s="113"/>
      <c r="H39" s="103">
        <v>0</v>
      </c>
      <c r="I39" s="26"/>
      <c r="J39" s="105"/>
      <c r="K39" s="125">
        <f t="shared" si="0"/>
        <v>0</v>
      </c>
      <c r="L39" s="106"/>
      <c r="M39" s="21"/>
    </row>
    <row r="40" spans="2:13" ht="16.5" customHeight="1">
      <c r="B40" s="18"/>
      <c r="C40" s="127">
        <v>2.29</v>
      </c>
      <c r="D40" s="38"/>
      <c r="E40" s="112"/>
      <c r="F40" s="115" t="s">
        <v>183</v>
      </c>
      <c r="G40" s="113"/>
      <c r="H40" s="103">
        <v>0</v>
      </c>
      <c r="I40" s="26"/>
      <c r="J40" s="105"/>
      <c r="K40" s="125">
        <f t="shared" si="0"/>
        <v>0</v>
      </c>
      <c r="L40" s="106"/>
      <c r="M40" s="21"/>
    </row>
    <row r="41" spans="2:13" ht="16.5" customHeight="1">
      <c r="B41" s="18"/>
      <c r="C41" s="128">
        <v>2.2999999999999998</v>
      </c>
      <c r="D41" s="113"/>
      <c r="E41" s="114"/>
      <c r="F41" s="115" t="s">
        <v>184</v>
      </c>
      <c r="G41" s="113"/>
      <c r="H41" s="103">
        <v>1</v>
      </c>
      <c r="I41" s="26"/>
      <c r="J41" s="105"/>
      <c r="K41" s="125">
        <f t="shared" si="0"/>
        <v>0.44444444444444442</v>
      </c>
      <c r="L41" s="106"/>
      <c r="M41" s="21"/>
    </row>
    <row r="42" spans="2:13" ht="16.5" customHeight="1">
      <c r="B42" s="18"/>
      <c r="C42" s="127">
        <v>2.31</v>
      </c>
      <c r="D42" s="38"/>
      <c r="E42" s="112"/>
      <c r="F42" s="115" t="s">
        <v>185</v>
      </c>
      <c r="G42" s="113"/>
      <c r="H42" s="103">
        <v>3</v>
      </c>
      <c r="I42" s="26"/>
      <c r="J42" s="105"/>
      <c r="K42" s="125">
        <f t="shared" si="0"/>
        <v>1.3333333333333333</v>
      </c>
      <c r="L42" s="106"/>
      <c r="M42" s="21"/>
    </row>
    <row r="43" spans="2:13" ht="16.5" customHeight="1">
      <c r="B43" s="18"/>
      <c r="C43" s="127">
        <v>2.3199999999999998</v>
      </c>
      <c r="D43" s="38"/>
      <c r="E43" s="112"/>
      <c r="F43" s="115" t="s">
        <v>186</v>
      </c>
      <c r="G43" s="113"/>
      <c r="H43" s="103">
        <v>0</v>
      </c>
      <c r="I43" s="26"/>
      <c r="J43" s="105"/>
      <c r="K43" s="125">
        <f t="shared" si="0"/>
        <v>0</v>
      </c>
      <c r="L43" s="106"/>
      <c r="M43" s="21"/>
    </row>
    <row r="44" spans="2:13" ht="16.5" customHeight="1">
      <c r="B44" s="18"/>
      <c r="C44" s="127">
        <v>2.33</v>
      </c>
      <c r="D44" s="38"/>
      <c r="E44" s="112"/>
      <c r="F44" s="115" t="s">
        <v>187</v>
      </c>
      <c r="G44" s="113"/>
      <c r="H44" s="103">
        <v>0</v>
      </c>
      <c r="I44" s="26"/>
      <c r="J44" s="105"/>
      <c r="K44" s="125">
        <f t="shared" si="0"/>
        <v>0</v>
      </c>
      <c r="L44" s="106"/>
      <c r="M44" s="21"/>
    </row>
    <row r="45" spans="2:13" ht="16.5" customHeight="1">
      <c r="B45" s="18"/>
      <c r="C45" s="127">
        <v>2.34</v>
      </c>
      <c r="D45" s="113"/>
      <c r="E45" s="114"/>
      <c r="F45" s="115" t="s">
        <v>188</v>
      </c>
      <c r="G45" s="113"/>
      <c r="H45" s="103">
        <v>0</v>
      </c>
      <c r="I45" s="26"/>
      <c r="J45" s="105"/>
      <c r="K45" s="125">
        <f t="shared" si="0"/>
        <v>0</v>
      </c>
      <c r="L45" s="106"/>
      <c r="M45" s="21"/>
    </row>
    <row r="46" spans="2:13" ht="16.5" customHeight="1">
      <c r="B46" s="18"/>
      <c r="C46" s="127">
        <v>2.35</v>
      </c>
      <c r="D46" s="113"/>
      <c r="E46" s="114"/>
      <c r="F46" s="115" t="s">
        <v>189</v>
      </c>
      <c r="G46" s="113"/>
      <c r="H46" s="103">
        <v>0</v>
      </c>
      <c r="I46" s="26"/>
      <c r="J46" s="105"/>
      <c r="K46" s="125">
        <f t="shared" si="0"/>
        <v>0</v>
      </c>
      <c r="L46" s="106"/>
      <c r="M46" s="21"/>
    </row>
    <row r="47" spans="2:13" ht="16.5" customHeight="1">
      <c r="B47" s="18"/>
      <c r="C47" s="127">
        <v>2.36</v>
      </c>
      <c r="D47" s="38"/>
      <c r="E47" s="112"/>
      <c r="F47" s="115" t="s">
        <v>190</v>
      </c>
      <c r="G47" s="113"/>
      <c r="H47" s="103">
        <v>0</v>
      </c>
      <c r="I47" s="26"/>
      <c r="J47" s="105"/>
      <c r="K47" s="125">
        <f t="shared" si="0"/>
        <v>0</v>
      </c>
      <c r="L47" s="106"/>
      <c r="M47" s="21"/>
    </row>
    <row r="48" spans="2:13" ht="16.5" customHeight="1">
      <c r="B48" s="18"/>
      <c r="C48" s="127">
        <v>2.37</v>
      </c>
      <c r="D48" s="38"/>
      <c r="E48" s="112"/>
      <c r="F48" s="115" t="s">
        <v>191</v>
      </c>
      <c r="G48" s="113"/>
      <c r="H48" s="103">
        <v>0</v>
      </c>
      <c r="I48" s="26"/>
      <c r="J48" s="105"/>
      <c r="K48" s="125">
        <f t="shared" si="0"/>
        <v>0</v>
      </c>
      <c r="L48" s="106"/>
      <c r="M48" s="21"/>
    </row>
    <row r="49" spans="1:13" ht="16.5" customHeight="1">
      <c r="B49" s="18"/>
      <c r="C49" s="127">
        <v>2.38</v>
      </c>
      <c r="D49" s="38"/>
      <c r="E49" s="112"/>
      <c r="F49" s="115" t="s">
        <v>192</v>
      </c>
      <c r="G49" s="113"/>
      <c r="H49" s="103">
        <v>1</v>
      </c>
      <c r="I49" s="26"/>
      <c r="J49" s="105"/>
      <c r="K49" s="125">
        <f t="shared" si="0"/>
        <v>0.44444444444444442</v>
      </c>
      <c r="L49" s="106"/>
      <c r="M49" s="21"/>
    </row>
    <row r="50" spans="1:13" ht="16.5" customHeight="1">
      <c r="B50" s="18"/>
      <c r="C50" s="127">
        <v>2.39</v>
      </c>
      <c r="D50" s="38"/>
      <c r="E50" s="112"/>
      <c r="F50" s="115" t="s">
        <v>193</v>
      </c>
      <c r="G50" s="113"/>
      <c r="H50" s="103">
        <v>30</v>
      </c>
      <c r="I50" s="26"/>
      <c r="J50" s="105"/>
      <c r="K50" s="104">
        <f t="shared" si="0"/>
        <v>13.333333333333334</v>
      </c>
      <c r="L50" s="106"/>
      <c r="M50" s="21"/>
    </row>
    <row r="51" spans="1:13" ht="16.5" customHeight="1">
      <c r="B51" s="18"/>
      <c r="C51" s="131">
        <v>2.4</v>
      </c>
      <c r="D51" s="38"/>
      <c r="E51" s="116"/>
      <c r="F51" s="132" t="s">
        <v>194</v>
      </c>
      <c r="G51" s="113"/>
      <c r="H51" s="103">
        <v>26</v>
      </c>
      <c r="I51" s="26"/>
      <c r="J51" s="105"/>
      <c r="K51" s="104">
        <f t="shared" si="0"/>
        <v>11.555555555555555</v>
      </c>
      <c r="L51" s="106"/>
      <c r="M51" s="21"/>
    </row>
    <row r="52" spans="1:13" ht="4.5" customHeight="1">
      <c r="B52" s="18"/>
      <c r="C52" s="38"/>
      <c r="D52" s="38"/>
      <c r="E52" s="38"/>
      <c r="F52" s="38"/>
      <c r="G52" s="113"/>
      <c r="H52" s="133"/>
      <c r="I52" s="134"/>
      <c r="J52" s="105"/>
      <c r="K52" s="135"/>
      <c r="L52" s="136"/>
      <c r="M52" s="21"/>
    </row>
    <row r="53" spans="1:13" ht="24" customHeight="1">
      <c r="B53" s="18"/>
      <c r="C53" s="1967" t="s">
        <v>195</v>
      </c>
      <c r="D53" s="1968"/>
      <c r="E53" s="1968"/>
      <c r="F53" s="1969"/>
      <c r="G53" s="38"/>
      <c r="H53" s="43">
        <f>SUM(H12:H51)</f>
        <v>225</v>
      </c>
      <c r="I53" s="36"/>
      <c r="J53" s="38"/>
      <c r="K53" s="44">
        <f>H53*100/$H$53</f>
        <v>100</v>
      </c>
      <c r="L53" s="36"/>
      <c r="M53" s="21"/>
    </row>
    <row r="54" spans="1:13" ht="4.5" customHeight="1">
      <c r="B54" s="46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49"/>
    </row>
    <row r="56" spans="1:13" ht="13.5">
      <c r="B56" s="52" t="s">
        <v>196</v>
      </c>
    </row>
    <row r="57" spans="1:13" ht="12.75" customHeight="1"/>
    <row r="58" spans="1:13" ht="15">
      <c r="H58" s="57" t="s">
        <v>16</v>
      </c>
    </row>
    <row r="59" spans="1:13" ht="15">
      <c r="A59" s="57" t="s">
        <v>39</v>
      </c>
      <c r="H59" s="57" t="s">
        <v>19</v>
      </c>
    </row>
    <row r="60" spans="1:13" ht="15">
      <c r="A60" s="57" t="s">
        <v>20</v>
      </c>
      <c r="H60" s="57" t="s">
        <v>22</v>
      </c>
    </row>
  </sheetData>
  <mergeCells count="8">
    <mergeCell ref="C53:F53"/>
    <mergeCell ref="A1:N1"/>
    <mergeCell ref="A4:N4"/>
    <mergeCell ref="A6:N6"/>
    <mergeCell ref="A7:N7"/>
    <mergeCell ref="E10:F10"/>
    <mergeCell ref="H10:I10"/>
    <mergeCell ref="K10:L10"/>
  </mergeCells>
  <printOptions horizontalCentered="1" verticalCentered="1"/>
  <pageMargins left="0.39370078740157483" right="0.39370078740157483" top="0.98425196850393704" bottom="0.98425196850393704" header="0" footer="0"/>
  <pageSetup scale="7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Z55"/>
  <sheetViews>
    <sheetView view="pageBreakPreview" zoomScale="60" zoomScaleNormal="100" workbookViewId="0">
      <selection activeCell="X16" sqref="X1:Y1048576"/>
    </sheetView>
  </sheetViews>
  <sheetFormatPr baseColWidth="10" defaultRowHeight="12.75"/>
  <cols>
    <col min="1" max="1" width="3.7109375" style="353" customWidth="1"/>
    <col min="2" max="2" width="2.7109375" style="353" customWidth="1"/>
    <col min="3" max="3" width="10.7109375" style="353" customWidth="1"/>
    <col min="4" max="4" width="0.85546875" style="353" customWidth="1"/>
    <col min="5" max="5" width="30.7109375" style="353" customWidth="1"/>
    <col min="6" max="6" width="0.85546875" style="353" customWidth="1"/>
    <col min="7" max="7" width="11.28515625" style="353" customWidth="1"/>
    <col min="8" max="8" width="4.140625" style="353" customWidth="1"/>
    <col min="9" max="9" width="0.85546875" style="353" customWidth="1"/>
    <col min="10" max="10" width="11.7109375" style="353" customWidth="1"/>
    <col min="11" max="11" width="3.7109375" style="353" customWidth="1"/>
    <col min="12" max="12" width="2.7109375" style="353" customWidth="1"/>
    <col min="13" max="13" width="7.7109375" style="353" customWidth="1"/>
    <col min="14" max="20" width="11.42578125" style="353"/>
    <col min="21" max="21" width="18" style="353" customWidth="1"/>
    <col min="22" max="22" width="9.28515625" style="357" customWidth="1"/>
    <col min="23" max="23" width="7" style="353" customWidth="1"/>
    <col min="24" max="24" width="18.7109375" style="627" customWidth="1"/>
    <col min="25" max="25" width="10.7109375" style="627" customWidth="1"/>
    <col min="26" max="256" width="11.42578125" style="353"/>
    <col min="257" max="257" width="3.7109375" style="353" customWidth="1"/>
    <col min="258" max="258" width="2.7109375" style="353" customWidth="1"/>
    <col min="259" max="259" width="10.7109375" style="353" customWidth="1"/>
    <col min="260" max="260" width="0.85546875" style="353" customWidth="1"/>
    <col min="261" max="261" width="30.7109375" style="353" customWidth="1"/>
    <col min="262" max="262" width="0.85546875" style="353" customWidth="1"/>
    <col min="263" max="263" width="11.28515625" style="353" customWidth="1"/>
    <col min="264" max="264" width="4.140625" style="353" customWidth="1"/>
    <col min="265" max="265" width="0.85546875" style="353" customWidth="1"/>
    <col min="266" max="266" width="11.7109375" style="353" customWidth="1"/>
    <col min="267" max="267" width="3.7109375" style="353" customWidth="1"/>
    <col min="268" max="268" width="2.7109375" style="353" customWidth="1"/>
    <col min="269" max="269" width="7.7109375" style="353" customWidth="1"/>
    <col min="270" max="276" width="11.42578125" style="353"/>
    <col min="277" max="277" width="18" style="353" customWidth="1"/>
    <col min="278" max="278" width="9.28515625" style="353" customWidth="1"/>
    <col min="279" max="279" width="7" style="353" customWidth="1"/>
    <col min="280" max="280" width="18.7109375" style="353" customWidth="1"/>
    <col min="281" max="281" width="10.7109375" style="353" customWidth="1"/>
    <col min="282" max="512" width="11.42578125" style="353"/>
    <col min="513" max="513" width="3.7109375" style="353" customWidth="1"/>
    <col min="514" max="514" width="2.7109375" style="353" customWidth="1"/>
    <col min="515" max="515" width="10.7109375" style="353" customWidth="1"/>
    <col min="516" max="516" width="0.85546875" style="353" customWidth="1"/>
    <col min="517" max="517" width="30.7109375" style="353" customWidth="1"/>
    <col min="518" max="518" width="0.85546875" style="353" customWidth="1"/>
    <col min="519" max="519" width="11.28515625" style="353" customWidth="1"/>
    <col min="520" max="520" width="4.140625" style="353" customWidth="1"/>
    <col min="521" max="521" width="0.85546875" style="353" customWidth="1"/>
    <col min="522" max="522" width="11.7109375" style="353" customWidth="1"/>
    <col min="523" max="523" width="3.7109375" style="353" customWidth="1"/>
    <col min="524" max="524" width="2.7109375" style="353" customWidth="1"/>
    <col min="525" max="525" width="7.7109375" style="353" customWidth="1"/>
    <col min="526" max="532" width="11.42578125" style="353"/>
    <col min="533" max="533" width="18" style="353" customWidth="1"/>
    <col min="534" max="534" width="9.28515625" style="353" customWidth="1"/>
    <col min="535" max="535" width="7" style="353" customWidth="1"/>
    <col min="536" max="536" width="18.7109375" style="353" customWidth="1"/>
    <col min="537" max="537" width="10.7109375" style="353" customWidth="1"/>
    <col min="538" max="768" width="11.42578125" style="353"/>
    <col min="769" max="769" width="3.7109375" style="353" customWidth="1"/>
    <col min="770" max="770" width="2.7109375" style="353" customWidth="1"/>
    <col min="771" max="771" width="10.7109375" style="353" customWidth="1"/>
    <col min="772" max="772" width="0.85546875" style="353" customWidth="1"/>
    <col min="773" max="773" width="30.7109375" style="353" customWidth="1"/>
    <col min="774" max="774" width="0.85546875" style="353" customWidth="1"/>
    <col min="775" max="775" width="11.28515625" style="353" customWidth="1"/>
    <col min="776" max="776" width="4.140625" style="353" customWidth="1"/>
    <col min="777" max="777" width="0.85546875" style="353" customWidth="1"/>
    <col min="778" max="778" width="11.7109375" style="353" customWidth="1"/>
    <col min="779" max="779" width="3.7109375" style="353" customWidth="1"/>
    <col min="780" max="780" width="2.7109375" style="353" customWidth="1"/>
    <col min="781" max="781" width="7.7109375" style="353" customWidth="1"/>
    <col min="782" max="788" width="11.42578125" style="353"/>
    <col min="789" max="789" width="18" style="353" customWidth="1"/>
    <col min="790" max="790" width="9.28515625" style="353" customWidth="1"/>
    <col min="791" max="791" width="7" style="353" customWidth="1"/>
    <col min="792" max="792" width="18.7109375" style="353" customWidth="1"/>
    <col min="793" max="793" width="10.7109375" style="353" customWidth="1"/>
    <col min="794" max="1024" width="11.42578125" style="353"/>
    <col min="1025" max="1025" width="3.7109375" style="353" customWidth="1"/>
    <col min="1026" max="1026" width="2.7109375" style="353" customWidth="1"/>
    <col min="1027" max="1027" width="10.7109375" style="353" customWidth="1"/>
    <col min="1028" max="1028" width="0.85546875" style="353" customWidth="1"/>
    <col min="1029" max="1029" width="30.7109375" style="353" customWidth="1"/>
    <col min="1030" max="1030" width="0.85546875" style="353" customWidth="1"/>
    <col min="1031" max="1031" width="11.28515625" style="353" customWidth="1"/>
    <col min="1032" max="1032" width="4.140625" style="353" customWidth="1"/>
    <col min="1033" max="1033" width="0.85546875" style="353" customWidth="1"/>
    <col min="1034" max="1034" width="11.7109375" style="353" customWidth="1"/>
    <col min="1035" max="1035" width="3.7109375" style="353" customWidth="1"/>
    <col min="1036" max="1036" width="2.7109375" style="353" customWidth="1"/>
    <col min="1037" max="1037" width="7.7109375" style="353" customWidth="1"/>
    <col min="1038" max="1044" width="11.42578125" style="353"/>
    <col min="1045" max="1045" width="18" style="353" customWidth="1"/>
    <col min="1046" max="1046" width="9.28515625" style="353" customWidth="1"/>
    <col min="1047" max="1047" width="7" style="353" customWidth="1"/>
    <col min="1048" max="1048" width="18.7109375" style="353" customWidth="1"/>
    <col min="1049" max="1049" width="10.7109375" style="353" customWidth="1"/>
    <col min="1050" max="1280" width="11.42578125" style="353"/>
    <col min="1281" max="1281" width="3.7109375" style="353" customWidth="1"/>
    <col min="1282" max="1282" width="2.7109375" style="353" customWidth="1"/>
    <col min="1283" max="1283" width="10.7109375" style="353" customWidth="1"/>
    <col min="1284" max="1284" width="0.85546875" style="353" customWidth="1"/>
    <col min="1285" max="1285" width="30.7109375" style="353" customWidth="1"/>
    <col min="1286" max="1286" width="0.85546875" style="353" customWidth="1"/>
    <col min="1287" max="1287" width="11.28515625" style="353" customWidth="1"/>
    <col min="1288" max="1288" width="4.140625" style="353" customWidth="1"/>
    <col min="1289" max="1289" width="0.85546875" style="353" customWidth="1"/>
    <col min="1290" max="1290" width="11.7109375" style="353" customWidth="1"/>
    <col min="1291" max="1291" width="3.7109375" style="353" customWidth="1"/>
    <col min="1292" max="1292" width="2.7109375" style="353" customWidth="1"/>
    <col min="1293" max="1293" width="7.7109375" style="353" customWidth="1"/>
    <col min="1294" max="1300" width="11.42578125" style="353"/>
    <col min="1301" max="1301" width="18" style="353" customWidth="1"/>
    <col min="1302" max="1302" width="9.28515625" style="353" customWidth="1"/>
    <col min="1303" max="1303" width="7" style="353" customWidth="1"/>
    <col min="1304" max="1304" width="18.7109375" style="353" customWidth="1"/>
    <col min="1305" max="1305" width="10.7109375" style="353" customWidth="1"/>
    <col min="1306" max="1536" width="11.42578125" style="353"/>
    <col min="1537" max="1537" width="3.7109375" style="353" customWidth="1"/>
    <col min="1538" max="1538" width="2.7109375" style="353" customWidth="1"/>
    <col min="1539" max="1539" width="10.7109375" style="353" customWidth="1"/>
    <col min="1540" max="1540" width="0.85546875" style="353" customWidth="1"/>
    <col min="1541" max="1541" width="30.7109375" style="353" customWidth="1"/>
    <col min="1542" max="1542" width="0.85546875" style="353" customWidth="1"/>
    <col min="1543" max="1543" width="11.28515625" style="353" customWidth="1"/>
    <col min="1544" max="1544" width="4.140625" style="353" customWidth="1"/>
    <col min="1545" max="1545" width="0.85546875" style="353" customWidth="1"/>
    <col min="1546" max="1546" width="11.7109375" style="353" customWidth="1"/>
    <col min="1547" max="1547" width="3.7109375" style="353" customWidth="1"/>
    <col min="1548" max="1548" width="2.7109375" style="353" customWidth="1"/>
    <col min="1549" max="1549" width="7.7109375" style="353" customWidth="1"/>
    <col min="1550" max="1556" width="11.42578125" style="353"/>
    <col min="1557" max="1557" width="18" style="353" customWidth="1"/>
    <col min="1558" max="1558" width="9.28515625" style="353" customWidth="1"/>
    <col min="1559" max="1559" width="7" style="353" customWidth="1"/>
    <col min="1560" max="1560" width="18.7109375" style="353" customWidth="1"/>
    <col min="1561" max="1561" width="10.7109375" style="353" customWidth="1"/>
    <col min="1562" max="1792" width="11.42578125" style="353"/>
    <col min="1793" max="1793" width="3.7109375" style="353" customWidth="1"/>
    <col min="1794" max="1794" width="2.7109375" style="353" customWidth="1"/>
    <col min="1795" max="1795" width="10.7109375" style="353" customWidth="1"/>
    <col min="1796" max="1796" width="0.85546875" style="353" customWidth="1"/>
    <col min="1797" max="1797" width="30.7109375" style="353" customWidth="1"/>
    <col min="1798" max="1798" width="0.85546875" style="353" customWidth="1"/>
    <col min="1799" max="1799" width="11.28515625" style="353" customWidth="1"/>
    <col min="1800" max="1800" width="4.140625" style="353" customWidth="1"/>
    <col min="1801" max="1801" width="0.85546875" style="353" customWidth="1"/>
    <col min="1802" max="1802" width="11.7109375" style="353" customWidth="1"/>
    <col min="1803" max="1803" width="3.7109375" style="353" customWidth="1"/>
    <col min="1804" max="1804" width="2.7109375" style="353" customWidth="1"/>
    <col min="1805" max="1805" width="7.7109375" style="353" customWidth="1"/>
    <col min="1806" max="1812" width="11.42578125" style="353"/>
    <col min="1813" max="1813" width="18" style="353" customWidth="1"/>
    <col min="1814" max="1814" width="9.28515625" style="353" customWidth="1"/>
    <col min="1815" max="1815" width="7" style="353" customWidth="1"/>
    <col min="1816" max="1816" width="18.7109375" style="353" customWidth="1"/>
    <col min="1817" max="1817" width="10.7109375" style="353" customWidth="1"/>
    <col min="1818" max="2048" width="11.42578125" style="353"/>
    <col min="2049" max="2049" width="3.7109375" style="353" customWidth="1"/>
    <col min="2050" max="2050" width="2.7109375" style="353" customWidth="1"/>
    <col min="2051" max="2051" width="10.7109375" style="353" customWidth="1"/>
    <col min="2052" max="2052" width="0.85546875" style="353" customWidth="1"/>
    <col min="2053" max="2053" width="30.7109375" style="353" customWidth="1"/>
    <col min="2054" max="2054" width="0.85546875" style="353" customWidth="1"/>
    <col min="2055" max="2055" width="11.28515625" style="353" customWidth="1"/>
    <col min="2056" max="2056" width="4.140625" style="353" customWidth="1"/>
    <col min="2057" max="2057" width="0.85546875" style="353" customWidth="1"/>
    <col min="2058" max="2058" width="11.7109375" style="353" customWidth="1"/>
    <col min="2059" max="2059" width="3.7109375" style="353" customWidth="1"/>
    <col min="2060" max="2060" width="2.7109375" style="353" customWidth="1"/>
    <col min="2061" max="2061" width="7.7109375" style="353" customWidth="1"/>
    <col min="2062" max="2068" width="11.42578125" style="353"/>
    <col min="2069" max="2069" width="18" style="353" customWidth="1"/>
    <col min="2070" max="2070" width="9.28515625" style="353" customWidth="1"/>
    <col min="2071" max="2071" width="7" style="353" customWidth="1"/>
    <col min="2072" max="2072" width="18.7109375" style="353" customWidth="1"/>
    <col min="2073" max="2073" width="10.7109375" style="353" customWidth="1"/>
    <col min="2074" max="2304" width="11.42578125" style="353"/>
    <col min="2305" max="2305" width="3.7109375" style="353" customWidth="1"/>
    <col min="2306" max="2306" width="2.7109375" style="353" customWidth="1"/>
    <col min="2307" max="2307" width="10.7109375" style="353" customWidth="1"/>
    <col min="2308" max="2308" width="0.85546875" style="353" customWidth="1"/>
    <col min="2309" max="2309" width="30.7109375" style="353" customWidth="1"/>
    <col min="2310" max="2310" width="0.85546875" style="353" customWidth="1"/>
    <col min="2311" max="2311" width="11.28515625" style="353" customWidth="1"/>
    <col min="2312" max="2312" width="4.140625" style="353" customWidth="1"/>
    <col min="2313" max="2313" width="0.85546875" style="353" customWidth="1"/>
    <col min="2314" max="2314" width="11.7109375" style="353" customWidth="1"/>
    <col min="2315" max="2315" width="3.7109375" style="353" customWidth="1"/>
    <col min="2316" max="2316" width="2.7109375" style="353" customWidth="1"/>
    <col min="2317" max="2317" width="7.7109375" style="353" customWidth="1"/>
    <col min="2318" max="2324" width="11.42578125" style="353"/>
    <col min="2325" max="2325" width="18" style="353" customWidth="1"/>
    <col min="2326" max="2326" width="9.28515625" style="353" customWidth="1"/>
    <col min="2327" max="2327" width="7" style="353" customWidth="1"/>
    <col min="2328" max="2328" width="18.7109375" style="353" customWidth="1"/>
    <col min="2329" max="2329" width="10.7109375" style="353" customWidth="1"/>
    <col min="2330" max="2560" width="11.42578125" style="353"/>
    <col min="2561" max="2561" width="3.7109375" style="353" customWidth="1"/>
    <col min="2562" max="2562" width="2.7109375" style="353" customWidth="1"/>
    <col min="2563" max="2563" width="10.7109375" style="353" customWidth="1"/>
    <col min="2564" max="2564" width="0.85546875" style="353" customWidth="1"/>
    <col min="2565" max="2565" width="30.7109375" style="353" customWidth="1"/>
    <col min="2566" max="2566" width="0.85546875" style="353" customWidth="1"/>
    <col min="2567" max="2567" width="11.28515625" style="353" customWidth="1"/>
    <col min="2568" max="2568" width="4.140625" style="353" customWidth="1"/>
    <col min="2569" max="2569" width="0.85546875" style="353" customWidth="1"/>
    <col min="2570" max="2570" width="11.7109375" style="353" customWidth="1"/>
    <col min="2571" max="2571" width="3.7109375" style="353" customWidth="1"/>
    <col min="2572" max="2572" width="2.7109375" style="353" customWidth="1"/>
    <col min="2573" max="2573" width="7.7109375" style="353" customWidth="1"/>
    <col min="2574" max="2580" width="11.42578125" style="353"/>
    <col min="2581" max="2581" width="18" style="353" customWidth="1"/>
    <col min="2582" max="2582" width="9.28515625" style="353" customWidth="1"/>
    <col min="2583" max="2583" width="7" style="353" customWidth="1"/>
    <col min="2584" max="2584" width="18.7109375" style="353" customWidth="1"/>
    <col min="2585" max="2585" width="10.7109375" style="353" customWidth="1"/>
    <col min="2586" max="2816" width="11.42578125" style="353"/>
    <col min="2817" max="2817" width="3.7109375" style="353" customWidth="1"/>
    <col min="2818" max="2818" width="2.7109375" style="353" customWidth="1"/>
    <col min="2819" max="2819" width="10.7109375" style="353" customWidth="1"/>
    <col min="2820" max="2820" width="0.85546875" style="353" customWidth="1"/>
    <col min="2821" max="2821" width="30.7109375" style="353" customWidth="1"/>
    <col min="2822" max="2822" width="0.85546875" style="353" customWidth="1"/>
    <col min="2823" max="2823" width="11.28515625" style="353" customWidth="1"/>
    <col min="2824" max="2824" width="4.140625" style="353" customWidth="1"/>
    <col min="2825" max="2825" width="0.85546875" style="353" customWidth="1"/>
    <col min="2826" max="2826" width="11.7109375" style="353" customWidth="1"/>
    <col min="2827" max="2827" width="3.7109375" style="353" customWidth="1"/>
    <col min="2828" max="2828" width="2.7109375" style="353" customWidth="1"/>
    <col min="2829" max="2829" width="7.7109375" style="353" customWidth="1"/>
    <col min="2830" max="2836" width="11.42578125" style="353"/>
    <col min="2837" max="2837" width="18" style="353" customWidth="1"/>
    <col min="2838" max="2838" width="9.28515625" style="353" customWidth="1"/>
    <col min="2839" max="2839" width="7" style="353" customWidth="1"/>
    <col min="2840" max="2840" width="18.7109375" style="353" customWidth="1"/>
    <col min="2841" max="2841" width="10.7109375" style="353" customWidth="1"/>
    <col min="2842" max="3072" width="11.42578125" style="353"/>
    <col min="3073" max="3073" width="3.7109375" style="353" customWidth="1"/>
    <col min="3074" max="3074" width="2.7109375" style="353" customWidth="1"/>
    <col min="3075" max="3075" width="10.7109375" style="353" customWidth="1"/>
    <col min="3076" max="3076" width="0.85546875" style="353" customWidth="1"/>
    <col min="3077" max="3077" width="30.7109375" style="353" customWidth="1"/>
    <col min="3078" max="3078" width="0.85546875" style="353" customWidth="1"/>
    <col min="3079" max="3079" width="11.28515625" style="353" customWidth="1"/>
    <col min="3080" max="3080" width="4.140625" style="353" customWidth="1"/>
    <col min="3081" max="3081" width="0.85546875" style="353" customWidth="1"/>
    <col min="3082" max="3082" width="11.7109375" style="353" customWidth="1"/>
    <col min="3083" max="3083" width="3.7109375" style="353" customWidth="1"/>
    <col min="3084" max="3084" width="2.7109375" style="353" customWidth="1"/>
    <col min="3085" max="3085" width="7.7109375" style="353" customWidth="1"/>
    <col min="3086" max="3092" width="11.42578125" style="353"/>
    <col min="3093" max="3093" width="18" style="353" customWidth="1"/>
    <col min="3094" max="3094" width="9.28515625" style="353" customWidth="1"/>
    <col min="3095" max="3095" width="7" style="353" customWidth="1"/>
    <col min="3096" max="3096" width="18.7109375" style="353" customWidth="1"/>
    <col min="3097" max="3097" width="10.7109375" style="353" customWidth="1"/>
    <col min="3098" max="3328" width="11.42578125" style="353"/>
    <col min="3329" max="3329" width="3.7109375" style="353" customWidth="1"/>
    <col min="3330" max="3330" width="2.7109375" style="353" customWidth="1"/>
    <col min="3331" max="3331" width="10.7109375" style="353" customWidth="1"/>
    <col min="3332" max="3332" width="0.85546875" style="353" customWidth="1"/>
    <col min="3333" max="3333" width="30.7109375" style="353" customWidth="1"/>
    <col min="3334" max="3334" width="0.85546875" style="353" customWidth="1"/>
    <col min="3335" max="3335" width="11.28515625" style="353" customWidth="1"/>
    <col min="3336" max="3336" width="4.140625" style="353" customWidth="1"/>
    <col min="3337" max="3337" width="0.85546875" style="353" customWidth="1"/>
    <col min="3338" max="3338" width="11.7109375" style="353" customWidth="1"/>
    <col min="3339" max="3339" width="3.7109375" style="353" customWidth="1"/>
    <col min="3340" max="3340" width="2.7109375" style="353" customWidth="1"/>
    <col min="3341" max="3341" width="7.7109375" style="353" customWidth="1"/>
    <col min="3342" max="3348" width="11.42578125" style="353"/>
    <col min="3349" max="3349" width="18" style="353" customWidth="1"/>
    <col min="3350" max="3350" width="9.28515625" style="353" customWidth="1"/>
    <col min="3351" max="3351" width="7" style="353" customWidth="1"/>
    <col min="3352" max="3352" width="18.7109375" style="353" customWidth="1"/>
    <col min="3353" max="3353" width="10.7109375" style="353" customWidth="1"/>
    <col min="3354" max="3584" width="11.42578125" style="353"/>
    <col min="3585" max="3585" width="3.7109375" style="353" customWidth="1"/>
    <col min="3586" max="3586" width="2.7109375" style="353" customWidth="1"/>
    <col min="3587" max="3587" width="10.7109375" style="353" customWidth="1"/>
    <col min="3588" max="3588" width="0.85546875" style="353" customWidth="1"/>
    <col min="3589" max="3589" width="30.7109375" style="353" customWidth="1"/>
    <col min="3590" max="3590" width="0.85546875" style="353" customWidth="1"/>
    <col min="3591" max="3591" width="11.28515625" style="353" customWidth="1"/>
    <col min="3592" max="3592" width="4.140625" style="353" customWidth="1"/>
    <col min="3593" max="3593" width="0.85546875" style="353" customWidth="1"/>
    <col min="3594" max="3594" width="11.7109375" style="353" customWidth="1"/>
    <col min="3595" max="3595" width="3.7109375" style="353" customWidth="1"/>
    <col min="3596" max="3596" width="2.7109375" style="353" customWidth="1"/>
    <col min="3597" max="3597" width="7.7109375" style="353" customWidth="1"/>
    <col min="3598" max="3604" width="11.42578125" style="353"/>
    <col min="3605" max="3605" width="18" style="353" customWidth="1"/>
    <col min="3606" max="3606" width="9.28515625" style="353" customWidth="1"/>
    <col min="3607" max="3607" width="7" style="353" customWidth="1"/>
    <col min="3608" max="3608" width="18.7109375" style="353" customWidth="1"/>
    <col min="3609" max="3609" width="10.7109375" style="353" customWidth="1"/>
    <col min="3610" max="3840" width="11.42578125" style="353"/>
    <col min="3841" max="3841" width="3.7109375" style="353" customWidth="1"/>
    <col min="3842" max="3842" width="2.7109375" style="353" customWidth="1"/>
    <col min="3843" max="3843" width="10.7109375" style="353" customWidth="1"/>
    <col min="3844" max="3844" width="0.85546875" style="353" customWidth="1"/>
    <col min="3845" max="3845" width="30.7109375" style="353" customWidth="1"/>
    <col min="3846" max="3846" width="0.85546875" style="353" customWidth="1"/>
    <col min="3847" max="3847" width="11.28515625" style="353" customWidth="1"/>
    <col min="3848" max="3848" width="4.140625" style="353" customWidth="1"/>
    <col min="3849" max="3849" width="0.85546875" style="353" customWidth="1"/>
    <col min="3850" max="3850" width="11.7109375" style="353" customWidth="1"/>
    <col min="3851" max="3851" width="3.7109375" style="353" customWidth="1"/>
    <col min="3852" max="3852" width="2.7109375" style="353" customWidth="1"/>
    <col min="3853" max="3853" width="7.7109375" style="353" customWidth="1"/>
    <col min="3854" max="3860" width="11.42578125" style="353"/>
    <col min="3861" max="3861" width="18" style="353" customWidth="1"/>
    <col min="3862" max="3862" width="9.28515625" style="353" customWidth="1"/>
    <col min="3863" max="3863" width="7" style="353" customWidth="1"/>
    <col min="3864" max="3864" width="18.7109375" style="353" customWidth="1"/>
    <col min="3865" max="3865" width="10.7109375" style="353" customWidth="1"/>
    <col min="3866" max="4096" width="11.42578125" style="353"/>
    <col min="4097" max="4097" width="3.7109375" style="353" customWidth="1"/>
    <col min="4098" max="4098" width="2.7109375" style="353" customWidth="1"/>
    <col min="4099" max="4099" width="10.7109375" style="353" customWidth="1"/>
    <col min="4100" max="4100" width="0.85546875" style="353" customWidth="1"/>
    <col min="4101" max="4101" width="30.7109375" style="353" customWidth="1"/>
    <col min="4102" max="4102" width="0.85546875" style="353" customWidth="1"/>
    <col min="4103" max="4103" width="11.28515625" style="353" customWidth="1"/>
    <col min="4104" max="4104" width="4.140625" style="353" customWidth="1"/>
    <col min="4105" max="4105" width="0.85546875" style="353" customWidth="1"/>
    <col min="4106" max="4106" width="11.7109375" style="353" customWidth="1"/>
    <col min="4107" max="4107" width="3.7109375" style="353" customWidth="1"/>
    <col min="4108" max="4108" width="2.7109375" style="353" customWidth="1"/>
    <col min="4109" max="4109" width="7.7109375" style="353" customWidth="1"/>
    <col min="4110" max="4116" width="11.42578125" style="353"/>
    <col min="4117" max="4117" width="18" style="353" customWidth="1"/>
    <col min="4118" max="4118" width="9.28515625" style="353" customWidth="1"/>
    <col min="4119" max="4119" width="7" style="353" customWidth="1"/>
    <col min="4120" max="4120" width="18.7109375" style="353" customWidth="1"/>
    <col min="4121" max="4121" width="10.7109375" style="353" customWidth="1"/>
    <col min="4122" max="4352" width="11.42578125" style="353"/>
    <col min="4353" max="4353" width="3.7109375" style="353" customWidth="1"/>
    <col min="4354" max="4354" width="2.7109375" style="353" customWidth="1"/>
    <col min="4355" max="4355" width="10.7109375" style="353" customWidth="1"/>
    <col min="4356" max="4356" width="0.85546875" style="353" customWidth="1"/>
    <col min="4357" max="4357" width="30.7109375" style="353" customWidth="1"/>
    <col min="4358" max="4358" width="0.85546875" style="353" customWidth="1"/>
    <col min="4359" max="4359" width="11.28515625" style="353" customWidth="1"/>
    <col min="4360" max="4360" width="4.140625" style="353" customWidth="1"/>
    <col min="4361" max="4361" width="0.85546875" style="353" customWidth="1"/>
    <col min="4362" max="4362" width="11.7109375" style="353" customWidth="1"/>
    <col min="4363" max="4363" width="3.7109375" style="353" customWidth="1"/>
    <col min="4364" max="4364" width="2.7109375" style="353" customWidth="1"/>
    <col min="4365" max="4365" width="7.7109375" style="353" customWidth="1"/>
    <col min="4366" max="4372" width="11.42578125" style="353"/>
    <col min="4373" max="4373" width="18" style="353" customWidth="1"/>
    <col min="4374" max="4374" width="9.28515625" style="353" customWidth="1"/>
    <col min="4375" max="4375" width="7" style="353" customWidth="1"/>
    <col min="4376" max="4376" width="18.7109375" style="353" customWidth="1"/>
    <col min="4377" max="4377" width="10.7109375" style="353" customWidth="1"/>
    <col min="4378" max="4608" width="11.42578125" style="353"/>
    <col min="4609" max="4609" width="3.7109375" style="353" customWidth="1"/>
    <col min="4610" max="4610" width="2.7109375" style="353" customWidth="1"/>
    <col min="4611" max="4611" width="10.7109375" style="353" customWidth="1"/>
    <col min="4612" max="4612" width="0.85546875" style="353" customWidth="1"/>
    <col min="4613" max="4613" width="30.7109375" style="353" customWidth="1"/>
    <col min="4614" max="4614" width="0.85546875" style="353" customWidth="1"/>
    <col min="4615" max="4615" width="11.28515625" style="353" customWidth="1"/>
    <col min="4616" max="4616" width="4.140625" style="353" customWidth="1"/>
    <col min="4617" max="4617" width="0.85546875" style="353" customWidth="1"/>
    <col min="4618" max="4618" width="11.7109375" style="353" customWidth="1"/>
    <col min="4619" max="4619" width="3.7109375" style="353" customWidth="1"/>
    <col min="4620" max="4620" width="2.7109375" style="353" customWidth="1"/>
    <col min="4621" max="4621" width="7.7109375" style="353" customWidth="1"/>
    <col min="4622" max="4628" width="11.42578125" style="353"/>
    <col min="4629" max="4629" width="18" style="353" customWidth="1"/>
    <col min="4630" max="4630" width="9.28515625" style="353" customWidth="1"/>
    <col min="4631" max="4631" width="7" style="353" customWidth="1"/>
    <col min="4632" max="4632" width="18.7109375" style="353" customWidth="1"/>
    <col min="4633" max="4633" width="10.7109375" style="353" customWidth="1"/>
    <col min="4634" max="4864" width="11.42578125" style="353"/>
    <col min="4865" max="4865" width="3.7109375" style="353" customWidth="1"/>
    <col min="4866" max="4866" width="2.7109375" style="353" customWidth="1"/>
    <col min="4867" max="4867" width="10.7109375" style="353" customWidth="1"/>
    <col min="4868" max="4868" width="0.85546875" style="353" customWidth="1"/>
    <col min="4869" max="4869" width="30.7109375" style="353" customWidth="1"/>
    <col min="4870" max="4870" width="0.85546875" style="353" customWidth="1"/>
    <col min="4871" max="4871" width="11.28515625" style="353" customWidth="1"/>
    <col min="4872" max="4872" width="4.140625" style="353" customWidth="1"/>
    <col min="4873" max="4873" width="0.85546875" style="353" customWidth="1"/>
    <col min="4874" max="4874" width="11.7109375" style="353" customWidth="1"/>
    <col min="4875" max="4875" width="3.7109375" style="353" customWidth="1"/>
    <col min="4876" max="4876" width="2.7109375" style="353" customWidth="1"/>
    <col min="4877" max="4877" width="7.7109375" style="353" customWidth="1"/>
    <col min="4878" max="4884" width="11.42578125" style="353"/>
    <col min="4885" max="4885" width="18" style="353" customWidth="1"/>
    <col min="4886" max="4886" width="9.28515625" style="353" customWidth="1"/>
    <col min="4887" max="4887" width="7" style="353" customWidth="1"/>
    <col min="4888" max="4888" width="18.7109375" style="353" customWidth="1"/>
    <col min="4889" max="4889" width="10.7109375" style="353" customWidth="1"/>
    <col min="4890" max="5120" width="11.42578125" style="353"/>
    <col min="5121" max="5121" width="3.7109375" style="353" customWidth="1"/>
    <col min="5122" max="5122" width="2.7109375" style="353" customWidth="1"/>
    <col min="5123" max="5123" width="10.7109375" style="353" customWidth="1"/>
    <col min="5124" max="5124" width="0.85546875" style="353" customWidth="1"/>
    <col min="5125" max="5125" width="30.7109375" style="353" customWidth="1"/>
    <col min="5126" max="5126" width="0.85546875" style="353" customWidth="1"/>
    <col min="5127" max="5127" width="11.28515625" style="353" customWidth="1"/>
    <col min="5128" max="5128" width="4.140625" style="353" customWidth="1"/>
    <col min="5129" max="5129" width="0.85546875" style="353" customWidth="1"/>
    <col min="5130" max="5130" width="11.7109375" style="353" customWidth="1"/>
    <col min="5131" max="5131" width="3.7109375" style="353" customWidth="1"/>
    <col min="5132" max="5132" width="2.7109375" style="353" customWidth="1"/>
    <col min="5133" max="5133" width="7.7109375" style="353" customWidth="1"/>
    <col min="5134" max="5140" width="11.42578125" style="353"/>
    <col min="5141" max="5141" width="18" style="353" customWidth="1"/>
    <col min="5142" max="5142" width="9.28515625" style="353" customWidth="1"/>
    <col min="5143" max="5143" width="7" style="353" customWidth="1"/>
    <col min="5144" max="5144" width="18.7109375" style="353" customWidth="1"/>
    <col min="5145" max="5145" width="10.7109375" style="353" customWidth="1"/>
    <col min="5146" max="5376" width="11.42578125" style="353"/>
    <col min="5377" max="5377" width="3.7109375" style="353" customWidth="1"/>
    <col min="5378" max="5378" width="2.7109375" style="353" customWidth="1"/>
    <col min="5379" max="5379" width="10.7109375" style="353" customWidth="1"/>
    <col min="5380" max="5380" width="0.85546875" style="353" customWidth="1"/>
    <col min="5381" max="5381" width="30.7109375" style="353" customWidth="1"/>
    <col min="5382" max="5382" width="0.85546875" style="353" customWidth="1"/>
    <col min="5383" max="5383" width="11.28515625" style="353" customWidth="1"/>
    <col min="5384" max="5384" width="4.140625" style="353" customWidth="1"/>
    <col min="5385" max="5385" width="0.85546875" style="353" customWidth="1"/>
    <col min="5386" max="5386" width="11.7109375" style="353" customWidth="1"/>
    <col min="5387" max="5387" width="3.7109375" style="353" customWidth="1"/>
    <col min="5388" max="5388" width="2.7109375" style="353" customWidth="1"/>
    <col min="5389" max="5389" width="7.7109375" style="353" customWidth="1"/>
    <col min="5390" max="5396" width="11.42578125" style="353"/>
    <col min="5397" max="5397" width="18" style="353" customWidth="1"/>
    <col min="5398" max="5398" width="9.28515625" style="353" customWidth="1"/>
    <col min="5399" max="5399" width="7" style="353" customWidth="1"/>
    <col min="5400" max="5400" width="18.7109375" style="353" customWidth="1"/>
    <col min="5401" max="5401" width="10.7109375" style="353" customWidth="1"/>
    <col min="5402" max="5632" width="11.42578125" style="353"/>
    <col min="5633" max="5633" width="3.7109375" style="353" customWidth="1"/>
    <col min="5634" max="5634" width="2.7109375" style="353" customWidth="1"/>
    <col min="5635" max="5635" width="10.7109375" style="353" customWidth="1"/>
    <col min="5636" max="5636" width="0.85546875" style="353" customWidth="1"/>
    <col min="5637" max="5637" width="30.7109375" style="353" customWidth="1"/>
    <col min="5638" max="5638" width="0.85546875" style="353" customWidth="1"/>
    <col min="5639" max="5639" width="11.28515625" style="353" customWidth="1"/>
    <col min="5640" max="5640" width="4.140625" style="353" customWidth="1"/>
    <col min="5641" max="5641" width="0.85546875" style="353" customWidth="1"/>
    <col min="5642" max="5642" width="11.7109375" style="353" customWidth="1"/>
    <col min="5643" max="5643" width="3.7109375" style="353" customWidth="1"/>
    <col min="5644" max="5644" width="2.7109375" style="353" customWidth="1"/>
    <col min="5645" max="5645" width="7.7109375" style="353" customWidth="1"/>
    <col min="5646" max="5652" width="11.42578125" style="353"/>
    <col min="5653" max="5653" width="18" style="353" customWidth="1"/>
    <col min="5654" max="5654" width="9.28515625" style="353" customWidth="1"/>
    <col min="5655" max="5655" width="7" style="353" customWidth="1"/>
    <col min="5656" max="5656" width="18.7109375" style="353" customWidth="1"/>
    <col min="5657" max="5657" width="10.7109375" style="353" customWidth="1"/>
    <col min="5658" max="5888" width="11.42578125" style="353"/>
    <col min="5889" max="5889" width="3.7109375" style="353" customWidth="1"/>
    <col min="5890" max="5890" width="2.7109375" style="353" customWidth="1"/>
    <col min="5891" max="5891" width="10.7109375" style="353" customWidth="1"/>
    <col min="5892" max="5892" width="0.85546875" style="353" customWidth="1"/>
    <col min="5893" max="5893" width="30.7109375" style="353" customWidth="1"/>
    <col min="5894" max="5894" width="0.85546875" style="353" customWidth="1"/>
    <col min="5895" max="5895" width="11.28515625" style="353" customWidth="1"/>
    <col min="5896" max="5896" width="4.140625" style="353" customWidth="1"/>
    <col min="5897" max="5897" width="0.85546875" style="353" customWidth="1"/>
    <col min="5898" max="5898" width="11.7109375" style="353" customWidth="1"/>
    <col min="5899" max="5899" width="3.7109375" style="353" customWidth="1"/>
    <col min="5900" max="5900" width="2.7109375" style="353" customWidth="1"/>
    <col min="5901" max="5901" width="7.7109375" style="353" customWidth="1"/>
    <col min="5902" max="5908" width="11.42578125" style="353"/>
    <col min="5909" max="5909" width="18" style="353" customWidth="1"/>
    <col min="5910" max="5910" width="9.28515625" style="353" customWidth="1"/>
    <col min="5911" max="5911" width="7" style="353" customWidth="1"/>
    <col min="5912" max="5912" width="18.7109375" style="353" customWidth="1"/>
    <col min="5913" max="5913" width="10.7109375" style="353" customWidth="1"/>
    <col min="5914" max="6144" width="11.42578125" style="353"/>
    <col min="6145" max="6145" width="3.7109375" style="353" customWidth="1"/>
    <col min="6146" max="6146" width="2.7109375" style="353" customWidth="1"/>
    <col min="6147" max="6147" width="10.7109375" style="353" customWidth="1"/>
    <col min="6148" max="6148" width="0.85546875" style="353" customWidth="1"/>
    <col min="6149" max="6149" width="30.7109375" style="353" customWidth="1"/>
    <col min="6150" max="6150" width="0.85546875" style="353" customWidth="1"/>
    <col min="6151" max="6151" width="11.28515625" style="353" customWidth="1"/>
    <col min="6152" max="6152" width="4.140625" style="353" customWidth="1"/>
    <col min="6153" max="6153" width="0.85546875" style="353" customWidth="1"/>
    <col min="6154" max="6154" width="11.7109375" style="353" customWidth="1"/>
    <col min="6155" max="6155" width="3.7109375" style="353" customWidth="1"/>
    <col min="6156" max="6156" width="2.7109375" style="353" customWidth="1"/>
    <col min="6157" max="6157" width="7.7109375" style="353" customWidth="1"/>
    <col min="6158" max="6164" width="11.42578125" style="353"/>
    <col min="6165" max="6165" width="18" style="353" customWidth="1"/>
    <col min="6166" max="6166" width="9.28515625" style="353" customWidth="1"/>
    <col min="6167" max="6167" width="7" style="353" customWidth="1"/>
    <col min="6168" max="6168" width="18.7109375" style="353" customWidth="1"/>
    <col min="6169" max="6169" width="10.7109375" style="353" customWidth="1"/>
    <col min="6170" max="6400" width="11.42578125" style="353"/>
    <col min="6401" max="6401" width="3.7109375" style="353" customWidth="1"/>
    <col min="6402" max="6402" width="2.7109375" style="353" customWidth="1"/>
    <col min="6403" max="6403" width="10.7109375" style="353" customWidth="1"/>
    <col min="6404" max="6404" width="0.85546875" style="353" customWidth="1"/>
    <col min="6405" max="6405" width="30.7109375" style="353" customWidth="1"/>
    <col min="6406" max="6406" width="0.85546875" style="353" customWidth="1"/>
    <col min="6407" max="6407" width="11.28515625" style="353" customWidth="1"/>
    <col min="6408" max="6408" width="4.140625" style="353" customWidth="1"/>
    <col min="6409" max="6409" width="0.85546875" style="353" customWidth="1"/>
    <col min="6410" max="6410" width="11.7109375" style="353" customWidth="1"/>
    <col min="6411" max="6411" width="3.7109375" style="353" customWidth="1"/>
    <col min="6412" max="6412" width="2.7109375" style="353" customWidth="1"/>
    <col min="6413" max="6413" width="7.7109375" style="353" customWidth="1"/>
    <col min="6414" max="6420" width="11.42578125" style="353"/>
    <col min="6421" max="6421" width="18" style="353" customWidth="1"/>
    <col min="6422" max="6422" width="9.28515625" style="353" customWidth="1"/>
    <col min="6423" max="6423" width="7" style="353" customWidth="1"/>
    <col min="6424" max="6424" width="18.7109375" style="353" customWidth="1"/>
    <col min="6425" max="6425" width="10.7109375" style="353" customWidth="1"/>
    <col min="6426" max="6656" width="11.42578125" style="353"/>
    <col min="6657" max="6657" width="3.7109375" style="353" customWidth="1"/>
    <col min="6658" max="6658" width="2.7109375" style="353" customWidth="1"/>
    <col min="6659" max="6659" width="10.7109375" style="353" customWidth="1"/>
    <col min="6660" max="6660" width="0.85546875" style="353" customWidth="1"/>
    <col min="6661" max="6661" width="30.7109375" style="353" customWidth="1"/>
    <col min="6662" max="6662" width="0.85546875" style="353" customWidth="1"/>
    <col min="6663" max="6663" width="11.28515625" style="353" customWidth="1"/>
    <col min="6664" max="6664" width="4.140625" style="353" customWidth="1"/>
    <col min="6665" max="6665" width="0.85546875" style="353" customWidth="1"/>
    <col min="6666" max="6666" width="11.7109375" style="353" customWidth="1"/>
    <col min="6667" max="6667" width="3.7109375" style="353" customWidth="1"/>
    <col min="6668" max="6668" width="2.7109375" style="353" customWidth="1"/>
    <col min="6669" max="6669" width="7.7109375" style="353" customWidth="1"/>
    <col min="6670" max="6676" width="11.42578125" style="353"/>
    <col min="6677" max="6677" width="18" style="353" customWidth="1"/>
    <col min="6678" max="6678" width="9.28515625" style="353" customWidth="1"/>
    <col min="6679" max="6679" width="7" style="353" customWidth="1"/>
    <col min="6680" max="6680" width="18.7109375" style="353" customWidth="1"/>
    <col min="6681" max="6681" width="10.7109375" style="353" customWidth="1"/>
    <col min="6682" max="6912" width="11.42578125" style="353"/>
    <col min="6913" max="6913" width="3.7109375" style="353" customWidth="1"/>
    <col min="6914" max="6914" width="2.7109375" style="353" customWidth="1"/>
    <col min="6915" max="6915" width="10.7109375" style="353" customWidth="1"/>
    <col min="6916" max="6916" width="0.85546875" style="353" customWidth="1"/>
    <col min="6917" max="6917" width="30.7109375" style="353" customWidth="1"/>
    <col min="6918" max="6918" width="0.85546875" style="353" customWidth="1"/>
    <col min="6919" max="6919" width="11.28515625" style="353" customWidth="1"/>
    <col min="6920" max="6920" width="4.140625" style="353" customWidth="1"/>
    <col min="6921" max="6921" width="0.85546875" style="353" customWidth="1"/>
    <col min="6922" max="6922" width="11.7109375" style="353" customWidth="1"/>
    <col min="6923" max="6923" width="3.7109375" style="353" customWidth="1"/>
    <col min="6924" max="6924" width="2.7109375" style="353" customWidth="1"/>
    <col min="6925" max="6925" width="7.7109375" style="353" customWidth="1"/>
    <col min="6926" max="6932" width="11.42578125" style="353"/>
    <col min="6933" max="6933" width="18" style="353" customWidth="1"/>
    <col min="6934" max="6934" width="9.28515625" style="353" customWidth="1"/>
    <col min="6935" max="6935" width="7" style="353" customWidth="1"/>
    <col min="6936" max="6936" width="18.7109375" style="353" customWidth="1"/>
    <col min="6937" max="6937" width="10.7109375" style="353" customWidth="1"/>
    <col min="6938" max="7168" width="11.42578125" style="353"/>
    <col min="7169" max="7169" width="3.7109375" style="353" customWidth="1"/>
    <col min="7170" max="7170" width="2.7109375" style="353" customWidth="1"/>
    <col min="7171" max="7171" width="10.7109375" style="353" customWidth="1"/>
    <col min="7172" max="7172" width="0.85546875" style="353" customWidth="1"/>
    <col min="7173" max="7173" width="30.7109375" style="353" customWidth="1"/>
    <col min="7174" max="7174" width="0.85546875" style="353" customWidth="1"/>
    <col min="7175" max="7175" width="11.28515625" style="353" customWidth="1"/>
    <col min="7176" max="7176" width="4.140625" style="353" customWidth="1"/>
    <col min="7177" max="7177" width="0.85546875" style="353" customWidth="1"/>
    <col min="7178" max="7178" width="11.7109375" style="353" customWidth="1"/>
    <col min="7179" max="7179" width="3.7109375" style="353" customWidth="1"/>
    <col min="7180" max="7180" width="2.7109375" style="353" customWidth="1"/>
    <col min="7181" max="7181" width="7.7109375" style="353" customWidth="1"/>
    <col min="7182" max="7188" width="11.42578125" style="353"/>
    <col min="7189" max="7189" width="18" style="353" customWidth="1"/>
    <col min="7190" max="7190" width="9.28515625" style="353" customWidth="1"/>
    <col min="7191" max="7191" width="7" style="353" customWidth="1"/>
    <col min="7192" max="7192" width="18.7109375" style="353" customWidth="1"/>
    <col min="7193" max="7193" width="10.7109375" style="353" customWidth="1"/>
    <col min="7194" max="7424" width="11.42578125" style="353"/>
    <col min="7425" max="7425" width="3.7109375" style="353" customWidth="1"/>
    <col min="7426" max="7426" width="2.7109375" style="353" customWidth="1"/>
    <col min="7427" max="7427" width="10.7109375" style="353" customWidth="1"/>
    <col min="7428" max="7428" width="0.85546875" style="353" customWidth="1"/>
    <col min="7429" max="7429" width="30.7109375" style="353" customWidth="1"/>
    <col min="7430" max="7430" width="0.85546875" style="353" customWidth="1"/>
    <col min="7431" max="7431" width="11.28515625" style="353" customWidth="1"/>
    <col min="7432" max="7432" width="4.140625" style="353" customWidth="1"/>
    <col min="7433" max="7433" width="0.85546875" style="353" customWidth="1"/>
    <col min="7434" max="7434" width="11.7109375" style="353" customWidth="1"/>
    <col min="7435" max="7435" width="3.7109375" style="353" customWidth="1"/>
    <col min="7436" max="7436" width="2.7109375" style="353" customWidth="1"/>
    <col min="7437" max="7437" width="7.7109375" style="353" customWidth="1"/>
    <col min="7438" max="7444" width="11.42578125" style="353"/>
    <col min="7445" max="7445" width="18" style="353" customWidth="1"/>
    <col min="7446" max="7446" width="9.28515625" style="353" customWidth="1"/>
    <col min="7447" max="7447" width="7" style="353" customWidth="1"/>
    <col min="7448" max="7448" width="18.7109375" style="353" customWidth="1"/>
    <col min="7449" max="7449" width="10.7109375" style="353" customWidth="1"/>
    <col min="7450" max="7680" width="11.42578125" style="353"/>
    <col min="7681" max="7681" width="3.7109375" style="353" customWidth="1"/>
    <col min="7682" max="7682" width="2.7109375" style="353" customWidth="1"/>
    <col min="7683" max="7683" width="10.7109375" style="353" customWidth="1"/>
    <col min="7684" max="7684" width="0.85546875" style="353" customWidth="1"/>
    <col min="7685" max="7685" width="30.7109375" style="353" customWidth="1"/>
    <col min="7686" max="7686" width="0.85546875" style="353" customWidth="1"/>
    <col min="7687" max="7687" width="11.28515625" style="353" customWidth="1"/>
    <col min="7688" max="7688" width="4.140625" style="353" customWidth="1"/>
    <col min="7689" max="7689" width="0.85546875" style="353" customWidth="1"/>
    <col min="7690" max="7690" width="11.7109375" style="353" customWidth="1"/>
    <col min="7691" max="7691" width="3.7109375" style="353" customWidth="1"/>
    <col min="7692" max="7692" width="2.7109375" style="353" customWidth="1"/>
    <col min="7693" max="7693" width="7.7109375" style="353" customWidth="1"/>
    <col min="7694" max="7700" width="11.42578125" style="353"/>
    <col min="7701" max="7701" width="18" style="353" customWidth="1"/>
    <col min="7702" max="7702" width="9.28515625" style="353" customWidth="1"/>
    <col min="7703" max="7703" width="7" style="353" customWidth="1"/>
    <col min="7704" max="7704" width="18.7109375" style="353" customWidth="1"/>
    <col min="7705" max="7705" width="10.7109375" style="353" customWidth="1"/>
    <col min="7706" max="7936" width="11.42578125" style="353"/>
    <col min="7937" max="7937" width="3.7109375" style="353" customWidth="1"/>
    <col min="7938" max="7938" width="2.7109375" style="353" customWidth="1"/>
    <col min="7939" max="7939" width="10.7109375" style="353" customWidth="1"/>
    <col min="7940" max="7940" width="0.85546875" style="353" customWidth="1"/>
    <col min="7941" max="7941" width="30.7109375" style="353" customWidth="1"/>
    <col min="7942" max="7942" width="0.85546875" style="353" customWidth="1"/>
    <col min="7943" max="7943" width="11.28515625" style="353" customWidth="1"/>
    <col min="7944" max="7944" width="4.140625" style="353" customWidth="1"/>
    <col min="7945" max="7945" width="0.85546875" style="353" customWidth="1"/>
    <col min="7946" max="7946" width="11.7109375" style="353" customWidth="1"/>
    <col min="7947" max="7947" width="3.7109375" style="353" customWidth="1"/>
    <col min="7948" max="7948" width="2.7109375" style="353" customWidth="1"/>
    <col min="7949" max="7949" width="7.7109375" style="353" customWidth="1"/>
    <col min="7950" max="7956" width="11.42578125" style="353"/>
    <col min="7957" max="7957" width="18" style="353" customWidth="1"/>
    <col min="7958" max="7958" width="9.28515625" style="353" customWidth="1"/>
    <col min="7959" max="7959" width="7" style="353" customWidth="1"/>
    <col min="7960" max="7960" width="18.7109375" style="353" customWidth="1"/>
    <col min="7961" max="7961" width="10.7109375" style="353" customWidth="1"/>
    <col min="7962" max="8192" width="11.42578125" style="353"/>
    <col min="8193" max="8193" width="3.7109375" style="353" customWidth="1"/>
    <col min="8194" max="8194" width="2.7109375" style="353" customWidth="1"/>
    <col min="8195" max="8195" width="10.7109375" style="353" customWidth="1"/>
    <col min="8196" max="8196" width="0.85546875" style="353" customWidth="1"/>
    <col min="8197" max="8197" width="30.7109375" style="353" customWidth="1"/>
    <col min="8198" max="8198" width="0.85546875" style="353" customWidth="1"/>
    <col min="8199" max="8199" width="11.28515625" style="353" customWidth="1"/>
    <col min="8200" max="8200" width="4.140625" style="353" customWidth="1"/>
    <col min="8201" max="8201" width="0.85546875" style="353" customWidth="1"/>
    <col min="8202" max="8202" width="11.7109375" style="353" customWidth="1"/>
    <col min="8203" max="8203" width="3.7109375" style="353" customWidth="1"/>
    <col min="8204" max="8204" width="2.7109375" style="353" customWidth="1"/>
    <col min="8205" max="8205" width="7.7109375" style="353" customWidth="1"/>
    <col min="8206" max="8212" width="11.42578125" style="353"/>
    <col min="8213" max="8213" width="18" style="353" customWidth="1"/>
    <col min="8214" max="8214" width="9.28515625" style="353" customWidth="1"/>
    <col min="8215" max="8215" width="7" style="353" customWidth="1"/>
    <col min="8216" max="8216" width="18.7109375" style="353" customWidth="1"/>
    <col min="8217" max="8217" width="10.7109375" style="353" customWidth="1"/>
    <col min="8218" max="8448" width="11.42578125" style="353"/>
    <col min="8449" max="8449" width="3.7109375" style="353" customWidth="1"/>
    <col min="8450" max="8450" width="2.7109375" style="353" customWidth="1"/>
    <col min="8451" max="8451" width="10.7109375" style="353" customWidth="1"/>
    <col min="8452" max="8452" width="0.85546875" style="353" customWidth="1"/>
    <col min="8453" max="8453" width="30.7109375" style="353" customWidth="1"/>
    <col min="8454" max="8454" width="0.85546875" style="353" customWidth="1"/>
    <col min="8455" max="8455" width="11.28515625" style="353" customWidth="1"/>
    <col min="8456" max="8456" width="4.140625" style="353" customWidth="1"/>
    <col min="8457" max="8457" width="0.85546875" style="353" customWidth="1"/>
    <col min="8458" max="8458" width="11.7109375" style="353" customWidth="1"/>
    <col min="8459" max="8459" width="3.7109375" style="353" customWidth="1"/>
    <col min="8460" max="8460" width="2.7109375" style="353" customWidth="1"/>
    <col min="8461" max="8461" width="7.7109375" style="353" customWidth="1"/>
    <col min="8462" max="8468" width="11.42578125" style="353"/>
    <col min="8469" max="8469" width="18" style="353" customWidth="1"/>
    <col min="8470" max="8470" width="9.28515625" style="353" customWidth="1"/>
    <col min="8471" max="8471" width="7" style="353" customWidth="1"/>
    <col min="8472" max="8472" width="18.7109375" style="353" customWidth="1"/>
    <col min="8473" max="8473" width="10.7109375" style="353" customWidth="1"/>
    <col min="8474" max="8704" width="11.42578125" style="353"/>
    <col min="8705" max="8705" width="3.7109375" style="353" customWidth="1"/>
    <col min="8706" max="8706" width="2.7109375" style="353" customWidth="1"/>
    <col min="8707" max="8707" width="10.7109375" style="353" customWidth="1"/>
    <col min="8708" max="8708" width="0.85546875" style="353" customWidth="1"/>
    <col min="8709" max="8709" width="30.7109375" style="353" customWidth="1"/>
    <col min="8710" max="8710" width="0.85546875" style="353" customWidth="1"/>
    <col min="8711" max="8711" width="11.28515625" style="353" customWidth="1"/>
    <col min="8712" max="8712" width="4.140625" style="353" customWidth="1"/>
    <col min="8713" max="8713" width="0.85546875" style="353" customWidth="1"/>
    <col min="8714" max="8714" width="11.7109375" style="353" customWidth="1"/>
    <col min="8715" max="8715" width="3.7109375" style="353" customWidth="1"/>
    <col min="8716" max="8716" width="2.7109375" style="353" customWidth="1"/>
    <col min="8717" max="8717" width="7.7109375" style="353" customWidth="1"/>
    <col min="8718" max="8724" width="11.42578125" style="353"/>
    <col min="8725" max="8725" width="18" style="353" customWidth="1"/>
    <col min="8726" max="8726" width="9.28515625" style="353" customWidth="1"/>
    <col min="8727" max="8727" width="7" style="353" customWidth="1"/>
    <col min="8728" max="8728" width="18.7109375" style="353" customWidth="1"/>
    <col min="8729" max="8729" width="10.7109375" style="353" customWidth="1"/>
    <col min="8730" max="8960" width="11.42578125" style="353"/>
    <col min="8961" max="8961" width="3.7109375" style="353" customWidth="1"/>
    <col min="8962" max="8962" width="2.7109375" style="353" customWidth="1"/>
    <col min="8963" max="8963" width="10.7109375" style="353" customWidth="1"/>
    <col min="8964" max="8964" width="0.85546875" style="353" customWidth="1"/>
    <col min="8965" max="8965" width="30.7109375" style="353" customWidth="1"/>
    <col min="8966" max="8966" width="0.85546875" style="353" customWidth="1"/>
    <col min="8967" max="8967" width="11.28515625" style="353" customWidth="1"/>
    <col min="8968" max="8968" width="4.140625" style="353" customWidth="1"/>
    <col min="8969" max="8969" width="0.85546875" style="353" customWidth="1"/>
    <col min="8970" max="8970" width="11.7109375" style="353" customWidth="1"/>
    <col min="8971" max="8971" width="3.7109375" style="353" customWidth="1"/>
    <col min="8972" max="8972" width="2.7109375" style="353" customWidth="1"/>
    <col min="8973" max="8973" width="7.7109375" style="353" customWidth="1"/>
    <col min="8974" max="8980" width="11.42578125" style="353"/>
    <col min="8981" max="8981" width="18" style="353" customWidth="1"/>
    <col min="8982" max="8982" width="9.28515625" style="353" customWidth="1"/>
    <col min="8983" max="8983" width="7" style="353" customWidth="1"/>
    <col min="8984" max="8984" width="18.7109375" style="353" customWidth="1"/>
    <col min="8985" max="8985" width="10.7109375" style="353" customWidth="1"/>
    <col min="8986" max="9216" width="11.42578125" style="353"/>
    <col min="9217" max="9217" width="3.7109375" style="353" customWidth="1"/>
    <col min="9218" max="9218" width="2.7109375" style="353" customWidth="1"/>
    <col min="9219" max="9219" width="10.7109375" style="353" customWidth="1"/>
    <col min="9220" max="9220" width="0.85546875" style="353" customWidth="1"/>
    <col min="9221" max="9221" width="30.7109375" style="353" customWidth="1"/>
    <col min="9222" max="9222" width="0.85546875" style="353" customWidth="1"/>
    <col min="9223" max="9223" width="11.28515625" style="353" customWidth="1"/>
    <col min="9224" max="9224" width="4.140625" style="353" customWidth="1"/>
    <col min="9225" max="9225" width="0.85546875" style="353" customWidth="1"/>
    <col min="9226" max="9226" width="11.7109375" style="353" customWidth="1"/>
    <col min="9227" max="9227" width="3.7109375" style="353" customWidth="1"/>
    <col min="9228" max="9228" width="2.7109375" style="353" customWidth="1"/>
    <col min="9229" max="9229" width="7.7109375" style="353" customWidth="1"/>
    <col min="9230" max="9236" width="11.42578125" style="353"/>
    <col min="9237" max="9237" width="18" style="353" customWidth="1"/>
    <col min="9238" max="9238" width="9.28515625" style="353" customWidth="1"/>
    <col min="9239" max="9239" width="7" style="353" customWidth="1"/>
    <col min="9240" max="9240" width="18.7109375" style="353" customWidth="1"/>
    <col min="9241" max="9241" width="10.7109375" style="353" customWidth="1"/>
    <col min="9242" max="9472" width="11.42578125" style="353"/>
    <col min="9473" max="9473" width="3.7109375" style="353" customWidth="1"/>
    <col min="9474" max="9474" width="2.7109375" style="353" customWidth="1"/>
    <col min="9475" max="9475" width="10.7109375" style="353" customWidth="1"/>
    <col min="9476" max="9476" width="0.85546875" style="353" customWidth="1"/>
    <col min="9477" max="9477" width="30.7109375" style="353" customWidth="1"/>
    <col min="9478" max="9478" width="0.85546875" style="353" customWidth="1"/>
    <col min="9479" max="9479" width="11.28515625" style="353" customWidth="1"/>
    <col min="9480" max="9480" width="4.140625" style="353" customWidth="1"/>
    <col min="9481" max="9481" width="0.85546875" style="353" customWidth="1"/>
    <col min="9482" max="9482" width="11.7109375" style="353" customWidth="1"/>
    <col min="9483" max="9483" width="3.7109375" style="353" customWidth="1"/>
    <col min="9484" max="9484" width="2.7109375" style="353" customWidth="1"/>
    <col min="9485" max="9485" width="7.7109375" style="353" customWidth="1"/>
    <col min="9486" max="9492" width="11.42578125" style="353"/>
    <col min="9493" max="9493" width="18" style="353" customWidth="1"/>
    <col min="9494" max="9494" width="9.28515625" style="353" customWidth="1"/>
    <col min="9495" max="9495" width="7" style="353" customWidth="1"/>
    <col min="9496" max="9496" width="18.7109375" style="353" customWidth="1"/>
    <col min="9497" max="9497" width="10.7109375" style="353" customWidth="1"/>
    <col min="9498" max="9728" width="11.42578125" style="353"/>
    <col min="9729" max="9729" width="3.7109375" style="353" customWidth="1"/>
    <col min="9730" max="9730" width="2.7109375" style="353" customWidth="1"/>
    <col min="9731" max="9731" width="10.7109375" style="353" customWidth="1"/>
    <col min="9732" max="9732" width="0.85546875" style="353" customWidth="1"/>
    <col min="9733" max="9733" width="30.7109375" style="353" customWidth="1"/>
    <col min="9734" max="9734" width="0.85546875" style="353" customWidth="1"/>
    <col min="9735" max="9735" width="11.28515625" style="353" customWidth="1"/>
    <col min="9736" max="9736" width="4.140625" style="353" customWidth="1"/>
    <col min="9737" max="9737" width="0.85546875" style="353" customWidth="1"/>
    <col min="9738" max="9738" width="11.7109375" style="353" customWidth="1"/>
    <col min="9739" max="9739" width="3.7109375" style="353" customWidth="1"/>
    <col min="9740" max="9740" width="2.7109375" style="353" customWidth="1"/>
    <col min="9741" max="9741" width="7.7109375" style="353" customWidth="1"/>
    <col min="9742" max="9748" width="11.42578125" style="353"/>
    <col min="9749" max="9749" width="18" style="353" customWidth="1"/>
    <col min="9750" max="9750" width="9.28515625" style="353" customWidth="1"/>
    <col min="9751" max="9751" width="7" style="353" customWidth="1"/>
    <col min="9752" max="9752" width="18.7109375" style="353" customWidth="1"/>
    <col min="9753" max="9753" width="10.7109375" style="353" customWidth="1"/>
    <col min="9754" max="9984" width="11.42578125" style="353"/>
    <col min="9985" max="9985" width="3.7109375" style="353" customWidth="1"/>
    <col min="9986" max="9986" width="2.7109375" style="353" customWidth="1"/>
    <col min="9987" max="9987" width="10.7109375" style="353" customWidth="1"/>
    <col min="9988" max="9988" width="0.85546875" style="353" customWidth="1"/>
    <col min="9989" max="9989" width="30.7109375" style="353" customWidth="1"/>
    <col min="9990" max="9990" width="0.85546875" style="353" customWidth="1"/>
    <col min="9991" max="9991" width="11.28515625" style="353" customWidth="1"/>
    <col min="9992" max="9992" width="4.140625" style="353" customWidth="1"/>
    <col min="9993" max="9993" width="0.85546875" style="353" customWidth="1"/>
    <col min="9994" max="9994" width="11.7109375" style="353" customWidth="1"/>
    <col min="9995" max="9995" width="3.7109375" style="353" customWidth="1"/>
    <col min="9996" max="9996" width="2.7109375" style="353" customWidth="1"/>
    <col min="9997" max="9997" width="7.7109375" style="353" customWidth="1"/>
    <col min="9998" max="10004" width="11.42578125" style="353"/>
    <col min="10005" max="10005" width="18" style="353" customWidth="1"/>
    <col min="10006" max="10006" width="9.28515625" style="353" customWidth="1"/>
    <col min="10007" max="10007" width="7" style="353" customWidth="1"/>
    <col min="10008" max="10008" width="18.7109375" style="353" customWidth="1"/>
    <col min="10009" max="10009" width="10.7109375" style="353" customWidth="1"/>
    <col min="10010" max="10240" width="11.42578125" style="353"/>
    <col min="10241" max="10241" width="3.7109375" style="353" customWidth="1"/>
    <col min="10242" max="10242" width="2.7109375" style="353" customWidth="1"/>
    <col min="10243" max="10243" width="10.7109375" style="353" customWidth="1"/>
    <col min="10244" max="10244" width="0.85546875" style="353" customWidth="1"/>
    <col min="10245" max="10245" width="30.7109375" style="353" customWidth="1"/>
    <col min="10246" max="10246" width="0.85546875" style="353" customWidth="1"/>
    <col min="10247" max="10247" width="11.28515625" style="353" customWidth="1"/>
    <col min="10248" max="10248" width="4.140625" style="353" customWidth="1"/>
    <col min="10249" max="10249" width="0.85546875" style="353" customWidth="1"/>
    <col min="10250" max="10250" width="11.7109375" style="353" customWidth="1"/>
    <col min="10251" max="10251" width="3.7109375" style="353" customWidth="1"/>
    <col min="10252" max="10252" width="2.7109375" style="353" customWidth="1"/>
    <col min="10253" max="10253" width="7.7109375" style="353" customWidth="1"/>
    <col min="10254" max="10260" width="11.42578125" style="353"/>
    <col min="10261" max="10261" width="18" style="353" customWidth="1"/>
    <col min="10262" max="10262" width="9.28515625" style="353" customWidth="1"/>
    <col min="10263" max="10263" width="7" style="353" customWidth="1"/>
    <col min="10264" max="10264" width="18.7109375" style="353" customWidth="1"/>
    <col min="10265" max="10265" width="10.7109375" style="353" customWidth="1"/>
    <col min="10266" max="10496" width="11.42578125" style="353"/>
    <col min="10497" max="10497" width="3.7109375" style="353" customWidth="1"/>
    <col min="10498" max="10498" width="2.7109375" style="353" customWidth="1"/>
    <col min="10499" max="10499" width="10.7109375" style="353" customWidth="1"/>
    <col min="10500" max="10500" width="0.85546875" style="353" customWidth="1"/>
    <col min="10501" max="10501" width="30.7109375" style="353" customWidth="1"/>
    <col min="10502" max="10502" width="0.85546875" style="353" customWidth="1"/>
    <col min="10503" max="10503" width="11.28515625" style="353" customWidth="1"/>
    <col min="10504" max="10504" width="4.140625" style="353" customWidth="1"/>
    <col min="10505" max="10505" width="0.85546875" style="353" customWidth="1"/>
    <col min="10506" max="10506" width="11.7109375" style="353" customWidth="1"/>
    <col min="10507" max="10507" width="3.7109375" style="353" customWidth="1"/>
    <col min="10508" max="10508" width="2.7109375" style="353" customWidth="1"/>
    <col min="10509" max="10509" width="7.7109375" style="353" customWidth="1"/>
    <col min="10510" max="10516" width="11.42578125" style="353"/>
    <col min="10517" max="10517" width="18" style="353" customWidth="1"/>
    <col min="10518" max="10518" width="9.28515625" style="353" customWidth="1"/>
    <col min="10519" max="10519" width="7" style="353" customWidth="1"/>
    <col min="10520" max="10520" width="18.7109375" style="353" customWidth="1"/>
    <col min="10521" max="10521" width="10.7109375" style="353" customWidth="1"/>
    <col min="10522" max="10752" width="11.42578125" style="353"/>
    <col min="10753" max="10753" width="3.7109375" style="353" customWidth="1"/>
    <col min="10754" max="10754" width="2.7109375" style="353" customWidth="1"/>
    <col min="10755" max="10755" width="10.7109375" style="353" customWidth="1"/>
    <col min="10756" max="10756" width="0.85546875" style="353" customWidth="1"/>
    <col min="10757" max="10757" width="30.7109375" style="353" customWidth="1"/>
    <col min="10758" max="10758" width="0.85546875" style="353" customWidth="1"/>
    <col min="10759" max="10759" width="11.28515625" style="353" customWidth="1"/>
    <col min="10760" max="10760" width="4.140625" style="353" customWidth="1"/>
    <col min="10761" max="10761" width="0.85546875" style="353" customWidth="1"/>
    <col min="10762" max="10762" width="11.7109375" style="353" customWidth="1"/>
    <col min="10763" max="10763" width="3.7109375" style="353" customWidth="1"/>
    <col min="10764" max="10764" width="2.7109375" style="353" customWidth="1"/>
    <col min="10765" max="10765" width="7.7109375" style="353" customWidth="1"/>
    <col min="10766" max="10772" width="11.42578125" style="353"/>
    <col min="10773" max="10773" width="18" style="353" customWidth="1"/>
    <col min="10774" max="10774" width="9.28515625" style="353" customWidth="1"/>
    <col min="10775" max="10775" width="7" style="353" customWidth="1"/>
    <col min="10776" max="10776" width="18.7109375" style="353" customWidth="1"/>
    <col min="10777" max="10777" width="10.7109375" style="353" customWidth="1"/>
    <col min="10778" max="11008" width="11.42578125" style="353"/>
    <col min="11009" max="11009" width="3.7109375" style="353" customWidth="1"/>
    <col min="11010" max="11010" width="2.7109375" style="353" customWidth="1"/>
    <col min="11011" max="11011" width="10.7109375" style="353" customWidth="1"/>
    <col min="11012" max="11012" width="0.85546875" style="353" customWidth="1"/>
    <col min="11013" max="11013" width="30.7109375" style="353" customWidth="1"/>
    <col min="11014" max="11014" width="0.85546875" style="353" customWidth="1"/>
    <col min="11015" max="11015" width="11.28515625" style="353" customWidth="1"/>
    <col min="11016" max="11016" width="4.140625" style="353" customWidth="1"/>
    <col min="11017" max="11017" width="0.85546875" style="353" customWidth="1"/>
    <col min="11018" max="11018" width="11.7109375" style="353" customWidth="1"/>
    <col min="11019" max="11019" width="3.7109375" style="353" customWidth="1"/>
    <col min="11020" max="11020" width="2.7109375" style="353" customWidth="1"/>
    <col min="11021" max="11021" width="7.7109375" style="353" customWidth="1"/>
    <col min="11022" max="11028" width="11.42578125" style="353"/>
    <col min="11029" max="11029" width="18" style="353" customWidth="1"/>
    <col min="11030" max="11030" width="9.28515625" style="353" customWidth="1"/>
    <col min="11031" max="11031" width="7" style="353" customWidth="1"/>
    <col min="11032" max="11032" width="18.7109375" style="353" customWidth="1"/>
    <col min="11033" max="11033" width="10.7109375" style="353" customWidth="1"/>
    <col min="11034" max="11264" width="11.42578125" style="353"/>
    <col min="11265" max="11265" width="3.7109375" style="353" customWidth="1"/>
    <col min="11266" max="11266" width="2.7109375" style="353" customWidth="1"/>
    <col min="11267" max="11267" width="10.7109375" style="353" customWidth="1"/>
    <col min="11268" max="11268" width="0.85546875" style="353" customWidth="1"/>
    <col min="11269" max="11269" width="30.7109375" style="353" customWidth="1"/>
    <col min="11270" max="11270" width="0.85546875" style="353" customWidth="1"/>
    <col min="11271" max="11271" width="11.28515625" style="353" customWidth="1"/>
    <col min="11272" max="11272" width="4.140625" style="353" customWidth="1"/>
    <col min="11273" max="11273" width="0.85546875" style="353" customWidth="1"/>
    <col min="11274" max="11274" width="11.7109375" style="353" customWidth="1"/>
    <col min="11275" max="11275" width="3.7109375" style="353" customWidth="1"/>
    <col min="11276" max="11276" width="2.7109375" style="353" customWidth="1"/>
    <col min="11277" max="11277" width="7.7109375" style="353" customWidth="1"/>
    <col min="11278" max="11284" width="11.42578125" style="353"/>
    <col min="11285" max="11285" width="18" style="353" customWidth="1"/>
    <col min="11286" max="11286" width="9.28515625" style="353" customWidth="1"/>
    <col min="11287" max="11287" width="7" style="353" customWidth="1"/>
    <col min="11288" max="11288" width="18.7109375" style="353" customWidth="1"/>
    <col min="11289" max="11289" width="10.7109375" style="353" customWidth="1"/>
    <col min="11290" max="11520" width="11.42578125" style="353"/>
    <col min="11521" max="11521" width="3.7109375" style="353" customWidth="1"/>
    <col min="11522" max="11522" width="2.7109375" style="353" customWidth="1"/>
    <col min="11523" max="11523" width="10.7109375" style="353" customWidth="1"/>
    <col min="11524" max="11524" width="0.85546875" style="353" customWidth="1"/>
    <col min="11525" max="11525" width="30.7109375" style="353" customWidth="1"/>
    <col min="11526" max="11526" width="0.85546875" style="353" customWidth="1"/>
    <col min="11527" max="11527" width="11.28515625" style="353" customWidth="1"/>
    <col min="11528" max="11528" width="4.140625" style="353" customWidth="1"/>
    <col min="11529" max="11529" width="0.85546875" style="353" customWidth="1"/>
    <col min="11530" max="11530" width="11.7109375" style="353" customWidth="1"/>
    <col min="11531" max="11531" width="3.7109375" style="353" customWidth="1"/>
    <col min="11532" max="11532" width="2.7109375" style="353" customWidth="1"/>
    <col min="11533" max="11533" width="7.7109375" style="353" customWidth="1"/>
    <col min="11534" max="11540" width="11.42578125" style="353"/>
    <col min="11541" max="11541" width="18" style="353" customWidth="1"/>
    <col min="11542" max="11542" width="9.28515625" style="353" customWidth="1"/>
    <col min="11543" max="11543" width="7" style="353" customWidth="1"/>
    <col min="11544" max="11544" width="18.7109375" style="353" customWidth="1"/>
    <col min="11545" max="11545" width="10.7109375" style="353" customWidth="1"/>
    <col min="11546" max="11776" width="11.42578125" style="353"/>
    <col min="11777" max="11777" width="3.7109375" style="353" customWidth="1"/>
    <col min="11778" max="11778" width="2.7109375" style="353" customWidth="1"/>
    <col min="11779" max="11779" width="10.7109375" style="353" customWidth="1"/>
    <col min="11780" max="11780" width="0.85546875" style="353" customWidth="1"/>
    <col min="11781" max="11781" width="30.7109375" style="353" customWidth="1"/>
    <col min="11782" max="11782" width="0.85546875" style="353" customWidth="1"/>
    <col min="11783" max="11783" width="11.28515625" style="353" customWidth="1"/>
    <col min="11784" max="11784" width="4.140625" style="353" customWidth="1"/>
    <col min="11785" max="11785" width="0.85546875" style="353" customWidth="1"/>
    <col min="11786" max="11786" width="11.7109375" style="353" customWidth="1"/>
    <col min="11787" max="11787" width="3.7109375" style="353" customWidth="1"/>
    <col min="11788" max="11788" width="2.7109375" style="353" customWidth="1"/>
    <col min="11789" max="11789" width="7.7109375" style="353" customWidth="1"/>
    <col min="11790" max="11796" width="11.42578125" style="353"/>
    <col min="11797" max="11797" width="18" style="353" customWidth="1"/>
    <col min="11798" max="11798" width="9.28515625" style="353" customWidth="1"/>
    <col min="11799" max="11799" width="7" style="353" customWidth="1"/>
    <col min="11800" max="11800" width="18.7109375" style="353" customWidth="1"/>
    <col min="11801" max="11801" width="10.7109375" style="353" customWidth="1"/>
    <col min="11802" max="12032" width="11.42578125" style="353"/>
    <col min="12033" max="12033" width="3.7109375" style="353" customWidth="1"/>
    <col min="12034" max="12034" width="2.7109375" style="353" customWidth="1"/>
    <col min="12035" max="12035" width="10.7109375" style="353" customWidth="1"/>
    <col min="12036" max="12036" width="0.85546875" style="353" customWidth="1"/>
    <col min="12037" max="12037" width="30.7109375" style="353" customWidth="1"/>
    <col min="12038" max="12038" width="0.85546875" style="353" customWidth="1"/>
    <col min="12039" max="12039" width="11.28515625" style="353" customWidth="1"/>
    <col min="12040" max="12040" width="4.140625" style="353" customWidth="1"/>
    <col min="12041" max="12041" width="0.85546875" style="353" customWidth="1"/>
    <col min="12042" max="12042" width="11.7109375" style="353" customWidth="1"/>
    <col min="12043" max="12043" width="3.7109375" style="353" customWidth="1"/>
    <col min="12044" max="12044" width="2.7109375" style="353" customWidth="1"/>
    <col min="12045" max="12045" width="7.7109375" style="353" customWidth="1"/>
    <col min="12046" max="12052" width="11.42578125" style="353"/>
    <col min="12053" max="12053" width="18" style="353" customWidth="1"/>
    <col min="12054" max="12054" width="9.28515625" style="353" customWidth="1"/>
    <col min="12055" max="12055" width="7" style="353" customWidth="1"/>
    <col min="12056" max="12056" width="18.7109375" style="353" customWidth="1"/>
    <col min="12057" max="12057" width="10.7109375" style="353" customWidth="1"/>
    <col min="12058" max="12288" width="11.42578125" style="353"/>
    <col min="12289" max="12289" width="3.7109375" style="353" customWidth="1"/>
    <col min="12290" max="12290" width="2.7109375" style="353" customWidth="1"/>
    <col min="12291" max="12291" width="10.7109375" style="353" customWidth="1"/>
    <col min="12292" max="12292" width="0.85546875" style="353" customWidth="1"/>
    <col min="12293" max="12293" width="30.7109375" style="353" customWidth="1"/>
    <col min="12294" max="12294" width="0.85546875" style="353" customWidth="1"/>
    <col min="12295" max="12295" width="11.28515625" style="353" customWidth="1"/>
    <col min="12296" max="12296" width="4.140625" style="353" customWidth="1"/>
    <col min="12297" max="12297" width="0.85546875" style="353" customWidth="1"/>
    <col min="12298" max="12298" width="11.7109375" style="353" customWidth="1"/>
    <col min="12299" max="12299" width="3.7109375" style="353" customWidth="1"/>
    <col min="12300" max="12300" width="2.7109375" style="353" customWidth="1"/>
    <col min="12301" max="12301" width="7.7109375" style="353" customWidth="1"/>
    <col min="12302" max="12308" width="11.42578125" style="353"/>
    <col min="12309" max="12309" width="18" style="353" customWidth="1"/>
    <col min="12310" max="12310" width="9.28515625" style="353" customWidth="1"/>
    <col min="12311" max="12311" width="7" style="353" customWidth="1"/>
    <col min="12312" max="12312" width="18.7109375" style="353" customWidth="1"/>
    <col min="12313" max="12313" width="10.7109375" style="353" customWidth="1"/>
    <col min="12314" max="12544" width="11.42578125" style="353"/>
    <col min="12545" max="12545" width="3.7109375" style="353" customWidth="1"/>
    <col min="12546" max="12546" width="2.7109375" style="353" customWidth="1"/>
    <col min="12547" max="12547" width="10.7109375" style="353" customWidth="1"/>
    <col min="12548" max="12548" width="0.85546875" style="353" customWidth="1"/>
    <col min="12549" max="12549" width="30.7109375" style="353" customWidth="1"/>
    <col min="12550" max="12550" width="0.85546875" style="353" customWidth="1"/>
    <col min="12551" max="12551" width="11.28515625" style="353" customWidth="1"/>
    <col min="12552" max="12552" width="4.140625" style="353" customWidth="1"/>
    <col min="12553" max="12553" width="0.85546875" style="353" customWidth="1"/>
    <col min="12554" max="12554" width="11.7109375" style="353" customWidth="1"/>
    <col min="12555" max="12555" width="3.7109375" style="353" customWidth="1"/>
    <col min="12556" max="12556" width="2.7109375" style="353" customWidth="1"/>
    <col min="12557" max="12557" width="7.7109375" style="353" customWidth="1"/>
    <col min="12558" max="12564" width="11.42578125" style="353"/>
    <col min="12565" max="12565" width="18" style="353" customWidth="1"/>
    <col min="12566" max="12566" width="9.28515625" style="353" customWidth="1"/>
    <col min="12567" max="12567" width="7" style="353" customWidth="1"/>
    <col min="12568" max="12568" width="18.7109375" style="353" customWidth="1"/>
    <col min="12569" max="12569" width="10.7109375" style="353" customWidth="1"/>
    <col min="12570" max="12800" width="11.42578125" style="353"/>
    <col min="12801" max="12801" width="3.7109375" style="353" customWidth="1"/>
    <col min="12802" max="12802" width="2.7109375" style="353" customWidth="1"/>
    <col min="12803" max="12803" width="10.7109375" style="353" customWidth="1"/>
    <col min="12804" max="12804" width="0.85546875" style="353" customWidth="1"/>
    <col min="12805" max="12805" width="30.7109375" style="353" customWidth="1"/>
    <col min="12806" max="12806" width="0.85546875" style="353" customWidth="1"/>
    <col min="12807" max="12807" width="11.28515625" style="353" customWidth="1"/>
    <col min="12808" max="12808" width="4.140625" style="353" customWidth="1"/>
    <col min="12809" max="12809" width="0.85546875" style="353" customWidth="1"/>
    <col min="12810" max="12810" width="11.7109375" style="353" customWidth="1"/>
    <col min="12811" max="12811" width="3.7109375" style="353" customWidth="1"/>
    <col min="12812" max="12812" width="2.7109375" style="353" customWidth="1"/>
    <col min="12813" max="12813" width="7.7109375" style="353" customWidth="1"/>
    <col min="12814" max="12820" width="11.42578125" style="353"/>
    <col min="12821" max="12821" width="18" style="353" customWidth="1"/>
    <col min="12822" max="12822" width="9.28515625" style="353" customWidth="1"/>
    <col min="12823" max="12823" width="7" style="353" customWidth="1"/>
    <col min="12824" max="12824" width="18.7109375" style="353" customWidth="1"/>
    <col min="12825" max="12825" width="10.7109375" style="353" customWidth="1"/>
    <col min="12826" max="13056" width="11.42578125" style="353"/>
    <col min="13057" max="13057" width="3.7109375" style="353" customWidth="1"/>
    <col min="13058" max="13058" width="2.7109375" style="353" customWidth="1"/>
    <col min="13059" max="13059" width="10.7109375" style="353" customWidth="1"/>
    <col min="13060" max="13060" width="0.85546875" style="353" customWidth="1"/>
    <col min="13061" max="13061" width="30.7109375" style="353" customWidth="1"/>
    <col min="13062" max="13062" width="0.85546875" style="353" customWidth="1"/>
    <col min="13063" max="13063" width="11.28515625" style="353" customWidth="1"/>
    <col min="13064" max="13064" width="4.140625" style="353" customWidth="1"/>
    <col min="13065" max="13065" width="0.85546875" style="353" customWidth="1"/>
    <col min="13066" max="13066" width="11.7109375" style="353" customWidth="1"/>
    <col min="13067" max="13067" width="3.7109375" style="353" customWidth="1"/>
    <col min="13068" max="13068" width="2.7109375" style="353" customWidth="1"/>
    <col min="13069" max="13069" width="7.7109375" style="353" customWidth="1"/>
    <col min="13070" max="13076" width="11.42578125" style="353"/>
    <col min="13077" max="13077" width="18" style="353" customWidth="1"/>
    <col min="13078" max="13078" width="9.28515625" style="353" customWidth="1"/>
    <col min="13079" max="13079" width="7" style="353" customWidth="1"/>
    <col min="13080" max="13080" width="18.7109375" style="353" customWidth="1"/>
    <col min="13081" max="13081" width="10.7109375" style="353" customWidth="1"/>
    <col min="13082" max="13312" width="11.42578125" style="353"/>
    <col min="13313" max="13313" width="3.7109375" style="353" customWidth="1"/>
    <col min="13314" max="13314" width="2.7109375" style="353" customWidth="1"/>
    <col min="13315" max="13315" width="10.7109375" style="353" customWidth="1"/>
    <col min="13316" max="13316" width="0.85546875" style="353" customWidth="1"/>
    <col min="13317" max="13317" width="30.7109375" style="353" customWidth="1"/>
    <col min="13318" max="13318" width="0.85546875" style="353" customWidth="1"/>
    <col min="13319" max="13319" width="11.28515625" style="353" customWidth="1"/>
    <col min="13320" max="13320" width="4.140625" style="353" customWidth="1"/>
    <col min="13321" max="13321" width="0.85546875" style="353" customWidth="1"/>
    <col min="13322" max="13322" width="11.7109375" style="353" customWidth="1"/>
    <col min="13323" max="13323" width="3.7109375" style="353" customWidth="1"/>
    <col min="13324" max="13324" width="2.7109375" style="353" customWidth="1"/>
    <col min="13325" max="13325" width="7.7109375" style="353" customWidth="1"/>
    <col min="13326" max="13332" width="11.42578125" style="353"/>
    <col min="13333" max="13333" width="18" style="353" customWidth="1"/>
    <col min="13334" max="13334" width="9.28515625" style="353" customWidth="1"/>
    <col min="13335" max="13335" width="7" style="353" customWidth="1"/>
    <col min="13336" max="13336" width="18.7109375" style="353" customWidth="1"/>
    <col min="13337" max="13337" width="10.7109375" style="353" customWidth="1"/>
    <col min="13338" max="13568" width="11.42578125" style="353"/>
    <col min="13569" max="13569" width="3.7109375" style="353" customWidth="1"/>
    <col min="13570" max="13570" width="2.7109375" style="353" customWidth="1"/>
    <col min="13571" max="13571" width="10.7109375" style="353" customWidth="1"/>
    <col min="13572" max="13572" width="0.85546875" style="353" customWidth="1"/>
    <col min="13573" max="13573" width="30.7109375" style="353" customWidth="1"/>
    <col min="13574" max="13574" width="0.85546875" style="353" customWidth="1"/>
    <col min="13575" max="13575" width="11.28515625" style="353" customWidth="1"/>
    <col min="13576" max="13576" width="4.140625" style="353" customWidth="1"/>
    <col min="13577" max="13577" width="0.85546875" style="353" customWidth="1"/>
    <col min="13578" max="13578" width="11.7109375" style="353" customWidth="1"/>
    <col min="13579" max="13579" width="3.7109375" style="353" customWidth="1"/>
    <col min="13580" max="13580" width="2.7109375" style="353" customWidth="1"/>
    <col min="13581" max="13581" width="7.7109375" style="353" customWidth="1"/>
    <col min="13582" max="13588" width="11.42578125" style="353"/>
    <col min="13589" max="13589" width="18" style="353" customWidth="1"/>
    <col min="13590" max="13590" width="9.28515625" style="353" customWidth="1"/>
    <col min="13591" max="13591" width="7" style="353" customWidth="1"/>
    <col min="13592" max="13592" width="18.7109375" style="353" customWidth="1"/>
    <col min="13593" max="13593" width="10.7109375" style="353" customWidth="1"/>
    <col min="13594" max="13824" width="11.42578125" style="353"/>
    <col min="13825" max="13825" width="3.7109375" style="353" customWidth="1"/>
    <col min="13826" max="13826" width="2.7109375" style="353" customWidth="1"/>
    <col min="13827" max="13827" width="10.7109375" style="353" customWidth="1"/>
    <col min="13828" max="13828" width="0.85546875" style="353" customWidth="1"/>
    <col min="13829" max="13829" width="30.7109375" style="353" customWidth="1"/>
    <col min="13830" max="13830" width="0.85546875" style="353" customWidth="1"/>
    <col min="13831" max="13831" width="11.28515625" style="353" customWidth="1"/>
    <col min="13832" max="13832" width="4.140625" style="353" customWidth="1"/>
    <col min="13833" max="13833" width="0.85546875" style="353" customWidth="1"/>
    <col min="13834" max="13834" width="11.7109375" style="353" customWidth="1"/>
    <col min="13835" max="13835" width="3.7109375" style="353" customWidth="1"/>
    <col min="13836" max="13836" width="2.7109375" style="353" customWidth="1"/>
    <col min="13837" max="13837" width="7.7109375" style="353" customWidth="1"/>
    <col min="13838" max="13844" width="11.42578125" style="353"/>
    <col min="13845" max="13845" width="18" style="353" customWidth="1"/>
    <col min="13846" max="13846" width="9.28515625" style="353" customWidth="1"/>
    <col min="13847" max="13847" width="7" style="353" customWidth="1"/>
    <col min="13848" max="13848" width="18.7109375" style="353" customWidth="1"/>
    <col min="13849" max="13849" width="10.7109375" style="353" customWidth="1"/>
    <col min="13850" max="14080" width="11.42578125" style="353"/>
    <col min="14081" max="14081" width="3.7109375" style="353" customWidth="1"/>
    <col min="14082" max="14082" width="2.7109375" style="353" customWidth="1"/>
    <col min="14083" max="14083" width="10.7109375" style="353" customWidth="1"/>
    <col min="14084" max="14084" width="0.85546875" style="353" customWidth="1"/>
    <col min="14085" max="14085" width="30.7109375" style="353" customWidth="1"/>
    <col min="14086" max="14086" width="0.85546875" style="353" customWidth="1"/>
    <col min="14087" max="14087" width="11.28515625" style="353" customWidth="1"/>
    <col min="14088" max="14088" width="4.140625" style="353" customWidth="1"/>
    <col min="14089" max="14089" width="0.85546875" style="353" customWidth="1"/>
    <col min="14090" max="14090" width="11.7109375" style="353" customWidth="1"/>
    <col min="14091" max="14091" width="3.7109375" style="353" customWidth="1"/>
    <col min="14092" max="14092" width="2.7109375" style="353" customWidth="1"/>
    <col min="14093" max="14093" width="7.7109375" style="353" customWidth="1"/>
    <col min="14094" max="14100" width="11.42578125" style="353"/>
    <col min="14101" max="14101" width="18" style="353" customWidth="1"/>
    <col min="14102" max="14102" width="9.28515625" style="353" customWidth="1"/>
    <col min="14103" max="14103" width="7" style="353" customWidth="1"/>
    <col min="14104" max="14104" width="18.7109375" style="353" customWidth="1"/>
    <col min="14105" max="14105" width="10.7109375" style="353" customWidth="1"/>
    <col min="14106" max="14336" width="11.42578125" style="353"/>
    <col min="14337" max="14337" width="3.7109375" style="353" customWidth="1"/>
    <col min="14338" max="14338" width="2.7109375" style="353" customWidth="1"/>
    <col min="14339" max="14339" width="10.7109375" style="353" customWidth="1"/>
    <col min="14340" max="14340" width="0.85546875" style="353" customWidth="1"/>
    <col min="14341" max="14341" width="30.7109375" style="353" customWidth="1"/>
    <col min="14342" max="14342" width="0.85546875" style="353" customWidth="1"/>
    <col min="14343" max="14343" width="11.28515625" style="353" customWidth="1"/>
    <col min="14344" max="14344" width="4.140625" style="353" customWidth="1"/>
    <col min="14345" max="14345" width="0.85546875" style="353" customWidth="1"/>
    <col min="14346" max="14346" width="11.7109375" style="353" customWidth="1"/>
    <col min="14347" max="14347" width="3.7109375" style="353" customWidth="1"/>
    <col min="14348" max="14348" width="2.7109375" style="353" customWidth="1"/>
    <col min="14349" max="14349" width="7.7109375" style="353" customWidth="1"/>
    <col min="14350" max="14356" width="11.42578125" style="353"/>
    <col min="14357" max="14357" width="18" style="353" customWidth="1"/>
    <col min="14358" max="14358" width="9.28515625" style="353" customWidth="1"/>
    <col min="14359" max="14359" width="7" style="353" customWidth="1"/>
    <col min="14360" max="14360" width="18.7109375" style="353" customWidth="1"/>
    <col min="14361" max="14361" width="10.7109375" style="353" customWidth="1"/>
    <col min="14362" max="14592" width="11.42578125" style="353"/>
    <col min="14593" max="14593" width="3.7109375" style="353" customWidth="1"/>
    <col min="14594" max="14594" width="2.7109375" style="353" customWidth="1"/>
    <col min="14595" max="14595" width="10.7109375" style="353" customWidth="1"/>
    <col min="14596" max="14596" width="0.85546875" style="353" customWidth="1"/>
    <col min="14597" max="14597" width="30.7109375" style="353" customWidth="1"/>
    <col min="14598" max="14598" width="0.85546875" style="353" customWidth="1"/>
    <col min="14599" max="14599" width="11.28515625" style="353" customWidth="1"/>
    <col min="14600" max="14600" width="4.140625" style="353" customWidth="1"/>
    <col min="14601" max="14601" width="0.85546875" style="353" customWidth="1"/>
    <col min="14602" max="14602" width="11.7109375" style="353" customWidth="1"/>
    <col min="14603" max="14603" width="3.7109375" style="353" customWidth="1"/>
    <col min="14604" max="14604" width="2.7109375" style="353" customWidth="1"/>
    <col min="14605" max="14605" width="7.7109375" style="353" customWidth="1"/>
    <col min="14606" max="14612" width="11.42578125" style="353"/>
    <col min="14613" max="14613" width="18" style="353" customWidth="1"/>
    <col min="14614" max="14614" width="9.28515625" style="353" customWidth="1"/>
    <col min="14615" max="14615" width="7" style="353" customWidth="1"/>
    <col min="14616" max="14616" width="18.7109375" style="353" customWidth="1"/>
    <col min="14617" max="14617" width="10.7109375" style="353" customWidth="1"/>
    <col min="14618" max="14848" width="11.42578125" style="353"/>
    <col min="14849" max="14849" width="3.7109375" style="353" customWidth="1"/>
    <col min="14850" max="14850" width="2.7109375" style="353" customWidth="1"/>
    <col min="14851" max="14851" width="10.7109375" style="353" customWidth="1"/>
    <col min="14852" max="14852" width="0.85546875" style="353" customWidth="1"/>
    <col min="14853" max="14853" width="30.7109375" style="353" customWidth="1"/>
    <col min="14854" max="14854" width="0.85546875" style="353" customWidth="1"/>
    <col min="14855" max="14855" width="11.28515625" style="353" customWidth="1"/>
    <col min="14856" max="14856" width="4.140625" style="353" customWidth="1"/>
    <col min="14857" max="14857" width="0.85546875" style="353" customWidth="1"/>
    <col min="14858" max="14858" width="11.7109375" style="353" customWidth="1"/>
    <col min="14859" max="14859" width="3.7109375" style="353" customWidth="1"/>
    <col min="14860" max="14860" width="2.7109375" style="353" customWidth="1"/>
    <col min="14861" max="14861" width="7.7109375" style="353" customWidth="1"/>
    <col min="14862" max="14868" width="11.42578125" style="353"/>
    <col min="14869" max="14869" width="18" style="353" customWidth="1"/>
    <col min="14870" max="14870" width="9.28515625" style="353" customWidth="1"/>
    <col min="14871" max="14871" width="7" style="353" customWidth="1"/>
    <col min="14872" max="14872" width="18.7109375" style="353" customWidth="1"/>
    <col min="14873" max="14873" width="10.7109375" style="353" customWidth="1"/>
    <col min="14874" max="15104" width="11.42578125" style="353"/>
    <col min="15105" max="15105" width="3.7109375" style="353" customWidth="1"/>
    <col min="15106" max="15106" width="2.7109375" style="353" customWidth="1"/>
    <col min="15107" max="15107" width="10.7109375" style="353" customWidth="1"/>
    <col min="15108" max="15108" width="0.85546875" style="353" customWidth="1"/>
    <col min="15109" max="15109" width="30.7109375" style="353" customWidth="1"/>
    <col min="15110" max="15110" width="0.85546875" style="353" customWidth="1"/>
    <col min="15111" max="15111" width="11.28515625" style="353" customWidth="1"/>
    <col min="15112" max="15112" width="4.140625" style="353" customWidth="1"/>
    <col min="15113" max="15113" width="0.85546875" style="353" customWidth="1"/>
    <col min="15114" max="15114" width="11.7109375" style="353" customWidth="1"/>
    <col min="15115" max="15115" width="3.7109375" style="353" customWidth="1"/>
    <col min="15116" max="15116" width="2.7109375" style="353" customWidth="1"/>
    <col min="15117" max="15117" width="7.7109375" style="353" customWidth="1"/>
    <col min="15118" max="15124" width="11.42578125" style="353"/>
    <col min="15125" max="15125" width="18" style="353" customWidth="1"/>
    <col min="15126" max="15126" width="9.28515625" style="353" customWidth="1"/>
    <col min="15127" max="15127" width="7" style="353" customWidth="1"/>
    <col min="15128" max="15128" width="18.7109375" style="353" customWidth="1"/>
    <col min="15129" max="15129" width="10.7109375" style="353" customWidth="1"/>
    <col min="15130" max="15360" width="11.42578125" style="353"/>
    <col min="15361" max="15361" width="3.7109375" style="353" customWidth="1"/>
    <col min="15362" max="15362" width="2.7109375" style="353" customWidth="1"/>
    <col min="15363" max="15363" width="10.7109375" style="353" customWidth="1"/>
    <col min="15364" max="15364" width="0.85546875" style="353" customWidth="1"/>
    <col min="15365" max="15365" width="30.7109375" style="353" customWidth="1"/>
    <col min="15366" max="15366" width="0.85546875" style="353" customWidth="1"/>
    <col min="15367" max="15367" width="11.28515625" style="353" customWidth="1"/>
    <col min="15368" max="15368" width="4.140625" style="353" customWidth="1"/>
    <col min="15369" max="15369" width="0.85546875" style="353" customWidth="1"/>
    <col min="15370" max="15370" width="11.7109375" style="353" customWidth="1"/>
    <col min="15371" max="15371" width="3.7109375" style="353" customWidth="1"/>
    <col min="15372" max="15372" width="2.7109375" style="353" customWidth="1"/>
    <col min="15373" max="15373" width="7.7109375" style="353" customWidth="1"/>
    <col min="15374" max="15380" width="11.42578125" style="353"/>
    <col min="15381" max="15381" width="18" style="353" customWidth="1"/>
    <col min="15382" max="15382" width="9.28515625" style="353" customWidth="1"/>
    <col min="15383" max="15383" width="7" style="353" customWidth="1"/>
    <col min="15384" max="15384" width="18.7109375" style="353" customWidth="1"/>
    <col min="15385" max="15385" width="10.7109375" style="353" customWidth="1"/>
    <col min="15386" max="15616" width="11.42578125" style="353"/>
    <col min="15617" max="15617" width="3.7109375" style="353" customWidth="1"/>
    <col min="15618" max="15618" width="2.7109375" style="353" customWidth="1"/>
    <col min="15619" max="15619" width="10.7109375" style="353" customWidth="1"/>
    <col min="15620" max="15620" width="0.85546875" style="353" customWidth="1"/>
    <col min="15621" max="15621" width="30.7109375" style="353" customWidth="1"/>
    <col min="15622" max="15622" width="0.85546875" style="353" customWidth="1"/>
    <col min="15623" max="15623" width="11.28515625" style="353" customWidth="1"/>
    <col min="15624" max="15624" width="4.140625" style="353" customWidth="1"/>
    <col min="15625" max="15625" width="0.85546875" style="353" customWidth="1"/>
    <col min="15626" max="15626" width="11.7109375" style="353" customWidth="1"/>
    <col min="15627" max="15627" width="3.7109375" style="353" customWidth="1"/>
    <col min="15628" max="15628" width="2.7109375" style="353" customWidth="1"/>
    <col min="15629" max="15629" width="7.7109375" style="353" customWidth="1"/>
    <col min="15630" max="15636" width="11.42578125" style="353"/>
    <col min="15637" max="15637" width="18" style="353" customWidth="1"/>
    <col min="15638" max="15638" width="9.28515625" style="353" customWidth="1"/>
    <col min="15639" max="15639" width="7" style="353" customWidth="1"/>
    <col min="15640" max="15640" width="18.7109375" style="353" customWidth="1"/>
    <col min="15641" max="15641" width="10.7109375" style="353" customWidth="1"/>
    <col min="15642" max="15872" width="11.42578125" style="353"/>
    <col min="15873" max="15873" width="3.7109375" style="353" customWidth="1"/>
    <col min="15874" max="15874" width="2.7109375" style="353" customWidth="1"/>
    <col min="15875" max="15875" width="10.7109375" style="353" customWidth="1"/>
    <col min="15876" max="15876" width="0.85546875" style="353" customWidth="1"/>
    <col min="15877" max="15877" width="30.7109375" style="353" customWidth="1"/>
    <col min="15878" max="15878" width="0.85546875" style="353" customWidth="1"/>
    <col min="15879" max="15879" width="11.28515625" style="353" customWidth="1"/>
    <col min="15880" max="15880" width="4.140625" style="353" customWidth="1"/>
    <col min="15881" max="15881" width="0.85546875" style="353" customWidth="1"/>
    <col min="15882" max="15882" width="11.7109375" style="353" customWidth="1"/>
    <col min="15883" max="15883" width="3.7109375" style="353" customWidth="1"/>
    <col min="15884" max="15884" width="2.7109375" style="353" customWidth="1"/>
    <col min="15885" max="15885" width="7.7109375" style="353" customWidth="1"/>
    <col min="15886" max="15892" width="11.42578125" style="353"/>
    <col min="15893" max="15893" width="18" style="353" customWidth="1"/>
    <col min="15894" max="15894" width="9.28515625" style="353" customWidth="1"/>
    <col min="15895" max="15895" width="7" style="353" customWidth="1"/>
    <col min="15896" max="15896" width="18.7109375" style="353" customWidth="1"/>
    <col min="15897" max="15897" width="10.7109375" style="353" customWidth="1"/>
    <col min="15898" max="16128" width="11.42578125" style="353"/>
    <col min="16129" max="16129" width="3.7109375" style="353" customWidth="1"/>
    <col min="16130" max="16130" width="2.7109375" style="353" customWidth="1"/>
    <col min="16131" max="16131" width="10.7109375" style="353" customWidth="1"/>
    <col min="16132" max="16132" width="0.85546875" style="353" customWidth="1"/>
    <col min="16133" max="16133" width="30.7109375" style="353" customWidth="1"/>
    <col min="16134" max="16134" width="0.85546875" style="353" customWidth="1"/>
    <col min="16135" max="16135" width="11.28515625" style="353" customWidth="1"/>
    <col min="16136" max="16136" width="4.140625" style="353" customWidth="1"/>
    <col min="16137" max="16137" width="0.85546875" style="353" customWidth="1"/>
    <col min="16138" max="16138" width="11.7109375" style="353" customWidth="1"/>
    <col min="16139" max="16139" width="3.7109375" style="353" customWidth="1"/>
    <col min="16140" max="16140" width="2.7109375" style="353" customWidth="1"/>
    <col min="16141" max="16141" width="7.7109375" style="353" customWidth="1"/>
    <col min="16142" max="16148" width="11.42578125" style="353"/>
    <col min="16149" max="16149" width="18" style="353" customWidth="1"/>
    <col min="16150" max="16150" width="9.28515625" style="353" customWidth="1"/>
    <col min="16151" max="16151" width="7" style="353" customWidth="1"/>
    <col min="16152" max="16152" width="18.7109375" style="353" customWidth="1"/>
    <col min="16153" max="16153" width="10.7109375" style="353" customWidth="1"/>
    <col min="16154" max="16384" width="11.42578125" style="353"/>
  </cols>
  <sheetData>
    <row r="1" spans="1:26" ht="30" customHeight="1">
      <c r="A1" s="1977" t="s">
        <v>0</v>
      </c>
      <c r="B1" s="1977"/>
      <c r="C1" s="1977"/>
      <c r="D1" s="1977"/>
      <c r="E1" s="1977"/>
      <c r="F1" s="1977"/>
      <c r="G1" s="1977"/>
      <c r="H1" s="1977"/>
      <c r="I1" s="1977"/>
      <c r="J1" s="1977"/>
      <c r="K1" s="1977"/>
      <c r="L1" s="1977"/>
      <c r="M1" s="1977"/>
      <c r="N1" s="1977"/>
      <c r="O1" s="1977"/>
      <c r="P1" s="1977"/>
      <c r="Q1" s="1977"/>
      <c r="R1" s="1977"/>
      <c r="S1" s="1977"/>
      <c r="T1" s="1977"/>
      <c r="U1" s="1977"/>
      <c r="V1" s="351"/>
      <c r="W1" s="352"/>
      <c r="X1" s="1326"/>
      <c r="Y1" s="1326"/>
      <c r="Z1" s="352"/>
    </row>
    <row r="2" spans="1:26" ht="9" customHeight="1" thickBot="1">
      <c r="A2" s="354"/>
      <c r="B2" s="354"/>
      <c r="C2" s="354"/>
      <c r="D2" s="354"/>
      <c r="E2" s="354"/>
      <c r="F2" s="354"/>
      <c r="G2" s="355"/>
      <c r="H2" s="355"/>
      <c r="I2" s="355"/>
      <c r="J2" s="356"/>
      <c r="K2" s="356"/>
      <c r="L2" s="354"/>
      <c r="M2" s="354"/>
      <c r="N2" s="354"/>
      <c r="O2" s="354"/>
      <c r="P2" s="354"/>
      <c r="Q2" s="354"/>
      <c r="R2" s="354"/>
      <c r="S2" s="354"/>
      <c r="T2" s="354"/>
      <c r="U2" s="354"/>
      <c r="W2" s="357"/>
      <c r="Z2" s="357"/>
    </row>
    <row r="3" spans="1:26" ht="15" customHeight="1" thickTop="1">
      <c r="G3" s="358"/>
      <c r="H3" s="358"/>
      <c r="I3" s="358"/>
      <c r="J3" s="359"/>
      <c r="K3" s="359"/>
    </row>
    <row r="4" spans="1:26" ht="19.5" customHeight="1">
      <c r="A4" s="1978" t="s">
        <v>744</v>
      </c>
      <c r="B4" s="1978"/>
      <c r="C4" s="1978"/>
      <c r="D4" s="1978"/>
      <c r="E4" s="1978"/>
      <c r="F4" s="1978"/>
      <c r="G4" s="1978"/>
      <c r="H4" s="1978"/>
      <c r="I4" s="1978"/>
      <c r="J4" s="1978"/>
      <c r="K4" s="1978"/>
      <c r="L4" s="1978"/>
      <c r="M4" s="1978"/>
      <c r="N4" s="1978"/>
      <c r="O4" s="1978"/>
      <c r="P4" s="1978"/>
      <c r="Q4" s="1978"/>
      <c r="R4" s="1978"/>
      <c r="S4" s="1978"/>
      <c r="T4" s="1978"/>
      <c r="U4" s="1978"/>
      <c r="V4" s="360"/>
      <c r="W4" s="361"/>
      <c r="X4" s="1327"/>
      <c r="Y4" s="1327"/>
      <c r="Z4" s="361"/>
    </row>
    <row r="5" spans="1:26" ht="12.75" customHeight="1">
      <c r="A5" s="357"/>
      <c r="B5" s="357"/>
      <c r="C5" s="357"/>
      <c r="D5" s="357"/>
      <c r="E5" s="362"/>
      <c r="F5" s="362"/>
      <c r="G5" s="363"/>
      <c r="H5" s="363"/>
      <c r="I5" s="363"/>
      <c r="J5" s="364"/>
      <c r="K5" s="364"/>
      <c r="L5" s="365"/>
      <c r="M5" s="365"/>
      <c r="N5" s="365"/>
      <c r="O5" s="365"/>
      <c r="P5" s="365"/>
      <c r="Q5" s="365"/>
      <c r="R5" s="365"/>
      <c r="S5" s="365"/>
      <c r="T5" s="365"/>
      <c r="U5" s="365"/>
      <c r="W5" s="357"/>
    </row>
    <row r="6" spans="1:26" ht="12.75" customHeight="1">
      <c r="A6" s="357"/>
      <c r="B6" s="357"/>
      <c r="C6" s="357"/>
      <c r="D6" s="357"/>
      <c r="E6" s="362"/>
      <c r="F6" s="362"/>
      <c r="G6" s="363"/>
      <c r="H6" s="363"/>
      <c r="I6" s="363"/>
      <c r="J6" s="364"/>
      <c r="K6" s="364"/>
      <c r="L6" s="365"/>
      <c r="M6" s="365"/>
      <c r="N6" s="365"/>
      <c r="O6" s="365"/>
      <c r="P6" s="365"/>
      <c r="Q6" s="365"/>
      <c r="R6" s="365"/>
      <c r="S6" s="365"/>
      <c r="T6" s="365"/>
      <c r="U6" s="365"/>
      <c r="W6" s="357"/>
    </row>
    <row r="7" spans="1:26" ht="12.75" customHeight="1">
      <c r="A7" s="357"/>
      <c r="B7" s="357"/>
      <c r="C7" s="357"/>
      <c r="D7" s="357"/>
      <c r="E7" s="362"/>
      <c r="F7" s="362"/>
      <c r="G7" s="363"/>
      <c r="H7" s="363"/>
      <c r="I7" s="363"/>
      <c r="J7" s="364"/>
      <c r="K7" s="364"/>
      <c r="L7" s="365"/>
      <c r="M7" s="365"/>
      <c r="N7" s="365"/>
      <c r="O7" s="365"/>
      <c r="P7" s="365"/>
      <c r="Q7" s="365"/>
      <c r="R7" s="365"/>
      <c r="S7" s="365"/>
      <c r="T7" s="365"/>
      <c r="U7" s="365"/>
      <c r="W7" s="357"/>
    </row>
    <row r="8" spans="1:26" ht="18" customHeight="1">
      <c r="B8" s="1979" t="s">
        <v>197</v>
      </c>
      <c r="C8" s="1979"/>
      <c r="D8" s="1979"/>
      <c r="E8" s="1979"/>
      <c r="F8" s="1979"/>
      <c r="G8" s="1979"/>
      <c r="H8" s="1979"/>
      <c r="I8" s="1979"/>
      <c r="J8" s="1979"/>
      <c r="K8" s="1979"/>
      <c r="L8" s="1979"/>
      <c r="M8" s="1979" t="s">
        <v>198</v>
      </c>
      <c r="N8" s="1979"/>
      <c r="O8" s="1979"/>
      <c r="P8" s="1979"/>
      <c r="Q8" s="1979"/>
      <c r="R8" s="1979"/>
      <c r="S8" s="1979"/>
      <c r="T8" s="1979"/>
      <c r="U8" s="1979"/>
      <c r="V8" s="366"/>
      <c r="W8" s="367"/>
    </row>
    <row r="9" spans="1:26" ht="18" customHeight="1">
      <c r="B9" s="1979" t="s">
        <v>199</v>
      </c>
      <c r="C9" s="1979"/>
      <c r="D9" s="1979"/>
      <c r="E9" s="1979"/>
      <c r="F9" s="1979"/>
      <c r="G9" s="1979"/>
      <c r="H9" s="1979"/>
      <c r="I9" s="1979"/>
      <c r="J9" s="1979"/>
      <c r="K9" s="1979"/>
      <c r="L9" s="1979"/>
      <c r="M9" s="1979" t="s">
        <v>200</v>
      </c>
      <c r="N9" s="1979"/>
      <c r="O9" s="1979"/>
      <c r="P9" s="1979"/>
      <c r="Q9" s="1979"/>
      <c r="R9" s="1979"/>
      <c r="S9" s="1979"/>
      <c r="T9" s="1979"/>
      <c r="U9" s="1979"/>
      <c r="V9" s="366"/>
      <c r="W9" s="367"/>
    </row>
    <row r="10" spans="1:26" ht="9" customHeight="1">
      <c r="B10" s="368"/>
      <c r="C10" s="368"/>
      <c r="D10" s="368"/>
      <c r="E10" s="369"/>
      <c r="F10" s="370"/>
      <c r="G10" s="369"/>
      <c r="H10" s="369"/>
      <c r="I10" s="369"/>
      <c r="J10" s="369"/>
      <c r="K10" s="369"/>
      <c r="L10" s="369"/>
      <c r="M10" s="371"/>
      <c r="N10" s="359"/>
      <c r="O10" s="359"/>
      <c r="P10" s="359"/>
      <c r="Q10" s="359"/>
      <c r="R10" s="359"/>
      <c r="S10" s="359"/>
      <c r="T10" s="359"/>
      <c r="U10" s="359"/>
      <c r="V10" s="365"/>
      <c r="W10" s="359"/>
    </row>
    <row r="11" spans="1:26" ht="12.75" customHeight="1">
      <c r="E11" s="371"/>
      <c r="F11" s="371"/>
      <c r="G11" s="359"/>
      <c r="H11" s="359"/>
      <c r="I11" s="359"/>
      <c r="J11" s="359"/>
      <c r="K11" s="359"/>
      <c r="L11" s="359"/>
      <c r="M11" s="372"/>
      <c r="N11" s="359"/>
      <c r="O11" s="359"/>
      <c r="P11" s="359"/>
      <c r="Q11" s="359"/>
      <c r="R11" s="359"/>
      <c r="S11" s="359"/>
      <c r="T11" s="359"/>
      <c r="U11" s="359"/>
    </row>
    <row r="12" spans="1:26" ht="4.5" customHeight="1">
      <c r="B12" s="284"/>
      <c r="C12" s="285"/>
      <c r="D12" s="285"/>
      <c r="E12" s="373"/>
      <c r="F12" s="373"/>
      <c r="G12" s="374"/>
      <c r="H12" s="374"/>
      <c r="I12" s="374"/>
      <c r="J12" s="374"/>
      <c r="K12" s="374"/>
      <c r="L12" s="375"/>
      <c r="M12" s="376"/>
      <c r="N12" s="376"/>
    </row>
    <row r="13" spans="1:26" ht="24" customHeight="1">
      <c r="B13" s="287"/>
      <c r="C13" s="377" t="s">
        <v>201</v>
      </c>
      <c r="D13" s="287"/>
      <c r="E13" s="378" t="s">
        <v>202</v>
      </c>
      <c r="F13" s="379"/>
      <c r="G13" s="1974" t="s">
        <v>30</v>
      </c>
      <c r="H13" s="1975"/>
      <c r="I13" s="380"/>
      <c r="J13" s="1974" t="s">
        <v>5</v>
      </c>
      <c r="K13" s="1975"/>
      <c r="L13" s="381"/>
    </row>
    <row r="14" spans="1:26" ht="4.5" customHeight="1">
      <c r="B14" s="287"/>
      <c r="C14" s="289"/>
      <c r="D14" s="289"/>
      <c r="E14" s="382"/>
      <c r="F14" s="383"/>
      <c r="G14" s="384"/>
      <c r="H14" s="384"/>
      <c r="I14" s="385"/>
      <c r="J14" s="384"/>
      <c r="K14" s="384"/>
      <c r="L14" s="381"/>
    </row>
    <row r="15" spans="1:26" ht="13.5" customHeight="1">
      <c r="B15" s="287"/>
      <c r="C15" s="386">
        <v>1</v>
      </c>
      <c r="D15" s="289"/>
      <c r="E15" s="387" t="s">
        <v>203</v>
      </c>
      <c r="F15" s="385"/>
      <c r="G15" s="388">
        <v>12</v>
      </c>
      <c r="H15" s="389"/>
      <c r="I15" s="390"/>
      <c r="J15" s="391">
        <f t="shared" ref="J15:J43" si="0">G15*100/$G$45</f>
        <v>0.13908205841446453</v>
      </c>
      <c r="K15" s="392"/>
      <c r="L15" s="393"/>
    </row>
    <row r="16" spans="1:26" ht="13.5" customHeight="1">
      <c r="B16" s="287"/>
      <c r="C16" s="387">
        <v>2</v>
      </c>
      <c r="D16" s="289"/>
      <c r="E16" s="387" t="s">
        <v>204</v>
      </c>
      <c r="F16" s="385"/>
      <c r="G16" s="394">
        <v>4</v>
      </c>
      <c r="H16" s="395"/>
      <c r="I16" s="390"/>
      <c r="J16" s="391">
        <f t="shared" si="0"/>
        <v>4.6360686138154847E-2</v>
      </c>
      <c r="K16" s="396"/>
      <c r="L16" s="397"/>
    </row>
    <row r="17" spans="2:25" ht="13.5" customHeight="1">
      <c r="B17" s="287"/>
      <c r="C17" s="387">
        <v>3</v>
      </c>
      <c r="D17" s="289"/>
      <c r="E17" s="387" t="s">
        <v>206</v>
      </c>
      <c r="F17" s="385"/>
      <c r="G17" s="394">
        <v>2</v>
      </c>
      <c r="H17" s="395"/>
      <c r="I17" s="390"/>
      <c r="J17" s="391">
        <f t="shared" si="0"/>
        <v>2.3180343069077423E-2</v>
      </c>
      <c r="K17" s="396"/>
      <c r="L17" s="397"/>
      <c r="X17" s="1328" t="s">
        <v>205</v>
      </c>
      <c r="Y17" s="1328">
        <v>138</v>
      </c>
    </row>
    <row r="18" spans="2:25" ht="13.5" customHeight="1">
      <c r="B18" s="287"/>
      <c r="C18" s="387">
        <v>5</v>
      </c>
      <c r="D18" s="289"/>
      <c r="E18" s="387" t="s">
        <v>732</v>
      </c>
      <c r="F18" s="385"/>
      <c r="G18" s="394">
        <v>2</v>
      </c>
      <c r="H18" s="395"/>
      <c r="I18" s="390"/>
      <c r="J18" s="391">
        <f t="shared" si="0"/>
        <v>2.3180343069077423E-2</v>
      </c>
      <c r="K18" s="396"/>
      <c r="L18" s="397"/>
      <c r="X18" s="1328" t="s">
        <v>766</v>
      </c>
      <c r="Y18" s="1329">
        <v>110</v>
      </c>
    </row>
    <row r="19" spans="2:25" ht="13.5" customHeight="1">
      <c r="B19" s="287"/>
      <c r="C19" s="387">
        <v>6</v>
      </c>
      <c r="D19" s="289"/>
      <c r="E19" s="387" t="s">
        <v>208</v>
      </c>
      <c r="F19" s="385"/>
      <c r="G19" s="394">
        <v>26</v>
      </c>
      <c r="H19" s="395"/>
      <c r="I19" s="390"/>
      <c r="J19" s="391">
        <f t="shared" si="0"/>
        <v>0.30134445989800651</v>
      </c>
      <c r="K19" s="396"/>
      <c r="L19" s="139"/>
      <c r="X19" s="1328" t="s">
        <v>218</v>
      </c>
      <c r="Y19" s="1328">
        <v>51</v>
      </c>
    </row>
    <row r="20" spans="2:25" ht="13.5" customHeight="1">
      <c r="B20" s="287"/>
      <c r="C20" s="387">
        <v>7</v>
      </c>
      <c r="D20" s="289"/>
      <c r="E20" s="387" t="s">
        <v>207</v>
      </c>
      <c r="F20" s="385"/>
      <c r="G20" s="394">
        <v>3</v>
      </c>
      <c r="H20" s="395"/>
      <c r="I20" s="390"/>
      <c r="J20" s="391">
        <f t="shared" si="0"/>
        <v>3.4770514603616132E-2</v>
      </c>
      <c r="K20" s="396"/>
      <c r="L20" s="139"/>
      <c r="X20" s="1328" t="s">
        <v>222</v>
      </c>
      <c r="Y20" s="1328">
        <v>43</v>
      </c>
    </row>
    <row r="21" spans="2:25" ht="13.5" customHeight="1">
      <c r="B21" s="287"/>
      <c r="C21" s="387">
        <v>8</v>
      </c>
      <c r="D21" s="289"/>
      <c r="E21" s="387" t="s">
        <v>209</v>
      </c>
      <c r="F21" s="385"/>
      <c r="G21" s="394">
        <v>5</v>
      </c>
      <c r="H21" s="395"/>
      <c r="I21" s="390"/>
      <c r="J21" s="391">
        <f t="shared" si="0"/>
        <v>5.7950857672693555E-2</v>
      </c>
      <c r="K21" s="396"/>
      <c r="L21" s="139"/>
      <c r="X21" s="1328" t="s">
        <v>208</v>
      </c>
      <c r="Y21" s="1328">
        <v>26</v>
      </c>
    </row>
    <row r="22" spans="2:25" ht="13.5" customHeight="1">
      <c r="B22" s="287"/>
      <c r="C22" s="387">
        <v>9</v>
      </c>
      <c r="D22" s="289"/>
      <c r="E22" s="387" t="s">
        <v>768</v>
      </c>
      <c r="F22" s="385"/>
      <c r="G22" s="394">
        <v>1</v>
      </c>
      <c r="H22" s="395"/>
      <c r="I22" s="390"/>
      <c r="J22" s="391">
        <f t="shared" si="0"/>
        <v>1.1590171534538712E-2</v>
      </c>
      <c r="K22" s="396"/>
      <c r="L22" s="139"/>
      <c r="X22" s="1328" t="s">
        <v>211</v>
      </c>
      <c r="Y22" s="1328">
        <v>15</v>
      </c>
    </row>
    <row r="23" spans="2:25" ht="13.5" customHeight="1">
      <c r="B23" s="287"/>
      <c r="C23" s="387">
        <v>10</v>
      </c>
      <c r="D23" s="289"/>
      <c r="E23" s="387" t="s">
        <v>212</v>
      </c>
      <c r="F23" s="385"/>
      <c r="G23" s="394">
        <v>1</v>
      </c>
      <c r="H23" s="395"/>
      <c r="I23" s="390"/>
      <c r="J23" s="391">
        <f t="shared" si="0"/>
        <v>1.1590171534538712E-2</v>
      </c>
      <c r="K23" s="396"/>
      <c r="L23" s="139"/>
      <c r="X23" s="1328" t="s">
        <v>210</v>
      </c>
      <c r="Y23" s="1328">
        <v>15</v>
      </c>
    </row>
    <row r="24" spans="2:25" ht="13.5" customHeight="1">
      <c r="B24" s="287"/>
      <c r="C24" s="387">
        <v>11</v>
      </c>
      <c r="D24" s="289"/>
      <c r="E24" s="387" t="s">
        <v>211</v>
      </c>
      <c r="F24" s="385"/>
      <c r="G24" s="394">
        <v>15</v>
      </c>
      <c r="H24" s="395"/>
      <c r="I24" s="390"/>
      <c r="J24" s="391">
        <f t="shared" si="0"/>
        <v>0.17385257301808066</v>
      </c>
      <c r="K24" s="396"/>
      <c r="L24" s="139"/>
      <c r="X24" s="1328" t="s">
        <v>769</v>
      </c>
      <c r="Y24" s="1328">
        <v>12</v>
      </c>
    </row>
    <row r="25" spans="2:25" ht="13.5" customHeight="1">
      <c r="B25" s="287"/>
      <c r="C25" s="387">
        <v>12</v>
      </c>
      <c r="D25" s="289"/>
      <c r="E25" s="387" t="s">
        <v>214</v>
      </c>
      <c r="F25" s="385"/>
      <c r="G25" s="394">
        <v>2</v>
      </c>
      <c r="H25" s="395"/>
      <c r="I25" s="390"/>
      <c r="J25" s="391">
        <f t="shared" si="0"/>
        <v>2.3180343069077423E-2</v>
      </c>
      <c r="K25" s="396"/>
      <c r="L25" s="139"/>
    </row>
    <row r="26" spans="2:25" ht="13.5" customHeight="1">
      <c r="B26" s="287"/>
      <c r="C26" s="387">
        <v>13</v>
      </c>
      <c r="D26" s="289"/>
      <c r="E26" s="387" t="s">
        <v>733</v>
      </c>
      <c r="F26" s="385"/>
      <c r="G26" s="140">
        <v>2</v>
      </c>
      <c r="H26" s="141"/>
      <c r="I26" s="390"/>
      <c r="J26" s="391">
        <f t="shared" si="0"/>
        <v>2.3180343069077423E-2</v>
      </c>
      <c r="K26" s="142"/>
      <c r="L26" s="139"/>
    </row>
    <row r="27" spans="2:25" ht="13.5" customHeight="1">
      <c r="B27" s="287"/>
      <c r="C27" s="387">
        <v>14</v>
      </c>
      <c r="D27" s="289"/>
      <c r="E27" s="387" t="s">
        <v>215</v>
      </c>
      <c r="F27" s="385"/>
      <c r="G27" s="140">
        <v>8168</v>
      </c>
      <c r="H27" s="141"/>
      <c r="I27" s="390"/>
      <c r="J27" s="391">
        <f t="shared" si="0"/>
        <v>94.668521094112194</v>
      </c>
      <c r="K27" s="142"/>
      <c r="L27" s="139"/>
    </row>
    <row r="28" spans="2:25" ht="13.5" customHeight="1">
      <c r="B28" s="287"/>
      <c r="C28" s="387">
        <v>15</v>
      </c>
      <c r="D28" s="289"/>
      <c r="E28" s="387" t="s">
        <v>216</v>
      </c>
      <c r="F28" s="385"/>
      <c r="G28" s="394">
        <v>3</v>
      </c>
      <c r="H28" s="395"/>
      <c r="I28" s="390"/>
      <c r="J28" s="391">
        <f t="shared" si="0"/>
        <v>3.4770514603616132E-2</v>
      </c>
      <c r="K28" s="396"/>
      <c r="L28" s="143"/>
    </row>
    <row r="29" spans="2:25" ht="13.5" customHeight="1">
      <c r="B29" s="287"/>
      <c r="C29" s="387">
        <v>16</v>
      </c>
      <c r="D29" s="289"/>
      <c r="E29" s="387" t="s">
        <v>205</v>
      </c>
      <c r="F29" s="385"/>
      <c r="G29" s="394">
        <v>138</v>
      </c>
      <c r="H29" s="395"/>
      <c r="I29" s="390"/>
      <c r="J29" s="391">
        <f t="shared" si="0"/>
        <v>1.5994436717663421</v>
      </c>
      <c r="K29" s="396"/>
      <c r="L29" s="143"/>
    </row>
    <row r="30" spans="2:25" ht="13.5" customHeight="1">
      <c r="B30" s="287"/>
      <c r="C30" s="387">
        <v>17</v>
      </c>
      <c r="D30" s="289"/>
      <c r="E30" s="387" t="s">
        <v>217</v>
      </c>
      <c r="F30" s="385"/>
      <c r="G30" s="394">
        <v>3</v>
      </c>
      <c r="H30" s="395"/>
      <c r="I30" s="390"/>
      <c r="J30" s="391">
        <f t="shared" si="0"/>
        <v>3.4770514603616132E-2</v>
      </c>
      <c r="K30" s="396"/>
      <c r="L30" s="143"/>
    </row>
    <row r="31" spans="2:25" ht="13.5" customHeight="1">
      <c r="B31" s="287"/>
      <c r="C31" s="387">
        <v>18</v>
      </c>
      <c r="D31" s="289"/>
      <c r="E31" s="387" t="s">
        <v>218</v>
      </c>
      <c r="F31" s="385"/>
      <c r="G31" s="140">
        <v>51</v>
      </c>
      <c r="H31" s="141"/>
      <c r="I31" s="390"/>
      <c r="J31" s="391">
        <f t="shared" si="0"/>
        <v>0.59109874826147424</v>
      </c>
      <c r="K31" s="142"/>
      <c r="L31" s="397"/>
    </row>
    <row r="32" spans="2:25" ht="13.5" customHeight="1">
      <c r="B32" s="287"/>
      <c r="C32" s="387">
        <v>19</v>
      </c>
      <c r="D32" s="289"/>
      <c r="E32" s="387" t="s">
        <v>219</v>
      </c>
      <c r="F32" s="385"/>
      <c r="G32" s="140">
        <v>2</v>
      </c>
      <c r="H32" s="141"/>
      <c r="I32" s="390"/>
      <c r="J32" s="391">
        <f t="shared" si="0"/>
        <v>2.3180343069077423E-2</v>
      </c>
      <c r="K32" s="142"/>
      <c r="L32" s="397"/>
    </row>
    <row r="33" spans="2:18" ht="13.5" customHeight="1">
      <c r="B33" s="287"/>
      <c r="C33" s="387">
        <v>20</v>
      </c>
      <c r="D33" s="289"/>
      <c r="E33" s="387" t="s">
        <v>734</v>
      </c>
      <c r="F33" s="385"/>
      <c r="G33" s="394">
        <v>1</v>
      </c>
      <c r="H33" s="395"/>
      <c r="I33" s="390"/>
      <c r="J33" s="391">
        <f t="shared" si="0"/>
        <v>1.1590171534538712E-2</v>
      </c>
      <c r="K33" s="396"/>
      <c r="L33" s="397"/>
    </row>
    <row r="34" spans="2:18" ht="13.5" customHeight="1">
      <c r="B34" s="287"/>
      <c r="C34" s="387">
        <v>21</v>
      </c>
      <c r="D34" s="289"/>
      <c r="E34" s="387" t="s">
        <v>220</v>
      </c>
      <c r="F34" s="385"/>
      <c r="G34" s="394">
        <v>2</v>
      </c>
      <c r="H34" s="395"/>
      <c r="I34" s="390"/>
      <c r="J34" s="391">
        <f t="shared" si="0"/>
        <v>2.3180343069077423E-2</v>
      </c>
      <c r="K34" s="396"/>
      <c r="L34" s="397"/>
      <c r="Q34" s="376"/>
      <c r="R34" s="376"/>
    </row>
    <row r="35" spans="2:18" ht="13.5" customHeight="1">
      <c r="B35" s="287"/>
      <c r="C35" s="387">
        <v>22</v>
      </c>
      <c r="D35" s="289"/>
      <c r="E35" s="387" t="s">
        <v>221</v>
      </c>
      <c r="F35" s="385"/>
      <c r="G35" s="394">
        <v>2</v>
      </c>
      <c r="H35" s="395"/>
      <c r="I35" s="390"/>
      <c r="J35" s="391">
        <f t="shared" si="0"/>
        <v>2.3180343069077423E-2</v>
      </c>
      <c r="K35" s="396"/>
      <c r="L35" s="397"/>
      <c r="Q35" s="376"/>
      <c r="R35" s="376"/>
    </row>
    <row r="36" spans="2:18" ht="13.5" customHeight="1">
      <c r="B36" s="287"/>
      <c r="C36" s="387">
        <v>23</v>
      </c>
      <c r="D36" s="289"/>
      <c r="E36" s="387" t="s">
        <v>222</v>
      </c>
      <c r="F36" s="385"/>
      <c r="G36" s="394">
        <v>43</v>
      </c>
      <c r="H36" s="395"/>
      <c r="I36" s="390"/>
      <c r="J36" s="391">
        <f t="shared" si="0"/>
        <v>0.49837737598516457</v>
      </c>
      <c r="K36" s="396"/>
      <c r="L36" s="393"/>
    </row>
    <row r="37" spans="2:18" ht="13.5" customHeight="1">
      <c r="B37" s="287"/>
      <c r="C37" s="387">
        <v>24</v>
      </c>
      <c r="D37" s="289"/>
      <c r="E37" s="387" t="s">
        <v>223</v>
      </c>
      <c r="F37" s="385"/>
      <c r="G37" s="394">
        <v>5</v>
      </c>
      <c r="H37" s="395"/>
      <c r="I37" s="390"/>
      <c r="J37" s="391">
        <f t="shared" si="0"/>
        <v>5.7950857672693555E-2</v>
      </c>
      <c r="K37" s="396"/>
      <c r="L37" s="397"/>
    </row>
    <row r="38" spans="2:18" ht="13.5" customHeight="1">
      <c r="B38" s="287"/>
      <c r="C38" s="387">
        <v>25</v>
      </c>
      <c r="D38" s="289"/>
      <c r="E38" s="387" t="s">
        <v>210</v>
      </c>
      <c r="F38" s="385"/>
      <c r="G38" s="394">
        <v>15</v>
      </c>
      <c r="H38" s="395"/>
      <c r="I38" s="390"/>
      <c r="J38" s="391">
        <f t="shared" si="0"/>
        <v>0.17385257301808066</v>
      </c>
      <c r="K38" s="396"/>
      <c r="L38" s="397"/>
    </row>
    <row r="39" spans="2:18" ht="13.5" customHeight="1">
      <c r="B39" s="287"/>
      <c r="C39" s="387">
        <v>26</v>
      </c>
      <c r="D39" s="289"/>
      <c r="E39" s="387" t="s">
        <v>213</v>
      </c>
      <c r="F39" s="385"/>
      <c r="G39" s="394">
        <v>5</v>
      </c>
      <c r="H39" s="395"/>
      <c r="I39" s="390"/>
      <c r="J39" s="391">
        <f t="shared" si="0"/>
        <v>5.7950857672693555E-2</v>
      </c>
      <c r="K39" s="396"/>
      <c r="L39" s="397"/>
    </row>
    <row r="40" spans="2:18" ht="13.5" customHeight="1">
      <c r="B40" s="287"/>
      <c r="C40" s="387">
        <v>27</v>
      </c>
      <c r="D40" s="289"/>
      <c r="E40" s="387" t="s">
        <v>735</v>
      </c>
      <c r="F40" s="385"/>
      <c r="G40" s="394">
        <v>2</v>
      </c>
      <c r="H40" s="395"/>
      <c r="I40" s="390"/>
      <c r="J40" s="391">
        <f t="shared" si="0"/>
        <v>2.3180343069077423E-2</v>
      </c>
      <c r="K40" s="396"/>
      <c r="L40" s="397"/>
    </row>
    <row r="41" spans="2:18" ht="13.5" customHeight="1">
      <c r="B41" s="287"/>
      <c r="C41" s="387">
        <v>28</v>
      </c>
      <c r="D41" s="289"/>
      <c r="E41" s="387" t="s">
        <v>224</v>
      </c>
      <c r="F41" s="385"/>
      <c r="G41" s="394">
        <v>1</v>
      </c>
      <c r="H41" s="395"/>
      <c r="I41" s="390"/>
      <c r="J41" s="391">
        <f t="shared" si="0"/>
        <v>1.1590171534538712E-2</v>
      </c>
      <c r="K41" s="396"/>
      <c r="L41" s="397"/>
    </row>
    <row r="42" spans="2:18" ht="13.5" customHeight="1">
      <c r="B42" s="287"/>
      <c r="C42" s="387">
        <v>30</v>
      </c>
      <c r="D42" s="289"/>
      <c r="E42" s="387" t="s">
        <v>225</v>
      </c>
      <c r="F42" s="385"/>
      <c r="G42" s="394">
        <v>2</v>
      </c>
      <c r="H42" s="395"/>
      <c r="I42" s="390"/>
      <c r="J42" s="398">
        <f t="shared" si="0"/>
        <v>2.3180343069077423E-2</v>
      </c>
      <c r="K42" s="399"/>
      <c r="L42" s="393"/>
    </row>
    <row r="43" spans="2:18" ht="13.5" customHeight="1">
      <c r="B43" s="287"/>
      <c r="C43" s="400">
        <v>32</v>
      </c>
      <c r="D43" s="289"/>
      <c r="E43" s="400" t="s">
        <v>766</v>
      </c>
      <c r="F43" s="385"/>
      <c r="G43" s="394">
        <v>110</v>
      </c>
      <c r="H43" s="395"/>
      <c r="I43" s="390"/>
      <c r="J43" s="401">
        <f t="shared" si="0"/>
        <v>1.2749188687992583</v>
      </c>
      <c r="K43" s="396"/>
      <c r="L43" s="393"/>
    </row>
    <row r="44" spans="2:18" ht="4.5" customHeight="1">
      <c r="B44" s="287"/>
      <c r="C44" s="289"/>
      <c r="D44" s="289"/>
      <c r="E44" s="385"/>
      <c r="F44" s="385"/>
      <c r="G44" s="402"/>
      <c r="H44" s="390"/>
      <c r="I44" s="390"/>
      <c r="J44" s="403"/>
      <c r="K44" s="404"/>
      <c r="L44" s="393"/>
    </row>
    <row r="45" spans="2:18" ht="21" customHeight="1">
      <c r="B45" s="287"/>
      <c r="C45" s="1974" t="s">
        <v>226</v>
      </c>
      <c r="D45" s="1976"/>
      <c r="E45" s="1975"/>
      <c r="F45" s="385"/>
      <c r="G45" s="405">
        <f>SUM(G15:G43)</f>
        <v>8628</v>
      </c>
      <c r="H45" s="406"/>
      <c r="I45" s="407"/>
      <c r="J45" s="408">
        <f>G45*100/$G$45</f>
        <v>100</v>
      </c>
      <c r="K45" s="409"/>
      <c r="L45" s="393"/>
    </row>
    <row r="46" spans="2:18" ht="4.5" customHeight="1">
      <c r="B46" s="325"/>
      <c r="C46" s="326"/>
      <c r="D46" s="326"/>
      <c r="E46" s="326"/>
      <c r="F46" s="410"/>
      <c r="G46" s="326"/>
      <c r="H46" s="326"/>
      <c r="I46" s="410"/>
      <c r="J46" s="326"/>
      <c r="K46" s="326"/>
      <c r="L46" s="411"/>
    </row>
    <row r="47" spans="2:18" ht="12.75" customHeight="1">
      <c r="B47" s="357"/>
      <c r="C47" s="357"/>
      <c r="D47" s="357"/>
      <c r="E47" s="357"/>
      <c r="F47" s="357"/>
      <c r="G47" s="357"/>
      <c r="H47" s="357"/>
      <c r="I47" s="357"/>
      <c r="J47" s="357"/>
      <c r="K47" s="357"/>
      <c r="L47" s="357"/>
    </row>
    <row r="48" spans="2:18" ht="13.5" customHeight="1">
      <c r="B48" s="412" t="s">
        <v>227</v>
      </c>
      <c r="C48" s="412"/>
      <c r="D48" s="412"/>
      <c r="E48" s="357"/>
      <c r="F48" s="357"/>
      <c r="G48" s="357"/>
      <c r="H48" s="357"/>
      <c r="I48" s="357"/>
      <c r="J48" s="357"/>
      <c r="K48" s="357"/>
      <c r="L48" s="357"/>
    </row>
    <row r="49" spans="2:23" ht="12.75" customHeight="1"/>
    <row r="50" spans="2:23" ht="12" customHeight="1"/>
    <row r="51" spans="2:23" ht="15">
      <c r="R51" s="413" t="s">
        <v>265</v>
      </c>
    </row>
    <row r="52" spans="2:23" ht="15">
      <c r="B52" s="413" t="s">
        <v>17</v>
      </c>
      <c r="C52" s="413"/>
      <c r="D52" s="413"/>
      <c r="F52" s="412"/>
      <c r="G52" s="412"/>
      <c r="H52" s="412"/>
      <c r="I52" s="412"/>
      <c r="J52" s="412"/>
      <c r="K52" s="412"/>
      <c r="L52" s="412"/>
      <c r="M52" s="412"/>
      <c r="N52" s="412"/>
      <c r="O52" s="412"/>
      <c r="P52" s="412"/>
      <c r="R52" s="413" t="s">
        <v>266</v>
      </c>
      <c r="S52" s="412"/>
      <c r="T52" s="412"/>
      <c r="U52" s="412"/>
      <c r="V52" s="414"/>
      <c r="W52" s="412"/>
    </row>
    <row r="53" spans="2:23" ht="15">
      <c r="B53" s="413" t="s">
        <v>20</v>
      </c>
      <c r="C53" s="413"/>
      <c r="D53" s="413"/>
      <c r="E53" s="412"/>
      <c r="F53" s="412"/>
      <c r="G53" s="412"/>
      <c r="H53" s="412"/>
      <c r="I53" s="412"/>
      <c r="J53" s="412"/>
      <c r="K53" s="412"/>
      <c r="N53" s="415" t="s">
        <v>767</v>
      </c>
      <c r="O53" s="412"/>
      <c r="P53" s="412"/>
      <c r="R53" s="413" t="s">
        <v>268</v>
      </c>
      <c r="S53" s="412"/>
      <c r="T53" s="412"/>
      <c r="U53" s="412"/>
      <c r="V53" s="414"/>
      <c r="W53" s="412"/>
    </row>
    <row r="55" spans="2:23" ht="12.75" customHeight="1">
      <c r="G55" s="416"/>
    </row>
  </sheetData>
  <mergeCells count="9">
    <mergeCell ref="G13:H13"/>
    <mergeCell ref="J13:K13"/>
    <mergeCell ref="C45:E45"/>
    <mergeCell ref="A1:U1"/>
    <mergeCell ref="A4:U4"/>
    <mergeCell ref="B8:L8"/>
    <mergeCell ref="M8:U8"/>
    <mergeCell ref="B9:L9"/>
    <mergeCell ref="M9:U9"/>
  </mergeCells>
  <printOptions horizontalCentered="1" verticalCentered="1"/>
  <pageMargins left="0.39370078740157483" right="0.39370078740157483" top="0.98425196850393704" bottom="0.98425196850393704" header="0" footer="0"/>
  <pageSetup scale="65" orientation="landscape" horizontalDpi="240" verticalDpi="144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68</vt:i4>
      </vt:variant>
      <vt:variant>
        <vt:lpstr>Rangos con nombre</vt:lpstr>
      </vt:variant>
      <vt:variant>
        <vt:i4>51</vt:i4>
      </vt:variant>
    </vt:vector>
  </HeadingPairs>
  <TitlesOfParts>
    <vt:vector size="119" baseType="lpstr">
      <vt:lpstr>PAG1 INTEGRANTES </vt:lpstr>
      <vt:lpstr>PAGS2-3-4 IND.ESP. </vt:lpstr>
      <vt:lpstr>PAG5 DAT.GRALES.</vt:lpstr>
      <vt:lpstr>PAG6</vt:lpstr>
      <vt:lpstr>PAG7</vt:lpstr>
      <vt:lpstr>PAG8 </vt:lpstr>
      <vt:lpstr>PAG8-A</vt:lpstr>
      <vt:lpstr>PAG9</vt:lpstr>
      <vt:lpstr>PAG10</vt:lpstr>
      <vt:lpstr>PAG11</vt:lpstr>
      <vt:lpstr>PAG12 MORB.</vt:lpstr>
      <vt:lpstr>PAG13</vt:lpstr>
      <vt:lpstr>PAG14-15</vt:lpstr>
      <vt:lpstr>PAG16</vt:lpstr>
      <vt:lpstr>PAG17</vt:lpstr>
      <vt:lpstr>PAG18</vt:lpstr>
      <vt:lpstr>PAG19</vt:lpstr>
      <vt:lpstr>PAG20</vt:lpstr>
      <vt:lpstr>PAG21</vt:lpstr>
      <vt:lpstr>PAG22</vt:lpstr>
      <vt:lpstr>PAG23 </vt:lpstr>
      <vt:lpstr>PAG24</vt:lpstr>
      <vt:lpstr>PAG25</vt:lpstr>
      <vt:lpstr>PAG26</vt:lpstr>
      <vt:lpstr>PAG27</vt:lpstr>
      <vt:lpstr>PAG28</vt:lpstr>
      <vt:lpstr>PAG29</vt:lpstr>
      <vt:lpstr>PAG30</vt:lpstr>
      <vt:lpstr>PAG31</vt:lpstr>
      <vt:lpstr>PAG32</vt:lpstr>
      <vt:lpstr>PAG33</vt:lpstr>
      <vt:lpstr>PAG34</vt:lpstr>
      <vt:lpstr>PAG35</vt:lpstr>
      <vt:lpstr>PAG36</vt:lpstr>
      <vt:lpstr>PAG37</vt:lpstr>
      <vt:lpstr>PAG38</vt:lpstr>
      <vt:lpstr>PAG39</vt:lpstr>
      <vt:lpstr>PAG40</vt:lpstr>
      <vt:lpstr>PAG41</vt:lpstr>
      <vt:lpstr>PAG42</vt:lpstr>
      <vt:lpstr>PAG43</vt:lpstr>
      <vt:lpstr>CANCER PEDIATRICO</vt:lpstr>
      <vt:lpstr>PAG45</vt:lpstr>
      <vt:lpstr>PAG46</vt:lpstr>
      <vt:lpstr>PAG47 MORT.</vt:lpstr>
      <vt:lpstr>PAG48</vt:lpstr>
      <vt:lpstr>PAG49 </vt:lpstr>
      <vt:lpstr>PAG50 </vt:lpstr>
      <vt:lpstr>PAG51 </vt:lpstr>
      <vt:lpstr>PAG52 </vt:lpstr>
      <vt:lpstr>PAG53 </vt:lpstr>
      <vt:lpstr>PAG54 </vt:lpstr>
      <vt:lpstr>PAG55 </vt:lpstr>
      <vt:lpstr>PAG56  </vt:lpstr>
      <vt:lpstr>PAG57 </vt:lpstr>
      <vt:lpstr>PAG58 </vt:lpstr>
      <vt:lpstr>PAG59 </vt:lpstr>
      <vt:lpstr>PAG60 </vt:lpstr>
      <vt:lpstr>PAG61</vt:lpstr>
      <vt:lpstr>PAG62 RED NOTIF. </vt:lpstr>
      <vt:lpstr>PAG63 HOSP.OF.</vt:lpstr>
      <vt:lpstr>PAG64 HOSP.PART.</vt:lpstr>
      <vt:lpstr>PAG65 MED.PAT.</vt:lpstr>
      <vt:lpstr>PAG66 MED.PAT. (2)</vt:lpstr>
      <vt:lpstr>PAG67 MED.HEM.</vt:lpstr>
      <vt:lpstr>PAG68 MED.ONC.</vt:lpstr>
      <vt:lpstr>PAG69 MED. ONC. (2)</vt:lpstr>
      <vt:lpstr>PAG71 COMITE EDITORIAL</vt:lpstr>
      <vt:lpstr>'CANCER PEDIATRICO'!Área_de_impresión</vt:lpstr>
      <vt:lpstr>'PAG10'!Área_de_impresión</vt:lpstr>
      <vt:lpstr>'PAG11'!Área_de_impresión</vt:lpstr>
      <vt:lpstr>'PAG12 MORB.'!Área_de_impresión</vt:lpstr>
      <vt:lpstr>'PAG13'!Área_de_impresión</vt:lpstr>
      <vt:lpstr>'PAG14-15'!Área_de_impresión</vt:lpstr>
      <vt:lpstr>'PAG16'!Área_de_impresión</vt:lpstr>
      <vt:lpstr>'PAG17'!Área_de_impresión</vt:lpstr>
      <vt:lpstr>'PAG18'!Área_de_impresión</vt:lpstr>
      <vt:lpstr>'PAG19'!Área_de_impresión</vt:lpstr>
      <vt:lpstr>'PAG20'!Área_de_impresión</vt:lpstr>
      <vt:lpstr>'PAG21'!Área_de_impresión</vt:lpstr>
      <vt:lpstr>'PAG22'!Área_de_impresión</vt:lpstr>
      <vt:lpstr>'PAG23 '!Área_de_impresión</vt:lpstr>
      <vt:lpstr>'PAG24'!Área_de_impresión</vt:lpstr>
      <vt:lpstr>'PAG25'!Área_de_impresión</vt:lpstr>
      <vt:lpstr>'PAG26'!Área_de_impresión</vt:lpstr>
      <vt:lpstr>'PAG28'!Área_de_impresión</vt:lpstr>
      <vt:lpstr>'PAG29'!Área_de_impresión</vt:lpstr>
      <vt:lpstr>'PAG30'!Área_de_impresión</vt:lpstr>
      <vt:lpstr>'PAG31'!Área_de_impresión</vt:lpstr>
      <vt:lpstr>'PAG32'!Área_de_impresión</vt:lpstr>
      <vt:lpstr>'PAG33'!Área_de_impresión</vt:lpstr>
      <vt:lpstr>'PAG34'!Área_de_impresión</vt:lpstr>
      <vt:lpstr>'PAG36'!Área_de_impresión</vt:lpstr>
      <vt:lpstr>'PAG37'!Área_de_impresión</vt:lpstr>
      <vt:lpstr>'PAG38'!Área_de_impresión</vt:lpstr>
      <vt:lpstr>'PAG39'!Área_de_impresión</vt:lpstr>
      <vt:lpstr>'PAG40'!Área_de_impresión</vt:lpstr>
      <vt:lpstr>'PAG41'!Área_de_impresión</vt:lpstr>
      <vt:lpstr>'PAG42'!Área_de_impresión</vt:lpstr>
      <vt:lpstr>'PAG43'!Área_de_impresión</vt:lpstr>
      <vt:lpstr>'PAG45'!Área_de_impresión</vt:lpstr>
      <vt:lpstr>'PAG46'!Área_de_impresión</vt:lpstr>
      <vt:lpstr>'PAG47 MORT.'!Área_de_impresión</vt:lpstr>
      <vt:lpstr>'PAG48'!Área_de_impresión</vt:lpstr>
      <vt:lpstr>'PAG51 '!Área_de_impresión</vt:lpstr>
      <vt:lpstr>'PAG52 '!Área_de_impresión</vt:lpstr>
      <vt:lpstr>'PAG53 '!Área_de_impresión</vt:lpstr>
      <vt:lpstr>'PAG54 '!Área_de_impresión</vt:lpstr>
      <vt:lpstr>'PAG55 '!Área_de_impresión</vt:lpstr>
      <vt:lpstr>'PAG56  '!Área_de_impresión</vt:lpstr>
      <vt:lpstr>'PAG57 '!Área_de_impresión</vt:lpstr>
      <vt:lpstr>'PAG58 '!Área_de_impresión</vt:lpstr>
      <vt:lpstr>'PAG59 '!Área_de_impresión</vt:lpstr>
      <vt:lpstr>'PAG6'!Área_de_impresión</vt:lpstr>
      <vt:lpstr>'PAG66 MED.PAT. (2)'!Área_de_impresión</vt:lpstr>
      <vt:lpstr>'PAG68 MED.ONC.'!Área_de_impresión</vt:lpstr>
      <vt:lpstr>'PAG69 MED. ONC. (2)'!Área_de_impresión</vt:lpstr>
      <vt:lpstr>'PAG7'!Área_de_impresión</vt:lpstr>
      <vt:lpstr>'PAG8 '!Área_de_impresión</vt:lpstr>
    </vt:vector>
  </TitlesOfParts>
  <Company>Gobierno del Estado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Servicios de Salud Jalisco</dc:creator>
  <cp:lastModifiedBy>Servicios de Salud Jalisco</cp:lastModifiedBy>
  <cp:lastPrinted>2016-08-25T01:56:49Z</cp:lastPrinted>
  <dcterms:created xsi:type="dcterms:W3CDTF">2016-08-03T18:25:56Z</dcterms:created>
  <dcterms:modified xsi:type="dcterms:W3CDTF">2016-08-25T16:26:55Z</dcterms:modified>
</cp:coreProperties>
</file>